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iroakiInoue\Documents\Excel\Shipping_list230830\2023\"/>
    </mc:Choice>
  </mc:AlternateContent>
  <xr:revisionPtr revIDLastSave="0" documentId="8_{6EA7CF23-67C3-4AC4-8DCF-508BC7824D51}" xr6:coauthVersionLast="47" xr6:coauthVersionMax="47" xr10:uidLastSave="{00000000-0000-0000-0000-000000000000}"/>
  <bookViews>
    <workbookView xWindow="-98" yWindow="-98" windowWidth="21795" windowHeight="14595" tabRatio="710" firstSheet="2" activeTab="2"/>
  </bookViews>
  <sheets>
    <sheet name="マスター" sheetId="288" r:id="rId1"/>
    <sheet name="顧客リスト" sheetId="30" r:id="rId2"/>
    <sheet name="得意先名" sheetId="11" r:id="rId3"/>
    <sheet name="顧客リスト四日市" sheetId="36" r:id="rId4"/>
    <sheet name="コード一覧" sheetId="33" r:id="rId5"/>
    <sheet name="運送" sheetId="35" r:id="rId6"/>
    <sheet name="9月" sheetId="325" r:id="rId7"/>
    <sheet name="Sheet5" sheetId="333" r:id="rId8"/>
    <sheet name="四日市注残" sheetId="323" r:id="rId9"/>
    <sheet name="予定表" sheetId="324" r:id="rId10"/>
    <sheet name="Sheet2" sheetId="327" r:id="rId11"/>
    <sheet name="Sheet1" sheetId="328" r:id="rId12"/>
    <sheet name="予定" sheetId="330" r:id="rId13"/>
    <sheet name="Sheet4" sheetId="331" r:id="rId14"/>
    <sheet name="Sheet6" sheetId="334" r:id="rId15"/>
  </sheets>
  <externalReferences>
    <externalReference r:id="rId16"/>
  </externalReferences>
  <definedNames>
    <definedName name="_xlnm._FilterDatabase" localSheetId="6" hidden="1">'9月'!$A$3:$P$2050</definedName>
    <definedName name="_xlnm._FilterDatabase" localSheetId="4" hidden="1">コード一覧!$A$3:$G$858</definedName>
    <definedName name="_xlnm._FilterDatabase" localSheetId="0" hidden="1">マスター!$B$3:$P$124</definedName>
    <definedName name="_xlnm._FilterDatabase" localSheetId="1" hidden="1">顧客リスト!$A$4:$L$476</definedName>
    <definedName name="_xlnm._FilterDatabase" localSheetId="8" hidden="1">四日市注残!$A$3:$D$411</definedName>
    <definedName name="_xlnm._FilterDatabase" localSheetId="2" hidden="1">得意先名!$A$2:$M$970</definedName>
    <definedName name="_xlnm._FilterDatabase" localSheetId="12" hidden="1">予定!$A$3:$M$8</definedName>
    <definedName name="_xlnm._FilterDatabase" localSheetId="9" hidden="1">予定表!$A$3:$Q$2164</definedName>
    <definedName name="_xlnm.Print_Area" localSheetId="6">'9月'!$E$50:$P$50</definedName>
    <definedName name="_xlnm.Print_Area" localSheetId="10">Sheet2!$A$1:$O$176</definedName>
    <definedName name="_xlnm.Print_Area" localSheetId="13">Sheet4!$A$2:$I$15</definedName>
    <definedName name="_xlnm.Print_Area" localSheetId="4">コード一覧!$B$211:$F$216</definedName>
    <definedName name="_xlnm.Print_Area" localSheetId="0">マスター!$E$1:$O$124</definedName>
    <definedName name="_xlnm.Print_Area" localSheetId="8">四日市注残!$A$1:$D$397</definedName>
    <definedName name="_xlnm.Print_Area" localSheetId="12">予定!$B$30:$Q$42</definedName>
    <definedName name="_xlnm.Print_Area" localSheetId="9">予定表!$B$77:$N$78</definedName>
    <definedName name="_xlnm.Print_Titles" localSheetId="6">'9月'!$1:$3</definedName>
    <definedName name="_xlnm.Print_Titles" localSheetId="0">マスター!$1:$3</definedName>
    <definedName name="_xlnm.Print_Titles" localSheetId="8">四日市注残!$1:$3</definedName>
    <definedName name="_xlnm.Print_Titles" localSheetId="9">予定表!$1:$3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325" l="1"/>
  <c r="M46" i="325"/>
  <c r="K46" i="325"/>
  <c r="N45" i="325"/>
  <c r="M45" i="325"/>
  <c r="K45" i="325"/>
  <c r="N44" i="325"/>
  <c r="M44" i="325"/>
  <c r="K44" i="325"/>
  <c r="N43" i="325"/>
  <c r="M43" i="325"/>
  <c r="K43" i="325"/>
  <c r="N38" i="325"/>
  <c r="M38" i="325"/>
  <c r="K38" i="325"/>
  <c r="N37" i="325"/>
  <c r="M37" i="325"/>
  <c r="K37" i="325"/>
  <c r="N36" i="325"/>
  <c r="M36" i="325"/>
  <c r="K36" i="325"/>
  <c r="N35" i="325"/>
  <c r="M35" i="325"/>
  <c r="K35" i="325"/>
  <c r="N34" i="325"/>
  <c r="M34" i="325"/>
  <c r="K34" i="325"/>
  <c r="N32" i="325"/>
  <c r="M32" i="325"/>
  <c r="K32" i="325"/>
  <c r="N31" i="325"/>
  <c r="M31" i="325"/>
  <c r="K31" i="325"/>
  <c r="K25" i="325"/>
  <c r="N18" i="325"/>
  <c r="M18" i="325"/>
  <c r="K18" i="325"/>
  <c r="N13" i="325"/>
  <c r="M13" i="325"/>
  <c r="K13" i="325"/>
  <c r="K11" i="325"/>
  <c r="G11" i="325"/>
  <c r="F11" i="325"/>
  <c r="K10" i="325"/>
  <c r="G10" i="325"/>
  <c r="F10" i="325"/>
  <c r="K9" i="325"/>
  <c r="G9" i="325"/>
  <c r="F9" i="325"/>
  <c r="K8" i="325"/>
  <c r="G8" i="325"/>
  <c r="F8" i="325"/>
  <c r="K7" i="325"/>
  <c r="G7" i="325"/>
  <c r="F7" i="325"/>
  <c r="N5" i="325"/>
  <c r="M5" i="325"/>
  <c r="K5" i="325"/>
  <c r="G13" i="325"/>
  <c r="F13" i="325"/>
  <c r="D13" i="325"/>
  <c r="N12" i="325"/>
  <c r="M12" i="325"/>
  <c r="K12" i="325"/>
  <c r="G12" i="325"/>
  <c r="F12" i="325"/>
  <c r="D12" i="325"/>
  <c r="N11" i="325"/>
  <c r="M11" i="325"/>
  <c r="D11" i="325"/>
  <c r="N10" i="325"/>
  <c r="M10" i="325"/>
  <c r="D10" i="325"/>
  <c r="N9" i="325"/>
  <c r="M9" i="325"/>
  <c r="D9" i="325"/>
  <c r="N8" i="325"/>
  <c r="M8" i="325"/>
  <c r="D8" i="325"/>
  <c r="N7" i="325"/>
  <c r="M7" i="325"/>
  <c r="D7" i="325"/>
  <c r="N6" i="325"/>
  <c r="M6" i="325"/>
  <c r="K6" i="325"/>
  <c r="G6" i="325"/>
  <c r="F6" i="325"/>
  <c r="D6" i="325"/>
  <c r="G5" i="325"/>
  <c r="F5" i="325"/>
  <c r="D5" i="325"/>
  <c r="N4" i="325"/>
  <c r="M4" i="325"/>
  <c r="K4" i="325"/>
  <c r="G4" i="325"/>
  <c r="F4" i="325"/>
  <c r="D4" i="325"/>
  <c r="N15" i="325"/>
  <c r="M15" i="325"/>
  <c r="K15" i="325"/>
  <c r="G15" i="325"/>
  <c r="F15" i="325"/>
  <c r="D15" i="325"/>
  <c r="M14" i="325"/>
  <c r="K14" i="325"/>
  <c r="G14" i="325"/>
  <c r="F14" i="325"/>
  <c r="D14" i="325"/>
  <c r="N216" i="325"/>
  <c r="M216" i="325"/>
  <c r="K216" i="325"/>
  <c r="G216" i="325"/>
  <c r="F216" i="325"/>
  <c r="D216" i="325"/>
  <c r="N215" i="325"/>
  <c r="M215" i="325"/>
  <c r="K215" i="325"/>
  <c r="G215" i="325"/>
  <c r="F215" i="325"/>
  <c r="D215" i="325"/>
  <c r="N214" i="325"/>
  <c r="M214" i="325"/>
  <c r="K214" i="325"/>
  <c r="G214" i="325"/>
  <c r="F214" i="325"/>
  <c r="D214" i="325"/>
  <c r="N213" i="325"/>
  <c r="M213" i="325"/>
  <c r="K213" i="325"/>
  <c r="G213" i="325"/>
  <c r="F213" i="325"/>
  <c r="D213" i="325"/>
  <c r="N212" i="325"/>
  <c r="M212" i="325"/>
  <c r="K212" i="325"/>
  <c r="G212" i="325"/>
  <c r="F212" i="325"/>
  <c r="D212" i="325"/>
  <c r="N211" i="325"/>
  <c r="M211" i="325"/>
  <c r="K211" i="325"/>
  <c r="G211" i="325"/>
  <c r="F211" i="325"/>
  <c r="D211" i="325"/>
  <c r="N210" i="325"/>
  <c r="M210" i="325"/>
  <c r="K210" i="325"/>
  <c r="G210" i="325"/>
  <c r="F210" i="325"/>
  <c r="D210" i="325"/>
  <c r="N209" i="325"/>
  <c r="M209" i="325"/>
  <c r="K209" i="325"/>
  <c r="G209" i="325"/>
  <c r="F209" i="325"/>
  <c r="D209" i="325"/>
  <c r="N208" i="325"/>
  <c r="M208" i="325"/>
  <c r="K208" i="325"/>
  <c r="G208" i="325"/>
  <c r="F208" i="325"/>
  <c r="D208" i="325"/>
  <c r="N207" i="325"/>
  <c r="M207" i="325"/>
  <c r="K207" i="325"/>
  <c r="G207" i="325"/>
  <c r="F207" i="325"/>
  <c r="D207" i="325"/>
  <c r="N206" i="325"/>
  <c r="M206" i="325"/>
  <c r="K206" i="325"/>
  <c r="G206" i="325"/>
  <c r="F206" i="325"/>
  <c r="D206" i="325"/>
  <c r="N205" i="325"/>
  <c r="M205" i="325"/>
  <c r="K205" i="325"/>
  <c r="G205" i="325"/>
  <c r="F205" i="325"/>
  <c r="D205" i="325"/>
  <c r="N204" i="325"/>
  <c r="M204" i="325"/>
  <c r="K204" i="325"/>
  <c r="G204" i="325"/>
  <c r="F204" i="325"/>
  <c r="D204" i="325"/>
  <c r="N203" i="325"/>
  <c r="M203" i="325"/>
  <c r="K203" i="325"/>
  <c r="G203" i="325"/>
  <c r="F203" i="325"/>
  <c r="D203" i="325"/>
  <c r="N202" i="325"/>
  <c r="M202" i="325"/>
  <c r="K202" i="325"/>
  <c r="G202" i="325"/>
  <c r="F202" i="325"/>
  <c r="D202" i="325"/>
  <c r="N201" i="325"/>
  <c r="M201" i="325"/>
  <c r="K201" i="325"/>
  <c r="G201" i="325"/>
  <c r="F201" i="325"/>
  <c r="D201" i="325"/>
  <c r="N200" i="325"/>
  <c r="M200" i="325"/>
  <c r="K200" i="325"/>
  <c r="G200" i="325"/>
  <c r="F200" i="325"/>
  <c r="D200" i="325"/>
  <c r="N199" i="325"/>
  <c r="M199" i="325"/>
  <c r="K199" i="325"/>
  <c r="G199" i="325"/>
  <c r="F199" i="325"/>
  <c r="D199" i="325"/>
  <c r="N198" i="325"/>
  <c r="M198" i="325"/>
  <c r="K198" i="325"/>
  <c r="G198" i="325"/>
  <c r="F198" i="325"/>
  <c r="D198" i="325"/>
  <c r="N197" i="325"/>
  <c r="M197" i="325"/>
  <c r="K197" i="325"/>
  <c r="G197" i="325"/>
  <c r="F197" i="325"/>
  <c r="D197" i="325"/>
  <c r="N196" i="325"/>
  <c r="M196" i="325"/>
  <c r="K196" i="325"/>
  <c r="G196" i="325"/>
  <c r="F196" i="325"/>
  <c r="D196" i="325"/>
  <c r="N195" i="325"/>
  <c r="M195" i="325"/>
  <c r="K195" i="325"/>
  <c r="G195" i="325"/>
  <c r="F195" i="325"/>
  <c r="D195" i="325"/>
  <c r="N194" i="325"/>
  <c r="M194" i="325"/>
  <c r="K194" i="325"/>
  <c r="G194" i="325"/>
  <c r="F194" i="325"/>
  <c r="D194" i="325"/>
  <c r="N193" i="325"/>
  <c r="M193" i="325"/>
  <c r="K193" i="325"/>
  <c r="G193" i="325"/>
  <c r="F193" i="325"/>
  <c r="D193" i="325"/>
  <c r="N192" i="325"/>
  <c r="M192" i="325"/>
  <c r="K192" i="325"/>
  <c r="G192" i="325"/>
  <c r="F192" i="325"/>
  <c r="D192" i="325"/>
  <c r="N191" i="325"/>
  <c r="M191" i="325"/>
  <c r="K191" i="325"/>
  <c r="G191" i="325"/>
  <c r="F191" i="325"/>
  <c r="D191" i="325"/>
  <c r="N190" i="325"/>
  <c r="M190" i="325"/>
  <c r="K190" i="325"/>
  <c r="G190" i="325"/>
  <c r="F190" i="325"/>
  <c r="D190" i="325"/>
  <c r="N189" i="325"/>
  <c r="M189" i="325"/>
  <c r="K189" i="325"/>
  <c r="G189" i="325"/>
  <c r="F189" i="325"/>
  <c r="D189" i="325"/>
  <c r="N188" i="325"/>
  <c r="M188" i="325"/>
  <c r="K188" i="325"/>
  <c r="G188" i="325"/>
  <c r="F188" i="325"/>
  <c r="D188" i="325"/>
  <c r="N187" i="325"/>
  <c r="M187" i="325"/>
  <c r="K187" i="325"/>
  <c r="G187" i="325"/>
  <c r="F187" i="325"/>
  <c r="D187" i="325"/>
  <c r="N186" i="325"/>
  <c r="M186" i="325"/>
  <c r="K186" i="325"/>
  <c r="G186" i="325"/>
  <c r="F186" i="325"/>
  <c r="D186" i="325"/>
  <c r="N185" i="325"/>
  <c r="M185" i="325"/>
  <c r="K185" i="325"/>
  <c r="G185" i="325"/>
  <c r="F185" i="325"/>
  <c r="D185" i="325"/>
  <c r="N184" i="325"/>
  <c r="M184" i="325"/>
  <c r="K184" i="325"/>
  <c r="G184" i="325"/>
  <c r="F184" i="325"/>
  <c r="D184" i="325"/>
  <c r="N183" i="325"/>
  <c r="M183" i="325"/>
  <c r="K183" i="325"/>
  <c r="G183" i="325"/>
  <c r="F183" i="325"/>
  <c r="D183" i="325"/>
  <c r="N182" i="325"/>
  <c r="M182" i="325"/>
  <c r="K182" i="325"/>
  <c r="G182" i="325"/>
  <c r="F182" i="325"/>
  <c r="D182" i="325"/>
  <c r="N181" i="325"/>
  <c r="M181" i="325"/>
  <c r="K181" i="325"/>
  <c r="G181" i="325"/>
  <c r="F181" i="325"/>
  <c r="D181" i="325"/>
  <c r="N180" i="325"/>
  <c r="M180" i="325"/>
  <c r="K180" i="325"/>
  <c r="G180" i="325"/>
  <c r="F180" i="325"/>
  <c r="D180" i="325"/>
  <c r="N179" i="325"/>
  <c r="M179" i="325"/>
  <c r="K179" i="325"/>
  <c r="G179" i="325"/>
  <c r="F179" i="325"/>
  <c r="D179" i="325"/>
  <c r="N178" i="325"/>
  <c r="M178" i="325"/>
  <c r="K178" i="325"/>
  <c r="G178" i="325"/>
  <c r="F178" i="325"/>
  <c r="D178" i="325"/>
  <c r="N177" i="325"/>
  <c r="M177" i="325"/>
  <c r="K177" i="325"/>
  <c r="G177" i="325"/>
  <c r="F177" i="325"/>
  <c r="D177" i="325"/>
  <c r="N176" i="325"/>
  <c r="M176" i="325"/>
  <c r="K176" i="325"/>
  <c r="G176" i="325"/>
  <c r="F176" i="325"/>
  <c r="D176" i="325"/>
  <c r="N175" i="325"/>
  <c r="M175" i="325"/>
  <c r="K175" i="325"/>
  <c r="G175" i="325"/>
  <c r="F175" i="325"/>
  <c r="D175" i="325"/>
  <c r="N174" i="325"/>
  <c r="M174" i="325"/>
  <c r="K174" i="325"/>
  <c r="G174" i="325"/>
  <c r="F174" i="325"/>
  <c r="D174" i="325"/>
  <c r="N173" i="325"/>
  <c r="M173" i="325"/>
  <c r="K173" i="325"/>
  <c r="G173" i="325"/>
  <c r="F173" i="325"/>
  <c r="D173" i="325"/>
  <c r="N172" i="325"/>
  <c r="M172" i="325"/>
  <c r="K172" i="325"/>
  <c r="G172" i="325"/>
  <c r="F172" i="325"/>
  <c r="D172" i="325"/>
  <c r="N171" i="325"/>
  <c r="M171" i="325"/>
  <c r="K171" i="325"/>
  <c r="G171" i="325"/>
  <c r="F171" i="325"/>
  <c r="D171" i="325"/>
  <c r="N170" i="325"/>
  <c r="M170" i="325"/>
  <c r="K170" i="325"/>
  <c r="G170" i="325"/>
  <c r="F170" i="325"/>
  <c r="D170" i="325"/>
  <c r="N169" i="325"/>
  <c r="M169" i="325"/>
  <c r="K169" i="325"/>
  <c r="G169" i="325"/>
  <c r="F169" i="325"/>
  <c r="D169" i="325"/>
  <c r="N168" i="325"/>
  <c r="M168" i="325"/>
  <c r="K168" i="325"/>
  <c r="G168" i="325"/>
  <c r="F168" i="325"/>
  <c r="D168" i="325"/>
  <c r="N167" i="325"/>
  <c r="M167" i="325"/>
  <c r="K167" i="325"/>
  <c r="G167" i="325"/>
  <c r="F167" i="325"/>
  <c r="D167" i="325"/>
  <c r="N166" i="325"/>
  <c r="M166" i="325"/>
  <c r="K166" i="325"/>
  <c r="G166" i="325"/>
  <c r="F166" i="325"/>
  <c r="D166" i="325"/>
  <c r="N165" i="325"/>
  <c r="M165" i="325"/>
  <c r="K165" i="325"/>
  <c r="G165" i="325"/>
  <c r="F165" i="325"/>
  <c r="D165" i="325"/>
  <c r="N164" i="325"/>
  <c r="M164" i="325"/>
  <c r="K164" i="325"/>
  <c r="G164" i="325"/>
  <c r="F164" i="325"/>
  <c r="D164" i="325"/>
  <c r="N163" i="325"/>
  <c r="M163" i="325"/>
  <c r="K163" i="325"/>
  <c r="G163" i="325"/>
  <c r="F163" i="325"/>
  <c r="D163" i="325"/>
  <c r="N162" i="325"/>
  <c r="M162" i="325"/>
  <c r="K162" i="325"/>
  <c r="G162" i="325"/>
  <c r="F162" i="325"/>
  <c r="D162" i="325"/>
  <c r="N161" i="325"/>
  <c r="M161" i="325"/>
  <c r="K161" i="325"/>
  <c r="G161" i="325"/>
  <c r="F161" i="325"/>
  <c r="D161" i="325"/>
  <c r="N160" i="325"/>
  <c r="M160" i="325"/>
  <c r="K160" i="325"/>
  <c r="G160" i="325"/>
  <c r="F160" i="325"/>
  <c r="D160" i="325"/>
  <c r="N159" i="325"/>
  <c r="M159" i="325"/>
  <c r="K159" i="325"/>
  <c r="G159" i="325"/>
  <c r="F159" i="325"/>
  <c r="D159" i="325"/>
  <c r="N158" i="325"/>
  <c r="M158" i="325"/>
  <c r="K158" i="325"/>
  <c r="G158" i="325"/>
  <c r="F158" i="325"/>
  <c r="D158" i="325"/>
  <c r="N157" i="325"/>
  <c r="M157" i="325"/>
  <c r="K157" i="325"/>
  <c r="G157" i="325"/>
  <c r="F157" i="325"/>
  <c r="D157" i="325"/>
  <c r="N156" i="325"/>
  <c r="M156" i="325"/>
  <c r="K156" i="325"/>
  <c r="G156" i="325"/>
  <c r="F156" i="325"/>
  <c r="D156" i="325"/>
  <c r="N155" i="325"/>
  <c r="M155" i="325"/>
  <c r="K155" i="325"/>
  <c r="G155" i="325"/>
  <c r="F155" i="325"/>
  <c r="D155" i="325"/>
  <c r="N154" i="325"/>
  <c r="M154" i="325"/>
  <c r="K154" i="325"/>
  <c r="G154" i="325"/>
  <c r="F154" i="325"/>
  <c r="D154" i="325"/>
  <c r="N153" i="325"/>
  <c r="M153" i="325"/>
  <c r="K153" i="325"/>
  <c r="G153" i="325"/>
  <c r="F153" i="325"/>
  <c r="D153" i="325"/>
  <c r="N152" i="325"/>
  <c r="M152" i="325"/>
  <c r="K152" i="325"/>
  <c r="G152" i="325"/>
  <c r="F152" i="325"/>
  <c r="D152" i="325"/>
  <c r="N151" i="325"/>
  <c r="M151" i="325"/>
  <c r="K151" i="325"/>
  <c r="G151" i="325"/>
  <c r="F151" i="325"/>
  <c r="D151" i="325"/>
  <c r="N150" i="325"/>
  <c r="M150" i="325"/>
  <c r="K150" i="325"/>
  <c r="G150" i="325"/>
  <c r="F150" i="325"/>
  <c r="D150" i="325"/>
  <c r="N149" i="325"/>
  <c r="M149" i="325"/>
  <c r="K149" i="325"/>
  <c r="G149" i="325"/>
  <c r="F149" i="325"/>
  <c r="D149" i="325"/>
  <c r="N148" i="325"/>
  <c r="M148" i="325"/>
  <c r="K148" i="325"/>
  <c r="G148" i="325"/>
  <c r="F148" i="325"/>
  <c r="D148" i="325"/>
  <c r="N147" i="325"/>
  <c r="M147" i="325"/>
  <c r="K147" i="325"/>
  <c r="G147" i="325"/>
  <c r="F147" i="325"/>
  <c r="D147" i="325"/>
  <c r="N146" i="325"/>
  <c r="M146" i="325"/>
  <c r="K146" i="325"/>
  <c r="G146" i="325"/>
  <c r="F146" i="325"/>
  <c r="D146" i="325"/>
  <c r="N145" i="325"/>
  <c r="M145" i="325"/>
  <c r="K145" i="325"/>
  <c r="G145" i="325"/>
  <c r="F145" i="325"/>
  <c r="D145" i="325"/>
  <c r="N144" i="325"/>
  <c r="M144" i="325"/>
  <c r="K144" i="325"/>
  <c r="G144" i="325"/>
  <c r="F144" i="325"/>
  <c r="D144" i="325"/>
  <c r="N143" i="325"/>
  <c r="M143" i="325"/>
  <c r="K143" i="325"/>
  <c r="G143" i="325"/>
  <c r="F143" i="325"/>
  <c r="D143" i="325"/>
  <c r="N142" i="325"/>
  <c r="M142" i="325"/>
  <c r="K142" i="325"/>
  <c r="G142" i="325"/>
  <c r="F142" i="325"/>
  <c r="D142" i="325"/>
  <c r="N141" i="325"/>
  <c r="M141" i="325"/>
  <c r="K141" i="325"/>
  <c r="G141" i="325"/>
  <c r="F141" i="325"/>
  <c r="D141" i="325"/>
  <c r="N140" i="325"/>
  <c r="M140" i="325"/>
  <c r="K140" i="325"/>
  <c r="G140" i="325"/>
  <c r="F140" i="325"/>
  <c r="D140" i="325"/>
  <c r="N139" i="325"/>
  <c r="M139" i="325"/>
  <c r="K139" i="325"/>
  <c r="G139" i="325"/>
  <c r="F139" i="325"/>
  <c r="D139" i="325"/>
  <c r="N138" i="325"/>
  <c r="M138" i="325"/>
  <c r="K138" i="325"/>
  <c r="G138" i="325"/>
  <c r="F138" i="325"/>
  <c r="D138" i="325"/>
  <c r="N137" i="325"/>
  <c r="M137" i="325"/>
  <c r="K137" i="325"/>
  <c r="G137" i="325"/>
  <c r="F137" i="325"/>
  <c r="D137" i="325"/>
  <c r="N136" i="325"/>
  <c r="M136" i="325"/>
  <c r="K136" i="325"/>
  <c r="G136" i="325"/>
  <c r="F136" i="325"/>
  <c r="D136" i="325"/>
  <c r="N135" i="325"/>
  <c r="M135" i="325"/>
  <c r="K135" i="325"/>
  <c r="G135" i="325"/>
  <c r="F135" i="325"/>
  <c r="D135" i="325"/>
  <c r="N134" i="325"/>
  <c r="M134" i="325"/>
  <c r="K134" i="325"/>
  <c r="G134" i="325"/>
  <c r="F134" i="325"/>
  <c r="D134" i="325"/>
  <c r="N133" i="325"/>
  <c r="M133" i="325"/>
  <c r="K133" i="325"/>
  <c r="G133" i="325"/>
  <c r="F133" i="325"/>
  <c r="D133" i="325"/>
  <c r="N132" i="325"/>
  <c r="M132" i="325"/>
  <c r="K132" i="325"/>
  <c r="G132" i="325"/>
  <c r="F132" i="325"/>
  <c r="D132" i="325"/>
  <c r="N131" i="325"/>
  <c r="M131" i="325"/>
  <c r="K131" i="325"/>
  <c r="G131" i="325"/>
  <c r="F131" i="325"/>
  <c r="D131" i="325"/>
  <c r="N130" i="325"/>
  <c r="M130" i="325"/>
  <c r="K130" i="325"/>
  <c r="G130" i="325"/>
  <c r="F130" i="325"/>
  <c r="D130" i="325"/>
  <c r="N129" i="325"/>
  <c r="M129" i="325"/>
  <c r="K129" i="325"/>
  <c r="G129" i="325"/>
  <c r="F129" i="325"/>
  <c r="D129" i="325"/>
  <c r="N128" i="325"/>
  <c r="M128" i="325"/>
  <c r="K128" i="325"/>
  <c r="G128" i="325"/>
  <c r="F128" i="325"/>
  <c r="D128" i="325"/>
  <c r="N127" i="325"/>
  <c r="M127" i="325"/>
  <c r="K127" i="325"/>
  <c r="G127" i="325"/>
  <c r="F127" i="325"/>
  <c r="D127" i="325"/>
  <c r="N126" i="325"/>
  <c r="M126" i="325"/>
  <c r="K126" i="325"/>
  <c r="G126" i="325"/>
  <c r="F126" i="325"/>
  <c r="D126" i="325"/>
  <c r="N125" i="325"/>
  <c r="M125" i="325"/>
  <c r="K125" i="325"/>
  <c r="G125" i="325"/>
  <c r="F125" i="325"/>
  <c r="D125" i="325"/>
  <c r="N124" i="325"/>
  <c r="M124" i="325"/>
  <c r="K124" i="325"/>
  <c r="G124" i="325"/>
  <c r="F124" i="325"/>
  <c r="D124" i="325"/>
  <c r="N123" i="325"/>
  <c r="M123" i="325"/>
  <c r="K123" i="325"/>
  <c r="G123" i="325"/>
  <c r="F123" i="325"/>
  <c r="D123" i="325"/>
  <c r="N122" i="325"/>
  <c r="M122" i="325"/>
  <c r="K122" i="325"/>
  <c r="G122" i="325"/>
  <c r="F122" i="325"/>
  <c r="D122" i="325"/>
  <c r="N121" i="325"/>
  <c r="M121" i="325"/>
  <c r="K121" i="325"/>
  <c r="G121" i="325"/>
  <c r="F121" i="325"/>
  <c r="D121" i="325"/>
  <c r="N120" i="325"/>
  <c r="M120" i="325"/>
  <c r="K120" i="325"/>
  <c r="G120" i="325"/>
  <c r="F120" i="325"/>
  <c r="D120" i="325"/>
  <c r="N119" i="325"/>
  <c r="M119" i="325"/>
  <c r="K119" i="325"/>
  <c r="G119" i="325"/>
  <c r="F119" i="325"/>
  <c r="D119" i="325"/>
  <c r="N118" i="325"/>
  <c r="M118" i="325"/>
  <c r="K118" i="325"/>
  <c r="G118" i="325"/>
  <c r="F118" i="325"/>
  <c r="D118" i="325"/>
  <c r="N117" i="325"/>
  <c r="M117" i="325"/>
  <c r="K117" i="325"/>
  <c r="G117" i="325"/>
  <c r="F117" i="325"/>
  <c r="D117" i="325"/>
  <c r="N116" i="325"/>
  <c r="M116" i="325"/>
  <c r="K116" i="325"/>
  <c r="G116" i="325"/>
  <c r="F116" i="325"/>
  <c r="D116" i="325"/>
  <c r="N115" i="325"/>
  <c r="M115" i="325"/>
  <c r="K115" i="325"/>
  <c r="G115" i="325"/>
  <c r="F115" i="325"/>
  <c r="D115" i="325"/>
  <c r="N114" i="325"/>
  <c r="M114" i="325"/>
  <c r="K114" i="325"/>
  <c r="G114" i="325"/>
  <c r="F114" i="325"/>
  <c r="D114" i="325"/>
  <c r="N113" i="325"/>
  <c r="M113" i="325"/>
  <c r="K113" i="325"/>
  <c r="G113" i="325"/>
  <c r="F113" i="325"/>
  <c r="D113" i="325"/>
  <c r="N112" i="325"/>
  <c r="M112" i="325"/>
  <c r="K112" i="325"/>
  <c r="G112" i="325"/>
  <c r="F112" i="325"/>
  <c r="D112" i="325"/>
  <c r="N111" i="325"/>
  <c r="M111" i="325"/>
  <c r="K111" i="325"/>
  <c r="G111" i="325"/>
  <c r="F111" i="325"/>
  <c r="D111" i="325"/>
  <c r="N110" i="325"/>
  <c r="M110" i="325"/>
  <c r="K110" i="325"/>
  <c r="G110" i="325"/>
  <c r="F110" i="325"/>
  <c r="D110" i="325"/>
  <c r="N109" i="325"/>
  <c r="M109" i="325"/>
  <c r="K109" i="325"/>
  <c r="G109" i="325"/>
  <c r="F109" i="325"/>
  <c r="D109" i="325"/>
  <c r="N108" i="325"/>
  <c r="M108" i="325"/>
  <c r="K108" i="325"/>
  <c r="G108" i="325"/>
  <c r="F108" i="325"/>
  <c r="D108" i="325"/>
  <c r="N107" i="325"/>
  <c r="M107" i="325"/>
  <c r="K107" i="325"/>
  <c r="G107" i="325"/>
  <c r="F107" i="325"/>
  <c r="D107" i="325"/>
  <c r="N106" i="325"/>
  <c r="M106" i="325"/>
  <c r="K106" i="325"/>
  <c r="G106" i="325"/>
  <c r="F106" i="325"/>
  <c r="D106" i="325"/>
  <c r="N105" i="325"/>
  <c r="M105" i="325"/>
  <c r="K105" i="325"/>
  <c r="G105" i="325"/>
  <c r="F105" i="325"/>
  <c r="D105" i="325"/>
  <c r="N104" i="325"/>
  <c r="M104" i="325"/>
  <c r="K104" i="325"/>
  <c r="G104" i="325"/>
  <c r="F104" i="325"/>
  <c r="D104" i="325"/>
  <c r="N103" i="325"/>
  <c r="M103" i="325"/>
  <c r="K103" i="325"/>
  <c r="G103" i="325"/>
  <c r="F103" i="325"/>
  <c r="D103" i="325"/>
  <c r="N102" i="325"/>
  <c r="M102" i="325"/>
  <c r="K102" i="325"/>
  <c r="G102" i="325"/>
  <c r="F102" i="325"/>
  <c r="D102" i="325"/>
  <c r="N101" i="325"/>
  <c r="M101" i="325"/>
  <c r="K101" i="325"/>
  <c r="G101" i="325"/>
  <c r="F101" i="325"/>
  <c r="D101" i="325"/>
  <c r="N100" i="325"/>
  <c r="M100" i="325"/>
  <c r="K100" i="325"/>
  <c r="G100" i="325"/>
  <c r="F100" i="325"/>
  <c r="D100" i="325"/>
  <c r="N99" i="325"/>
  <c r="M99" i="325"/>
  <c r="K99" i="325"/>
  <c r="G99" i="325"/>
  <c r="F99" i="325"/>
  <c r="D99" i="325"/>
  <c r="N98" i="325"/>
  <c r="M98" i="325"/>
  <c r="K98" i="325"/>
  <c r="G98" i="325"/>
  <c r="F98" i="325"/>
  <c r="D98" i="325"/>
  <c r="N97" i="325"/>
  <c r="M97" i="325"/>
  <c r="K97" i="325"/>
  <c r="G97" i="325"/>
  <c r="F97" i="325"/>
  <c r="D97" i="325"/>
  <c r="N96" i="325"/>
  <c r="M96" i="325"/>
  <c r="K96" i="325"/>
  <c r="G96" i="325"/>
  <c r="F96" i="325"/>
  <c r="D96" i="325"/>
  <c r="N95" i="325"/>
  <c r="M95" i="325"/>
  <c r="K95" i="325"/>
  <c r="G95" i="325"/>
  <c r="F95" i="325"/>
  <c r="D95" i="325"/>
  <c r="N94" i="325"/>
  <c r="M94" i="325"/>
  <c r="K94" i="325"/>
  <c r="G94" i="325"/>
  <c r="F94" i="325"/>
  <c r="D94" i="325"/>
  <c r="N93" i="325"/>
  <c r="M93" i="325"/>
  <c r="K93" i="325"/>
  <c r="G93" i="325"/>
  <c r="F93" i="325"/>
  <c r="D93" i="325"/>
  <c r="N92" i="325"/>
  <c r="M92" i="325"/>
  <c r="K92" i="325"/>
  <c r="G92" i="325"/>
  <c r="F92" i="325"/>
  <c r="D92" i="325"/>
  <c r="N91" i="325"/>
  <c r="M91" i="325"/>
  <c r="K91" i="325"/>
  <c r="G91" i="325"/>
  <c r="F91" i="325"/>
  <c r="D91" i="325"/>
  <c r="N90" i="325"/>
  <c r="M90" i="325"/>
  <c r="K90" i="325"/>
  <c r="G90" i="325"/>
  <c r="F90" i="325"/>
  <c r="D90" i="325"/>
  <c r="N89" i="325"/>
  <c r="M89" i="325"/>
  <c r="K89" i="325"/>
  <c r="G89" i="325"/>
  <c r="F89" i="325"/>
  <c r="D89" i="325"/>
  <c r="N88" i="325"/>
  <c r="M88" i="325"/>
  <c r="K88" i="325"/>
  <c r="G88" i="325"/>
  <c r="F88" i="325"/>
  <c r="D88" i="325"/>
  <c r="N87" i="325"/>
  <c r="M87" i="325"/>
  <c r="K87" i="325"/>
  <c r="G87" i="325"/>
  <c r="F87" i="325"/>
  <c r="D87" i="325"/>
  <c r="N86" i="325"/>
  <c r="M86" i="325"/>
  <c r="K86" i="325"/>
  <c r="G86" i="325"/>
  <c r="F86" i="325"/>
  <c r="D86" i="325"/>
  <c r="N85" i="325"/>
  <c r="M85" i="325"/>
  <c r="K85" i="325"/>
  <c r="G85" i="325"/>
  <c r="F85" i="325"/>
  <c r="D85" i="325"/>
  <c r="N84" i="325"/>
  <c r="M84" i="325"/>
  <c r="K84" i="325"/>
  <c r="G84" i="325"/>
  <c r="F84" i="325"/>
  <c r="D84" i="325"/>
  <c r="N83" i="325"/>
  <c r="M83" i="325"/>
  <c r="K83" i="325"/>
  <c r="G83" i="325"/>
  <c r="F83" i="325"/>
  <c r="D83" i="325"/>
  <c r="N82" i="325"/>
  <c r="M82" i="325"/>
  <c r="K82" i="325"/>
  <c r="G82" i="325"/>
  <c r="F82" i="325"/>
  <c r="D82" i="325"/>
  <c r="N81" i="325"/>
  <c r="M81" i="325"/>
  <c r="K81" i="325"/>
  <c r="G81" i="325"/>
  <c r="F81" i="325"/>
  <c r="D81" i="325"/>
  <c r="N80" i="325"/>
  <c r="M80" i="325"/>
  <c r="K80" i="325"/>
  <c r="G80" i="325"/>
  <c r="F80" i="325"/>
  <c r="D80" i="325"/>
  <c r="N79" i="325"/>
  <c r="M79" i="325"/>
  <c r="K79" i="325"/>
  <c r="G79" i="325"/>
  <c r="F79" i="325"/>
  <c r="D79" i="325"/>
  <c r="N78" i="325"/>
  <c r="M78" i="325"/>
  <c r="K78" i="325"/>
  <c r="G78" i="325"/>
  <c r="F78" i="325"/>
  <c r="D78" i="325"/>
  <c r="N77" i="325"/>
  <c r="M77" i="325"/>
  <c r="K77" i="325"/>
  <c r="G77" i="325"/>
  <c r="F77" i="325"/>
  <c r="D77" i="325"/>
  <c r="N76" i="325"/>
  <c r="M76" i="325"/>
  <c r="K76" i="325"/>
  <c r="G76" i="325"/>
  <c r="F76" i="325"/>
  <c r="D76" i="325"/>
  <c r="N75" i="325"/>
  <c r="M75" i="325"/>
  <c r="K75" i="325"/>
  <c r="G75" i="325"/>
  <c r="F75" i="325"/>
  <c r="D75" i="325"/>
  <c r="N74" i="325"/>
  <c r="M74" i="325"/>
  <c r="K74" i="325"/>
  <c r="G74" i="325"/>
  <c r="F74" i="325"/>
  <c r="D74" i="325"/>
  <c r="N73" i="325"/>
  <c r="M73" i="325"/>
  <c r="K73" i="325"/>
  <c r="G73" i="325"/>
  <c r="F73" i="325"/>
  <c r="D73" i="325"/>
  <c r="N72" i="325"/>
  <c r="M72" i="325"/>
  <c r="K72" i="325"/>
  <c r="G72" i="325"/>
  <c r="F72" i="325"/>
  <c r="D72" i="325"/>
  <c r="N71" i="325"/>
  <c r="M71" i="325"/>
  <c r="K71" i="325"/>
  <c r="G71" i="325"/>
  <c r="F71" i="325"/>
  <c r="D71" i="325"/>
  <c r="N70" i="325"/>
  <c r="M70" i="325"/>
  <c r="K70" i="325"/>
  <c r="G70" i="325"/>
  <c r="F70" i="325"/>
  <c r="D70" i="325"/>
  <c r="N69" i="325"/>
  <c r="M69" i="325"/>
  <c r="K69" i="325"/>
  <c r="G69" i="325"/>
  <c r="F69" i="325"/>
  <c r="D69" i="325"/>
  <c r="N68" i="325"/>
  <c r="M68" i="325"/>
  <c r="K68" i="325"/>
  <c r="G68" i="325"/>
  <c r="F68" i="325"/>
  <c r="D68" i="325"/>
  <c r="N67" i="325"/>
  <c r="M67" i="325"/>
  <c r="K67" i="325"/>
  <c r="G67" i="325"/>
  <c r="F67" i="325"/>
  <c r="D67" i="325"/>
  <c r="N66" i="325"/>
  <c r="M66" i="325"/>
  <c r="K66" i="325"/>
  <c r="G66" i="325"/>
  <c r="F66" i="325"/>
  <c r="D66" i="325"/>
  <c r="N65" i="325"/>
  <c r="M65" i="325"/>
  <c r="K65" i="325"/>
  <c r="G65" i="325"/>
  <c r="F65" i="325"/>
  <c r="D65" i="325"/>
  <c r="N64" i="325"/>
  <c r="M64" i="325"/>
  <c r="K64" i="325"/>
  <c r="G64" i="325"/>
  <c r="F64" i="325"/>
  <c r="D64" i="325"/>
  <c r="N63" i="325"/>
  <c r="M63" i="325"/>
  <c r="K63" i="325"/>
  <c r="G63" i="325"/>
  <c r="F63" i="325"/>
  <c r="D63" i="325"/>
  <c r="N62" i="325"/>
  <c r="M62" i="325"/>
  <c r="K62" i="325"/>
  <c r="G62" i="325"/>
  <c r="F62" i="325"/>
  <c r="D62" i="325"/>
  <c r="N61" i="325"/>
  <c r="M61" i="325"/>
  <c r="K61" i="325"/>
  <c r="G61" i="325"/>
  <c r="F61" i="325"/>
  <c r="D61" i="325"/>
  <c r="N60" i="325"/>
  <c r="M60" i="325"/>
  <c r="K60" i="325"/>
  <c r="G60" i="325"/>
  <c r="F60" i="325"/>
  <c r="D60" i="325"/>
  <c r="N59" i="325"/>
  <c r="M59" i="325"/>
  <c r="K59" i="325"/>
  <c r="G59" i="325"/>
  <c r="F59" i="325"/>
  <c r="D59" i="325"/>
  <c r="N58" i="325"/>
  <c r="M58" i="325"/>
  <c r="K58" i="325"/>
  <c r="G58" i="325"/>
  <c r="F58" i="325"/>
  <c r="D58" i="325"/>
  <c r="N57" i="325"/>
  <c r="M57" i="325"/>
  <c r="K57" i="325"/>
  <c r="G57" i="325"/>
  <c r="F57" i="325"/>
  <c r="D57" i="325"/>
  <c r="N56" i="325"/>
  <c r="M56" i="325"/>
  <c r="K56" i="325"/>
  <c r="G56" i="325"/>
  <c r="F56" i="325"/>
  <c r="D56" i="325"/>
  <c r="N55" i="325"/>
  <c r="M55" i="325"/>
  <c r="K55" i="325"/>
  <c r="G55" i="325"/>
  <c r="F55" i="325"/>
  <c r="D55" i="325"/>
  <c r="N54" i="325"/>
  <c r="M54" i="325"/>
  <c r="K54" i="325"/>
  <c r="G54" i="325"/>
  <c r="F54" i="325"/>
  <c r="D54" i="325"/>
  <c r="N53" i="325"/>
  <c r="M53" i="325"/>
  <c r="K53" i="325"/>
  <c r="G53" i="325"/>
  <c r="F53" i="325"/>
  <c r="D53" i="325"/>
  <c r="N52" i="325"/>
  <c r="M52" i="325"/>
  <c r="K52" i="325"/>
  <c r="G52" i="325"/>
  <c r="F52" i="325"/>
  <c r="D52" i="325"/>
  <c r="N51" i="325"/>
  <c r="M51" i="325"/>
  <c r="K51" i="325"/>
  <c r="G51" i="325"/>
  <c r="D51" i="325"/>
  <c r="M50" i="325"/>
  <c r="K50" i="325"/>
  <c r="G50" i="325"/>
  <c r="F50" i="325"/>
  <c r="D50" i="325"/>
  <c r="N49" i="325"/>
  <c r="M49" i="325"/>
  <c r="K49" i="325"/>
  <c r="G49" i="325"/>
  <c r="F49" i="325"/>
  <c r="D49" i="325"/>
  <c r="N48" i="325"/>
  <c r="M48" i="325"/>
  <c r="K48" i="325"/>
  <c r="G48" i="325"/>
  <c r="F48" i="325"/>
  <c r="D48" i="325"/>
  <c r="N47" i="325"/>
  <c r="M47" i="325"/>
  <c r="K47" i="325"/>
  <c r="G47" i="325"/>
  <c r="F47" i="325"/>
  <c r="D47" i="325"/>
  <c r="G46" i="325"/>
  <c r="F46" i="325"/>
  <c r="D46" i="325"/>
  <c r="G45" i="325"/>
  <c r="F45" i="325"/>
  <c r="D45" i="325"/>
  <c r="G44" i="325"/>
  <c r="F44" i="325"/>
  <c r="D44" i="325"/>
  <c r="G43" i="325"/>
  <c r="F43" i="325"/>
  <c r="D43" i="325"/>
  <c r="N42" i="325"/>
  <c r="M42" i="325"/>
  <c r="K42" i="325"/>
  <c r="G42" i="325"/>
  <c r="F42" i="325"/>
  <c r="D42" i="325"/>
  <c r="N41" i="325"/>
  <c r="M41" i="325"/>
  <c r="K41" i="325"/>
  <c r="G41" i="325"/>
  <c r="F41" i="325"/>
  <c r="D41" i="325"/>
  <c r="N40" i="325"/>
  <c r="M40" i="325"/>
  <c r="K40" i="325"/>
  <c r="G40" i="325"/>
  <c r="F40" i="325"/>
  <c r="D40" i="325"/>
  <c r="N39" i="325"/>
  <c r="M39" i="325"/>
  <c r="K39" i="325"/>
  <c r="G39" i="325"/>
  <c r="F39" i="325"/>
  <c r="D39" i="325"/>
  <c r="G38" i="325"/>
  <c r="F38" i="325"/>
  <c r="D38" i="325"/>
  <c r="G37" i="325"/>
  <c r="F37" i="325"/>
  <c r="D37" i="325"/>
  <c r="G36" i="325"/>
  <c r="F36" i="325"/>
  <c r="D36" i="325"/>
  <c r="G35" i="325"/>
  <c r="F35" i="325"/>
  <c r="D35" i="325"/>
  <c r="G34" i="325"/>
  <c r="F34" i="325"/>
  <c r="D34" i="325"/>
  <c r="N33" i="325"/>
  <c r="M33" i="325"/>
  <c r="K33" i="325"/>
  <c r="G33" i="325"/>
  <c r="F33" i="325"/>
  <c r="D33" i="325"/>
  <c r="G32" i="325"/>
  <c r="F32" i="325"/>
  <c r="D32" i="325"/>
  <c r="G31" i="325"/>
  <c r="F31" i="325"/>
  <c r="D31" i="325"/>
  <c r="N30" i="325"/>
  <c r="M30" i="325"/>
  <c r="K30" i="325"/>
  <c r="G30" i="325"/>
  <c r="F30" i="325"/>
  <c r="D30" i="325"/>
  <c r="N29" i="325"/>
  <c r="M29" i="325"/>
  <c r="K29" i="325"/>
  <c r="G29" i="325"/>
  <c r="F29" i="325"/>
  <c r="D29" i="325"/>
  <c r="N28" i="325"/>
  <c r="M28" i="325"/>
  <c r="K28" i="325"/>
  <c r="G28" i="325"/>
  <c r="F28" i="325"/>
  <c r="D28" i="325"/>
  <c r="N27" i="325"/>
  <c r="M27" i="325"/>
  <c r="K27" i="325"/>
  <c r="G27" i="325"/>
  <c r="F27" i="325"/>
  <c r="D27" i="325"/>
  <c r="N26" i="325"/>
  <c r="M26" i="325"/>
  <c r="K26" i="325"/>
  <c r="G26" i="325"/>
  <c r="F26" i="325"/>
  <c r="D26" i="325"/>
  <c r="N25" i="325"/>
  <c r="M25" i="325"/>
  <c r="G25" i="325"/>
  <c r="F25" i="325"/>
  <c r="D25" i="325"/>
  <c r="N24" i="325"/>
  <c r="M24" i="325"/>
  <c r="K24" i="325"/>
  <c r="G24" i="325"/>
  <c r="F24" i="325"/>
  <c r="D24" i="325"/>
  <c r="N23" i="325"/>
  <c r="M23" i="325"/>
  <c r="G23" i="325"/>
  <c r="F23" i="325"/>
  <c r="D23" i="325"/>
  <c r="N22" i="325"/>
  <c r="M22" i="325"/>
  <c r="G22" i="325"/>
  <c r="F22" i="325"/>
  <c r="D22" i="325"/>
  <c r="N21" i="325"/>
  <c r="M21" i="325"/>
  <c r="K21" i="325"/>
  <c r="G21" i="325"/>
  <c r="F21" i="325"/>
  <c r="D21" i="325"/>
  <c r="N20" i="325"/>
  <c r="M20" i="325"/>
  <c r="K20" i="325"/>
  <c r="G20" i="325"/>
  <c r="F20" i="325"/>
  <c r="D20" i="325"/>
  <c r="N19" i="325"/>
  <c r="M19" i="325"/>
  <c r="K19" i="325"/>
  <c r="G19" i="325"/>
  <c r="F19" i="325"/>
  <c r="D19" i="325"/>
  <c r="G18" i="325"/>
  <c r="F18" i="325"/>
  <c r="D18" i="325"/>
  <c r="N17" i="325"/>
  <c r="M17" i="325"/>
  <c r="K17" i="325"/>
  <c r="G17" i="325"/>
  <c r="F17" i="325"/>
  <c r="D17" i="325"/>
  <c r="N16" i="325"/>
  <c r="M16" i="325"/>
  <c r="K16" i="325"/>
  <c r="G16" i="325"/>
  <c r="F16" i="325"/>
  <c r="D16" i="325"/>
  <c r="K78" i="324"/>
  <c r="G82" i="324"/>
  <c r="K82" i="324"/>
  <c r="M82" i="324"/>
  <c r="N82" i="324"/>
  <c r="G83" i="324"/>
  <c r="K83" i="324"/>
  <c r="M83" i="324"/>
  <c r="N83" i="324"/>
  <c r="G84" i="324"/>
  <c r="K84" i="324"/>
  <c r="M84" i="324"/>
  <c r="N84" i="324"/>
  <c r="G85" i="324"/>
  <c r="K85" i="324"/>
  <c r="M85" i="324"/>
  <c r="N85" i="324"/>
  <c r="G86" i="324"/>
  <c r="K86" i="324"/>
  <c r="M86" i="324"/>
  <c r="N86" i="324"/>
  <c r="G87" i="324"/>
  <c r="K87" i="324"/>
  <c r="M87" i="324"/>
  <c r="N87" i="324"/>
  <c r="G88" i="324"/>
  <c r="K88" i="324"/>
  <c r="M88" i="324"/>
  <c r="N88" i="324"/>
  <c r="G89" i="324"/>
  <c r="K89" i="324"/>
  <c r="M89" i="324"/>
  <c r="N89" i="324"/>
  <c r="G90" i="324"/>
  <c r="K90" i="324"/>
  <c r="M90" i="324"/>
  <c r="N90" i="324"/>
  <c r="G91" i="324"/>
  <c r="K91" i="324"/>
  <c r="M91" i="324"/>
  <c r="N91" i="324"/>
  <c r="G92" i="324"/>
  <c r="K92" i="324"/>
  <c r="M92" i="324"/>
  <c r="N92" i="324"/>
  <c r="G93" i="324"/>
  <c r="K93" i="324"/>
  <c r="M93" i="324"/>
  <c r="N93" i="324"/>
  <c r="G94" i="324"/>
  <c r="K94" i="324"/>
  <c r="M94" i="324"/>
  <c r="N94" i="324"/>
  <c r="G95" i="324"/>
  <c r="K95" i="324"/>
  <c r="M95" i="324"/>
  <c r="N95" i="324"/>
  <c r="G96" i="324"/>
  <c r="K96" i="324"/>
  <c r="M96" i="324"/>
  <c r="N96" i="324"/>
  <c r="G97" i="324"/>
  <c r="K97" i="324"/>
  <c r="M97" i="324"/>
  <c r="N97" i="324"/>
  <c r="G98" i="324"/>
  <c r="K98" i="324"/>
  <c r="M98" i="324"/>
  <c r="N98" i="324"/>
  <c r="G99" i="324"/>
  <c r="K99" i="324"/>
  <c r="M99" i="324"/>
  <c r="N99" i="324"/>
  <c r="G100" i="324"/>
  <c r="K100" i="324"/>
  <c r="M100" i="324"/>
  <c r="N100" i="324"/>
  <c r="G101" i="324"/>
  <c r="K101" i="324"/>
  <c r="M101" i="324"/>
  <c r="N101" i="324"/>
  <c r="G102" i="324"/>
  <c r="K102" i="324"/>
  <c r="M102" i="324"/>
  <c r="N102" i="324"/>
  <c r="G103" i="324"/>
  <c r="K103" i="324"/>
  <c r="M103" i="324"/>
  <c r="N103" i="324"/>
  <c r="G104" i="324"/>
  <c r="K104" i="324"/>
  <c r="M104" i="324"/>
  <c r="N104" i="324"/>
  <c r="G105" i="324"/>
  <c r="K105" i="324"/>
  <c r="M105" i="324"/>
  <c r="N105" i="324"/>
  <c r="G106" i="324"/>
  <c r="K106" i="324"/>
  <c r="M106" i="324"/>
  <c r="N106" i="324"/>
  <c r="G107" i="324"/>
  <c r="K107" i="324"/>
  <c r="M107" i="324"/>
  <c r="N107" i="324"/>
  <c r="G108" i="324"/>
  <c r="K108" i="324"/>
  <c r="M108" i="324"/>
  <c r="N108" i="324"/>
  <c r="G109" i="324"/>
  <c r="K109" i="324"/>
  <c r="M109" i="324"/>
  <c r="N109" i="324"/>
  <c r="G110" i="324"/>
  <c r="K110" i="324"/>
  <c r="M110" i="324"/>
  <c r="N110" i="324"/>
  <c r="G111" i="324"/>
  <c r="K111" i="324"/>
  <c r="M111" i="324"/>
  <c r="N111" i="324"/>
  <c r="G112" i="324"/>
  <c r="K112" i="324"/>
  <c r="M112" i="324"/>
  <c r="N112" i="324"/>
  <c r="G113" i="324"/>
  <c r="K113" i="324"/>
  <c r="M113" i="324"/>
  <c r="N113" i="324"/>
  <c r="G114" i="324"/>
  <c r="K114" i="324"/>
  <c r="M114" i="324"/>
  <c r="N114" i="324"/>
  <c r="G115" i="324"/>
  <c r="K115" i="324"/>
  <c r="M115" i="324"/>
  <c r="N115" i="324"/>
  <c r="G116" i="324"/>
  <c r="K116" i="324"/>
  <c r="M116" i="324"/>
  <c r="N116" i="324"/>
  <c r="G117" i="324"/>
  <c r="K117" i="324"/>
  <c r="M117" i="324"/>
  <c r="N117" i="324"/>
  <c r="G118" i="324"/>
  <c r="K118" i="324"/>
  <c r="M118" i="324"/>
  <c r="N118" i="324"/>
  <c r="G119" i="324"/>
  <c r="K119" i="324"/>
  <c r="M119" i="324"/>
  <c r="N119" i="324"/>
  <c r="G120" i="324"/>
  <c r="K120" i="324"/>
  <c r="M120" i="324"/>
  <c r="N120" i="324"/>
  <c r="G121" i="324"/>
  <c r="K121" i="324"/>
  <c r="M121" i="324"/>
  <c r="N121" i="324"/>
  <c r="G122" i="324"/>
  <c r="K122" i="324"/>
  <c r="M122" i="324"/>
  <c r="N122" i="324"/>
  <c r="G123" i="324"/>
  <c r="K123" i="324"/>
  <c r="M123" i="324"/>
  <c r="N123" i="324"/>
  <c r="G124" i="324"/>
  <c r="K124" i="324"/>
  <c r="M124" i="324"/>
  <c r="N124" i="324"/>
  <c r="G125" i="324"/>
  <c r="K125" i="324"/>
  <c r="M125" i="324"/>
  <c r="N125" i="324"/>
  <c r="N291" i="325"/>
  <c r="M291" i="325"/>
  <c r="K291" i="325"/>
  <c r="G291" i="325"/>
  <c r="F291" i="325"/>
  <c r="D291" i="325"/>
  <c r="N290" i="325"/>
  <c r="M290" i="325"/>
  <c r="K290" i="325"/>
  <c r="G290" i="325"/>
  <c r="F290" i="325"/>
  <c r="D290" i="325"/>
  <c r="N289" i="325"/>
  <c r="M289" i="325"/>
  <c r="K289" i="325"/>
  <c r="G289" i="325"/>
  <c r="F289" i="325"/>
  <c r="D289" i="325"/>
  <c r="N288" i="325"/>
  <c r="M288" i="325"/>
  <c r="K288" i="325"/>
  <c r="G288" i="325"/>
  <c r="F288" i="325"/>
  <c r="D288" i="325"/>
  <c r="N287" i="325"/>
  <c r="M287" i="325"/>
  <c r="K287" i="325"/>
  <c r="G287" i="325"/>
  <c r="F287" i="325"/>
  <c r="D287" i="325"/>
  <c r="N286" i="325"/>
  <c r="M286" i="325"/>
  <c r="K286" i="325"/>
  <c r="G286" i="325"/>
  <c r="F286" i="325"/>
  <c r="D286" i="325"/>
  <c r="N285" i="325"/>
  <c r="M285" i="325"/>
  <c r="K285" i="325"/>
  <c r="G285" i="325"/>
  <c r="F285" i="325"/>
  <c r="D285" i="325"/>
  <c r="N284" i="325"/>
  <c r="M284" i="325"/>
  <c r="K284" i="325"/>
  <c r="G284" i="325"/>
  <c r="F284" i="325"/>
  <c r="D284" i="325"/>
  <c r="N283" i="325"/>
  <c r="M283" i="325"/>
  <c r="K283" i="325"/>
  <c r="G283" i="325"/>
  <c r="F283" i="325"/>
  <c r="D283" i="325"/>
  <c r="N282" i="325"/>
  <c r="M282" i="325"/>
  <c r="K282" i="325"/>
  <c r="G282" i="325"/>
  <c r="F282" i="325"/>
  <c r="D282" i="325"/>
  <c r="N281" i="325"/>
  <c r="M281" i="325"/>
  <c r="K281" i="325"/>
  <c r="G281" i="325"/>
  <c r="F281" i="325"/>
  <c r="D281" i="325"/>
  <c r="N280" i="325"/>
  <c r="M280" i="325"/>
  <c r="K280" i="325"/>
  <c r="G280" i="325"/>
  <c r="F280" i="325"/>
  <c r="D280" i="325"/>
  <c r="N279" i="325"/>
  <c r="M279" i="325"/>
  <c r="K279" i="325"/>
  <c r="G279" i="325"/>
  <c r="F279" i="325"/>
  <c r="D279" i="325"/>
  <c r="N278" i="325"/>
  <c r="M278" i="325"/>
  <c r="K278" i="325"/>
  <c r="G278" i="325"/>
  <c r="F278" i="325"/>
  <c r="D278" i="325"/>
  <c r="N277" i="325"/>
  <c r="M277" i="325"/>
  <c r="K277" i="325"/>
  <c r="G277" i="325"/>
  <c r="F277" i="325"/>
  <c r="D277" i="325"/>
  <c r="N276" i="325"/>
  <c r="M276" i="325"/>
  <c r="K276" i="325"/>
  <c r="G276" i="325"/>
  <c r="F276" i="325"/>
  <c r="D276" i="325"/>
  <c r="N275" i="325"/>
  <c r="M275" i="325"/>
  <c r="K275" i="325"/>
  <c r="G275" i="325"/>
  <c r="F275" i="325"/>
  <c r="D275" i="325"/>
  <c r="N274" i="325"/>
  <c r="M274" i="325"/>
  <c r="K274" i="325"/>
  <c r="G274" i="325"/>
  <c r="F274" i="325"/>
  <c r="D274" i="325"/>
  <c r="N273" i="325"/>
  <c r="M273" i="325"/>
  <c r="K273" i="325"/>
  <c r="G273" i="325"/>
  <c r="F273" i="325"/>
  <c r="D273" i="325"/>
  <c r="N272" i="325"/>
  <c r="M272" i="325"/>
  <c r="K272" i="325"/>
  <c r="G272" i="325"/>
  <c r="F272" i="325"/>
  <c r="D272" i="325"/>
  <c r="N271" i="325"/>
  <c r="M271" i="325"/>
  <c r="K271" i="325"/>
  <c r="G271" i="325"/>
  <c r="F271" i="325"/>
  <c r="D271" i="325"/>
  <c r="N270" i="325"/>
  <c r="M270" i="325"/>
  <c r="K270" i="325"/>
  <c r="G270" i="325"/>
  <c r="F270" i="325"/>
  <c r="D270" i="325"/>
  <c r="N269" i="325"/>
  <c r="M269" i="325"/>
  <c r="K269" i="325"/>
  <c r="G269" i="325"/>
  <c r="F269" i="325"/>
  <c r="D269" i="325"/>
  <c r="N268" i="325"/>
  <c r="M268" i="325"/>
  <c r="K268" i="325"/>
  <c r="G268" i="325"/>
  <c r="F268" i="325"/>
  <c r="D268" i="325"/>
  <c r="N267" i="325"/>
  <c r="M267" i="325"/>
  <c r="K267" i="325"/>
  <c r="G267" i="325"/>
  <c r="F267" i="325"/>
  <c r="D267" i="325"/>
  <c r="N266" i="325"/>
  <c r="M266" i="325"/>
  <c r="K266" i="325"/>
  <c r="G266" i="325"/>
  <c r="F266" i="325"/>
  <c r="D266" i="325"/>
  <c r="N265" i="325"/>
  <c r="M265" i="325"/>
  <c r="K265" i="325"/>
  <c r="G265" i="325"/>
  <c r="F265" i="325"/>
  <c r="D265" i="325"/>
  <c r="N264" i="325"/>
  <c r="M264" i="325"/>
  <c r="K264" i="325"/>
  <c r="G264" i="325"/>
  <c r="F264" i="325"/>
  <c r="D264" i="325"/>
  <c r="N263" i="325"/>
  <c r="M263" i="325"/>
  <c r="K263" i="325"/>
  <c r="G263" i="325"/>
  <c r="F263" i="325"/>
  <c r="D263" i="325"/>
  <c r="N262" i="325"/>
  <c r="M262" i="325"/>
  <c r="K262" i="325"/>
  <c r="G262" i="325"/>
  <c r="F262" i="325"/>
  <c r="D262" i="325"/>
  <c r="N261" i="325"/>
  <c r="M261" i="325"/>
  <c r="K261" i="325"/>
  <c r="G261" i="325"/>
  <c r="F261" i="325"/>
  <c r="D261" i="325"/>
  <c r="N260" i="325"/>
  <c r="M260" i="325"/>
  <c r="K260" i="325"/>
  <c r="G260" i="325"/>
  <c r="F260" i="325"/>
  <c r="D260" i="325"/>
  <c r="N259" i="325"/>
  <c r="M259" i="325"/>
  <c r="K259" i="325"/>
  <c r="G259" i="325"/>
  <c r="F259" i="325"/>
  <c r="D259" i="325"/>
  <c r="N258" i="325"/>
  <c r="M258" i="325"/>
  <c r="K258" i="325"/>
  <c r="G258" i="325"/>
  <c r="F258" i="325"/>
  <c r="D258" i="325"/>
  <c r="N257" i="325"/>
  <c r="M257" i="325"/>
  <c r="K257" i="325"/>
  <c r="G257" i="325"/>
  <c r="F257" i="325"/>
  <c r="D257" i="325"/>
  <c r="N256" i="325"/>
  <c r="M256" i="325"/>
  <c r="K256" i="325"/>
  <c r="G256" i="325"/>
  <c r="F256" i="325"/>
  <c r="D256" i="325"/>
  <c r="N255" i="325"/>
  <c r="M255" i="325"/>
  <c r="K255" i="325"/>
  <c r="G255" i="325"/>
  <c r="F255" i="325"/>
  <c r="D255" i="325"/>
  <c r="N254" i="325"/>
  <c r="M254" i="325"/>
  <c r="K254" i="325"/>
  <c r="G254" i="325"/>
  <c r="F254" i="325"/>
  <c r="D254" i="325"/>
  <c r="N253" i="325"/>
  <c r="M253" i="325"/>
  <c r="K253" i="325"/>
  <c r="G253" i="325"/>
  <c r="F253" i="325"/>
  <c r="D253" i="325"/>
  <c r="N252" i="325"/>
  <c r="M252" i="325"/>
  <c r="K252" i="325"/>
  <c r="G252" i="325"/>
  <c r="F252" i="325"/>
  <c r="D252" i="325"/>
  <c r="N251" i="325"/>
  <c r="M251" i="325"/>
  <c r="K251" i="325"/>
  <c r="G251" i="325"/>
  <c r="F251" i="325"/>
  <c r="D251" i="325"/>
  <c r="N250" i="325"/>
  <c r="M250" i="325"/>
  <c r="K250" i="325"/>
  <c r="G250" i="325"/>
  <c r="F250" i="325"/>
  <c r="D250" i="325"/>
  <c r="N249" i="325"/>
  <c r="M249" i="325"/>
  <c r="K249" i="325"/>
  <c r="G249" i="325"/>
  <c r="F249" i="325"/>
  <c r="D249" i="325"/>
  <c r="N248" i="325"/>
  <c r="M248" i="325"/>
  <c r="K248" i="325"/>
  <c r="G248" i="325"/>
  <c r="F248" i="325"/>
  <c r="D248" i="325"/>
  <c r="N247" i="325"/>
  <c r="M247" i="325"/>
  <c r="K247" i="325"/>
  <c r="G247" i="325"/>
  <c r="F247" i="325"/>
  <c r="D247" i="325"/>
  <c r="N246" i="325"/>
  <c r="M246" i="325"/>
  <c r="K246" i="325"/>
  <c r="G246" i="325"/>
  <c r="F246" i="325"/>
  <c r="D246" i="325"/>
  <c r="N245" i="325"/>
  <c r="M245" i="325"/>
  <c r="K245" i="325"/>
  <c r="G245" i="325"/>
  <c r="F245" i="325"/>
  <c r="D245" i="325"/>
  <c r="N244" i="325"/>
  <c r="M244" i="325"/>
  <c r="K244" i="325"/>
  <c r="G244" i="325"/>
  <c r="F244" i="325"/>
  <c r="D244" i="325"/>
  <c r="N243" i="325"/>
  <c r="M243" i="325"/>
  <c r="K243" i="325"/>
  <c r="G243" i="325"/>
  <c r="F243" i="325"/>
  <c r="D243" i="325"/>
  <c r="N242" i="325"/>
  <c r="M242" i="325"/>
  <c r="K242" i="325"/>
  <c r="G242" i="325"/>
  <c r="F242" i="325"/>
  <c r="D242" i="325"/>
  <c r="N241" i="325"/>
  <c r="M241" i="325"/>
  <c r="K241" i="325"/>
  <c r="G241" i="325"/>
  <c r="F241" i="325"/>
  <c r="D241" i="325"/>
  <c r="N240" i="325"/>
  <c r="M240" i="325"/>
  <c r="K240" i="325"/>
  <c r="G240" i="325"/>
  <c r="F240" i="325"/>
  <c r="D240" i="325"/>
  <c r="N239" i="325"/>
  <c r="M239" i="325"/>
  <c r="K239" i="325"/>
  <c r="G239" i="325"/>
  <c r="F239" i="325"/>
  <c r="D239" i="325"/>
  <c r="N238" i="325"/>
  <c r="M238" i="325"/>
  <c r="K238" i="325"/>
  <c r="G238" i="325"/>
  <c r="F238" i="325"/>
  <c r="D238" i="325"/>
  <c r="N237" i="325"/>
  <c r="M237" i="325"/>
  <c r="K237" i="325"/>
  <c r="G237" i="325"/>
  <c r="F237" i="325"/>
  <c r="D237" i="325"/>
  <c r="N236" i="325"/>
  <c r="M236" i="325"/>
  <c r="K236" i="325"/>
  <c r="G236" i="325"/>
  <c r="F236" i="325"/>
  <c r="D236" i="325"/>
  <c r="N235" i="325"/>
  <c r="M235" i="325"/>
  <c r="K235" i="325"/>
  <c r="G235" i="325"/>
  <c r="F235" i="325"/>
  <c r="D235" i="325"/>
  <c r="N234" i="325"/>
  <c r="M234" i="325"/>
  <c r="K234" i="325"/>
  <c r="G234" i="325"/>
  <c r="F234" i="325"/>
  <c r="D234" i="325"/>
  <c r="N233" i="325"/>
  <c r="M233" i="325"/>
  <c r="K233" i="325"/>
  <c r="G233" i="325"/>
  <c r="F233" i="325"/>
  <c r="D233" i="325"/>
  <c r="N232" i="325"/>
  <c r="M232" i="325"/>
  <c r="K232" i="325"/>
  <c r="G232" i="325"/>
  <c r="F232" i="325"/>
  <c r="D232" i="325"/>
  <c r="N231" i="325"/>
  <c r="M231" i="325"/>
  <c r="K231" i="325"/>
  <c r="G231" i="325"/>
  <c r="F231" i="325"/>
  <c r="D231" i="325"/>
  <c r="N230" i="325"/>
  <c r="M230" i="325"/>
  <c r="K230" i="325"/>
  <c r="G230" i="325"/>
  <c r="F230" i="325"/>
  <c r="D230" i="325"/>
  <c r="N229" i="325"/>
  <c r="M229" i="325"/>
  <c r="K229" i="325"/>
  <c r="G229" i="325"/>
  <c r="F229" i="325"/>
  <c r="D229" i="325"/>
  <c r="N228" i="325"/>
  <c r="M228" i="325"/>
  <c r="K228" i="325"/>
  <c r="G228" i="325"/>
  <c r="F228" i="325"/>
  <c r="D228" i="325"/>
  <c r="N227" i="325"/>
  <c r="M227" i="325"/>
  <c r="K227" i="325"/>
  <c r="G227" i="325"/>
  <c r="F227" i="325"/>
  <c r="D227" i="325"/>
  <c r="N226" i="325"/>
  <c r="M226" i="325"/>
  <c r="K226" i="325"/>
  <c r="G226" i="325"/>
  <c r="F226" i="325"/>
  <c r="D226" i="325"/>
  <c r="N225" i="325"/>
  <c r="M225" i="325"/>
  <c r="K225" i="325"/>
  <c r="G225" i="325"/>
  <c r="F225" i="325"/>
  <c r="D225" i="325"/>
  <c r="N224" i="325"/>
  <c r="M224" i="325"/>
  <c r="K224" i="325"/>
  <c r="G224" i="325"/>
  <c r="F224" i="325"/>
  <c r="D224" i="325"/>
  <c r="N223" i="325"/>
  <c r="M223" i="325"/>
  <c r="K223" i="325"/>
  <c r="G223" i="325"/>
  <c r="F223" i="325"/>
  <c r="D223" i="325"/>
  <c r="N222" i="325"/>
  <c r="M222" i="325"/>
  <c r="K222" i="325"/>
  <c r="G222" i="325"/>
  <c r="F222" i="325"/>
  <c r="D222" i="325"/>
  <c r="N221" i="325"/>
  <c r="M221" i="325"/>
  <c r="K221" i="325"/>
  <c r="G221" i="325"/>
  <c r="F221" i="325"/>
  <c r="D221" i="325"/>
  <c r="N220" i="325"/>
  <c r="M220" i="325"/>
  <c r="K220" i="325"/>
  <c r="G220" i="325"/>
  <c r="F220" i="325"/>
  <c r="D220" i="325"/>
  <c r="N219" i="325"/>
  <c r="M219" i="325"/>
  <c r="K219" i="325"/>
  <c r="G219" i="325"/>
  <c r="F219" i="325"/>
  <c r="D219" i="325"/>
  <c r="N218" i="325"/>
  <c r="M218" i="325"/>
  <c r="K218" i="325"/>
  <c r="G218" i="325"/>
  <c r="F218" i="325"/>
  <c r="D218" i="325"/>
  <c r="N217" i="325"/>
  <c r="M217" i="325"/>
  <c r="K217" i="325"/>
  <c r="G217" i="325"/>
  <c r="F217" i="325"/>
  <c r="D217" i="325"/>
  <c r="N818" i="325"/>
  <c r="M818" i="325"/>
  <c r="K818" i="325"/>
  <c r="G818" i="325"/>
  <c r="F818" i="325"/>
  <c r="D818" i="325"/>
  <c r="N817" i="325"/>
  <c r="M817" i="325"/>
  <c r="K817" i="325"/>
  <c r="G817" i="325"/>
  <c r="F817" i="325"/>
  <c r="D817" i="325"/>
  <c r="N816" i="325"/>
  <c r="M816" i="325"/>
  <c r="K816" i="325"/>
  <c r="G816" i="325"/>
  <c r="F816" i="325"/>
  <c r="D816" i="325"/>
  <c r="N815" i="325"/>
  <c r="M815" i="325"/>
  <c r="K815" i="325"/>
  <c r="G815" i="325"/>
  <c r="F815" i="325"/>
  <c r="D815" i="325"/>
  <c r="N814" i="325"/>
  <c r="M814" i="325"/>
  <c r="K814" i="325"/>
  <c r="G814" i="325"/>
  <c r="F814" i="325"/>
  <c r="D814" i="325"/>
  <c r="N813" i="325"/>
  <c r="M813" i="325"/>
  <c r="K813" i="325"/>
  <c r="G813" i="325"/>
  <c r="F813" i="325"/>
  <c r="D813" i="325"/>
  <c r="N812" i="325"/>
  <c r="M812" i="325"/>
  <c r="K812" i="325"/>
  <c r="G812" i="325"/>
  <c r="F812" i="325"/>
  <c r="D812" i="325"/>
  <c r="N811" i="325"/>
  <c r="M811" i="325"/>
  <c r="K811" i="325"/>
  <c r="G811" i="325"/>
  <c r="F811" i="325"/>
  <c r="D811" i="325"/>
  <c r="N810" i="325"/>
  <c r="M810" i="325"/>
  <c r="K810" i="325"/>
  <c r="G810" i="325"/>
  <c r="F810" i="325"/>
  <c r="D810" i="325"/>
  <c r="N809" i="325"/>
  <c r="M809" i="325"/>
  <c r="K809" i="325"/>
  <c r="G809" i="325"/>
  <c r="F809" i="325"/>
  <c r="D809" i="325"/>
  <c r="N808" i="325"/>
  <c r="M808" i="325"/>
  <c r="K808" i="325"/>
  <c r="G808" i="325"/>
  <c r="F808" i="325"/>
  <c r="D808" i="325"/>
  <c r="N807" i="325"/>
  <c r="M807" i="325"/>
  <c r="K807" i="325"/>
  <c r="G807" i="325"/>
  <c r="F807" i="325"/>
  <c r="D807" i="325"/>
  <c r="N806" i="325"/>
  <c r="M806" i="325"/>
  <c r="K806" i="325"/>
  <c r="G806" i="325"/>
  <c r="F806" i="325"/>
  <c r="D806" i="325"/>
  <c r="N805" i="325"/>
  <c r="M805" i="325"/>
  <c r="K805" i="325"/>
  <c r="G805" i="325"/>
  <c r="F805" i="325"/>
  <c r="D805" i="325"/>
  <c r="N804" i="325"/>
  <c r="M804" i="325"/>
  <c r="K804" i="325"/>
  <c r="G804" i="325"/>
  <c r="F804" i="325"/>
  <c r="D804" i="325"/>
  <c r="N803" i="325"/>
  <c r="M803" i="325"/>
  <c r="K803" i="325"/>
  <c r="G803" i="325"/>
  <c r="F803" i="325"/>
  <c r="D803" i="325"/>
  <c r="N802" i="325"/>
  <c r="M802" i="325"/>
  <c r="K802" i="325"/>
  <c r="G802" i="325"/>
  <c r="F802" i="325"/>
  <c r="D802" i="325"/>
  <c r="N801" i="325"/>
  <c r="M801" i="325"/>
  <c r="K801" i="325"/>
  <c r="G801" i="325"/>
  <c r="F801" i="325"/>
  <c r="D801" i="325"/>
  <c r="N800" i="325"/>
  <c r="M800" i="325"/>
  <c r="K800" i="325"/>
  <c r="G800" i="325"/>
  <c r="F800" i="325"/>
  <c r="D800" i="325"/>
  <c r="N799" i="325"/>
  <c r="M799" i="325"/>
  <c r="K799" i="325"/>
  <c r="G799" i="325"/>
  <c r="F799" i="325"/>
  <c r="D799" i="325"/>
  <c r="N798" i="325"/>
  <c r="M798" i="325"/>
  <c r="K798" i="325"/>
  <c r="G798" i="325"/>
  <c r="F798" i="325"/>
  <c r="D798" i="325"/>
  <c r="N797" i="325"/>
  <c r="M797" i="325"/>
  <c r="K797" i="325"/>
  <c r="G797" i="325"/>
  <c r="F797" i="325"/>
  <c r="D797" i="325"/>
  <c r="N796" i="325"/>
  <c r="M796" i="325"/>
  <c r="K796" i="325"/>
  <c r="G796" i="325"/>
  <c r="F796" i="325"/>
  <c r="D796" i="325"/>
  <c r="N795" i="325"/>
  <c r="M795" i="325"/>
  <c r="K795" i="325"/>
  <c r="G795" i="325"/>
  <c r="F795" i="325"/>
  <c r="D795" i="325"/>
  <c r="N794" i="325"/>
  <c r="M794" i="325"/>
  <c r="K794" i="325"/>
  <c r="G794" i="325"/>
  <c r="F794" i="325"/>
  <c r="D794" i="325"/>
  <c r="N793" i="325"/>
  <c r="M793" i="325"/>
  <c r="K793" i="325"/>
  <c r="G793" i="325"/>
  <c r="F793" i="325"/>
  <c r="D793" i="325"/>
  <c r="N792" i="325"/>
  <c r="M792" i="325"/>
  <c r="K792" i="325"/>
  <c r="G792" i="325"/>
  <c r="F792" i="325"/>
  <c r="D792" i="325"/>
  <c r="N791" i="325"/>
  <c r="M791" i="325"/>
  <c r="K791" i="325"/>
  <c r="G791" i="325"/>
  <c r="F791" i="325"/>
  <c r="D791" i="325"/>
  <c r="N790" i="325"/>
  <c r="M790" i="325"/>
  <c r="K790" i="325"/>
  <c r="G790" i="325"/>
  <c r="F790" i="325"/>
  <c r="D790" i="325"/>
  <c r="N789" i="325"/>
  <c r="M789" i="325"/>
  <c r="K789" i="325"/>
  <c r="G789" i="325"/>
  <c r="F789" i="325"/>
  <c r="D789" i="325"/>
  <c r="N788" i="325"/>
  <c r="M788" i="325"/>
  <c r="K788" i="325"/>
  <c r="G788" i="325"/>
  <c r="F788" i="325"/>
  <c r="D788" i="325"/>
  <c r="N787" i="325"/>
  <c r="M787" i="325"/>
  <c r="K787" i="325"/>
  <c r="G787" i="325"/>
  <c r="F787" i="325"/>
  <c r="D787" i="325"/>
  <c r="N786" i="325"/>
  <c r="M786" i="325"/>
  <c r="K786" i="325"/>
  <c r="G786" i="325"/>
  <c r="F786" i="325"/>
  <c r="D786" i="325"/>
  <c r="N785" i="325"/>
  <c r="M785" i="325"/>
  <c r="K785" i="325"/>
  <c r="G785" i="325"/>
  <c r="F785" i="325"/>
  <c r="D785" i="325"/>
  <c r="N784" i="325"/>
  <c r="M784" i="325"/>
  <c r="K784" i="325"/>
  <c r="G784" i="325"/>
  <c r="F784" i="325"/>
  <c r="D784" i="325"/>
  <c r="N783" i="325"/>
  <c r="M783" i="325"/>
  <c r="K783" i="325"/>
  <c r="G783" i="325"/>
  <c r="F783" i="325"/>
  <c r="D783" i="325"/>
  <c r="N782" i="325"/>
  <c r="M782" i="325"/>
  <c r="K782" i="325"/>
  <c r="G782" i="325"/>
  <c r="F782" i="325"/>
  <c r="D782" i="325"/>
  <c r="N781" i="325"/>
  <c r="M781" i="325"/>
  <c r="K781" i="325"/>
  <c r="G781" i="325"/>
  <c r="F781" i="325"/>
  <c r="D781" i="325"/>
  <c r="N780" i="325"/>
  <c r="M780" i="325"/>
  <c r="K780" i="325"/>
  <c r="G780" i="325"/>
  <c r="F780" i="325"/>
  <c r="D780" i="325"/>
  <c r="N779" i="325"/>
  <c r="M779" i="325"/>
  <c r="K779" i="325"/>
  <c r="G779" i="325"/>
  <c r="F779" i="325"/>
  <c r="D779" i="325"/>
  <c r="N778" i="325"/>
  <c r="M778" i="325"/>
  <c r="K778" i="325"/>
  <c r="G778" i="325"/>
  <c r="F778" i="325"/>
  <c r="D778" i="325"/>
  <c r="N777" i="325"/>
  <c r="M777" i="325"/>
  <c r="K777" i="325"/>
  <c r="G777" i="325"/>
  <c r="F777" i="325"/>
  <c r="D777" i="325"/>
  <c r="N776" i="325"/>
  <c r="M776" i="325"/>
  <c r="K776" i="325"/>
  <c r="G776" i="325"/>
  <c r="F776" i="325"/>
  <c r="D776" i="325"/>
  <c r="N775" i="325"/>
  <c r="M775" i="325"/>
  <c r="K775" i="325"/>
  <c r="G775" i="325"/>
  <c r="F775" i="325"/>
  <c r="D775" i="325"/>
  <c r="N774" i="325"/>
  <c r="M774" i="325"/>
  <c r="K774" i="325"/>
  <c r="G774" i="325"/>
  <c r="F774" i="325"/>
  <c r="D774" i="325"/>
  <c r="N773" i="325"/>
  <c r="M773" i="325"/>
  <c r="K773" i="325"/>
  <c r="G773" i="325"/>
  <c r="F773" i="325"/>
  <c r="D773" i="325"/>
  <c r="N772" i="325"/>
  <c r="M772" i="325"/>
  <c r="K772" i="325"/>
  <c r="G772" i="325"/>
  <c r="F772" i="325"/>
  <c r="D772" i="325"/>
  <c r="N771" i="325"/>
  <c r="M771" i="325"/>
  <c r="K771" i="325"/>
  <c r="G771" i="325"/>
  <c r="F771" i="325"/>
  <c r="D771" i="325"/>
  <c r="N770" i="325"/>
  <c r="M770" i="325"/>
  <c r="K770" i="325"/>
  <c r="G770" i="325"/>
  <c r="F770" i="325"/>
  <c r="D770" i="325"/>
  <c r="N769" i="325"/>
  <c r="M769" i="325"/>
  <c r="K769" i="325"/>
  <c r="G769" i="325"/>
  <c r="F769" i="325"/>
  <c r="D769" i="325"/>
  <c r="N768" i="325"/>
  <c r="M768" i="325"/>
  <c r="K768" i="325"/>
  <c r="G768" i="325"/>
  <c r="F768" i="325"/>
  <c r="D768" i="325"/>
  <c r="N767" i="325"/>
  <c r="M767" i="325"/>
  <c r="K767" i="325"/>
  <c r="G767" i="325"/>
  <c r="F767" i="325"/>
  <c r="D767" i="325"/>
  <c r="N766" i="325"/>
  <c r="M766" i="325"/>
  <c r="K766" i="325"/>
  <c r="G766" i="325"/>
  <c r="F766" i="325"/>
  <c r="D766" i="325"/>
  <c r="N765" i="325"/>
  <c r="M765" i="325"/>
  <c r="K765" i="325"/>
  <c r="G765" i="325"/>
  <c r="F765" i="325"/>
  <c r="D765" i="325"/>
  <c r="N764" i="325"/>
  <c r="M764" i="325"/>
  <c r="K764" i="325"/>
  <c r="G764" i="325"/>
  <c r="F764" i="325"/>
  <c r="D764" i="325"/>
  <c r="N763" i="325"/>
  <c r="M763" i="325"/>
  <c r="K763" i="325"/>
  <c r="G763" i="325"/>
  <c r="F763" i="325"/>
  <c r="D763" i="325"/>
  <c r="N762" i="325"/>
  <c r="M762" i="325"/>
  <c r="K762" i="325"/>
  <c r="G762" i="325"/>
  <c r="F762" i="325"/>
  <c r="D762" i="325"/>
  <c r="N761" i="325"/>
  <c r="M761" i="325"/>
  <c r="K761" i="325"/>
  <c r="G761" i="325"/>
  <c r="F761" i="325"/>
  <c r="D761" i="325"/>
  <c r="N760" i="325"/>
  <c r="M760" i="325"/>
  <c r="K760" i="325"/>
  <c r="G760" i="325"/>
  <c r="F760" i="325"/>
  <c r="D760" i="325"/>
  <c r="N759" i="325"/>
  <c r="M759" i="325"/>
  <c r="K759" i="325"/>
  <c r="G759" i="325"/>
  <c r="F759" i="325"/>
  <c r="D759" i="325"/>
  <c r="N758" i="325"/>
  <c r="M758" i="325"/>
  <c r="K758" i="325"/>
  <c r="G758" i="325"/>
  <c r="F758" i="325"/>
  <c r="D758" i="325"/>
  <c r="N757" i="325"/>
  <c r="M757" i="325"/>
  <c r="K757" i="325"/>
  <c r="G757" i="325"/>
  <c r="F757" i="325"/>
  <c r="D757" i="325"/>
  <c r="N756" i="325"/>
  <c r="M756" i="325"/>
  <c r="K756" i="325"/>
  <c r="G756" i="325"/>
  <c r="F756" i="325"/>
  <c r="D756" i="325"/>
  <c r="N755" i="325"/>
  <c r="M755" i="325"/>
  <c r="K755" i="325"/>
  <c r="G755" i="325"/>
  <c r="F755" i="325"/>
  <c r="D755" i="325"/>
  <c r="N754" i="325"/>
  <c r="M754" i="325"/>
  <c r="K754" i="325"/>
  <c r="G754" i="325"/>
  <c r="F754" i="325"/>
  <c r="D754" i="325"/>
  <c r="N753" i="325"/>
  <c r="M753" i="325"/>
  <c r="K753" i="325"/>
  <c r="G753" i="325"/>
  <c r="F753" i="325"/>
  <c r="D753" i="325"/>
  <c r="N752" i="325"/>
  <c r="M752" i="325"/>
  <c r="K752" i="325"/>
  <c r="G752" i="325"/>
  <c r="F752" i="325"/>
  <c r="D752" i="325"/>
  <c r="N751" i="325"/>
  <c r="M751" i="325"/>
  <c r="K751" i="325"/>
  <c r="G751" i="325"/>
  <c r="F751" i="325"/>
  <c r="D751" i="325"/>
  <c r="N750" i="325"/>
  <c r="M750" i="325"/>
  <c r="K750" i="325"/>
  <c r="G750" i="325"/>
  <c r="F750" i="325"/>
  <c r="D750" i="325"/>
  <c r="N749" i="325"/>
  <c r="M749" i="325"/>
  <c r="K749" i="325"/>
  <c r="G749" i="325"/>
  <c r="F749" i="325"/>
  <c r="D749" i="325"/>
  <c r="N748" i="325"/>
  <c r="M748" i="325"/>
  <c r="K748" i="325"/>
  <c r="G748" i="325"/>
  <c r="F748" i="325"/>
  <c r="D748" i="325"/>
  <c r="N747" i="325"/>
  <c r="M747" i="325"/>
  <c r="K747" i="325"/>
  <c r="G747" i="325"/>
  <c r="F747" i="325"/>
  <c r="D747" i="325"/>
  <c r="N746" i="325"/>
  <c r="M746" i="325"/>
  <c r="K746" i="325"/>
  <c r="G746" i="325"/>
  <c r="F746" i="325"/>
  <c r="D746" i="325"/>
  <c r="N745" i="325"/>
  <c r="M745" i="325"/>
  <c r="K745" i="325"/>
  <c r="G745" i="325"/>
  <c r="F745" i="325"/>
  <c r="D745" i="325"/>
  <c r="N744" i="325"/>
  <c r="M744" i="325"/>
  <c r="K744" i="325"/>
  <c r="G744" i="325"/>
  <c r="F744" i="325"/>
  <c r="D744" i="325"/>
  <c r="N743" i="325"/>
  <c r="M743" i="325"/>
  <c r="K743" i="325"/>
  <c r="G743" i="325"/>
  <c r="F743" i="325"/>
  <c r="D743" i="325"/>
  <c r="N742" i="325"/>
  <c r="M742" i="325"/>
  <c r="K742" i="325"/>
  <c r="G742" i="325"/>
  <c r="F742" i="325"/>
  <c r="D742" i="325"/>
  <c r="N741" i="325"/>
  <c r="M741" i="325"/>
  <c r="K741" i="325"/>
  <c r="G741" i="325"/>
  <c r="F741" i="325"/>
  <c r="D741" i="325"/>
  <c r="N740" i="325"/>
  <c r="M740" i="325"/>
  <c r="K740" i="325"/>
  <c r="G740" i="325"/>
  <c r="F740" i="325"/>
  <c r="D740" i="325"/>
  <c r="N739" i="325"/>
  <c r="M739" i="325"/>
  <c r="K739" i="325"/>
  <c r="G739" i="325"/>
  <c r="F739" i="325"/>
  <c r="D739" i="325"/>
  <c r="N738" i="325"/>
  <c r="M738" i="325"/>
  <c r="K738" i="325"/>
  <c r="G738" i="325"/>
  <c r="F738" i="325"/>
  <c r="D738" i="325"/>
  <c r="N737" i="325"/>
  <c r="M737" i="325"/>
  <c r="K737" i="325"/>
  <c r="G737" i="325"/>
  <c r="F737" i="325"/>
  <c r="D737" i="325"/>
  <c r="N736" i="325"/>
  <c r="M736" i="325"/>
  <c r="K736" i="325"/>
  <c r="G736" i="325"/>
  <c r="F736" i="325"/>
  <c r="D736" i="325"/>
  <c r="N735" i="325"/>
  <c r="M735" i="325"/>
  <c r="K735" i="325"/>
  <c r="G735" i="325"/>
  <c r="F735" i="325"/>
  <c r="D735" i="325"/>
  <c r="N734" i="325"/>
  <c r="M734" i="325"/>
  <c r="K734" i="325"/>
  <c r="G734" i="325"/>
  <c r="F734" i="325"/>
  <c r="D734" i="325"/>
  <c r="N733" i="325"/>
  <c r="M733" i="325"/>
  <c r="K733" i="325"/>
  <c r="G733" i="325"/>
  <c r="F733" i="325"/>
  <c r="D733" i="325"/>
  <c r="N732" i="325"/>
  <c r="M732" i="325"/>
  <c r="K732" i="325"/>
  <c r="G732" i="325"/>
  <c r="F732" i="325"/>
  <c r="D732" i="325"/>
  <c r="N731" i="325"/>
  <c r="M731" i="325"/>
  <c r="K731" i="325"/>
  <c r="G731" i="325"/>
  <c r="F731" i="325"/>
  <c r="D731" i="325"/>
  <c r="N730" i="325"/>
  <c r="M730" i="325"/>
  <c r="K730" i="325"/>
  <c r="G730" i="325"/>
  <c r="F730" i="325"/>
  <c r="D730" i="325"/>
  <c r="N729" i="325"/>
  <c r="M729" i="325"/>
  <c r="K729" i="325"/>
  <c r="G729" i="325"/>
  <c r="F729" i="325"/>
  <c r="D729" i="325"/>
  <c r="N728" i="325"/>
  <c r="M728" i="325"/>
  <c r="K728" i="325"/>
  <c r="G728" i="325"/>
  <c r="F728" i="325"/>
  <c r="D728" i="325"/>
  <c r="N727" i="325"/>
  <c r="M727" i="325"/>
  <c r="K727" i="325"/>
  <c r="G727" i="325"/>
  <c r="F727" i="325"/>
  <c r="D727" i="325"/>
  <c r="N726" i="325"/>
  <c r="M726" i="325"/>
  <c r="K726" i="325"/>
  <c r="G726" i="325"/>
  <c r="F726" i="325"/>
  <c r="D726" i="325"/>
  <c r="N725" i="325"/>
  <c r="M725" i="325"/>
  <c r="K725" i="325"/>
  <c r="G725" i="325"/>
  <c r="F725" i="325"/>
  <c r="D725" i="325"/>
  <c r="N724" i="325"/>
  <c r="M724" i="325"/>
  <c r="K724" i="325"/>
  <c r="G724" i="325"/>
  <c r="F724" i="325"/>
  <c r="D724" i="325"/>
  <c r="N723" i="325"/>
  <c r="M723" i="325"/>
  <c r="K723" i="325"/>
  <c r="G723" i="325"/>
  <c r="F723" i="325"/>
  <c r="D723" i="325"/>
  <c r="N722" i="325"/>
  <c r="M722" i="325"/>
  <c r="K722" i="325"/>
  <c r="G722" i="325"/>
  <c r="F722" i="325"/>
  <c r="D722" i="325"/>
  <c r="N721" i="325"/>
  <c r="M721" i="325"/>
  <c r="K721" i="325"/>
  <c r="G721" i="325"/>
  <c r="F721" i="325"/>
  <c r="D721" i="325"/>
  <c r="N720" i="325"/>
  <c r="M720" i="325"/>
  <c r="K720" i="325"/>
  <c r="G720" i="325"/>
  <c r="F720" i="325"/>
  <c r="D720" i="325"/>
  <c r="N719" i="325"/>
  <c r="M719" i="325"/>
  <c r="K719" i="325"/>
  <c r="G719" i="325"/>
  <c r="F719" i="325"/>
  <c r="D719" i="325"/>
  <c r="N718" i="325"/>
  <c r="M718" i="325"/>
  <c r="K718" i="325"/>
  <c r="G718" i="325"/>
  <c r="F718" i="325"/>
  <c r="D718" i="325"/>
  <c r="N717" i="325"/>
  <c r="M717" i="325"/>
  <c r="K717" i="325"/>
  <c r="G717" i="325"/>
  <c r="F717" i="325"/>
  <c r="D717" i="325"/>
  <c r="N716" i="325"/>
  <c r="M716" i="325"/>
  <c r="K716" i="325"/>
  <c r="G716" i="325"/>
  <c r="F716" i="325"/>
  <c r="D716" i="325"/>
  <c r="N715" i="325"/>
  <c r="M715" i="325"/>
  <c r="K715" i="325"/>
  <c r="G715" i="325"/>
  <c r="F715" i="325"/>
  <c r="D715" i="325"/>
  <c r="N714" i="325"/>
  <c r="M714" i="325"/>
  <c r="K714" i="325"/>
  <c r="G714" i="325"/>
  <c r="F714" i="325"/>
  <c r="D714" i="325"/>
  <c r="N713" i="325"/>
  <c r="M713" i="325"/>
  <c r="K713" i="325"/>
  <c r="G713" i="325"/>
  <c r="F713" i="325"/>
  <c r="D713" i="325"/>
  <c r="N712" i="325"/>
  <c r="M712" i="325"/>
  <c r="K712" i="325"/>
  <c r="G712" i="325"/>
  <c r="F712" i="325"/>
  <c r="D712" i="325"/>
  <c r="N711" i="325"/>
  <c r="M711" i="325"/>
  <c r="K711" i="325"/>
  <c r="G711" i="325"/>
  <c r="F711" i="325"/>
  <c r="D711" i="325"/>
  <c r="N710" i="325"/>
  <c r="M710" i="325"/>
  <c r="K710" i="325"/>
  <c r="G710" i="325"/>
  <c r="F710" i="325"/>
  <c r="D710" i="325"/>
  <c r="N709" i="325"/>
  <c r="M709" i="325"/>
  <c r="K709" i="325"/>
  <c r="G709" i="325"/>
  <c r="F709" i="325"/>
  <c r="D709" i="325"/>
  <c r="N708" i="325"/>
  <c r="M708" i="325"/>
  <c r="K708" i="325"/>
  <c r="G708" i="325"/>
  <c r="F708" i="325"/>
  <c r="D708" i="325"/>
  <c r="N707" i="325"/>
  <c r="M707" i="325"/>
  <c r="K707" i="325"/>
  <c r="G707" i="325"/>
  <c r="F707" i="325"/>
  <c r="D707" i="325"/>
  <c r="N706" i="325"/>
  <c r="M706" i="325"/>
  <c r="K706" i="325"/>
  <c r="G706" i="325"/>
  <c r="F706" i="325"/>
  <c r="D706" i="325"/>
  <c r="N705" i="325"/>
  <c r="M705" i="325"/>
  <c r="K705" i="325"/>
  <c r="G705" i="325"/>
  <c r="F705" i="325"/>
  <c r="D705" i="325"/>
  <c r="N704" i="325"/>
  <c r="M704" i="325"/>
  <c r="K704" i="325"/>
  <c r="G704" i="325"/>
  <c r="F704" i="325"/>
  <c r="D704" i="325"/>
  <c r="N703" i="325"/>
  <c r="M703" i="325"/>
  <c r="K703" i="325"/>
  <c r="G703" i="325"/>
  <c r="F703" i="325"/>
  <c r="D703" i="325"/>
  <c r="N702" i="325"/>
  <c r="M702" i="325"/>
  <c r="K702" i="325"/>
  <c r="G702" i="325"/>
  <c r="F702" i="325"/>
  <c r="D702" i="325"/>
  <c r="N701" i="325"/>
  <c r="M701" i="325"/>
  <c r="K701" i="325"/>
  <c r="G701" i="325"/>
  <c r="F701" i="325"/>
  <c r="D701" i="325"/>
  <c r="N700" i="325"/>
  <c r="M700" i="325"/>
  <c r="K700" i="325"/>
  <c r="G700" i="325"/>
  <c r="F700" i="325"/>
  <c r="D700" i="325"/>
  <c r="N699" i="325"/>
  <c r="M699" i="325"/>
  <c r="K699" i="325"/>
  <c r="G699" i="325"/>
  <c r="F699" i="325"/>
  <c r="D699" i="325"/>
  <c r="N698" i="325"/>
  <c r="M698" i="325"/>
  <c r="K698" i="325"/>
  <c r="G698" i="325"/>
  <c r="F698" i="325"/>
  <c r="D698" i="325"/>
  <c r="N697" i="325"/>
  <c r="M697" i="325"/>
  <c r="K697" i="325"/>
  <c r="G697" i="325"/>
  <c r="F697" i="325"/>
  <c r="D697" i="325"/>
  <c r="N696" i="325"/>
  <c r="M696" i="325"/>
  <c r="K696" i="325"/>
  <c r="G696" i="325"/>
  <c r="F696" i="325"/>
  <c r="D696" i="325"/>
  <c r="N695" i="325"/>
  <c r="M695" i="325"/>
  <c r="K695" i="325"/>
  <c r="G695" i="325"/>
  <c r="F695" i="325"/>
  <c r="D695" i="325"/>
  <c r="N694" i="325"/>
  <c r="M694" i="325"/>
  <c r="K694" i="325"/>
  <c r="G694" i="325"/>
  <c r="F694" i="325"/>
  <c r="D694" i="325"/>
  <c r="N693" i="325"/>
  <c r="M693" i="325"/>
  <c r="K693" i="325"/>
  <c r="G693" i="325"/>
  <c r="F693" i="325"/>
  <c r="D693" i="325"/>
  <c r="N692" i="325"/>
  <c r="M692" i="325"/>
  <c r="K692" i="325"/>
  <c r="G692" i="325"/>
  <c r="F692" i="325"/>
  <c r="D692" i="325"/>
  <c r="N691" i="325"/>
  <c r="M691" i="325"/>
  <c r="K691" i="325"/>
  <c r="G691" i="325"/>
  <c r="F691" i="325"/>
  <c r="D691" i="325"/>
  <c r="N690" i="325"/>
  <c r="M690" i="325"/>
  <c r="K690" i="325"/>
  <c r="G690" i="325"/>
  <c r="F690" i="325"/>
  <c r="D690" i="325"/>
  <c r="N689" i="325"/>
  <c r="M689" i="325"/>
  <c r="K689" i="325"/>
  <c r="G689" i="325"/>
  <c r="F689" i="325"/>
  <c r="D689" i="325"/>
  <c r="N688" i="325"/>
  <c r="M688" i="325"/>
  <c r="K688" i="325"/>
  <c r="G688" i="325"/>
  <c r="F688" i="325"/>
  <c r="D688" i="325"/>
  <c r="N687" i="325"/>
  <c r="M687" i="325"/>
  <c r="K687" i="325"/>
  <c r="G687" i="325"/>
  <c r="F687" i="325"/>
  <c r="D687" i="325"/>
  <c r="N686" i="325"/>
  <c r="M686" i="325"/>
  <c r="K686" i="325"/>
  <c r="G686" i="325"/>
  <c r="F686" i="325"/>
  <c r="D686" i="325"/>
  <c r="N685" i="325"/>
  <c r="M685" i="325"/>
  <c r="K685" i="325"/>
  <c r="G685" i="325"/>
  <c r="F685" i="325"/>
  <c r="D685" i="325"/>
  <c r="N684" i="325"/>
  <c r="M684" i="325"/>
  <c r="K684" i="325"/>
  <c r="G684" i="325"/>
  <c r="F684" i="325"/>
  <c r="D684" i="325"/>
  <c r="N683" i="325"/>
  <c r="M683" i="325"/>
  <c r="K683" i="325"/>
  <c r="G683" i="325"/>
  <c r="F683" i="325"/>
  <c r="D683" i="325"/>
  <c r="N682" i="325"/>
  <c r="M682" i="325"/>
  <c r="K682" i="325"/>
  <c r="G682" i="325"/>
  <c r="F682" i="325"/>
  <c r="D682" i="325"/>
  <c r="N681" i="325"/>
  <c r="M681" i="325"/>
  <c r="K681" i="325"/>
  <c r="G681" i="325"/>
  <c r="F681" i="325"/>
  <c r="D681" i="325"/>
  <c r="N680" i="325"/>
  <c r="M680" i="325"/>
  <c r="K680" i="325"/>
  <c r="G680" i="325"/>
  <c r="F680" i="325"/>
  <c r="D680" i="325"/>
  <c r="N679" i="325"/>
  <c r="M679" i="325"/>
  <c r="K679" i="325"/>
  <c r="G679" i="325"/>
  <c r="F679" i="325"/>
  <c r="D679" i="325"/>
  <c r="N678" i="325"/>
  <c r="M678" i="325"/>
  <c r="K678" i="325"/>
  <c r="G678" i="325"/>
  <c r="F678" i="325"/>
  <c r="D678" i="325"/>
  <c r="N677" i="325"/>
  <c r="M677" i="325"/>
  <c r="K677" i="325"/>
  <c r="G677" i="325"/>
  <c r="F677" i="325"/>
  <c r="D677" i="325"/>
  <c r="N676" i="325"/>
  <c r="M676" i="325"/>
  <c r="K676" i="325"/>
  <c r="G676" i="325"/>
  <c r="F676" i="325"/>
  <c r="D676" i="325"/>
  <c r="N675" i="325"/>
  <c r="M675" i="325"/>
  <c r="K675" i="325"/>
  <c r="G675" i="325"/>
  <c r="F675" i="325"/>
  <c r="D675" i="325"/>
  <c r="N674" i="325"/>
  <c r="M674" i="325"/>
  <c r="K674" i="325"/>
  <c r="G674" i="325"/>
  <c r="F674" i="325"/>
  <c r="D674" i="325"/>
  <c r="N673" i="325"/>
  <c r="M673" i="325"/>
  <c r="K673" i="325"/>
  <c r="G673" i="325"/>
  <c r="F673" i="325"/>
  <c r="D673" i="325"/>
  <c r="N672" i="325"/>
  <c r="M672" i="325"/>
  <c r="K672" i="325"/>
  <c r="G672" i="325"/>
  <c r="F672" i="325"/>
  <c r="D672" i="325"/>
  <c r="N671" i="325"/>
  <c r="M671" i="325"/>
  <c r="K671" i="325"/>
  <c r="G671" i="325"/>
  <c r="F671" i="325"/>
  <c r="D671" i="325"/>
  <c r="N670" i="325"/>
  <c r="M670" i="325"/>
  <c r="K670" i="325"/>
  <c r="G670" i="325"/>
  <c r="F670" i="325"/>
  <c r="D670" i="325"/>
  <c r="N669" i="325"/>
  <c r="M669" i="325"/>
  <c r="K669" i="325"/>
  <c r="G669" i="325"/>
  <c r="F669" i="325"/>
  <c r="D669" i="325"/>
  <c r="N668" i="325"/>
  <c r="M668" i="325"/>
  <c r="K668" i="325"/>
  <c r="G668" i="325"/>
  <c r="F668" i="325"/>
  <c r="D668" i="325"/>
  <c r="N667" i="325"/>
  <c r="M667" i="325"/>
  <c r="K667" i="325"/>
  <c r="G667" i="325"/>
  <c r="F667" i="325"/>
  <c r="D667" i="325"/>
  <c r="N666" i="325"/>
  <c r="M666" i="325"/>
  <c r="K666" i="325"/>
  <c r="G666" i="325"/>
  <c r="F666" i="325"/>
  <c r="D666" i="325"/>
  <c r="N665" i="325"/>
  <c r="M665" i="325"/>
  <c r="K665" i="325"/>
  <c r="G665" i="325"/>
  <c r="F665" i="325"/>
  <c r="D665" i="325"/>
  <c r="N664" i="325"/>
  <c r="M664" i="325"/>
  <c r="K664" i="325"/>
  <c r="G664" i="325"/>
  <c r="F664" i="325"/>
  <c r="D664" i="325"/>
  <c r="N663" i="325"/>
  <c r="M663" i="325"/>
  <c r="K663" i="325"/>
  <c r="G663" i="325"/>
  <c r="F663" i="325"/>
  <c r="D663" i="325"/>
  <c r="N662" i="325"/>
  <c r="M662" i="325"/>
  <c r="K662" i="325"/>
  <c r="G662" i="325"/>
  <c r="F662" i="325"/>
  <c r="D662" i="325"/>
  <c r="N661" i="325"/>
  <c r="M661" i="325"/>
  <c r="K661" i="325"/>
  <c r="G661" i="325"/>
  <c r="F661" i="325"/>
  <c r="D661" i="325"/>
  <c r="N660" i="325"/>
  <c r="M660" i="325"/>
  <c r="K660" i="325"/>
  <c r="G660" i="325"/>
  <c r="F660" i="325"/>
  <c r="D660" i="325"/>
  <c r="N659" i="325"/>
  <c r="M659" i="325"/>
  <c r="K659" i="325"/>
  <c r="G659" i="325"/>
  <c r="F659" i="325"/>
  <c r="D659" i="325"/>
  <c r="N658" i="325"/>
  <c r="M658" i="325"/>
  <c r="K658" i="325"/>
  <c r="G658" i="325"/>
  <c r="F658" i="325"/>
  <c r="D658" i="325"/>
  <c r="N657" i="325"/>
  <c r="M657" i="325"/>
  <c r="K657" i="325"/>
  <c r="G657" i="325"/>
  <c r="F657" i="325"/>
  <c r="D657" i="325"/>
  <c r="N656" i="325"/>
  <c r="M656" i="325"/>
  <c r="K656" i="325"/>
  <c r="G656" i="325"/>
  <c r="F656" i="325"/>
  <c r="D656" i="325"/>
  <c r="N655" i="325"/>
  <c r="M655" i="325"/>
  <c r="K655" i="325"/>
  <c r="G655" i="325"/>
  <c r="F655" i="325"/>
  <c r="D655" i="325"/>
  <c r="N654" i="325"/>
  <c r="M654" i="325"/>
  <c r="K654" i="325"/>
  <c r="G654" i="325"/>
  <c r="F654" i="325"/>
  <c r="D654" i="325"/>
  <c r="N653" i="325"/>
  <c r="M653" i="325"/>
  <c r="K653" i="325"/>
  <c r="G653" i="325"/>
  <c r="F653" i="325"/>
  <c r="D653" i="325"/>
  <c r="N652" i="325"/>
  <c r="M652" i="325"/>
  <c r="K652" i="325"/>
  <c r="G652" i="325"/>
  <c r="F652" i="325"/>
  <c r="D652" i="325"/>
  <c r="N651" i="325"/>
  <c r="M651" i="325"/>
  <c r="K651" i="325"/>
  <c r="G651" i="325"/>
  <c r="F651" i="325"/>
  <c r="D651" i="325"/>
  <c r="N650" i="325"/>
  <c r="M650" i="325"/>
  <c r="K650" i="325"/>
  <c r="G650" i="325"/>
  <c r="F650" i="325"/>
  <c r="D650" i="325"/>
  <c r="N649" i="325"/>
  <c r="M649" i="325"/>
  <c r="K649" i="325"/>
  <c r="G649" i="325"/>
  <c r="F649" i="325"/>
  <c r="D649" i="325"/>
  <c r="N648" i="325"/>
  <c r="M648" i="325"/>
  <c r="K648" i="325"/>
  <c r="G648" i="325"/>
  <c r="F648" i="325"/>
  <c r="D648" i="325"/>
  <c r="N647" i="325"/>
  <c r="M647" i="325"/>
  <c r="K647" i="325"/>
  <c r="G647" i="325"/>
  <c r="F647" i="325"/>
  <c r="D647" i="325"/>
  <c r="N646" i="325"/>
  <c r="M646" i="325"/>
  <c r="K646" i="325"/>
  <c r="G646" i="325"/>
  <c r="F646" i="325"/>
  <c r="D646" i="325"/>
  <c r="N645" i="325"/>
  <c r="M645" i="325"/>
  <c r="K645" i="325"/>
  <c r="G645" i="325"/>
  <c r="F645" i="325"/>
  <c r="D645" i="325"/>
  <c r="N644" i="325"/>
  <c r="M644" i="325"/>
  <c r="K644" i="325"/>
  <c r="G644" i="325"/>
  <c r="F644" i="325"/>
  <c r="D644" i="325"/>
  <c r="N643" i="325"/>
  <c r="M643" i="325"/>
  <c r="K643" i="325"/>
  <c r="G643" i="325"/>
  <c r="F643" i="325"/>
  <c r="D643" i="325"/>
  <c r="N642" i="325"/>
  <c r="M642" i="325"/>
  <c r="K642" i="325"/>
  <c r="G642" i="325"/>
  <c r="F642" i="325"/>
  <c r="D642" i="325"/>
  <c r="N641" i="325"/>
  <c r="M641" i="325"/>
  <c r="K641" i="325"/>
  <c r="G641" i="325"/>
  <c r="F641" i="325"/>
  <c r="D641" i="325"/>
  <c r="N640" i="325"/>
  <c r="M640" i="325"/>
  <c r="K640" i="325"/>
  <c r="G640" i="325"/>
  <c r="F640" i="325"/>
  <c r="D640" i="325"/>
  <c r="N639" i="325"/>
  <c r="M639" i="325"/>
  <c r="K639" i="325"/>
  <c r="G639" i="325"/>
  <c r="F639" i="325"/>
  <c r="D639" i="325"/>
  <c r="N638" i="325"/>
  <c r="M638" i="325"/>
  <c r="K638" i="325"/>
  <c r="G638" i="325"/>
  <c r="F638" i="325"/>
  <c r="D638" i="325"/>
  <c r="N637" i="325"/>
  <c r="M637" i="325"/>
  <c r="K637" i="325"/>
  <c r="G637" i="325"/>
  <c r="F637" i="325"/>
  <c r="D637" i="325"/>
  <c r="N636" i="325"/>
  <c r="M636" i="325"/>
  <c r="K636" i="325"/>
  <c r="G636" i="325"/>
  <c r="F636" i="325"/>
  <c r="D636" i="325"/>
  <c r="N635" i="325"/>
  <c r="M635" i="325"/>
  <c r="K635" i="325"/>
  <c r="G635" i="325"/>
  <c r="F635" i="325"/>
  <c r="D635" i="325"/>
  <c r="N634" i="325"/>
  <c r="M634" i="325"/>
  <c r="K634" i="325"/>
  <c r="G634" i="325"/>
  <c r="F634" i="325"/>
  <c r="D634" i="325"/>
  <c r="N633" i="325"/>
  <c r="M633" i="325"/>
  <c r="K633" i="325"/>
  <c r="G633" i="325"/>
  <c r="F633" i="325"/>
  <c r="D633" i="325"/>
  <c r="N632" i="325"/>
  <c r="M632" i="325"/>
  <c r="K632" i="325"/>
  <c r="G632" i="325"/>
  <c r="F632" i="325"/>
  <c r="D632" i="325"/>
  <c r="N631" i="325"/>
  <c r="M631" i="325"/>
  <c r="K631" i="325"/>
  <c r="G631" i="325"/>
  <c r="F631" i="325"/>
  <c r="D631" i="325"/>
  <c r="N630" i="325"/>
  <c r="M630" i="325"/>
  <c r="K630" i="325"/>
  <c r="G630" i="325"/>
  <c r="F630" i="325"/>
  <c r="D630" i="325"/>
  <c r="N629" i="325"/>
  <c r="M629" i="325"/>
  <c r="K629" i="325"/>
  <c r="G629" i="325"/>
  <c r="F629" i="325"/>
  <c r="D629" i="325"/>
  <c r="N628" i="325"/>
  <c r="M628" i="325"/>
  <c r="K628" i="325"/>
  <c r="G628" i="325"/>
  <c r="F628" i="325"/>
  <c r="D628" i="325"/>
  <c r="N627" i="325"/>
  <c r="M627" i="325"/>
  <c r="K627" i="325"/>
  <c r="G627" i="325"/>
  <c r="F627" i="325"/>
  <c r="D627" i="325"/>
  <c r="N626" i="325"/>
  <c r="M626" i="325"/>
  <c r="K626" i="325"/>
  <c r="G626" i="325"/>
  <c r="F626" i="325"/>
  <c r="D626" i="325"/>
  <c r="N625" i="325"/>
  <c r="M625" i="325"/>
  <c r="K625" i="325"/>
  <c r="G625" i="325"/>
  <c r="F625" i="325"/>
  <c r="D625" i="325"/>
  <c r="N624" i="325"/>
  <c r="M624" i="325"/>
  <c r="K624" i="325"/>
  <c r="G624" i="325"/>
  <c r="F624" i="325"/>
  <c r="D624" i="325"/>
  <c r="N623" i="325"/>
  <c r="M623" i="325"/>
  <c r="K623" i="325"/>
  <c r="G623" i="325"/>
  <c r="F623" i="325"/>
  <c r="D623" i="325"/>
  <c r="N622" i="325"/>
  <c r="M622" i="325"/>
  <c r="K622" i="325"/>
  <c r="G622" i="325"/>
  <c r="F622" i="325"/>
  <c r="D622" i="325"/>
  <c r="N621" i="325"/>
  <c r="M621" i="325"/>
  <c r="K621" i="325"/>
  <c r="G621" i="325"/>
  <c r="F621" i="325"/>
  <c r="D621" i="325"/>
  <c r="N620" i="325"/>
  <c r="M620" i="325"/>
  <c r="K620" i="325"/>
  <c r="G620" i="325"/>
  <c r="F620" i="325"/>
  <c r="D620" i="325"/>
  <c r="N619" i="325"/>
  <c r="M619" i="325"/>
  <c r="K619" i="325"/>
  <c r="G619" i="325"/>
  <c r="F619" i="325"/>
  <c r="D619" i="325"/>
  <c r="N618" i="325"/>
  <c r="M618" i="325"/>
  <c r="K618" i="325"/>
  <c r="G618" i="325"/>
  <c r="F618" i="325"/>
  <c r="D618" i="325"/>
  <c r="N617" i="325"/>
  <c r="M617" i="325"/>
  <c r="K617" i="325"/>
  <c r="G617" i="325"/>
  <c r="F617" i="325"/>
  <c r="D617" i="325"/>
  <c r="N616" i="325"/>
  <c r="M616" i="325"/>
  <c r="K616" i="325"/>
  <c r="G616" i="325"/>
  <c r="F616" i="325"/>
  <c r="D616" i="325"/>
  <c r="N615" i="325"/>
  <c r="M615" i="325"/>
  <c r="K615" i="325"/>
  <c r="G615" i="325"/>
  <c r="F615" i="325"/>
  <c r="D615" i="325"/>
  <c r="N614" i="325"/>
  <c r="M614" i="325"/>
  <c r="K614" i="325"/>
  <c r="G614" i="325"/>
  <c r="F614" i="325"/>
  <c r="D614" i="325"/>
  <c r="N613" i="325"/>
  <c r="M613" i="325"/>
  <c r="K613" i="325"/>
  <c r="G613" i="325"/>
  <c r="F613" i="325"/>
  <c r="D613" i="325"/>
  <c r="N612" i="325"/>
  <c r="M612" i="325"/>
  <c r="K612" i="325"/>
  <c r="G612" i="325"/>
  <c r="F612" i="325"/>
  <c r="D612" i="325"/>
  <c r="N611" i="325"/>
  <c r="M611" i="325"/>
  <c r="K611" i="325"/>
  <c r="G611" i="325"/>
  <c r="F611" i="325"/>
  <c r="D611" i="325"/>
  <c r="N610" i="325"/>
  <c r="M610" i="325"/>
  <c r="K610" i="325"/>
  <c r="G610" i="325"/>
  <c r="F610" i="325"/>
  <c r="D610" i="325"/>
  <c r="N609" i="325"/>
  <c r="M609" i="325"/>
  <c r="K609" i="325"/>
  <c r="G609" i="325"/>
  <c r="F609" i="325"/>
  <c r="D609" i="325"/>
  <c r="N608" i="325"/>
  <c r="M608" i="325"/>
  <c r="K608" i="325"/>
  <c r="G608" i="325"/>
  <c r="F608" i="325"/>
  <c r="D608" i="325"/>
  <c r="N607" i="325"/>
  <c r="M607" i="325"/>
  <c r="K607" i="325"/>
  <c r="G607" i="325"/>
  <c r="F607" i="325"/>
  <c r="D607" i="325"/>
  <c r="N606" i="325"/>
  <c r="M606" i="325"/>
  <c r="K606" i="325"/>
  <c r="G606" i="325"/>
  <c r="F606" i="325"/>
  <c r="D606" i="325"/>
  <c r="N605" i="325"/>
  <c r="M605" i="325"/>
  <c r="K605" i="325"/>
  <c r="G605" i="325"/>
  <c r="F605" i="325"/>
  <c r="D605" i="325"/>
  <c r="N604" i="325"/>
  <c r="M604" i="325"/>
  <c r="K604" i="325"/>
  <c r="G604" i="325"/>
  <c r="F604" i="325"/>
  <c r="D604" i="325"/>
  <c r="N603" i="325"/>
  <c r="M603" i="325"/>
  <c r="K603" i="325"/>
  <c r="G603" i="325"/>
  <c r="F603" i="325"/>
  <c r="D603" i="325"/>
  <c r="N602" i="325"/>
  <c r="M602" i="325"/>
  <c r="K602" i="325"/>
  <c r="G602" i="325"/>
  <c r="F602" i="325"/>
  <c r="D602" i="325"/>
  <c r="N601" i="325"/>
  <c r="M601" i="325"/>
  <c r="K601" i="325"/>
  <c r="G601" i="325"/>
  <c r="F601" i="325"/>
  <c r="D601" i="325"/>
  <c r="N600" i="325"/>
  <c r="M600" i="325"/>
  <c r="K600" i="325"/>
  <c r="G600" i="325"/>
  <c r="F600" i="325"/>
  <c r="D600" i="325"/>
  <c r="N599" i="325"/>
  <c r="M599" i="325"/>
  <c r="K599" i="325"/>
  <c r="G599" i="325"/>
  <c r="F599" i="325"/>
  <c r="D599" i="325"/>
  <c r="N598" i="325"/>
  <c r="M598" i="325"/>
  <c r="K598" i="325"/>
  <c r="G598" i="325"/>
  <c r="F598" i="325"/>
  <c r="D598" i="325"/>
  <c r="N597" i="325"/>
  <c r="M597" i="325"/>
  <c r="K597" i="325"/>
  <c r="G597" i="325"/>
  <c r="F597" i="325"/>
  <c r="D597" i="325"/>
  <c r="N596" i="325"/>
  <c r="M596" i="325"/>
  <c r="K596" i="325"/>
  <c r="G596" i="325"/>
  <c r="F596" i="325"/>
  <c r="D596" i="325"/>
  <c r="N595" i="325"/>
  <c r="M595" i="325"/>
  <c r="K595" i="325"/>
  <c r="G595" i="325"/>
  <c r="F595" i="325"/>
  <c r="D595" i="325"/>
  <c r="N594" i="325"/>
  <c r="M594" i="325"/>
  <c r="K594" i="325"/>
  <c r="G594" i="325"/>
  <c r="F594" i="325"/>
  <c r="D594" i="325"/>
  <c r="N593" i="325"/>
  <c r="M593" i="325"/>
  <c r="K593" i="325"/>
  <c r="G593" i="325"/>
  <c r="F593" i="325"/>
  <c r="D593" i="325"/>
  <c r="N592" i="325"/>
  <c r="M592" i="325"/>
  <c r="K592" i="325"/>
  <c r="G592" i="325"/>
  <c r="F592" i="325"/>
  <c r="D592" i="325"/>
  <c r="N591" i="325"/>
  <c r="M591" i="325"/>
  <c r="K591" i="325"/>
  <c r="G591" i="325"/>
  <c r="F591" i="325"/>
  <c r="D591" i="325"/>
  <c r="N590" i="325"/>
  <c r="M590" i="325"/>
  <c r="K590" i="325"/>
  <c r="G590" i="325"/>
  <c r="F590" i="325"/>
  <c r="D590" i="325"/>
  <c r="N589" i="325"/>
  <c r="M589" i="325"/>
  <c r="K589" i="325"/>
  <c r="G589" i="325"/>
  <c r="F589" i="325"/>
  <c r="D589" i="325"/>
  <c r="N588" i="325"/>
  <c r="M588" i="325"/>
  <c r="K588" i="325"/>
  <c r="G588" i="325"/>
  <c r="F588" i="325"/>
  <c r="D588" i="325"/>
  <c r="N587" i="325"/>
  <c r="M587" i="325"/>
  <c r="K587" i="325"/>
  <c r="G587" i="325"/>
  <c r="F587" i="325"/>
  <c r="D587" i="325"/>
  <c r="N586" i="325"/>
  <c r="M586" i="325"/>
  <c r="K586" i="325"/>
  <c r="G586" i="325"/>
  <c r="F586" i="325"/>
  <c r="D586" i="325"/>
  <c r="N585" i="325"/>
  <c r="M585" i="325"/>
  <c r="K585" i="325"/>
  <c r="G585" i="325"/>
  <c r="F585" i="325"/>
  <c r="D585" i="325"/>
  <c r="N584" i="325"/>
  <c r="M584" i="325"/>
  <c r="K584" i="325"/>
  <c r="G584" i="325"/>
  <c r="F584" i="325"/>
  <c r="D584" i="325"/>
  <c r="N583" i="325"/>
  <c r="M583" i="325"/>
  <c r="K583" i="325"/>
  <c r="G583" i="325"/>
  <c r="F583" i="325"/>
  <c r="D583" i="325"/>
  <c r="N582" i="325"/>
  <c r="M582" i="325"/>
  <c r="K582" i="325"/>
  <c r="G582" i="325"/>
  <c r="F582" i="325"/>
  <c r="D582" i="325"/>
  <c r="N581" i="325"/>
  <c r="M581" i="325"/>
  <c r="K581" i="325"/>
  <c r="G581" i="325"/>
  <c r="F581" i="325"/>
  <c r="D581" i="325"/>
  <c r="N580" i="325"/>
  <c r="M580" i="325"/>
  <c r="K580" i="325"/>
  <c r="G580" i="325"/>
  <c r="F580" i="325"/>
  <c r="D580" i="325"/>
  <c r="N579" i="325"/>
  <c r="M579" i="325"/>
  <c r="K579" i="325"/>
  <c r="G579" i="325"/>
  <c r="F579" i="325"/>
  <c r="D579" i="325"/>
  <c r="N578" i="325"/>
  <c r="M578" i="325"/>
  <c r="K578" i="325"/>
  <c r="G578" i="325"/>
  <c r="F578" i="325"/>
  <c r="D578" i="325"/>
  <c r="N577" i="325"/>
  <c r="M577" i="325"/>
  <c r="K577" i="325"/>
  <c r="G577" i="325"/>
  <c r="F577" i="325"/>
  <c r="D577" i="325"/>
  <c r="N576" i="325"/>
  <c r="M576" i="325"/>
  <c r="K576" i="325"/>
  <c r="G576" i="325"/>
  <c r="F576" i="325"/>
  <c r="D576" i="325"/>
  <c r="N575" i="325"/>
  <c r="M575" i="325"/>
  <c r="K575" i="325"/>
  <c r="G575" i="325"/>
  <c r="F575" i="325"/>
  <c r="D575" i="325"/>
  <c r="N574" i="325"/>
  <c r="M574" i="325"/>
  <c r="K574" i="325"/>
  <c r="G574" i="325"/>
  <c r="F574" i="325"/>
  <c r="D574" i="325"/>
  <c r="N573" i="325"/>
  <c r="M573" i="325"/>
  <c r="K573" i="325"/>
  <c r="G573" i="325"/>
  <c r="F573" i="325"/>
  <c r="D573" i="325"/>
  <c r="N572" i="325"/>
  <c r="M572" i="325"/>
  <c r="K572" i="325"/>
  <c r="G572" i="325"/>
  <c r="F572" i="325"/>
  <c r="D572" i="325"/>
  <c r="N571" i="325"/>
  <c r="M571" i="325"/>
  <c r="K571" i="325"/>
  <c r="G571" i="325"/>
  <c r="F571" i="325"/>
  <c r="D571" i="325"/>
  <c r="N570" i="325"/>
  <c r="M570" i="325"/>
  <c r="K570" i="325"/>
  <c r="G570" i="325"/>
  <c r="F570" i="325"/>
  <c r="D570" i="325"/>
  <c r="N569" i="325"/>
  <c r="M569" i="325"/>
  <c r="K569" i="325"/>
  <c r="G569" i="325"/>
  <c r="F569" i="325"/>
  <c r="D569" i="325"/>
  <c r="N568" i="325"/>
  <c r="M568" i="325"/>
  <c r="K568" i="325"/>
  <c r="G568" i="325"/>
  <c r="F568" i="325"/>
  <c r="D568" i="325"/>
  <c r="N567" i="325"/>
  <c r="M567" i="325"/>
  <c r="K567" i="325"/>
  <c r="G567" i="325"/>
  <c r="F567" i="325"/>
  <c r="D567" i="325"/>
  <c r="N566" i="325"/>
  <c r="M566" i="325"/>
  <c r="K566" i="325"/>
  <c r="G566" i="325"/>
  <c r="F566" i="325"/>
  <c r="D566" i="325"/>
  <c r="N565" i="325"/>
  <c r="M565" i="325"/>
  <c r="K565" i="325"/>
  <c r="G565" i="325"/>
  <c r="F565" i="325"/>
  <c r="D565" i="325"/>
  <c r="N564" i="325"/>
  <c r="M564" i="325"/>
  <c r="K564" i="325"/>
  <c r="G564" i="325"/>
  <c r="F564" i="325"/>
  <c r="D564" i="325"/>
  <c r="N563" i="325"/>
  <c r="M563" i="325"/>
  <c r="K563" i="325"/>
  <c r="G563" i="325"/>
  <c r="F563" i="325"/>
  <c r="D563" i="325"/>
  <c r="N562" i="325"/>
  <c r="M562" i="325"/>
  <c r="K562" i="325"/>
  <c r="G562" i="325"/>
  <c r="F562" i="325"/>
  <c r="D562" i="325"/>
  <c r="N561" i="325"/>
  <c r="M561" i="325"/>
  <c r="K561" i="325"/>
  <c r="G561" i="325"/>
  <c r="F561" i="325"/>
  <c r="D561" i="325"/>
  <c r="N560" i="325"/>
  <c r="M560" i="325"/>
  <c r="K560" i="325"/>
  <c r="G560" i="325"/>
  <c r="F560" i="325"/>
  <c r="D560" i="325"/>
  <c r="N559" i="325"/>
  <c r="M559" i="325"/>
  <c r="K559" i="325"/>
  <c r="G559" i="325"/>
  <c r="F559" i="325"/>
  <c r="D559" i="325"/>
  <c r="N558" i="325"/>
  <c r="M558" i="325"/>
  <c r="K558" i="325"/>
  <c r="G558" i="325"/>
  <c r="F558" i="325"/>
  <c r="D558" i="325"/>
  <c r="N557" i="325"/>
  <c r="M557" i="325"/>
  <c r="K557" i="325"/>
  <c r="G557" i="325"/>
  <c r="F557" i="325"/>
  <c r="D557" i="325"/>
  <c r="N556" i="325"/>
  <c r="M556" i="325"/>
  <c r="K556" i="325"/>
  <c r="G556" i="325"/>
  <c r="F556" i="325"/>
  <c r="D556" i="325"/>
  <c r="N555" i="325"/>
  <c r="M555" i="325"/>
  <c r="K555" i="325"/>
  <c r="G555" i="325"/>
  <c r="F555" i="325"/>
  <c r="D555" i="325"/>
  <c r="N554" i="325"/>
  <c r="M554" i="325"/>
  <c r="K554" i="325"/>
  <c r="G554" i="325"/>
  <c r="F554" i="325"/>
  <c r="D554" i="325"/>
  <c r="N553" i="325"/>
  <c r="M553" i="325"/>
  <c r="K553" i="325"/>
  <c r="G553" i="325"/>
  <c r="F553" i="325"/>
  <c r="D553" i="325"/>
  <c r="N552" i="325"/>
  <c r="M552" i="325"/>
  <c r="K552" i="325"/>
  <c r="G552" i="325"/>
  <c r="F552" i="325"/>
  <c r="D552" i="325"/>
  <c r="N551" i="325"/>
  <c r="M551" i="325"/>
  <c r="K551" i="325"/>
  <c r="G551" i="325"/>
  <c r="F551" i="325"/>
  <c r="D551" i="325"/>
  <c r="N550" i="325"/>
  <c r="M550" i="325"/>
  <c r="K550" i="325"/>
  <c r="G550" i="325"/>
  <c r="F550" i="325"/>
  <c r="D550" i="325"/>
  <c r="N549" i="325"/>
  <c r="M549" i="325"/>
  <c r="K549" i="325"/>
  <c r="G549" i="325"/>
  <c r="F549" i="325"/>
  <c r="D549" i="325"/>
  <c r="N548" i="325"/>
  <c r="M548" i="325"/>
  <c r="K548" i="325"/>
  <c r="G548" i="325"/>
  <c r="F548" i="325"/>
  <c r="D548" i="325"/>
  <c r="N547" i="325"/>
  <c r="M547" i="325"/>
  <c r="K547" i="325"/>
  <c r="G547" i="325"/>
  <c r="F547" i="325"/>
  <c r="D547" i="325"/>
  <c r="N546" i="325"/>
  <c r="M546" i="325"/>
  <c r="K546" i="325"/>
  <c r="G546" i="325"/>
  <c r="F546" i="325"/>
  <c r="D546" i="325"/>
  <c r="N545" i="325"/>
  <c r="M545" i="325"/>
  <c r="K545" i="325"/>
  <c r="G545" i="325"/>
  <c r="F545" i="325"/>
  <c r="D545" i="325"/>
  <c r="N544" i="325"/>
  <c r="M544" i="325"/>
  <c r="K544" i="325"/>
  <c r="G544" i="325"/>
  <c r="F544" i="325"/>
  <c r="D544" i="325"/>
  <c r="N543" i="325"/>
  <c r="M543" i="325"/>
  <c r="K543" i="325"/>
  <c r="G543" i="325"/>
  <c r="F543" i="325"/>
  <c r="D543" i="325"/>
  <c r="N542" i="325"/>
  <c r="M542" i="325"/>
  <c r="K542" i="325"/>
  <c r="G542" i="325"/>
  <c r="F542" i="325"/>
  <c r="D542" i="325"/>
  <c r="N541" i="325"/>
  <c r="M541" i="325"/>
  <c r="K541" i="325"/>
  <c r="G541" i="325"/>
  <c r="F541" i="325"/>
  <c r="D541" i="325"/>
  <c r="N540" i="325"/>
  <c r="M540" i="325"/>
  <c r="K540" i="325"/>
  <c r="G540" i="325"/>
  <c r="F540" i="325"/>
  <c r="D540" i="325"/>
  <c r="N539" i="325"/>
  <c r="M539" i="325"/>
  <c r="K539" i="325"/>
  <c r="G539" i="325"/>
  <c r="F539" i="325"/>
  <c r="D539" i="325"/>
  <c r="N538" i="325"/>
  <c r="M538" i="325"/>
  <c r="K538" i="325"/>
  <c r="G538" i="325"/>
  <c r="F538" i="325"/>
  <c r="D538" i="325"/>
  <c r="N537" i="325"/>
  <c r="M537" i="325"/>
  <c r="K537" i="325"/>
  <c r="G537" i="325"/>
  <c r="F537" i="325"/>
  <c r="D537" i="325"/>
  <c r="N536" i="325"/>
  <c r="M536" i="325"/>
  <c r="K536" i="325"/>
  <c r="G536" i="325"/>
  <c r="F536" i="325"/>
  <c r="D536" i="325"/>
  <c r="N535" i="325"/>
  <c r="M535" i="325"/>
  <c r="K535" i="325"/>
  <c r="G535" i="325"/>
  <c r="F535" i="325"/>
  <c r="D535" i="325"/>
  <c r="N534" i="325"/>
  <c r="M534" i="325"/>
  <c r="K534" i="325"/>
  <c r="G534" i="325"/>
  <c r="F534" i="325"/>
  <c r="D534" i="325"/>
  <c r="N533" i="325"/>
  <c r="M533" i="325"/>
  <c r="K533" i="325"/>
  <c r="G533" i="325"/>
  <c r="F533" i="325"/>
  <c r="D533" i="325"/>
  <c r="N532" i="325"/>
  <c r="M532" i="325"/>
  <c r="K532" i="325"/>
  <c r="G532" i="325"/>
  <c r="F532" i="325"/>
  <c r="D532" i="325"/>
  <c r="N531" i="325"/>
  <c r="M531" i="325"/>
  <c r="K531" i="325"/>
  <c r="G531" i="325"/>
  <c r="F531" i="325"/>
  <c r="D531" i="325"/>
  <c r="N530" i="325"/>
  <c r="M530" i="325"/>
  <c r="K530" i="325"/>
  <c r="G530" i="325"/>
  <c r="F530" i="325"/>
  <c r="D530" i="325"/>
  <c r="N529" i="325"/>
  <c r="M529" i="325"/>
  <c r="K529" i="325"/>
  <c r="G529" i="325"/>
  <c r="F529" i="325"/>
  <c r="D529" i="325"/>
  <c r="N528" i="325"/>
  <c r="M528" i="325"/>
  <c r="K528" i="325"/>
  <c r="G528" i="325"/>
  <c r="F528" i="325"/>
  <c r="D528" i="325"/>
  <c r="N527" i="325"/>
  <c r="M527" i="325"/>
  <c r="K527" i="325"/>
  <c r="G527" i="325"/>
  <c r="F527" i="325"/>
  <c r="D527" i="325"/>
  <c r="N526" i="325"/>
  <c r="M526" i="325"/>
  <c r="K526" i="325"/>
  <c r="G526" i="325"/>
  <c r="F526" i="325"/>
  <c r="D526" i="325"/>
  <c r="N525" i="325"/>
  <c r="M525" i="325"/>
  <c r="K525" i="325"/>
  <c r="G525" i="325"/>
  <c r="F525" i="325"/>
  <c r="D525" i="325"/>
  <c r="N524" i="325"/>
  <c r="M524" i="325"/>
  <c r="K524" i="325"/>
  <c r="G524" i="325"/>
  <c r="F524" i="325"/>
  <c r="D524" i="325"/>
  <c r="N523" i="325"/>
  <c r="M523" i="325"/>
  <c r="K523" i="325"/>
  <c r="G523" i="325"/>
  <c r="F523" i="325"/>
  <c r="D523" i="325"/>
  <c r="N522" i="325"/>
  <c r="M522" i="325"/>
  <c r="K522" i="325"/>
  <c r="G522" i="325"/>
  <c r="F522" i="325"/>
  <c r="D522" i="325"/>
  <c r="N521" i="325"/>
  <c r="M521" i="325"/>
  <c r="K521" i="325"/>
  <c r="G521" i="325"/>
  <c r="F521" i="325"/>
  <c r="D521" i="325"/>
  <c r="N520" i="325"/>
  <c r="M520" i="325"/>
  <c r="K520" i="325"/>
  <c r="G520" i="325"/>
  <c r="F520" i="325"/>
  <c r="D520" i="325"/>
  <c r="N519" i="325"/>
  <c r="M519" i="325"/>
  <c r="K519" i="325"/>
  <c r="G519" i="325"/>
  <c r="F519" i="325"/>
  <c r="D519" i="325"/>
  <c r="N518" i="325"/>
  <c r="M518" i="325"/>
  <c r="K518" i="325"/>
  <c r="G518" i="325"/>
  <c r="F518" i="325"/>
  <c r="D518" i="325"/>
  <c r="N517" i="325"/>
  <c r="M517" i="325"/>
  <c r="K517" i="325"/>
  <c r="G517" i="325"/>
  <c r="F517" i="325"/>
  <c r="D517" i="325"/>
  <c r="N516" i="325"/>
  <c r="M516" i="325"/>
  <c r="K516" i="325"/>
  <c r="G516" i="325"/>
  <c r="F516" i="325"/>
  <c r="D516" i="325"/>
  <c r="N515" i="325"/>
  <c r="M515" i="325"/>
  <c r="K515" i="325"/>
  <c r="G515" i="325"/>
  <c r="F515" i="325"/>
  <c r="D515" i="325"/>
  <c r="N514" i="325"/>
  <c r="M514" i="325"/>
  <c r="K514" i="325"/>
  <c r="G514" i="325"/>
  <c r="F514" i="325"/>
  <c r="D514" i="325"/>
  <c r="N513" i="325"/>
  <c r="M513" i="325"/>
  <c r="K513" i="325"/>
  <c r="G513" i="325"/>
  <c r="F513" i="325"/>
  <c r="D513" i="325"/>
  <c r="N512" i="325"/>
  <c r="M512" i="325"/>
  <c r="K512" i="325"/>
  <c r="G512" i="325"/>
  <c r="F512" i="325"/>
  <c r="D512" i="325"/>
  <c r="N511" i="325"/>
  <c r="M511" i="325"/>
  <c r="K511" i="325"/>
  <c r="G511" i="325"/>
  <c r="F511" i="325"/>
  <c r="D511" i="325"/>
  <c r="N510" i="325"/>
  <c r="M510" i="325"/>
  <c r="K510" i="325"/>
  <c r="G510" i="325"/>
  <c r="F510" i="325"/>
  <c r="D510" i="325"/>
  <c r="N509" i="325"/>
  <c r="M509" i="325"/>
  <c r="K509" i="325"/>
  <c r="G509" i="325"/>
  <c r="F509" i="325"/>
  <c r="D509" i="325"/>
  <c r="N508" i="325"/>
  <c r="M508" i="325"/>
  <c r="K508" i="325"/>
  <c r="G508" i="325"/>
  <c r="F508" i="325"/>
  <c r="D508" i="325"/>
  <c r="N507" i="325"/>
  <c r="M507" i="325"/>
  <c r="K507" i="325"/>
  <c r="G507" i="325"/>
  <c r="F507" i="325"/>
  <c r="D507" i="325"/>
  <c r="N506" i="325"/>
  <c r="M506" i="325"/>
  <c r="K506" i="325"/>
  <c r="G506" i="325"/>
  <c r="F506" i="325"/>
  <c r="D506" i="325"/>
  <c r="N505" i="325"/>
  <c r="M505" i="325"/>
  <c r="K505" i="325"/>
  <c r="G505" i="325"/>
  <c r="F505" i="325"/>
  <c r="D505" i="325"/>
  <c r="N504" i="325"/>
  <c r="M504" i="325"/>
  <c r="K504" i="325"/>
  <c r="G504" i="325"/>
  <c r="F504" i="325"/>
  <c r="D504" i="325"/>
  <c r="N503" i="325"/>
  <c r="M503" i="325"/>
  <c r="K503" i="325"/>
  <c r="G503" i="325"/>
  <c r="F503" i="325"/>
  <c r="D503" i="325"/>
  <c r="N502" i="325"/>
  <c r="M502" i="325"/>
  <c r="K502" i="325"/>
  <c r="G502" i="325"/>
  <c r="F502" i="325"/>
  <c r="D502" i="325"/>
  <c r="N501" i="325"/>
  <c r="M501" i="325"/>
  <c r="K501" i="325"/>
  <c r="G501" i="325"/>
  <c r="F501" i="325"/>
  <c r="D501" i="325"/>
  <c r="N500" i="325"/>
  <c r="M500" i="325"/>
  <c r="K500" i="325"/>
  <c r="G500" i="325"/>
  <c r="F500" i="325"/>
  <c r="D500" i="325"/>
  <c r="N499" i="325"/>
  <c r="M499" i="325"/>
  <c r="K499" i="325"/>
  <c r="G499" i="325"/>
  <c r="F499" i="325"/>
  <c r="D499" i="325"/>
  <c r="N498" i="325"/>
  <c r="M498" i="325"/>
  <c r="K498" i="325"/>
  <c r="G498" i="325"/>
  <c r="F498" i="325"/>
  <c r="D498" i="325"/>
  <c r="N497" i="325"/>
  <c r="M497" i="325"/>
  <c r="K497" i="325"/>
  <c r="G497" i="325"/>
  <c r="F497" i="325"/>
  <c r="D497" i="325"/>
  <c r="N496" i="325"/>
  <c r="M496" i="325"/>
  <c r="K496" i="325"/>
  <c r="G496" i="325"/>
  <c r="F496" i="325"/>
  <c r="D496" i="325"/>
  <c r="N495" i="325"/>
  <c r="M495" i="325"/>
  <c r="K495" i="325"/>
  <c r="G495" i="325"/>
  <c r="F495" i="325"/>
  <c r="D495" i="325"/>
  <c r="N494" i="325"/>
  <c r="M494" i="325"/>
  <c r="K494" i="325"/>
  <c r="G494" i="325"/>
  <c r="F494" i="325"/>
  <c r="D494" i="325"/>
  <c r="N493" i="325"/>
  <c r="M493" i="325"/>
  <c r="K493" i="325"/>
  <c r="G493" i="325"/>
  <c r="F493" i="325"/>
  <c r="D493" i="325"/>
  <c r="N492" i="325"/>
  <c r="M492" i="325"/>
  <c r="K492" i="325"/>
  <c r="G492" i="325"/>
  <c r="F492" i="325"/>
  <c r="D492" i="325"/>
  <c r="N491" i="325"/>
  <c r="M491" i="325"/>
  <c r="K491" i="325"/>
  <c r="G491" i="325"/>
  <c r="F491" i="325"/>
  <c r="D491" i="325"/>
  <c r="N490" i="325"/>
  <c r="M490" i="325"/>
  <c r="K490" i="325"/>
  <c r="G490" i="325"/>
  <c r="F490" i="325"/>
  <c r="D490" i="325"/>
  <c r="N489" i="325"/>
  <c r="M489" i="325"/>
  <c r="K489" i="325"/>
  <c r="G489" i="325"/>
  <c r="F489" i="325"/>
  <c r="D489" i="325"/>
  <c r="N488" i="325"/>
  <c r="M488" i="325"/>
  <c r="K488" i="325"/>
  <c r="G488" i="325"/>
  <c r="F488" i="325"/>
  <c r="D488" i="325"/>
  <c r="N487" i="325"/>
  <c r="M487" i="325"/>
  <c r="K487" i="325"/>
  <c r="G487" i="325"/>
  <c r="F487" i="325"/>
  <c r="D487" i="325"/>
  <c r="N486" i="325"/>
  <c r="M486" i="325"/>
  <c r="K486" i="325"/>
  <c r="G486" i="325"/>
  <c r="F486" i="325"/>
  <c r="D486" i="325"/>
  <c r="N485" i="325"/>
  <c r="M485" i="325"/>
  <c r="K485" i="325"/>
  <c r="G485" i="325"/>
  <c r="F485" i="325"/>
  <c r="D485" i="325"/>
  <c r="N484" i="325"/>
  <c r="M484" i="325"/>
  <c r="K484" i="325"/>
  <c r="G484" i="325"/>
  <c r="F484" i="325"/>
  <c r="D484" i="325"/>
  <c r="N483" i="325"/>
  <c r="M483" i="325"/>
  <c r="K483" i="325"/>
  <c r="G483" i="325"/>
  <c r="F483" i="325"/>
  <c r="D483" i="325"/>
  <c r="N482" i="325"/>
  <c r="M482" i="325"/>
  <c r="K482" i="325"/>
  <c r="G482" i="325"/>
  <c r="F482" i="325"/>
  <c r="D482" i="325"/>
  <c r="N481" i="325"/>
  <c r="M481" i="325"/>
  <c r="K481" i="325"/>
  <c r="G481" i="325"/>
  <c r="F481" i="325"/>
  <c r="D481" i="325"/>
  <c r="N480" i="325"/>
  <c r="M480" i="325"/>
  <c r="K480" i="325"/>
  <c r="G480" i="325"/>
  <c r="F480" i="325"/>
  <c r="D480" i="325"/>
  <c r="N479" i="325"/>
  <c r="M479" i="325"/>
  <c r="K479" i="325"/>
  <c r="G479" i="325"/>
  <c r="F479" i="325"/>
  <c r="D479" i="325"/>
  <c r="N478" i="325"/>
  <c r="M478" i="325"/>
  <c r="K478" i="325"/>
  <c r="G478" i="325"/>
  <c r="F478" i="325"/>
  <c r="D478" i="325"/>
  <c r="N477" i="325"/>
  <c r="M477" i="325"/>
  <c r="K477" i="325"/>
  <c r="G477" i="325"/>
  <c r="F477" i="325"/>
  <c r="D477" i="325"/>
  <c r="N476" i="325"/>
  <c r="M476" i="325"/>
  <c r="K476" i="325"/>
  <c r="G476" i="325"/>
  <c r="F476" i="325"/>
  <c r="D476" i="325"/>
  <c r="N475" i="325"/>
  <c r="M475" i="325"/>
  <c r="K475" i="325"/>
  <c r="G475" i="325"/>
  <c r="F475" i="325"/>
  <c r="D475" i="325"/>
  <c r="N474" i="325"/>
  <c r="M474" i="325"/>
  <c r="K474" i="325"/>
  <c r="G474" i="325"/>
  <c r="F474" i="325"/>
  <c r="D474" i="325"/>
  <c r="N473" i="325"/>
  <c r="M473" i="325"/>
  <c r="K473" i="325"/>
  <c r="G473" i="325"/>
  <c r="F473" i="325"/>
  <c r="D473" i="325"/>
  <c r="N472" i="325"/>
  <c r="M472" i="325"/>
  <c r="K472" i="325"/>
  <c r="G472" i="325"/>
  <c r="F472" i="325"/>
  <c r="D472" i="325"/>
  <c r="N471" i="325"/>
  <c r="M471" i="325"/>
  <c r="K471" i="325"/>
  <c r="G471" i="325"/>
  <c r="F471" i="325"/>
  <c r="D471" i="325"/>
  <c r="N470" i="325"/>
  <c r="M470" i="325"/>
  <c r="K470" i="325"/>
  <c r="G470" i="325"/>
  <c r="F470" i="325"/>
  <c r="D470" i="325"/>
  <c r="N469" i="325"/>
  <c r="M469" i="325"/>
  <c r="K469" i="325"/>
  <c r="G469" i="325"/>
  <c r="F469" i="325"/>
  <c r="D469" i="325"/>
  <c r="N468" i="325"/>
  <c r="M468" i="325"/>
  <c r="K468" i="325"/>
  <c r="G468" i="325"/>
  <c r="F468" i="325"/>
  <c r="D468" i="325"/>
  <c r="N467" i="325"/>
  <c r="M467" i="325"/>
  <c r="K467" i="325"/>
  <c r="G467" i="325"/>
  <c r="F467" i="325"/>
  <c r="D467" i="325"/>
  <c r="N466" i="325"/>
  <c r="M466" i="325"/>
  <c r="K466" i="325"/>
  <c r="G466" i="325"/>
  <c r="F466" i="325"/>
  <c r="D466" i="325"/>
  <c r="N465" i="325"/>
  <c r="M465" i="325"/>
  <c r="K465" i="325"/>
  <c r="G465" i="325"/>
  <c r="F465" i="325"/>
  <c r="D465" i="325"/>
  <c r="N464" i="325"/>
  <c r="M464" i="325"/>
  <c r="K464" i="325"/>
  <c r="G464" i="325"/>
  <c r="F464" i="325"/>
  <c r="D464" i="325"/>
  <c r="N463" i="325"/>
  <c r="M463" i="325"/>
  <c r="K463" i="325"/>
  <c r="G463" i="325"/>
  <c r="F463" i="325"/>
  <c r="D463" i="325"/>
  <c r="N462" i="325"/>
  <c r="M462" i="325"/>
  <c r="K462" i="325"/>
  <c r="G462" i="325"/>
  <c r="F462" i="325"/>
  <c r="D462" i="325"/>
  <c r="N461" i="325"/>
  <c r="M461" i="325"/>
  <c r="K461" i="325"/>
  <c r="G461" i="325"/>
  <c r="F461" i="325"/>
  <c r="D461" i="325"/>
  <c r="N460" i="325"/>
  <c r="M460" i="325"/>
  <c r="K460" i="325"/>
  <c r="G460" i="325"/>
  <c r="F460" i="325"/>
  <c r="D460" i="325"/>
  <c r="N459" i="325"/>
  <c r="M459" i="325"/>
  <c r="K459" i="325"/>
  <c r="G459" i="325"/>
  <c r="F459" i="325"/>
  <c r="D459" i="325"/>
  <c r="N458" i="325"/>
  <c r="M458" i="325"/>
  <c r="K458" i="325"/>
  <c r="G458" i="325"/>
  <c r="F458" i="325"/>
  <c r="D458" i="325"/>
  <c r="N457" i="325"/>
  <c r="M457" i="325"/>
  <c r="K457" i="325"/>
  <c r="G457" i="325"/>
  <c r="F457" i="325"/>
  <c r="D457" i="325"/>
  <c r="N456" i="325"/>
  <c r="M456" i="325"/>
  <c r="K456" i="325"/>
  <c r="G456" i="325"/>
  <c r="F456" i="325"/>
  <c r="D456" i="325"/>
  <c r="N455" i="325"/>
  <c r="M455" i="325"/>
  <c r="K455" i="325"/>
  <c r="G455" i="325"/>
  <c r="F455" i="325"/>
  <c r="D455" i="325"/>
  <c r="N454" i="325"/>
  <c r="M454" i="325"/>
  <c r="K454" i="325"/>
  <c r="G454" i="325"/>
  <c r="F454" i="325"/>
  <c r="D454" i="325"/>
  <c r="N453" i="325"/>
  <c r="M453" i="325"/>
  <c r="K453" i="325"/>
  <c r="G453" i="325"/>
  <c r="F453" i="325"/>
  <c r="D453" i="325"/>
  <c r="N452" i="325"/>
  <c r="M452" i="325"/>
  <c r="K452" i="325"/>
  <c r="G452" i="325"/>
  <c r="F452" i="325"/>
  <c r="D452" i="325"/>
  <c r="N451" i="325"/>
  <c r="M451" i="325"/>
  <c r="K451" i="325"/>
  <c r="G451" i="325"/>
  <c r="F451" i="325"/>
  <c r="D451" i="325"/>
  <c r="N450" i="325"/>
  <c r="M450" i="325"/>
  <c r="K450" i="325"/>
  <c r="G450" i="325"/>
  <c r="F450" i="325"/>
  <c r="D450" i="325"/>
  <c r="N449" i="325"/>
  <c r="M449" i="325"/>
  <c r="K449" i="325"/>
  <c r="G449" i="325"/>
  <c r="F449" i="325"/>
  <c r="D449" i="325"/>
  <c r="N448" i="325"/>
  <c r="M448" i="325"/>
  <c r="K448" i="325"/>
  <c r="G448" i="325"/>
  <c r="F448" i="325"/>
  <c r="D448" i="325"/>
  <c r="N447" i="325"/>
  <c r="M447" i="325"/>
  <c r="K447" i="325"/>
  <c r="G447" i="325"/>
  <c r="F447" i="325"/>
  <c r="D447" i="325"/>
  <c r="N446" i="325"/>
  <c r="M446" i="325"/>
  <c r="K446" i="325"/>
  <c r="G446" i="325"/>
  <c r="F446" i="325"/>
  <c r="D446" i="325"/>
  <c r="N445" i="325"/>
  <c r="M445" i="325"/>
  <c r="K445" i="325"/>
  <c r="G445" i="325"/>
  <c r="F445" i="325"/>
  <c r="D445" i="325"/>
  <c r="N444" i="325"/>
  <c r="M444" i="325"/>
  <c r="K444" i="325"/>
  <c r="G444" i="325"/>
  <c r="F444" i="325"/>
  <c r="D444" i="325"/>
  <c r="N443" i="325"/>
  <c r="M443" i="325"/>
  <c r="K443" i="325"/>
  <c r="G443" i="325"/>
  <c r="F443" i="325"/>
  <c r="D443" i="325"/>
  <c r="N442" i="325"/>
  <c r="M442" i="325"/>
  <c r="K442" i="325"/>
  <c r="G442" i="325"/>
  <c r="F442" i="325"/>
  <c r="D442" i="325"/>
  <c r="N441" i="325"/>
  <c r="M441" i="325"/>
  <c r="K441" i="325"/>
  <c r="G441" i="325"/>
  <c r="F441" i="325"/>
  <c r="D441" i="325"/>
  <c r="N440" i="325"/>
  <c r="M440" i="325"/>
  <c r="K440" i="325"/>
  <c r="G440" i="325"/>
  <c r="F440" i="325"/>
  <c r="D440" i="325"/>
  <c r="N439" i="325"/>
  <c r="M439" i="325"/>
  <c r="K439" i="325"/>
  <c r="G439" i="325"/>
  <c r="F439" i="325"/>
  <c r="D439" i="325"/>
  <c r="N438" i="325"/>
  <c r="M438" i="325"/>
  <c r="K438" i="325"/>
  <c r="G438" i="325"/>
  <c r="F438" i="325"/>
  <c r="D438" i="325"/>
  <c r="N437" i="325"/>
  <c r="M437" i="325"/>
  <c r="K437" i="325"/>
  <c r="G437" i="325"/>
  <c r="F437" i="325"/>
  <c r="D437" i="325"/>
  <c r="N436" i="325"/>
  <c r="M436" i="325"/>
  <c r="K436" i="325"/>
  <c r="G436" i="325"/>
  <c r="F436" i="325"/>
  <c r="D436" i="325"/>
  <c r="N435" i="325"/>
  <c r="M435" i="325"/>
  <c r="K435" i="325"/>
  <c r="G435" i="325"/>
  <c r="F435" i="325"/>
  <c r="D435" i="325"/>
  <c r="N434" i="325"/>
  <c r="M434" i="325"/>
  <c r="K434" i="325"/>
  <c r="G434" i="325"/>
  <c r="F434" i="325"/>
  <c r="D434" i="325"/>
  <c r="N433" i="325"/>
  <c r="M433" i="325"/>
  <c r="K433" i="325"/>
  <c r="G433" i="325"/>
  <c r="F433" i="325"/>
  <c r="D433" i="325"/>
  <c r="N432" i="325"/>
  <c r="M432" i="325"/>
  <c r="K432" i="325"/>
  <c r="G432" i="325"/>
  <c r="F432" i="325"/>
  <c r="D432" i="325"/>
  <c r="N431" i="325"/>
  <c r="M431" i="325"/>
  <c r="K431" i="325"/>
  <c r="G431" i="325"/>
  <c r="F431" i="325"/>
  <c r="D431" i="325"/>
  <c r="N430" i="325"/>
  <c r="M430" i="325"/>
  <c r="K430" i="325"/>
  <c r="G430" i="325"/>
  <c r="F430" i="325"/>
  <c r="D430" i="325"/>
  <c r="N429" i="325"/>
  <c r="M429" i="325"/>
  <c r="K429" i="325"/>
  <c r="G429" i="325"/>
  <c r="F429" i="325"/>
  <c r="D429" i="325"/>
  <c r="N428" i="325"/>
  <c r="M428" i="325"/>
  <c r="K428" i="325"/>
  <c r="G428" i="325"/>
  <c r="F428" i="325"/>
  <c r="D428" i="325"/>
  <c r="N427" i="325"/>
  <c r="M427" i="325"/>
  <c r="K427" i="325"/>
  <c r="G427" i="325"/>
  <c r="F427" i="325"/>
  <c r="D427" i="325"/>
  <c r="N426" i="325"/>
  <c r="M426" i="325"/>
  <c r="K426" i="325"/>
  <c r="G426" i="325"/>
  <c r="F426" i="325"/>
  <c r="D426" i="325"/>
  <c r="N425" i="325"/>
  <c r="M425" i="325"/>
  <c r="K425" i="325"/>
  <c r="G425" i="325"/>
  <c r="F425" i="325"/>
  <c r="D425" i="325"/>
  <c r="N424" i="325"/>
  <c r="M424" i="325"/>
  <c r="K424" i="325"/>
  <c r="G424" i="325"/>
  <c r="F424" i="325"/>
  <c r="D424" i="325"/>
  <c r="N423" i="325"/>
  <c r="M423" i="325"/>
  <c r="K423" i="325"/>
  <c r="G423" i="325"/>
  <c r="F423" i="325"/>
  <c r="D423" i="325"/>
  <c r="N422" i="325"/>
  <c r="M422" i="325"/>
  <c r="K422" i="325"/>
  <c r="G422" i="325"/>
  <c r="F422" i="325"/>
  <c r="D422" i="325"/>
  <c r="N421" i="325"/>
  <c r="M421" i="325"/>
  <c r="K421" i="325"/>
  <c r="G421" i="325"/>
  <c r="F421" i="325"/>
  <c r="D421" i="325"/>
  <c r="N420" i="325"/>
  <c r="M420" i="325"/>
  <c r="K420" i="325"/>
  <c r="G420" i="325"/>
  <c r="F420" i="325"/>
  <c r="D420" i="325"/>
  <c r="N419" i="325"/>
  <c r="M419" i="325"/>
  <c r="K419" i="325"/>
  <c r="G419" i="325"/>
  <c r="F419" i="325"/>
  <c r="D419" i="325"/>
  <c r="N418" i="325"/>
  <c r="M418" i="325"/>
  <c r="K418" i="325"/>
  <c r="G418" i="325"/>
  <c r="F418" i="325"/>
  <c r="D418" i="325"/>
  <c r="N417" i="325"/>
  <c r="M417" i="325"/>
  <c r="K417" i="325"/>
  <c r="G417" i="325"/>
  <c r="F417" i="325"/>
  <c r="D417" i="325"/>
  <c r="N416" i="325"/>
  <c r="M416" i="325"/>
  <c r="K416" i="325"/>
  <c r="G416" i="325"/>
  <c r="F416" i="325"/>
  <c r="D416" i="325"/>
  <c r="N415" i="325"/>
  <c r="M415" i="325"/>
  <c r="K415" i="325"/>
  <c r="G415" i="325"/>
  <c r="F415" i="325"/>
  <c r="D415" i="325"/>
  <c r="N414" i="325"/>
  <c r="M414" i="325"/>
  <c r="K414" i="325"/>
  <c r="G414" i="325"/>
  <c r="F414" i="325"/>
  <c r="D414" i="325"/>
  <c r="N413" i="325"/>
  <c r="M413" i="325"/>
  <c r="K413" i="325"/>
  <c r="G413" i="325"/>
  <c r="F413" i="325"/>
  <c r="D413" i="325"/>
  <c r="N412" i="325"/>
  <c r="M412" i="325"/>
  <c r="K412" i="325"/>
  <c r="G412" i="325"/>
  <c r="F412" i="325"/>
  <c r="D412" i="325"/>
  <c r="N411" i="325"/>
  <c r="M411" i="325"/>
  <c r="K411" i="325"/>
  <c r="G411" i="325"/>
  <c r="F411" i="325"/>
  <c r="D411" i="325"/>
  <c r="N410" i="325"/>
  <c r="M410" i="325"/>
  <c r="K410" i="325"/>
  <c r="G410" i="325"/>
  <c r="F410" i="325"/>
  <c r="D410" i="325"/>
  <c r="N409" i="325"/>
  <c r="M409" i="325"/>
  <c r="K409" i="325"/>
  <c r="G409" i="325"/>
  <c r="F409" i="325"/>
  <c r="D409" i="325"/>
  <c r="N408" i="325"/>
  <c r="M408" i="325"/>
  <c r="K408" i="325"/>
  <c r="G408" i="325"/>
  <c r="F408" i="325"/>
  <c r="D408" i="325"/>
  <c r="N407" i="325"/>
  <c r="M407" i="325"/>
  <c r="K407" i="325"/>
  <c r="G407" i="325"/>
  <c r="F407" i="325"/>
  <c r="D407" i="325"/>
  <c r="N406" i="325"/>
  <c r="M406" i="325"/>
  <c r="K406" i="325"/>
  <c r="G406" i="325"/>
  <c r="F406" i="325"/>
  <c r="D406" i="325"/>
  <c r="N405" i="325"/>
  <c r="M405" i="325"/>
  <c r="K405" i="325"/>
  <c r="G405" i="325"/>
  <c r="F405" i="325"/>
  <c r="D405" i="325"/>
  <c r="N404" i="325"/>
  <c r="M404" i="325"/>
  <c r="K404" i="325"/>
  <c r="G404" i="325"/>
  <c r="F404" i="325"/>
  <c r="D404" i="325"/>
  <c r="N403" i="325"/>
  <c r="M403" i="325"/>
  <c r="K403" i="325"/>
  <c r="G403" i="325"/>
  <c r="F403" i="325"/>
  <c r="D403" i="325"/>
  <c r="N402" i="325"/>
  <c r="M402" i="325"/>
  <c r="K402" i="325"/>
  <c r="G402" i="325"/>
  <c r="F402" i="325"/>
  <c r="D402" i="325"/>
  <c r="N401" i="325"/>
  <c r="M401" i="325"/>
  <c r="K401" i="325"/>
  <c r="G401" i="325"/>
  <c r="F401" i="325"/>
  <c r="D401" i="325"/>
  <c r="N400" i="325"/>
  <c r="M400" i="325"/>
  <c r="K400" i="325"/>
  <c r="G400" i="325"/>
  <c r="F400" i="325"/>
  <c r="D400" i="325"/>
  <c r="N399" i="325"/>
  <c r="M399" i="325"/>
  <c r="K399" i="325"/>
  <c r="G399" i="325"/>
  <c r="F399" i="325"/>
  <c r="D399" i="325"/>
  <c r="N398" i="325"/>
  <c r="M398" i="325"/>
  <c r="K398" i="325"/>
  <c r="G398" i="325"/>
  <c r="F398" i="325"/>
  <c r="D398" i="325"/>
  <c r="N397" i="325"/>
  <c r="M397" i="325"/>
  <c r="K397" i="325"/>
  <c r="G397" i="325"/>
  <c r="F397" i="325"/>
  <c r="D397" i="325"/>
  <c r="N396" i="325"/>
  <c r="M396" i="325"/>
  <c r="K396" i="325"/>
  <c r="G396" i="325"/>
  <c r="F396" i="325"/>
  <c r="D396" i="325"/>
  <c r="N395" i="325"/>
  <c r="M395" i="325"/>
  <c r="K395" i="325"/>
  <c r="G395" i="325"/>
  <c r="F395" i="325"/>
  <c r="D395" i="325"/>
  <c r="N394" i="325"/>
  <c r="M394" i="325"/>
  <c r="K394" i="325"/>
  <c r="G394" i="325"/>
  <c r="F394" i="325"/>
  <c r="D394" i="325"/>
  <c r="N393" i="325"/>
  <c r="M393" i="325"/>
  <c r="K393" i="325"/>
  <c r="G393" i="325"/>
  <c r="F393" i="325"/>
  <c r="D393" i="325"/>
  <c r="N392" i="325"/>
  <c r="M392" i="325"/>
  <c r="K392" i="325"/>
  <c r="G392" i="325"/>
  <c r="F392" i="325"/>
  <c r="D392" i="325"/>
  <c r="N391" i="325"/>
  <c r="M391" i="325"/>
  <c r="K391" i="325"/>
  <c r="G391" i="325"/>
  <c r="F391" i="325"/>
  <c r="D391" i="325"/>
  <c r="N390" i="325"/>
  <c r="M390" i="325"/>
  <c r="K390" i="325"/>
  <c r="G390" i="325"/>
  <c r="F390" i="325"/>
  <c r="D390" i="325"/>
  <c r="N389" i="325"/>
  <c r="M389" i="325"/>
  <c r="K389" i="325"/>
  <c r="G389" i="325"/>
  <c r="F389" i="325"/>
  <c r="D389" i="325"/>
  <c r="N388" i="325"/>
  <c r="M388" i="325"/>
  <c r="K388" i="325"/>
  <c r="G388" i="325"/>
  <c r="F388" i="325"/>
  <c r="D388" i="325"/>
  <c r="N387" i="325"/>
  <c r="M387" i="325"/>
  <c r="K387" i="325"/>
  <c r="G387" i="325"/>
  <c r="F387" i="325"/>
  <c r="D387" i="325"/>
  <c r="N386" i="325"/>
  <c r="M386" i="325"/>
  <c r="K386" i="325"/>
  <c r="G386" i="325"/>
  <c r="F386" i="325"/>
  <c r="D386" i="325"/>
  <c r="N385" i="325"/>
  <c r="M385" i="325"/>
  <c r="K385" i="325"/>
  <c r="G385" i="325"/>
  <c r="F385" i="325"/>
  <c r="D385" i="325"/>
  <c r="N384" i="325"/>
  <c r="M384" i="325"/>
  <c r="K384" i="325"/>
  <c r="G384" i="325"/>
  <c r="F384" i="325"/>
  <c r="D384" i="325"/>
  <c r="N383" i="325"/>
  <c r="M383" i="325"/>
  <c r="K383" i="325"/>
  <c r="G383" i="325"/>
  <c r="F383" i="325"/>
  <c r="D383" i="325"/>
  <c r="N382" i="325"/>
  <c r="M382" i="325"/>
  <c r="K382" i="325"/>
  <c r="G382" i="325"/>
  <c r="F382" i="325"/>
  <c r="D382" i="325"/>
  <c r="N381" i="325"/>
  <c r="M381" i="325"/>
  <c r="K381" i="325"/>
  <c r="G381" i="325"/>
  <c r="F381" i="325"/>
  <c r="D381" i="325"/>
  <c r="N380" i="325"/>
  <c r="M380" i="325"/>
  <c r="K380" i="325"/>
  <c r="G380" i="325"/>
  <c r="F380" i="325"/>
  <c r="D380" i="325"/>
  <c r="N379" i="325"/>
  <c r="M379" i="325"/>
  <c r="K379" i="325"/>
  <c r="G379" i="325"/>
  <c r="F379" i="325"/>
  <c r="D379" i="325"/>
  <c r="N378" i="325"/>
  <c r="M378" i="325"/>
  <c r="K378" i="325"/>
  <c r="G378" i="325"/>
  <c r="F378" i="325"/>
  <c r="D378" i="325"/>
  <c r="N377" i="325"/>
  <c r="M377" i="325"/>
  <c r="K377" i="325"/>
  <c r="G377" i="325"/>
  <c r="F377" i="325"/>
  <c r="D377" i="325"/>
  <c r="N376" i="325"/>
  <c r="M376" i="325"/>
  <c r="K376" i="325"/>
  <c r="G376" i="325"/>
  <c r="F376" i="325"/>
  <c r="D376" i="325"/>
  <c r="N375" i="325"/>
  <c r="M375" i="325"/>
  <c r="K375" i="325"/>
  <c r="G375" i="325"/>
  <c r="F375" i="325"/>
  <c r="D375" i="325"/>
  <c r="N374" i="325"/>
  <c r="M374" i="325"/>
  <c r="K374" i="325"/>
  <c r="G374" i="325"/>
  <c r="F374" i="325"/>
  <c r="D374" i="325"/>
  <c r="N373" i="325"/>
  <c r="M373" i="325"/>
  <c r="K373" i="325"/>
  <c r="G373" i="325"/>
  <c r="F373" i="325"/>
  <c r="D373" i="325"/>
  <c r="N372" i="325"/>
  <c r="M372" i="325"/>
  <c r="K372" i="325"/>
  <c r="G372" i="325"/>
  <c r="F372" i="325"/>
  <c r="D372" i="325"/>
  <c r="N371" i="325"/>
  <c r="M371" i="325"/>
  <c r="K371" i="325"/>
  <c r="G371" i="325"/>
  <c r="F371" i="325"/>
  <c r="D371" i="325"/>
  <c r="N370" i="325"/>
  <c r="M370" i="325"/>
  <c r="K370" i="325"/>
  <c r="G370" i="325"/>
  <c r="F370" i="325"/>
  <c r="D370" i="325"/>
  <c r="N369" i="325"/>
  <c r="M369" i="325"/>
  <c r="K369" i="325"/>
  <c r="G369" i="325"/>
  <c r="F369" i="325"/>
  <c r="D369" i="325"/>
  <c r="N368" i="325"/>
  <c r="M368" i="325"/>
  <c r="K368" i="325"/>
  <c r="G368" i="325"/>
  <c r="F368" i="325"/>
  <c r="D368" i="325"/>
  <c r="N367" i="325"/>
  <c r="M367" i="325"/>
  <c r="K367" i="325"/>
  <c r="G367" i="325"/>
  <c r="F367" i="325"/>
  <c r="D367" i="325"/>
  <c r="N366" i="325"/>
  <c r="M366" i="325"/>
  <c r="K366" i="325"/>
  <c r="G366" i="325"/>
  <c r="F366" i="325"/>
  <c r="D366" i="325"/>
  <c r="N365" i="325"/>
  <c r="M365" i="325"/>
  <c r="K365" i="325"/>
  <c r="G365" i="325"/>
  <c r="F365" i="325"/>
  <c r="D365" i="325"/>
  <c r="N364" i="325"/>
  <c r="M364" i="325"/>
  <c r="K364" i="325"/>
  <c r="G364" i="325"/>
  <c r="F364" i="325"/>
  <c r="D364" i="325"/>
  <c r="N363" i="325"/>
  <c r="M363" i="325"/>
  <c r="K363" i="325"/>
  <c r="G363" i="325"/>
  <c r="F363" i="325"/>
  <c r="D363" i="325"/>
  <c r="N362" i="325"/>
  <c r="M362" i="325"/>
  <c r="K362" i="325"/>
  <c r="G362" i="325"/>
  <c r="F362" i="325"/>
  <c r="D362" i="325"/>
  <c r="N361" i="325"/>
  <c r="M361" i="325"/>
  <c r="K361" i="325"/>
  <c r="G361" i="325"/>
  <c r="F361" i="325"/>
  <c r="D361" i="325"/>
  <c r="N360" i="325"/>
  <c r="M360" i="325"/>
  <c r="K360" i="325"/>
  <c r="G360" i="325"/>
  <c r="F360" i="325"/>
  <c r="D360" i="325"/>
  <c r="N359" i="325"/>
  <c r="M359" i="325"/>
  <c r="K359" i="325"/>
  <c r="G359" i="325"/>
  <c r="F359" i="325"/>
  <c r="D359" i="325"/>
  <c r="N358" i="325"/>
  <c r="M358" i="325"/>
  <c r="K358" i="325"/>
  <c r="G358" i="325"/>
  <c r="F358" i="325"/>
  <c r="D358" i="325"/>
  <c r="N357" i="325"/>
  <c r="M357" i="325"/>
  <c r="K357" i="325"/>
  <c r="G357" i="325"/>
  <c r="F357" i="325"/>
  <c r="D357" i="325"/>
  <c r="N356" i="325"/>
  <c r="M356" i="325"/>
  <c r="K356" i="325"/>
  <c r="G356" i="325"/>
  <c r="F356" i="325"/>
  <c r="D356" i="325"/>
  <c r="N355" i="325"/>
  <c r="M355" i="325"/>
  <c r="K355" i="325"/>
  <c r="G355" i="325"/>
  <c r="F355" i="325"/>
  <c r="D355" i="325"/>
  <c r="N354" i="325"/>
  <c r="M354" i="325"/>
  <c r="K354" i="325"/>
  <c r="G354" i="325"/>
  <c r="F354" i="325"/>
  <c r="D354" i="325"/>
  <c r="N353" i="325"/>
  <c r="M353" i="325"/>
  <c r="K353" i="325"/>
  <c r="G353" i="325"/>
  <c r="F353" i="325"/>
  <c r="D353" i="325"/>
  <c r="N352" i="325"/>
  <c r="M352" i="325"/>
  <c r="K352" i="325"/>
  <c r="G352" i="325"/>
  <c r="F352" i="325"/>
  <c r="D352" i="325"/>
  <c r="N351" i="325"/>
  <c r="M351" i="325"/>
  <c r="K351" i="325"/>
  <c r="G351" i="325"/>
  <c r="F351" i="325"/>
  <c r="D351" i="325"/>
  <c r="N350" i="325"/>
  <c r="M350" i="325"/>
  <c r="K350" i="325"/>
  <c r="G350" i="325"/>
  <c r="F350" i="325"/>
  <c r="D350" i="325"/>
  <c r="N349" i="325"/>
  <c r="M349" i="325"/>
  <c r="K349" i="325"/>
  <c r="G349" i="325"/>
  <c r="F349" i="325"/>
  <c r="D349" i="325"/>
  <c r="N348" i="325"/>
  <c r="M348" i="325"/>
  <c r="K348" i="325"/>
  <c r="G348" i="325"/>
  <c r="F348" i="325"/>
  <c r="D348" i="325"/>
  <c r="N347" i="325"/>
  <c r="M347" i="325"/>
  <c r="K347" i="325"/>
  <c r="G347" i="325"/>
  <c r="F347" i="325"/>
  <c r="D347" i="325"/>
  <c r="N346" i="325"/>
  <c r="M346" i="325"/>
  <c r="K346" i="325"/>
  <c r="G346" i="325"/>
  <c r="F346" i="325"/>
  <c r="D346" i="325"/>
  <c r="N345" i="325"/>
  <c r="M345" i="325"/>
  <c r="K345" i="325"/>
  <c r="G345" i="325"/>
  <c r="F345" i="325"/>
  <c r="D345" i="325"/>
  <c r="N344" i="325"/>
  <c r="M344" i="325"/>
  <c r="K344" i="325"/>
  <c r="G344" i="325"/>
  <c r="F344" i="325"/>
  <c r="D344" i="325"/>
  <c r="N343" i="325"/>
  <c r="M343" i="325"/>
  <c r="K343" i="325"/>
  <c r="G343" i="325"/>
  <c r="F343" i="325"/>
  <c r="D343" i="325"/>
  <c r="N342" i="325"/>
  <c r="M342" i="325"/>
  <c r="K342" i="325"/>
  <c r="G342" i="325"/>
  <c r="F342" i="325"/>
  <c r="D342" i="325"/>
  <c r="N341" i="325"/>
  <c r="M341" i="325"/>
  <c r="K341" i="325"/>
  <c r="G341" i="325"/>
  <c r="F341" i="325"/>
  <c r="D341" i="325"/>
  <c r="N340" i="325"/>
  <c r="M340" i="325"/>
  <c r="K340" i="325"/>
  <c r="G340" i="325"/>
  <c r="F340" i="325"/>
  <c r="D340" i="325"/>
  <c r="N339" i="325"/>
  <c r="M339" i="325"/>
  <c r="K339" i="325"/>
  <c r="G339" i="325"/>
  <c r="F339" i="325"/>
  <c r="D339" i="325"/>
  <c r="N338" i="325"/>
  <c r="M338" i="325"/>
  <c r="K338" i="325"/>
  <c r="G338" i="325"/>
  <c r="F338" i="325"/>
  <c r="D338" i="325"/>
  <c r="N337" i="325"/>
  <c r="M337" i="325"/>
  <c r="K337" i="325"/>
  <c r="G337" i="325"/>
  <c r="F337" i="325"/>
  <c r="D337" i="325"/>
  <c r="N336" i="325"/>
  <c r="M336" i="325"/>
  <c r="K336" i="325"/>
  <c r="G336" i="325"/>
  <c r="F336" i="325"/>
  <c r="D336" i="325"/>
  <c r="N335" i="325"/>
  <c r="M335" i="325"/>
  <c r="K335" i="325"/>
  <c r="G335" i="325"/>
  <c r="F335" i="325"/>
  <c r="D335" i="325"/>
  <c r="N334" i="325"/>
  <c r="M334" i="325"/>
  <c r="K334" i="325"/>
  <c r="G334" i="325"/>
  <c r="F334" i="325"/>
  <c r="D334" i="325"/>
  <c r="N333" i="325"/>
  <c r="M333" i="325"/>
  <c r="K333" i="325"/>
  <c r="G333" i="325"/>
  <c r="F333" i="325"/>
  <c r="D333" i="325"/>
  <c r="N332" i="325"/>
  <c r="M332" i="325"/>
  <c r="K332" i="325"/>
  <c r="G332" i="325"/>
  <c r="F332" i="325"/>
  <c r="D332" i="325"/>
  <c r="N331" i="325"/>
  <c r="M331" i="325"/>
  <c r="K331" i="325"/>
  <c r="G331" i="325"/>
  <c r="F331" i="325"/>
  <c r="D331" i="325"/>
  <c r="N330" i="325"/>
  <c r="M330" i="325"/>
  <c r="K330" i="325"/>
  <c r="G330" i="325"/>
  <c r="F330" i="325"/>
  <c r="D330" i="325"/>
  <c r="N329" i="325"/>
  <c r="M329" i="325"/>
  <c r="K329" i="325"/>
  <c r="G329" i="325"/>
  <c r="F329" i="325"/>
  <c r="D329" i="325"/>
  <c r="N328" i="325"/>
  <c r="M328" i="325"/>
  <c r="K328" i="325"/>
  <c r="G328" i="325"/>
  <c r="F328" i="325"/>
  <c r="D328" i="325"/>
  <c r="N327" i="325"/>
  <c r="M327" i="325"/>
  <c r="K327" i="325"/>
  <c r="G327" i="325"/>
  <c r="F327" i="325"/>
  <c r="D327" i="325"/>
  <c r="N326" i="325"/>
  <c r="M326" i="325"/>
  <c r="K326" i="325"/>
  <c r="G326" i="325"/>
  <c r="F326" i="325"/>
  <c r="D326" i="325"/>
  <c r="N325" i="325"/>
  <c r="M325" i="325"/>
  <c r="K325" i="325"/>
  <c r="G325" i="325"/>
  <c r="F325" i="325"/>
  <c r="D325" i="325"/>
  <c r="N324" i="325"/>
  <c r="M324" i="325"/>
  <c r="K324" i="325"/>
  <c r="G324" i="325"/>
  <c r="F324" i="325"/>
  <c r="D324" i="325"/>
  <c r="N323" i="325"/>
  <c r="M323" i="325"/>
  <c r="K323" i="325"/>
  <c r="G323" i="325"/>
  <c r="F323" i="325"/>
  <c r="D323" i="325"/>
  <c r="N322" i="325"/>
  <c r="M322" i="325"/>
  <c r="K322" i="325"/>
  <c r="G322" i="325"/>
  <c r="F322" i="325"/>
  <c r="D322" i="325"/>
  <c r="N321" i="325"/>
  <c r="M321" i="325"/>
  <c r="K321" i="325"/>
  <c r="G321" i="325"/>
  <c r="F321" i="325"/>
  <c r="D321" i="325"/>
  <c r="N320" i="325"/>
  <c r="M320" i="325"/>
  <c r="K320" i="325"/>
  <c r="G320" i="325"/>
  <c r="F320" i="325"/>
  <c r="D320" i="325"/>
  <c r="N319" i="325"/>
  <c r="M319" i="325"/>
  <c r="K319" i="325"/>
  <c r="G319" i="325"/>
  <c r="F319" i="325"/>
  <c r="D319" i="325"/>
  <c r="N318" i="325"/>
  <c r="M318" i="325"/>
  <c r="K318" i="325"/>
  <c r="G318" i="325"/>
  <c r="F318" i="325"/>
  <c r="D318" i="325"/>
  <c r="N317" i="325"/>
  <c r="M317" i="325"/>
  <c r="K317" i="325"/>
  <c r="G317" i="325"/>
  <c r="F317" i="325"/>
  <c r="D317" i="325"/>
  <c r="N316" i="325"/>
  <c r="M316" i="325"/>
  <c r="K316" i="325"/>
  <c r="G316" i="325"/>
  <c r="F316" i="325"/>
  <c r="D316" i="325"/>
  <c r="N315" i="325"/>
  <c r="M315" i="325"/>
  <c r="K315" i="325"/>
  <c r="G315" i="325"/>
  <c r="F315" i="325"/>
  <c r="D315" i="325"/>
  <c r="N314" i="325"/>
  <c r="M314" i="325"/>
  <c r="K314" i="325"/>
  <c r="G314" i="325"/>
  <c r="F314" i="325"/>
  <c r="D314" i="325"/>
  <c r="N313" i="325"/>
  <c r="M313" i="325"/>
  <c r="K313" i="325"/>
  <c r="G313" i="325"/>
  <c r="F313" i="325"/>
  <c r="D313" i="325"/>
  <c r="N312" i="325"/>
  <c r="M312" i="325"/>
  <c r="K312" i="325"/>
  <c r="G312" i="325"/>
  <c r="F312" i="325"/>
  <c r="D312" i="325"/>
  <c r="N311" i="325"/>
  <c r="M311" i="325"/>
  <c r="K311" i="325"/>
  <c r="G311" i="325"/>
  <c r="F311" i="325"/>
  <c r="D311" i="325"/>
  <c r="N310" i="325"/>
  <c r="M310" i="325"/>
  <c r="K310" i="325"/>
  <c r="G310" i="325"/>
  <c r="F310" i="325"/>
  <c r="D310" i="325"/>
  <c r="N309" i="325"/>
  <c r="M309" i="325"/>
  <c r="K309" i="325"/>
  <c r="G309" i="325"/>
  <c r="F309" i="325"/>
  <c r="D309" i="325"/>
  <c r="N308" i="325"/>
  <c r="M308" i="325"/>
  <c r="K308" i="325"/>
  <c r="G308" i="325"/>
  <c r="F308" i="325"/>
  <c r="D308" i="325"/>
  <c r="N307" i="325"/>
  <c r="M307" i="325"/>
  <c r="K307" i="325"/>
  <c r="G307" i="325"/>
  <c r="F307" i="325"/>
  <c r="D307" i="325"/>
  <c r="N306" i="325"/>
  <c r="M306" i="325"/>
  <c r="K306" i="325"/>
  <c r="G306" i="325"/>
  <c r="F306" i="325"/>
  <c r="D306" i="325"/>
  <c r="N305" i="325"/>
  <c r="M305" i="325"/>
  <c r="K305" i="325"/>
  <c r="G305" i="325"/>
  <c r="F305" i="325"/>
  <c r="D305" i="325"/>
  <c r="N304" i="325"/>
  <c r="M304" i="325"/>
  <c r="K304" i="325"/>
  <c r="G304" i="325"/>
  <c r="F304" i="325"/>
  <c r="D304" i="325"/>
  <c r="N303" i="325"/>
  <c r="M303" i="325"/>
  <c r="K303" i="325"/>
  <c r="G303" i="325"/>
  <c r="F303" i="325"/>
  <c r="D303" i="325"/>
  <c r="N302" i="325"/>
  <c r="M302" i="325"/>
  <c r="K302" i="325"/>
  <c r="G302" i="325"/>
  <c r="F302" i="325"/>
  <c r="D302" i="325"/>
  <c r="N301" i="325"/>
  <c r="M301" i="325"/>
  <c r="K301" i="325"/>
  <c r="G301" i="325"/>
  <c r="F301" i="325"/>
  <c r="D301" i="325"/>
  <c r="N300" i="325"/>
  <c r="M300" i="325"/>
  <c r="K300" i="325"/>
  <c r="G300" i="325"/>
  <c r="F300" i="325"/>
  <c r="D300" i="325"/>
  <c r="N299" i="325"/>
  <c r="M299" i="325"/>
  <c r="K299" i="325"/>
  <c r="G299" i="325"/>
  <c r="F299" i="325"/>
  <c r="D299" i="325"/>
  <c r="N298" i="325"/>
  <c r="M298" i="325"/>
  <c r="K298" i="325"/>
  <c r="G298" i="325"/>
  <c r="F298" i="325"/>
  <c r="D298" i="325"/>
  <c r="N297" i="325"/>
  <c r="M297" i="325"/>
  <c r="K297" i="325"/>
  <c r="G297" i="325"/>
  <c r="F297" i="325"/>
  <c r="D297" i="325"/>
  <c r="N296" i="325"/>
  <c r="M296" i="325"/>
  <c r="K296" i="325"/>
  <c r="G296" i="325"/>
  <c r="F296" i="325"/>
  <c r="D296" i="325"/>
  <c r="N295" i="325"/>
  <c r="M295" i="325"/>
  <c r="K295" i="325"/>
  <c r="G295" i="325"/>
  <c r="F295" i="325"/>
  <c r="D295" i="325"/>
  <c r="N294" i="325"/>
  <c r="M294" i="325"/>
  <c r="K294" i="325"/>
  <c r="G294" i="325"/>
  <c r="F294" i="325"/>
  <c r="D294" i="325"/>
  <c r="N293" i="325"/>
  <c r="M293" i="325"/>
  <c r="K293" i="325"/>
  <c r="G293" i="325"/>
  <c r="F293" i="325"/>
  <c r="D293" i="325"/>
  <c r="N292" i="325"/>
  <c r="M292" i="325"/>
  <c r="K292" i="325"/>
  <c r="G292" i="325"/>
  <c r="F292" i="325"/>
  <c r="D292" i="325"/>
  <c r="N2046" i="325"/>
  <c r="M2046" i="325"/>
  <c r="K2046" i="325"/>
  <c r="G2046" i="325"/>
  <c r="F2046" i="325"/>
  <c r="D2046" i="325"/>
  <c r="D819" i="325"/>
  <c r="F819" i="325"/>
  <c r="G819" i="325"/>
  <c r="K819" i="325"/>
  <c r="M819" i="325"/>
  <c r="N819" i="325"/>
  <c r="D820" i="325"/>
  <c r="F820" i="325"/>
  <c r="G820" i="325"/>
  <c r="K820" i="325"/>
  <c r="M820" i="325"/>
  <c r="N820" i="325"/>
  <c r="D821" i="325"/>
  <c r="F821" i="325"/>
  <c r="G821" i="325"/>
  <c r="K821" i="325"/>
  <c r="M821" i="325"/>
  <c r="N821" i="325"/>
  <c r="D822" i="325"/>
  <c r="F822" i="325"/>
  <c r="G822" i="325"/>
  <c r="K822" i="325"/>
  <c r="M822" i="325"/>
  <c r="N822" i="325"/>
  <c r="D823" i="325"/>
  <c r="F823" i="325"/>
  <c r="G823" i="325"/>
  <c r="K823" i="325"/>
  <c r="M823" i="325"/>
  <c r="N823" i="325"/>
  <c r="D824" i="325"/>
  <c r="F824" i="325"/>
  <c r="G824" i="325"/>
  <c r="K824" i="325"/>
  <c r="M824" i="325"/>
  <c r="N824" i="325"/>
  <c r="D825" i="325"/>
  <c r="F825" i="325"/>
  <c r="G825" i="325"/>
  <c r="K825" i="325"/>
  <c r="M825" i="325"/>
  <c r="N825" i="325"/>
  <c r="D826" i="325"/>
  <c r="F826" i="325"/>
  <c r="G826" i="325"/>
  <c r="K826" i="325"/>
  <c r="M826" i="325"/>
  <c r="N826" i="325"/>
  <c r="D828" i="325"/>
  <c r="F828" i="325"/>
  <c r="G828" i="325"/>
  <c r="K828" i="325"/>
  <c r="M828" i="325"/>
  <c r="N828" i="325"/>
  <c r="D830" i="325"/>
  <c r="F830" i="325"/>
  <c r="G830" i="325"/>
  <c r="K830" i="325"/>
  <c r="M830" i="325"/>
  <c r="N830" i="325"/>
  <c r="D832" i="325"/>
  <c r="F832" i="325"/>
  <c r="G832" i="325"/>
  <c r="K832" i="325"/>
  <c r="M832" i="325"/>
  <c r="N832" i="325"/>
  <c r="D827" i="325"/>
  <c r="F827" i="325"/>
  <c r="G827" i="325"/>
  <c r="K827" i="325"/>
  <c r="M827" i="325"/>
  <c r="N827" i="325"/>
  <c r="D829" i="325"/>
  <c r="F829" i="325"/>
  <c r="G829" i="325"/>
  <c r="K829" i="325"/>
  <c r="M829" i="325"/>
  <c r="N829" i="325"/>
  <c r="D831" i="325"/>
  <c r="F831" i="325"/>
  <c r="G831" i="325"/>
  <c r="K831" i="325"/>
  <c r="M831" i="325"/>
  <c r="N831" i="325"/>
  <c r="D833" i="325"/>
  <c r="F833" i="325"/>
  <c r="G833" i="325"/>
  <c r="K833" i="325"/>
  <c r="M833" i="325"/>
  <c r="N833" i="325"/>
  <c r="D834" i="325"/>
  <c r="F834" i="325"/>
  <c r="G834" i="325"/>
  <c r="K834" i="325"/>
  <c r="M834" i="325"/>
  <c r="N834" i="325"/>
  <c r="D835" i="325"/>
  <c r="F835" i="325"/>
  <c r="G835" i="325"/>
  <c r="K835" i="325"/>
  <c r="M835" i="325"/>
  <c r="N835" i="325"/>
  <c r="D836" i="325"/>
  <c r="F836" i="325"/>
  <c r="G836" i="325"/>
  <c r="K836" i="325"/>
  <c r="M836" i="325"/>
  <c r="N836" i="325"/>
  <c r="D837" i="325"/>
  <c r="F837" i="325"/>
  <c r="G837" i="325"/>
  <c r="K837" i="325"/>
  <c r="M837" i="325"/>
  <c r="N837" i="325"/>
  <c r="D838" i="325"/>
  <c r="F838" i="325"/>
  <c r="G838" i="325"/>
  <c r="K838" i="325"/>
  <c r="M838" i="325"/>
  <c r="N838" i="325"/>
  <c r="D839" i="325"/>
  <c r="F839" i="325"/>
  <c r="G839" i="325"/>
  <c r="K839" i="325"/>
  <c r="M839" i="325"/>
  <c r="N839" i="325"/>
  <c r="D840" i="325"/>
  <c r="F840" i="325"/>
  <c r="G840" i="325"/>
  <c r="K840" i="325"/>
  <c r="M840" i="325"/>
  <c r="N840" i="325"/>
  <c r="D841" i="325"/>
  <c r="F841" i="325"/>
  <c r="G841" i="325"/>
  <c r="K841" i="325"/>
  <c r="M841" i="325"/>
  <c r="N841" i="325"/>
  <c r="D842" i="325"/>
  <c r="F842" i="325"/>
  <c r="G842" i="325"/>
  <c r="K842" i="325"/>
  <c r="M842" i="325"/>
  <c r="N842" i="325"/>
  <c r="D843" i="325"/>
  <c r="F843" i="325"/>
  <c r="G843" i="325"/>
  <c r="K843" i="325"/>
  <c r="M843" i="325"/>
  <c r="N843" i="325"/>
  <c r="D844" i="325"/>
  <c r="F844" i="325"/>
  <c r="G844" i="325"/>
  <c r="K844" i="325"/>
  <c r="M844" i="325"/>
  <c r="N844" i="325"/>
  <c r="D845" i="325"/>
  <c r="F845" i="325"/>
  <c r="G845" i="325"/>
  <c r="K845" i="325"/>
  <c r="M845" i="325"/>
  <c r="N845" i="325"/>
  <c r="D846" i="325"/>
  <c r="F846" i="325"/>
  <c r="G846" i="325"/>
  <c r="K846" i="325"/>
  <c r="M846" i="325"/>
  <c r="N846" i="325"/>
  <c r="D847" i="325"/>
  <c r="F847" i="325"/>
  <c r="G847" i="325"/>
  <c r="K847" i="325"/>
  <c r="M847" i="325"/>
  <c r="N847" i="325"/>
  <c r="D848" i="325"/>
  <c r="F848" i="325"/>
  <c r="G848" i="325"/>
  <c r="K848" i="325"/>
  <c r="M848" i="325"/>
  <c r="N848" i="325"/>
  <c r="D849" i="325"/>
  <c r="F849" i="325"/>
  <c r="G849" i="325"/>
  <c r="K849" i="325"/>
  <c r="M849" i="325"/>
  <c r="N849" i="325"/>
  <c r="D850" i="325"/>
  <c r="F850" i="325"/>
  <c r="G850" i="325"/>
  <c r="K850" i="325"/>
  <c r="M850" i="325"/>
  <c r="N850" i="325"/>
  <c r="D851" i="325"/>
  <c r="F851" i="325"/>
  <c r="G851" i="325"/>
  <c r="K851" i="325"/>
  <c r="M851" i="325"/>
  <c r="N851" i="325"/>
  <c r="D852" i="325"/>
  <c r="F852" i="325"/>
  <c r="G852" i="325"/>
  <c r="K852" i="325"/>
  <c r="M852" i="325"/>
  <c r="N852" i="325"/>
  <c r="D853" i="325"/>
  <c r="F853" i="325"/>
  <c r="G853" i="325"/>
  <c r="K853" i="325"/>
  <c r="M853" i="325"/>
  <c r="N853" i="325"/>
  <c r="D854" i="325"/>
  <c r="F854" i="325"/>
  <c r="G854" i="325"/>
  <c r="K854" i="325"/>
  <c r="M854" i="325"/>
  <c r="N854" i="325"/>
  <c r="D855" i="325"/>
  <c r="F855" i="325"/>
  <c r="G855" i="325"/>
  <c r="K855" i="325"/>
  <c r="M855" i="325"/>
  <c r="N855" i="325"/>
  <c r="D856" i="325"/>
  <c r="F856" i="325"/>
  <c r="G856" i="325"/>
  <c r="K856" i="325"/>
  <c r="M856" i="325"/>
  <c r="N856" i="325"/>
  <c r="D857" i="325"/>
  <c r="F857" i="325"/>
  <c r="G857" i="325"/>
  <c r="K857" i="325"/>
  <c r="M857" i="325"/>
  <c r="N857" i="325"/>
  <c r="D858" i="325"/>
  <c r="F858" i="325"/>
  <c r="G858" i="325"/>
  <c r="K858" i="325"/>
  <c r="M858" i="325"/>
  <c r="N858" i="325"/>
  <c r="D859" i="325"/>
  <c r="F859" i="325"/>
  <c r="G859" i="325"/>
  <c r="K859" i="325"/>
  <c r="M859" i="325"/>
  <c r="N859" i="325"/>
  <c r="D860" i="325"/>
  <c r="F860" i="325"/>
  <c r="G860" i="325"/>
  <c r="K860" i="325"/>
  <c r="M860" i="325"/>
  <c r="N860" i="325"/>
  <c r="D861" i="325"/>
  <c r="F861" i="325"/>
  <c r="G861" i="325"/>
  <c r="K861" i="325"/>
  <c r="M861" i="325"/>
  <c r="N861" i="325"/>
  <c r="D862" i="325"/>
  <c r="F862" i="325"/>
  <c r="G862" i="325"/>
  <c r="K862" i="325"/>
  <c r="M862" i="325"/>
  <c r="N862" i="325"/>
  <c r="D863" i="325"/>
  <c r="F863" i="325"/>
  <c r="G863" i="325"/>
  <c r="K863" i="325"/>
  <c r="M863" i="325"/>
  <c r="N863" i="325"/>
  <c r="D864" i="325"/>
  <c r="F864" i="325"/>
  <c r="G864" i="325"/>
  <c r="K864" i="325"/>
  <c r="M864" i="325"/>
  <c r="N864" i="325"/>
  <c r="D865" i="325"/>
  <c r="F865" i="325"/>
  <c r="G865" i="325"/>
  <c r="K865" i="325"/>
  <c r="M865" i="325"/>
  <c r="N865" i="325"/>
  <c r="D866" i="325"/>
  <c r="F866" i="325"/>
  <c r="G866" i="325"/>
  <c r="K866" i="325"/>
  <c r="M866" i="325"/>
  <c r="N866" i="325"/>
  <c r="D867" i="325"/>
  <c r="F867" i="325"/>
  <c r="G867" i="325"/>
  <c r="K867" i="325"/>
  <c r="M867" i="325"/>
  <c r="N867" i="325"/>
  <c r="D868" i="325"/>
  <c r="F868" i="325"/>
  <c r="G868" i="325"/>
  <c r="K868" i="325"/>
  <c r="M868" i="325"/>
  <c r="N868" i="325"/>
  <c r="D869" i="325"/>
  <c r="F869" i="325"/>
  <c r="G869" i="325"/>
  <c r="K869" i="325"/>
  <c r="M869" i="325"/>
  <c r="N869" i="325"/>
  <c r="D870" i="325"/>
  <c r="F870" i="325"/>
  <c r="G870" i="325"/>
  <c r="K870" i="325"/>
  <c r="M870" i="325"/>
  <c r="N870" i="325"/>
  <c r="D871" i="325"/>
  <c r="F871" i="325"/>
  <c r="G871" i="325"/>
  <c r="K871" i="325"/>
  <c r="M871" i="325"/>
  <c r="N871" i="325"/>
  <c r="D872" i="325"/>
  <c r="F872" i="325"/>
  <c r="G872" i="325"/>
  <c r="K872" i="325"/>
  <c r="M872" i="325"/>
  <c r="N872" i="325"/>
  <c r="D873" i="325"/>
  <c r="F873" i="325"/>
  <c r="G873" i="325"/>
  <c r="K873" i="325"/>
  <c r="M873" i="325"/>
  <c r="N873" i="325"/>
  <c r="D874" i="325"/>
  <c r="F874" i="325"/>
  <c r="G874" i="325"/>
  <c r="K874" i="325"/>
  <c r="M874" i="325"/>
  <c r="N874" i="325"/>
  <c r="D875" i="325"/>
  <c r="F875" i="325"/>
  <c r="G875" i="325"/>
  <c r="K875" i="325"/>
  <c r="M875" i="325"/>
  <c r="N875" i="325"/>
  <c r="D876" i="325"/>
  <c r="F876" i="325"/>
  <c r="G876" i="325"/>
  <c r="K876" i="325"/>
  <c r="M876" i="325"/>
  <c r="N876" i="325"/>
  <c r="D877" i="325"/>
  <c r="F877" i="325"/>
  <c r="G877" i="325"/>
  <c r="K877" i="325"/>
  <c r="M877" i="325"/>
  <c r="N877" i="325"/>
  <c r="D878" i="325"/>
  <c r="F878" i="325"/>
  <c r="G878" i="325"/>
  <c r="K878" i="325"/>
  <c r="M878" i="325"/>
  <c r="N878" i="325"/>
  <c r="D879" i="325"/>
  <c r="F879" i="325"/>
  <c r="G879" i="325"/>
  <c r="K879" i="325"/>
  <c r="M879" i="325"/>
  <c r="N879" i="325"/>
  <c r="D880" i="325"/>
  <c r="F880" i="325"/>
  <c r="G880" i="325"/>
  <c r="K880" i="325"/>
  <c r="M880" i="325"/>
  <c r="N880" i="325"/>
  <c r="D881" i="325"/>
  <c r="F881" i="325"/>
  <c r="G881" i="325"/>
  <c r="K881" i="325"/>
  <c r="M881" i="325"/>
  <c r="N881" i="325"/>
  <c r="D882" i="325"/>
  <c r="F882" i="325"/>
  <c r="G882" i="325"/>
  <c r="K882" i="325"/>
  <c r="M882" i="325"/>
  <c r="N882" i="325"/>
  <c r="D883" i="325"/>
  <c r="F883" i="325"/>
  <c r="G883" i="325"/>
  <c r="K883" i="325"/>
  <c r="M883" i="325"/>
  <c r="N883" i="325"/>
  <c r="D884" i="325"/>
  <c r="F884" i="325"/>
  <c r="G884" i="325"/>
  <c r="K884" i="325"/>
  <c r="M884" i="325"/>
  <c r="N884" i="325"/>
  <c r="D885" i="325"/>
  <c r="F885" i="325"/>
  <c r="G885" i="325"/>
  <c r="K885" i="325"/>
  <c r="M885" i="325"/>
  <c r="N885" i="325"/>
  <c r="D886" i="325"/>
  <c r="F886" i="325"/>
  <c r="G886" i="325"/>
  <c r="K886" i="325"/>
  <c r="M886" i="325"/>
  <c r="N886" i="325"/>
  <c r="D887" i="325"/>
  <c r="F887" i="325"/>
  <c r="G887" i="325"/>
  <c r="K887" i="325"/>
  <c r="M887" i="325"/>
  <c r="N887" i="325"/>
  <c r="D888" i="325"/>
  <c r="F888" i="325"/>
  <c r="G888" i="325"/>
  <c r="K888" i="325"/>
  <c r="M888" i="325"/>
  <c r="N888" i="325"/>
  <c r="D889" i="325"/>
  <c r="F889" i="325"/>
  <c r="G889" i="325"/>
  <c r="K889" i="325"/>
  <c r="M889" i="325"/>
  <c r="N889" i="325"/>
  <c r="D890" i="325"/>
  <c r="F890" i="325"/>
  <c r="G890" i="325"/>
  <c r="K890" i="325"/>
  <c r="M890" i="325"/>
  <c r="N890" i="325"/>
  <c r="D891" i="325"/>
  <c r="F891" i="325"/>
  <c r="G891" i="325"/>
  <c r="K891" i="325"/>
  <c r="M891" i="325"/>
  <c r="N891" i="325"/>
  <c r="D892" i="325"/>
  <c r="F892" i="325"/>
  <c r="G892" i="325"/>
  <c r="K892" i="325"/>
  <c r="M892" i="325"/>
  <c r="N892" i="325"/>
  <c r="D893" i="325"/>
  <c r="F893" i="325"/>
  <c r="G893" i="325"/>
  <c r="K893" i="325"/>
  <c r="M893" i="325"/>
  <c r="N893" i="325"/>
  <c r="D894" i="325"/>
  <c r="F894" i="325"/>
  <c r="G894" i="325"/>
  <c r="K894" i="325"/>
  <c r="M894" i="325"/>
  <c r="N894" i="325"/>
  <c r="D895" i="325"/>
  <c r="F895" i="325"/>
  <c r="G895" i="325"/>
  <c r="K895" i="325"/>
  <c r="M895" i="325"/>
  <c r="N895" i="325"/>
  <c r="D896" i="325"/>
  <c r="F896" i="325"/>
  <c r="G896" i="325"/>
  <c r="K896" i="325"/>
  <c r="M896" i="325"/>
  <c r="N896" i="325"/>
  <c r="D897" i="325"/>
  <c r="F897" i="325"/>
  <c r="G897" i="325"/>
  <c r="K897" i="325"/>
  <c r="M897" i="325"/>
  <c r="N897" i="325"/>
  <c r="D898" i="325"/>
  <c r="F898" i="325"/>
  <c r="G898" i="325"/>
  <c r="K898" i="325"/>
  <c r="M898" i="325"/>
  <c r="N898" i="325"/>
  <c r="D899" i="325"/>
  <c r="F899" i="325"/>
  <c r="G899" i="325"/>
  <c r="K899" i="325"/>
  <c r="M899" i="325"/>
  <c r="N899" i="325"/>
  <c r="D900" i="325"/>
  <c r="F900" i="325"/>
  <c r="G900" i="325"/>
  <c r="K900" i="325"/>
  <c r="M900" i="325"/>
  <c r="N900" i="325"/>
  <c r="D901" i="325"/>
  <c r="F901" i="325"/>
  <c r="G901" i="325"/>
  <c r="K901" i="325"/>
  <c r="M901" i="325"/>
  <c r="N901" i="325"/>
  <c r="D902" i="325"/>
  <c r="F902" i="325"/>
  <c r="G902" i="325"/>
  <c r="K902" i="325"/>
  <c r="M902" i="325"/>
  <c r="N902" i="325"/>
  <c r="D903" i="325"/>
  <c r="F903" i="325"/>
  <c r="G903" i="325"/>
  <c r="K903" i="325"/>
  <c r="M903" i="325"/>
  <c r="N903" i="325"/>
  <c r="D904" i="325"/>
  <c r="F904" i="325"/>
  <c r="G904" i="325"/>
  <c r="K904" i="325"/>
  <c r="M904" i="325"/>
  <c r="N904" i="325"/>
  <c r="D905" i="325"/>
  <c r="F905" i="325"/>
  <c r="G905" i="325"/>
  <c r="K905" i="325"/>
  <c r="M905" i="325"/>
  <c r="N905" i="325"/>
  <c r="D906" i="325"/>
  <c r="F906" i="325"/>
  <c r="G906" i="325"/>
  <c r="K906" i="325"/>
  <c r="M906" i="325"/>
  <c r="N906" i="325"/>
  <c r="D907" i="325"/>
  <c r="F907" i="325"/>
  <c r="G907" i="325"/>
  <c r="K907" i="325"/>
  <c r="M907" i="325"/>
  <c r="N907" i="325"/>
  <c r="D908" i="325"/>
  <c r="F908" i="325"/>
  <c r="G908" i="325"/>
  <c r="K908" i="325"/>
  <c r="M908" i="325"/>
  <c r="N908" i="325"/>
  <c r="D909" i="325"/>
  <c r="F909" i="325"/>
  <c r="G909" i="325"/>
  <c r="K909" i="325"/>
  <c r="M909" i="325"/>
  <c r="N909" i="325"/>
  <c r="D910" i="325"/>
  <c r="F910" i="325"/>
  <c r="G910" i="325"/>
  <c r="K910" i="325"/>
  <c r="M910" i="325"/>
  <c r="N910" i="325"/>
  <c r="D911" i="325"/>
  <c r="F911" i="325"/>
  <c r="G911" i="325"/>
  <c r="K911" i="325"/>
  <c r="M911" i="325"/>
  <c r="N911" i="325"/>
  <c r="D912" i="325"/>
  <c r="F912" i="325"/>
  <c r="G912" i="325"/>
  <c r="K912" i="325"/>
  <c r="M912" i="325"/>
  <c r="N912" i="325"/>
  <c r="D913" i="325"/>
  <c r="F913" i="325"/>
  <c r="G913" i="325"/>
  <c r="K913" i="325"/>
  <c r="M913" i="325"/>
  <c r="N913" i="325"/>
  <c r="D914" i="325"/>
  <c r="F914" i="325"/>
  <c r="G914" i="325"/>
  <c r="K914" i="325"/>
  <c r="M914" i="325"/>
  <c r="N914" i="325"/>
  <c r="D915" i="325"/>
  <c r="F915" i="325"/>
  <c r="G915" i="325"/>
  <c r="K915" i="325"/>
  <c r="M915" i="325"/>
  <c r="N915" i="325"/>
  <c r="D916" i="325"/>
  <c r="F916" i="325"/>
  <c r="G916" i="325"/>
  <c r="K916" i="325"/>
  <c r="M916" i="325"/>
  <c r="N916" i="325"/>
  <c r="D917" i="325"/>
  <c r="F917" i="325"/>
  <c r="G917" i="325"/>
  <c r="K917" i="325"/>
  <c r="M917" i="325"/>
  <c r="N917" i="325"/>
  <c r="D918" i="325"/>
  <c r="F918" i="325"/>
  <c r="G918" i="325"/>
  <c r="K918" i="325"/>
  <c r="M918" i="325"/>
  <c r="N918" i="325"/>
  <c r="D919" i="325"/>
  <c r="F919" i="325"/>
  <c r="G919" i="325"/>
  <c r="K919" i="325"/>
  <c r="M919" i="325"/>
  <c r="N919" i="325"/>
  <c r="D920" i="325"/>
  <c r="F920" i="325"/>
  <c r="G920" i="325"/>
  <c r="K920" i="325"/>
  <c r="M920" i="325"/>
  <c r="N920" i="325"/>
  <c r="D921" i="325"/>
  <c r="F921" i="325"/>
  <c r="G921" i="325"/>
  <c r="K921" i="325"/>
  <c r="M921" i="325"/>
  <c r="N921" i="325"/>
  <c r="D922" i="325"/>
  <c r="F922" i="325"/>
  <c r="G922" i="325"/>
  <c r="K922" i="325"/>
  <c r="M922" i="325"/>
  <c r="N922" i="325"/>
  <c r="D923" i="325"/>
  <c r="F923" i="325"/>
  <c r="G923" i="325"/>
  <c r="K923" i="325"/>
  <c r="M923" i="325"/>
  <c r="N923" i="325"/>
  <c r="D924" i="325"/>
  <c r="F924" i="325"/>
  <c r="G924" i="325"/>
  <c r="K924" i="325"/>
  <c r="M924" i="325"/>
  <c r="N924" i="325"/>
  <c r="D925" i="325"/>
  <c r="F925" i="325"/>
  <c r="G925" i="325"/>
  <c r="K925" i="325"/>
  <c r="M925" i="325"/>
  <c r="N925" i="325"/>
  <c r="D926" i="325"/>
  <c r="F926" i="325"/>
  <c r="G926" i="325"/>
  <c r="K926" i="325"/>
  <c r="M926" i="325"/>
  <c r="N926" i="325"/>
  <c r="D927" i="325"/>
  <c r="F927" i="325"/>
  <c r="G927" i="325"/>
  <c r="K927" i="325"/>
  <c r="M927" i="325"/>
  <c r="N927" i="325"/>
  <c r="D928" i="325"/>
  <c r="F928" i="325"/>
  <c r="G928" i="325"/>
  <c r="K928" i="325"/>
  <c r="M928" i="325"/>
  <c r="N928" i="325"/>
  <c r="D929" i="325"/>
  <c r="F929" i="325"/>
  <c r="G929" i="325"/>
  <c r="K929" i="325"/>
  <c r="M929" i="325"/>
  <c r="N929" i="325"/>
  <c r="D930" i="325"/>
  <c r="F930" i="325"/>
  <c r="G930" i="325"/>
  <c r="K930" i="325"/>
  <c r="M930" i="325"/>
  <c r="N930" i="325"/>
  <c r="D931" i="325"/>
  <c r="F931" i="325"/>
  <c r="G931" i="325"/>
  <c r="K931" i="325"/>
  <c r="M931" i="325"/>
  <c r="N931" i="325"/>
  <c r="D932" i="325"/>
  <c r="F932" i="325"/>
  <c r="G932" i="325"/>
  <c r="K932" i="325"/>
  <c r="M932" i="325"/>
  <c r="N932" i="325"/>
  <c r="D933" i="325"/>
  <c r="F933" i="325"/>
  <c r="G933" i="325"/>
  <c r="K933" i="325"/>
  <c r="M933" i="325"/>
  <c r="N933" i="325"/>
  <c r="D934" i="325"/>
  <c r="F934" i="325"/>
  <c r="G934" i="325"/>
  <c r="K934" i="325"/>
  <c r="M934" i="325"/>
  <c r="N934" i="325"/>
  <c r="D935" i="325"/>
  <c r="F935" i="325"/>
  <c r="G935" i="325"/>
  <c r="K935" i="325"/>
  <c r="M935" i="325"/>
  <c r="N935" i="325"/>
  <c r="D936" i="325"/>
  <c r="F936" i="325"/>
  <c r="G936" i="325"/>
  <c r="K936" i="325"/>
  <c r="M936" i="325"/>
  <c r="N936" i="325"/>
  <c r="D937" i="325"/>
  <c r="F937" i="325"/>
  <c r="G937" i="325"/>
  <c r="K937" i="325"/>
  <c r="M937" i="325"/>
  <c r="N937" i="325"/>
  <c r="D938" i="325"/>
  <c r="F938" i="325"/>
  <c r="G938" i="325"/>
  <c r="K938" i="325"/>
  <c r="M938" i="325"/>
  <c r="N938" i="325"/>
  <c r="D939" i="325"/>
  <c r="F939" i="325"/>
  <c r="G939" i="325"/>
  <c r="K939" i="325"/>
  <c r="M939" i="325"/>
  <c r="N939" i="325"/>
  <c r="D940" i="325"/>
  <c r="F940" i="325"/>
  <c r="G940" i="325"/>
  <c r="K940" i="325"/>
  <c r="M940" i="325"/>
  <c r="N940" i="325"/>
  <c r="D941" i="325"/>
  <c r="F941" i="325"/>
  <c r="G941" i="325"/>
  <c r="K941" i="325"/>
  <c r="M941" i="325"/>
  <c r="N941" i="325"/>
  <c r="D942" i="325"/>
  <c r="F942" i="325"/>
  <c r="G942" i="325"/>
  <c r="K942" i="325"/>
  <c r="M942" i="325"/>
  <c r="N942" i="325"/>
  <c r="D943" i="325"/>
  <c r="F943" i="325"/>
  <c r="G943" i="325"/>
  <c r="K943" i="325"/>
  <c r="M943" i="325"/>
  <c r="N943" i="325"/>
  <c r="D944" i="325"/>
  <c r="F944" i="325"/>
  <c r="G944" i="325"/>
  <c r="K944" i="325"/>
  <c r="M944" i="325"/>
  <c r="N944" i="325"/>
  <c r="D945" i="325"/>
  <c r="F945" i="325"/>
  <c r="G945" i="325"/>
  <c r="K945" i="325"/>
  <c r="M945" i="325"/>
  <c r="N945" i="325"/>
  <c r="D946" i="325"/>
  <c r="F946" i="325"/>
  <c r="G946" i="325"/>
  <c r="K946" i="325"/>
  <c r="M946" i="325"/>
  <c r="N946" i="325"/>
  <c r="D947" i="325"/>
  <c r="F947" i="325"/>
  <c r="G947" i="325"/>
  <c r="K947" i="325"/>
  <c r="M947" i="325"/>
  <c r="N947" i="325"/>
  <c r="D948" i="325"/>
  <c r="F948" i="325"/>
  <c r="G948" i="325"/>
  <c r="K948" i="325"/>
  <c r="M948" i="325"/>
  <c r="N948" i="325"/>
  <c r="D949" i="325"/>
  <c r="F949" i="325"/>
  <c r="G949" i="325"/>
  <c r="K949" i="325"/>
  <c r="M949" i="325"/>
  <c r="N949" i="325"/>
  <c r="D950" i="325"/>
  <c r="F950" i="325"/>
  <c r="G950" i="325"/>
  <c r="K950" i="325"/>
  <c r="M950" i="325"/>
  <c r="N950" i="325"/>
  <c r="D951" i="325"/>
  <c r="F951" i="325"/>
  <c r="G951" i="325"/>
  <c r="K951" i="325"/>
  <c r="M951" i="325"/>
  <c r="N951" i="325"/>
  <c r="D952" i="325"/>
  <c r="F952" i="325"/>
  <c r="G952" i="325"/>
  <c r="K952" i="325"/>
  <c r="M952" i="325"/>
  <c r="N952" i="325"/>
  <c r="D953" i="325"/>
  <c r="F953" i="325"/>
  <c r="G953" i="325"/>
  <c r="K953" i="325"/>
  <c r="M953" i="325"/>
  <c r="N953" i="325"/>
  <c r="D954" i="325"/>
  <c r="F954" i="325"/>
  <c r="G954" i="325"/>
  <c r="K954" i="325"/>
  <c r="M954" i="325"/>
  <c r="N954" i="325"/>
  <c r="D955" i="325"/>
  <c r="F955" i="325"/>
  <c r="G955" i="325"/>
  <c r="K955" i="325"/>
  <c r="M955" i="325"/>
  <c r="N955" i="325"/>
  <c r="D956" i="325"/>
  <c r="F956" i="325"/>
  <c r="G956" i="325"/>
  <c r="K956" i="325"/>
  <c r="M956" i="325"/>
  <c r="N956" i="325"/>
  <c r="D957" i="325"/>
  <c r="F957" i="325"/>
  <c r="G957" i="325"/>
  <c r="K957" i="325"/>
  <c r="M957" i="325"/>
  <c r="N957" i="325"/>
  <c r="D958" i="325"/>
  <c r="F958" i="325"/>
  <c r="G958" i="325"/>
  <c r="K958" i="325"/>
  <c r="M958" i="325"/>
  <c r="N958" i="325"/>
  <c r="D959" i="325"/>
  <c r="F959" i="325"/>
  <c r="G959" i="325"/>
  <c r="K959" i="325"/>
  <c r="M959" i="325"/>
  <c r="N959" i="325"/>
  <c r="D960" i="325"/>
  <c r="F960" i="325"/>
  <c r="G960" i="325"/>
  <c r="K960" i="325"/>
  <c r="M960" i="325"/>
  <c r="N960" i="325"/>
  <c r="D961" i="325"/>
  <c r="F961" i="325"/>
  <c r="G961" i="325"/>
  <c r="K961" i="325"/>
  <c r="M961" i="325"/>
  <c r="N961" i="325"/>
  <c r="D962" i="325"/>
  <c r="F962" i="325"/>
  <c r="G962" i="325"/>
  <c r="K962" i="325"/>
  <c r="M962" i="325"/>
  <c r="N962" i="325"/>
  <c r="D963" i="325"/>
  <c r="F963" i="325"/>
  <c r="G963" i="325"/>
  <c r="K963" i="325"/>
  <c r="M963" i="325"/>
  <c r="N963" i="325"/>
  <c r="D964" i="325"/>
  <c r="F964" i="325"/>
  <c r="G964" i="325"/>
  <c r="K964" i="325"/>
  <c r="M964" i="325"/>
  <c r="N964" i="325"/>
  <c r="D965" i="325"/>
  <c r="F965" i="325"/>
  <c r="G965" i="325"/>
  <c r="K965" i="325"/>
  <c r="M965" i="325"/>
  <c r="N965" i="325"/>
  <c r="D966" i="325"/>
  <c r="F966" i="325"/>
  <c r="G966" i="325"/>
  <c r="K966" i="325"/>
  <c r="M966" i="325"/>
  <c r="N966" i="325"/>
  <c r="D967" i="325"/>
  <c r="F967" i="325"/>
  <c r="G967" i="325"/>
  <c r="K967" i="325"/>
  <c r="M967" i="325"/>
  <c r="N967" i="325"/>
  <c r="D968" i="325"/>
  <c r="F968" i="325"/>
  <c r="G968" i="325"/>
  <c r="K968" i="325"/>
  <c r="M968" i="325"/>
  <c r="N968" i="325"/>
  <c r="D969" i="325"/>
  <c r="F969" i="325"/>
  <c r="G969" i="325"/>
  <c r="K969" i="325"/>
  <c r="M969" i="325"/>
  <c r="N969" i="325"/>
  <c r="D970" i="325"/>
  <c r="F970" i="325"/>
  <c r="G970" i="325"/>
  <c r="K970" i="325"/>
  <c r="M970" i="325"/>
  <c r="N970" i="325"/>
  <c r="D971" i="325"/>
  <c r="F971" i="325"/>
  <c r="G971" i="325"/>
  <c r="K971" i="325"/>
  <c r="M971" i="325"/>
  <c r="N971" i="325"/>
  <c r="D972" i="325"/>
  <c r="F972" i="325"/>
  <c r="G972" i="325"/>
  <c r="K972" i="325"/>
  <c r="M972" i="325"/>
  <c r="N972" i="325"/>
  <c r="D973" i="325"/>
  <c r="F973" i="325"/>
  <c r="G973" i="325"/>
  <c r="K973" i="325"/>
  <c r="M973" i="325"/>
  <c r="N973" i="325"/>
  <c r="D974" i="325"/>
  <c r="F974" i="325"/>
  <c r="G974" i="325"/>
  <c r="K974" i="325"/>
  <c r="M974" i="325"/>
  <c r="N974" i="325"/>
  <c r="D975" i="325"/>
  <c r="F975" i="325"/>
  <c r="G975" i="325"/>
  <c r="K975" i="325"/>
  <c r="M975" i="325"/>
  <c r="N975" i="325"/>
  <c r="D976" i="325"/>
  <c r="F976" i="325"/>
  <c r="G976" i="325"/>
  <c r="K976" i="325"/>
  <c r="M976" i="325"/>
  <c r="N976" i="325"/>
  <c r="D977" i="325"/>
  <c r="F977" i="325"/>
  <c r="G977" i="325"/>
  <c r="K977" i="325"/>
  <c r="M977" i="325"/>
  <c r="N977" i="325"/>
  <c r="D978" i="325"/>
  <c r="F978" i="325"/>
  <c r="G978" i="325"/>
  <c r="K978" i="325"/>
  <c r="M978" i="325"/>
  <c r="N978" i="325"/>
  <c r="D979" i="325"/>
  <c r="F979" i="325"/>
  <c r="G979" i="325"/>
  <c r="K979" i="325"/>
  <c r="M979" i="325"/>
  <c r="N979" i="325"/>
  <c r="D980" i="325"/>
  <c r="F980" i="325"/>
  <c r="G980" i="325"/>
  <c r="K980" i="325"/>
  <c r="M980" i="325"/>
  <c r="N980" i="325"/>
  <c r="D981" i="325"/>
  <c r="F981" i="325"/>
  <c r="G981" i="325"/>
  <c r="K981" i="325"/>
  <c r="M981" i="325"/>
  <c r="N981" i="325"/>
  <c r="D982" i="325"/>
  <c r="F982" i="325"/>
  <c r="G982" i="325"/>
  <c r="K982" i="325"/>
  <c r="M982" i="325"/>
  <c r="N982" i="325"/>
  <c r="D983" i="325"/>
  <c r="F983" i="325"/>
  <c r="G983" i="325"/>
  <c r="K983" i="325"/>
  <c r="M983" i="325"/>
  <c r="N983" i="325"/>
  <c r="D984" i="325"/>
  <c r="F984" i="325"/>
  <c r="G984" i="325"/>
  <c r="K984" i="325"/>
  <c r="M984" i="325"/>
  <c r="N984" i="325"/>
  <c r="D985" i="325"/>
  <c r="F985" i="325"/>
  <c r="G985" i="325"/>
  <c r="K985" i="325"/>
  <c r="M985" i="325"/>
  <c r="N985" i="325"/>
  <c r="D986" i="325"/>
  <c r="F986" i="325"/>
  <c r="G986" i="325"/>
  <c r="K986" i="325"/>
  <c r="M986" i="325"/>
  <c r="N986" i="325"/>
  <c r="D987" i="325"/>
  <c r="F987" i="325"/>
  <c r="G987" i="325"/>
  <c r="K987" i="325"/>
  <c r="M987" i="325"/>
  <c r="N987" i="325"/>
  <c r="D988" i="325"/>
  <c r="F988" i="325"/>
  <c r="G988" i="325"/>
  <c r="K988" i="325"/>
  <c r="M988" i="325"/>
  <c r="N988" i="325"/>
  <c r="D989" i="325"/>
  <c r="F989" i="325"/>
  <c r="G989" i="325"/>
  <c r="K989" i="325"/>
  <c r="M989" i="325"/>
  <c r="N989" i="325"/>
  <c r="D990" i="325"/>
  <c r="F990" i="325"/>
  <c r="G990" i="325"/>
  <c r="K990" i="325"/>
  <c r="M990" i="325"/>
  <c r="N990" i="325"/>
  <c r="D991" i="325"/>
  <c r="F991" i="325"/>
  <c r="G991" i="325"/>
  <c r="K991" i="325"/>
  <c r="M991" i="325"/>
  <c r="N991" i="325"/>
  <c r="D992" i="325"/>
  <c r="F992" i="325"/>
  <c r="G992" i="325"/>
  <c r="K992" i="325"/>
  <c r="M992" i="325"/>
  <c r="N992" i="325"/>
  <c r="D993" i="325"/>
  <c r="F993" i="325"/>
  <c r="G993" i="325"/>
  <c r="K993" i="325"/>
  <c r="M993" i="325"/>
  <c r="N993" i="325"/>
  <c r="D994" i="325"/>
  <c r="F994" i="325"/>
  <c r="G994" i="325"/>
  <c r="K994" i="325"/>
  <c r="M994" i="325"/>
  <c r="N994" i="325"/>
  <c r="D995" i="325"/>
  <c r="F995" i="325"/>
  <c r="G995" i="325"/>
  <c r="K995" i="325"/>
  <c r="M995" i="325"/>
  <c r="N995" i="325"/>
  <c r="D996" i="325"/>
  <c r="F996" i="325"/>
  <c r="G996" i="325"/>
  <c r="K996" i="325"/>
  <c r="M996" i="325"/>
  <c r="N996" i="325"/>
  <c r="D997" i="325"/>
  <c r="F997" i="325"/>
  <c r="G997" i="325"/>
  <c r="K997" i="325"/>
  <c r="M997" i="325"/>
  <c r="N997" i="325"/>
  <c r="D998" i="325"/>
  <c r="F998" i="325"/>
  <c r="G998" i="325"/>
  <c r="K998" i="325"/>
  <c r="M998" i="325"/>
  <c r="N998" i="325"/>
  <c r="D999" i="325"/>
  <c r="F999" i="325"/>
  <c r="G999" i="325"/>
  <c r="K999" i="325"/>
  <c r="M999" i="325"/>
  <c r="N999" i="325"/>
  <c r="D1000" i="325"/>
  <c r="F1000" i="325"/>
  <c r="G1000" i="325"/>
  <c r="K1000" i="325"/>
  <c r="M1000" i="325"/>
  <c r="N1000" i="325"/>
  <c r="D1001" i="325"/>
  <c r="F1001" i="325"/>
  <c r="G1001" i="325"/>
  <c r="K1001" i="325"/>
  <c r="M1001" i="325"/>
  <c r="N1001" i="325"/>
  <c r="D1002" i="325"/>
  <c r="F1002" i="325"/>
  <c r="G1002" i="325"/>
  <c r="K1002" i="325"/>
  <c r="M1002" i="325"/>
  <c r="N1002" i="325"/>
  <c r="D1003" i="325"/>
  <c r="F1003" i="325"/>
  <c r="G1003" i="325"/>
  <c r="K1003" i="325"/>
  <c r="M1003" i="325"/>
  <c r="N1003" i="325"/>
  <c r="D1004" i="325"/>
  <c r="F1004" i="325"/>
  <c r="G1004" i="325"/>
  <c r="K1004" i="325"/>
  <c r="M1004" i="325"/>
  <c r="N1004" i="325"/>
  <c r="D1005" i="325"/>
  <c r="F1005" i="325"/>
  <c r="G1005" i="325"/>
  <c r="K1005" i="325"/>
  <c r="M1005" i="325"/>
  <c r="N1005" i="325"/>
  <c r="D1006" i="325"/>
  <c r="F1006" i="325"/>
  <c r="G1006" i="325"/>
  <c r="K1006" i="325"/>
  <c r="M1006" i="325"/>
  <c r="N1006" i="325"/>
  <c r="D1007" i="325"/>
  <c r="F1007" i="325"/>
  <c r="G1007" i="325"/>
  <c r="K1007" i="325"/>
  <c r="M1007" i="325"/>
  <c r="N1007" i="325"/>
  <c r="D1008" i="325"/>
  <c r="F1008" i="325"/>
  <c r="G1008" i="325"/>
  <c r="K1008" i="325"/>
  <c r="M1008" i="325"/>
  <c r="N1008" i="325"/>
  <c r="D1009" i="325"/>
  <c r="F1009" i="325"/>
  <c r="G1009" i="325"/>
  <c r="K1009" i="325"/>
  <c r="M1009" i="325"/>
  <c r="N1009" i="325"/>
  <c r="D1010" i="325"/>
  <c r="F1010" i="325"/>
  <c r="G1010" i="325"/>
  <c r="K1010" i="325"/>
  <c r="M1010" i="325"/>
  <c r="N1010" i="325"/>
  <c r="D1011" i="325"/>
  <c r="F1011" i="325"/>
  <c r="G1011" i="325"/>
  <c r="K1011" i="325"/>
  <c r="M1011" i="325"/>
  <c r="N1011" i="325"/>
  <c r="D1012" i="325"/>
  <c r="F1012" i="325"/>
  <c r="G1012" i="325"/>
  <c r="K1012" i="325"/>
  <c r="M1012" i="325"/>
  <c r="N1012" i="325"/>
  <c r="D1013" i="325"/>
  <c r="F1013" i="325"/>
  <c r="G1013" i="325"/>
  <c r="K1013" i="325"/>
  <c r="M1013" i="325"/>
  <c r="N1013" i="325"/>
  <c r="D1014" i="325"/>
  <c r="F1014" i="325"/>
  <c r="G1014" i="325"/>
  <c r="K1014" i="325"/>
  <c r="M1014" i="325"/>
  <c r="N1014" i="325"/>
  <c r="D1015" i="325"/>
  <c r="F1015" i="325"/>
  <c r="G1015" i="325"/>
  <c r="K1015" i="325"/>
  <c r="M1015" i="325"/>
  <c r="N1015" i="325"/>
  <c r="D1016" i="325"/>
  <c r="F1016" i="325"/>
  <c r="G1016" i="325"/>
  <c r="K1016" i="325"/>
  <c r="M1016" i="325"/>
  <c r="N1016" i="325"/>
  <c r="D1017" i="325"/>
  <c r="F1017" i="325"/>
  <c r="G1017" i="325"/>
  <c r="K1017" i="325"/>
  <c r="M1017" i="325"/>
  <c r="N1017" i="325"/>
  <c r="D1018" i="325"/>
  <c r="F1018" i="325"/>
  <c r="G1018" i="325"/>
  <c r="K1018" i="325"/>
  <c r="M1018" i="325"/>
  <c r="N1018" i="325"/>
  <c r="D1019" i="325"/>
  <c r="F1019" i="325"/>
  <c r="G1019" i="325"/>
  <c r="K1019" i="325"/>
  <c r="M1019" i="325"/>
  <c r="N1019" i="325"/>
  <c r="D1020" i="325"/>
  <c r="F1020" i="325"/>
  <c r="G1020" i="325"/>
  <c r="K1020" i="325"/>
  <c r="M1020" i="325"/>
  <c r="N1020" i="325"/>
  <c r="D1021" i="325"/>
  <c r="F1021" i="325"/>
  <c r="G1021" i="325"/>
  <c r="K1021" i="325"/>
  <c r="M1021" i="325"/>
  <c r="N1021" i="325"/>
  <c r="D1022" i="325"/>
  <c r="F1022" i="325"/>
  <c r="G1022" i="325"/>
  <c r="K1022" i="325"/>
  <c r="M1022" i="325"/>
  <c r="N1022" i="325"/>
  <c r="D1023" i="325"/>
  <c r="F1023" i="325"/>
  <c r="G1023" i="325"/>
  <c r="K1023" i="325"/>
  <c r="M1023" i="325"/>
  <c r="N1023" i="325"/>
  <c r="D1024" i="325"/>
  <c r="F1024" i="325"/>
  <c r="G1024" i="325"/>
  <c r="K1024" i="325"/>
  <c r="M1024" i="325"/>
  <c r="N1024" i="325"/>
  <c r="D1025" i="325"/>
  <c r="F1025" i="325"/>
  <c r="G1025" i="325"/>
  <c r="K1025" i="325"/>
  <c r="M1025" i="325"/>
  <c r="N1025" i="325"/>
  <c r="D1026" i="325"/>
  <c r="F1026" i="325"/>
  <c r="G1026" i="325"/>
  <c r="K1026" i="325"/>
  <c r="M1026" i="325"/>
  <c r="N1026" i="325"/>
  <c r="D1027" i="325"/>
  <c r="F1027" i="325"/>
  <c r="G1027" i="325"/>
  <c r="K1027" i="325"/>
  <c r="M1027" i="325"/>
  <c r="N1027" i="325"/>
  <c r="D1028" i="325"/>
  <c r="F1028" i="325"/>
  <c r="G1028" i="325"/>
  <c r="K1028" i="325"/>
  <c r="M1028" i="325"/>
  <c r="N1028" i="325"/>
  <c r="D1029" i="325"/>
  <c r="F1029" i="325"/>
  <c r="G1029" i="325"/>
  <c r="K1029" i="325"/>
  <c r="M1029" i="325"/>
  <c r="N1029" i="325"/>
  <c r="D1030" i="325"/>
  <c r="F1030" i="325"/>
  <c r="G1030" i="325"/>
  <c r="K1030" i="325"/>
  <c r="M1030" i="325"/>
  <c r="N1030" i="325"/>
  <c r="D1031" i="325"/>
  <c r="F1031" i="325"/>
  <c r="G1031" i="325"/>
  <c r="K1031" i="325"/>
  <c r="M1031" i="325"/>
  <c r="N1031" i="325"/>
  <c r="D1032" i="325"/>
  <c r="F1032" i="325"/>
  <c r="G1032" i="325"/>
  <c r="K1032" i="325"/>
  <c r="M1032" i="325"/>
  <c r="N1032" i="325"/>
  <c r="D1033" i="325"/>
  <c r="F1033" i="325"/>
  <c r="G1033" i="325"/>
  <c r="K1033" i="325"/>
  <c r="M1033" i="325"/>
  <c r="N1033" i="325"/>
  <c r="D1034" i="325"/>
  <c r="F1034" i="325"/>
  <c r="G1034" i="325"/>
  <c r="K1034" i="325"/>
  <c r="M1034" i="325"/>
  <c r="N1034" i="325"/>
  <c r="D1035" i="325"/>
  <c r="F1035" i="325"/>
  <c r="G1035" i="325"/>
  <c r="K1035" i="325"/>
  <c r="M1035" i="325"/>
  <c r="N1035" i="325"/>
  <c r="D1036" i="325"/>
  <c r="F1036" i="325"/>
  <c r="G1036" i="325"/>
  <c r="K1036" i="325"/>
  <c r="M1036" i="325"/>
  <c r="N1036" i="325"/>
  <c r="D1037" i="325"/>
  <c r="F1037" i="325"/>
  <c r="G1037" i="325"/>
  <c r="K1037" i="325"/>
  <c r="M1037" i="325"/>
  <c r="N1037" i="325"/>
  <c r="D1038" i="325"/>
  <c r="F1038" i="325"/>
  <c r="G1038" i="325"/>
  <c r="K1038" i="325"/>
  <c r="M1038" i="325"/>
  <c r="N1038" i="325"/>
  <c r="D1039" i="325"/>
  <c r="F1039" i="325"/>
  <c r="G1039" i="325"/>
  <c r="K1039" i="325"/>
  <c r="M1039" i="325"/>
  <c r="N1039" i="325"/>
  <c r="D1040" i="325"/>
  <c r="F1040" i="325"/>
  <c r="G1040" i="325"/>
  <c r="K1040" i="325"/>
  <c r="M1040" i="325"/>
  <c r="N1040" i="325"/>
  <c r="D1041" i="325"/>
  <c r="F1041" i="325"/>
  <c r="G1041" i="325"/>
  <c r="K1041" i="325"/>
  <c r="M1041" i="325"/>
  <c r="N1041" i="325"/>
  <c r="D1042" i="325"/>
  <c r="F1042" i="325"/>
  <c r="G1042" i="325"/>
  <c r="K1042" i="325"/>
  <c r="M1042" i="325"/>
  <c r="N1042" i="325"/>
  <c r="D1043" i="325"/>
  <c r="F1043" i="325"/>
  <c r="G1043" i="325"/>
  <c r="K1043" i="325"/>
  <c r="M1043" i="325"/>
  <c r="N1043" i="325"/>
  <c r="D1044" i="325"/>
  <c r="F1044" i="325"/>
  <c r="G1044" i="325"/>
  <c r="K1044" i="325"/>
  <c r="M1044" i="325"/>
  <c r="N1044" i="325"/>
  <c r="D1045" i="325"/>
  <c r="F1045" i="325"/>
  <c r="G1045" i="325"/>
  <c r="K1045" i="325"/>
  <c r="M1045" i="325"/>
  <c r="N1045" i="325"/>
  <c r="D1046" i="325"/>
  <c r="F1046" i="325"/>
  <c r="G1046" i="325"/>
  <c r="K1046" i="325"/>
  <c r="M1046" i="325"/>
  <c r="N1046" i="325"/>
  <c r="D1047" i="325"/>
  <c r="F1047" i="325"/>
  <c r="G1047" i="325"/>
  <c r="K1047" i="325"/>
  <c r="M1047" i="325"/>
  <c r="N1047" i="325"/>
  <c r="D1048" i="325"/>
  <c r="F1048" i="325"/>
  <c r="G1048" i="325"/>
  <c r="K1048" i="325"/>
  <c r="M1048" i="325"/>
  <c r="N1048" i="325"/>
  <c r="D1049" i="325"/>
  <c r="F1049" i="325"/>
  <c r="G1049" i="325"/>
  <c r="K1049" i="325"/>
  <c r="M1049" i="325"/>
  <c r="N1049" i="325"/>
  <c r="D1050" i="325"/>
  <c r="F1050" i="325"/>
  <c r="G1050" i="325"/>
  <c r="K1050" i="325"/>
  <c r="M1050" i="325"/>
  <c r="N1050" i="325"/>
  <c r="D1051" i="325"/>
  <c r="F1051" i="325"/>
  <c r="G1051" i="325"/>
  <c r="K1051" i="325"/>
  <c r="M1051" i="325"/>
  <c r="N1051" i="325"/>
  <c r="N74" i="324"/>
  <c r="M74" i="324"/>
  <c r="K74" i="324"/>
  <c r="G74" i="324"/>
  <c r="N73" i="324"/>
  <c r="M73" i="324"/>
  <c r="K73" i="324"/>
  <c r="G73" i="324"/>
  <c r="N72" i="324"/>
  <c r="M72" i="324"/>
  <c r="K72" i="324"/>
  <c r="G72" i="324"/>
  <c r="K71" i="324"/>
  <c r="H2051" i="325"/>
  <c r="N1524" i="325"/>
  <c r="M1524" i="325"/>
  <c r="K1524" i="325"/>
  <c r="G1524" i="325"/>
  <c r="F1524" i="325"/>
  <c r="D1524" i="325"/>
  <c r="N1523" i="325"/>
  <c r="M1523" i="325"/>
  <c r="K1523" i="325"/>
  <c r="G1523" i="325"/>
  <c r="F1523" i="325"/>
  <c r="D1523" i="325"/>
  <c r="N1522" i="325"/>
  <c r="M1522" i="325"/>
  <c r="K1522" i="325"/>
  <c r="G1522" i="325"/>
  <c r="F1522" i="325"/>
  <c r="D1522" i="325"/>
  <c r="N1521" i="325"/>
  <c r="M1521" i="325"/>
  <c r="K1521" i="325"/>
  <c r="G1521" i="325"/>
  <c r="F1521" i="325"/>
  <c r="D1521" i="325"/>
  <c r="N1520" i="325"/>
  <c r="M1520" i="325"/>
  <c r="K1520" i="325"/>
  <c r="G1520" i="325"/>
  <c r="F1520" i="325"/>
  <c r="D1520" i="325"/>
  <c r="N1519" i="325"/>
  <c r="M1519" i="325"/>
  <c r="K1519" i="325"/>
  <c r="G1519" i="325"/>
  <c r="F1519" i="325"/>
  <c r="D1519" i="325"/>
  <c r="N1518" i="325"/>
  <c r="M1518" i="325"/>
  <c r="K1518" i="325"/>
  <c r="G1518" i="325"/>
  <c r="F1518" i="325"/>
  <c r="D1518" i="325"/>
  <c r="N1517" i="325"/>
  <c r="M1517" i="325"/>
  <c r="K1517" i="325"/>
  <c r="G1517" i="325"/>
  <c r="F1517" i="325"/>
  <c r="D1517" i="325"/>
  <c r="N1516" i="325"/>
  <c r="M1516" i="325"/>
  <c r="K1516" i="325"/>
  <c r="G1516" i="325"/>
  <c r="F1516" i="325"/>
  <c r="D1516" i="325"/>
  <c r="N1515" i="325"/>
  <c r="M1515" i="325"/>
  <c r="K1515" i="325"/>
  <c r="G1515" i="325"/>
  <c r="F1515" i="325"/>
  <c r="D1515" i="325"/>
  <c r="N1514" i="325"/>
  <c r="M1514" i="325"/>
  <c r="K1514" i="325"/>
  <c r="G1514" i="325"/>
  <c r="F1514" i="325"/>
  <c r="D1514" i="325"/>
  <c r="N1513" i="325"/>
  <c r="M1513" i="325"/>
  <c r="K1513" i="325"/>
  <c r="G1513" i="325"/>
  <c r="F1513" i="325"/>
  <c r="D1513" i="325"/>
  <c r="N1512" i="325"/>
  <c r="M1512" i="325"/>
  <c r="K1512" i="325"/>
  <c r="G1512" i="325"/>
  <c r="F1512" i="325"/>
  <c r="D1512" i="325"/>
  <c r="N1511" i="325"/>
  <c r="M1511" i="325"/>
  <c r="K1511" i="325"/>
  <c r="G1511" i="325"/>
  <c r="F1511" i="325"/>
  <c r="D1511" i="325"/>
  <c r="N1510" i="325"/>
  <c r="M1510" i="325"/>
  <c r="K1510" i="325"/>
  <c r="G1510" i="325"/>
  <c r="F1510" i="325"/>
  <c r="D1510" i="325"/>
  <c r="N1509" i="325"/>
  <c r="M1509" i="325"/>
  <c r="K1509" i="325"/>
  <c r="G1509" i="325"/>
  <c r="F1509" i="325"/>
  <c r="D1509" i="325"/>
  <c r="N1508" i="325"/>
  <c r="M1508" i="325"/>
  <c r="K1508" i="325"/>
  <c r="G1508" i="325"/>
  <c r="F1508" i="325"/>
  <c r="D1508" i="325"/>
  <c r="N1507" i="325"/>
  <c r="M1507" i="325"/>
  <c r="K1507" i="325"/>
  <c r="G1507" i="325"/>
  <c r="F1507" i="325"/>
  <c r="D1507" i="325"/>
  <c r="N1506" i="325"/>
  <c r="M1506" i="325"/>
  <c r="K1506" i="325"/>
  <c r="G1506" i="325"/>
  <c r="F1506" i="325"/>
  <c r="D1506" i="325"/>
  <c r="N1505" i="325"/>
  <c r="M1505" i="325"/>
  <c r="K1505" i="325"/>
  <c r="G1505" i="325"/>
  <c r="F1505" i="325"/>
  <c r="D1505" i="325"/>
  <c r="N1504" i="325"/>
  <c r="M1504" i="325"/>
  <c r="K1504" i="325"/>
  <c r="G1504" i="325"/>
  <c r="F1504" i="325"/>
  <c r="D1504" i="325"/>
  <c r="N1503" i="325"/>
  <c r="M1503" i="325"/>
  <c r="K1503" i="325"/>
  <c r="G1503" i="325"/>
  <c r="F1503" i="325"/>
  <c r="D1503" i="325"/>
  <c r="N1502" i="325"/>
  <c r="M1502" i="325"/>
  <c r="K1502" i="325"/>
  <c r="G1502" i="325"/>
  <c r="F1502" i="325"/>
  <c r="D1502" i="325"/>
  <c r="N1501" i="325"/>
  <c r="M1501" i="325"/>
  <c r="K1501" i="325"/>
  <c r="G1501" i="325"/>
  <c r="F1501" i="325"/>
  <c r="D1501" i="325"/>
  <c r="N1500" i="325"/>
  <c r="M1500" i="325"/>
  <c r="K1500" i="325"/>
  <c r="G1500" i="325"/>
  <c r="F1500" i="325"/>
  <c r="D1500" i="325"/>
  <c r="N1499" i="325"/>
  <c r="M1499" i="325"/>
  <c r="K1499" i="325"/>
  <c r="G1499" i="325"/>
  <c r="F1499" i="325"/>
  <c r="D1499" i="325"/>
  <c r="N1498" i="325"/>
  <c r="M1498" i="325"/>
  <c r="K1498" i="325"/>
  <c r="G1498" i="325"/>
  <c r="F1498" i="325"/>
  <c r="D1498" i="325"/>
  <c r="N1497" i="325"/>
  <c r="M1497" i="325"/>
  <c r="K1497" i="325"/>
  <c r="G1497" i="325"/>
  <c r="F1497" i="325"/>
  <c r="D1497" i="325"/>
  <c r="N1496" i="325"/>
  <c r="M1496" i="325"/>
  <c r="K1496" i="325"/>
  <c r="G1496" i="325"/>
  <c r="F1496" i="325"/>
  <c r="D1496" i="325"/>
  <c r="N1495" i="325"/>
  <c r="M1495" i="325"/>
  <c r="K1495" i="325"/>
  <c r="G1495" i="325"/>
  <c r="F1495" i="325"/>
  <c r="D1495" i="325"/>
  <c r="N1494" i="325"/>
  <c r="M1494" i="325"/>
  <c r="K1494" i="325"/>
  <c r="G1494" i="325"/>
  <c r="F1494" i="325"/>
  <c r="D1494" i="325"/>
  <c r="N1493" i="325"/>
  <c r="M1493" i="325"/>
  <c r="K1493" i="325"/>
  <c r="G1493" i="325"/>
  <c r="F1493" i="325"/>
  <c r="D1493" i="325"/>
  <c r="N1492" i="325"/>
  <c r="M1492" i="325"/>
  <c r="K1492" i="325"/>
  <c r="G1492" i="325"/>
  <c r="F1492" i="325"/>
  <c r="D1492" i="325"/>
  <c r="N1491" i="325"/>
  <c r="M1491" i="325"/>
  <c r="K1491" i="325"/>
  <c r="G1491" i="325"/>
  <c r="F1491" i="325"/>
  <c r="D1491" i="325"/>
  <c r="N1490" i="325"/>
  <c r="M1490" i="325"/>
  <c r="K1490" i="325"/>
  <c r="G1490" i="325"/>
  <c r="F1490" i="325"/>
  <c r="D1490" i="325"/>
  <c r="N1489" i="325"/>
  <c r="M1489" i="325"/>
  <c r="K1489" i="325"/>
  <c r="G1489" i="325"/>
  <c r="F1489" i="325"/>
  <c r="D1489" i="325"/>
  <c r="N1488" i="325"/>
  <c r="M1488" i="325"/>
  <c r="K1488" i="325"/>
  <c r="G1488" i="325"/>
  <c r="F1488" i="325"/>
  <c r="D1488" i="325"/>
  <c r="N1487" i="325"/>
  <c r="M1487" i="325"/>
  <c r="K1487" i="325"/>
  <c r="G1487" i="325"/>
  <c r="F1487" i="325"/>
  <c r="D1487" i="325"/>
  <c r="N1486" i="325"/>
  <c r="M1486" i="325"/>
  <c r="K1486" i="325"/>
  <c r="G1486" i="325"/>
  <c r="F1486" i="325"/>
  <c r="D1486" i="325"/>
  <c r="N1485" i="325"/>
  <c r="M1485" i="325"/>
  <c r="K1485" i="325"/>
  <c r="G1485" i="325"/>
  <c r="F1485" i="325"/>
  <c r="D1485" i="325"/>
  <c r="N1484" i="325"/>
  <c r="M1484" i="325"/>
  <c r="K1484" i="325"/>
  <c r="G1484" i="325"/>
  <c r="F1484" i="325"/>
  <c r="D1484" i="325"/>
  <c r="N1483" i="325"/>
  <c r="M1483" i="325"/>
  <c r="K1483" i="325"/>
  <c r="G1483" i="325"/>
  <c r="F1483" i="325"/>
  <c r="D1483" i="325"/>
  <c r="N1482" i="325"/>
  <c r="M1482" i="325"/>
  <c r="K1482" i="325"/>
  <c r="G1482" i="325"/>
  <c r="F1482" i="325"/>
  <c r="D1482" i="325"/>
  <c r="N1481" i="325"/>
  <c r="M1481" i="325"/>
  <c r="K1481" i="325"/>
  <c r="G1481" i="325"/>
  <c r="F1481" i="325"/>
  <c r="D1481" i="325"/>
  <c r="N1480" i="325"/>
  <c r="M1480" i="325"/>
  <c r="K1480" i="325"/>
  <c r="G1480" i="325"/>
  <c r="F1480" i="325"/>
  <c r="D1480" i="325"/>
  <c r="N1479" i="325"/>
  <c r="M1479" i="325"/>
  <c r="K1479" i="325"/>
  <c r="G1479" i="325"/>
  <c r="F1479" i="325"/>
  <c r="D1479" i="325"/>
  <c r="N1478" i="325"/>
  <c r="M1478" i="325"/>
  <c r="K1478" i="325"/>
  <c r="G1478" i="325"/>
  <c r="F1478" i="325"/>
  <c r="D1478" i="325"/>
  <c r="N1477" i="325"/>
  <c r="M1477" i="325"/>
  <c r="K1477" i="325"/>
  <c r="G1477" i="325"/>
  <c r="F1477" i="325"/>
  <c r="D1477" i="325"/>
  <c r="N1476" i="325"/>
  <c r="M1476" i="325"/>
  <c r="K1476" i="325"/>
  <c r="G1476" i="325"/>
  <c r="F1476" i="325"/>
  <c r="D1476" i="325"/>
  <c r="N1475" i="325"/>
  <c r="M1475" i="325"/>
  <c r="K1475" i="325"/>
  <c r="G1475" i="325"/>
  <c r="F1475" i="325"/>
  <c r="D1475" i="325"/>
  <c r="N1474" i="325"/>
  <c r="M1474" i="325"/>
  <c r="K1474" i="325"/>
  <c r="G1474" i="325"/>
  <c r="F1474" i="325"/>
  <c r="D1474" i="325"/>
  <c r="N1473" i="325"/>
  <c r="M1473" i="325"/>
  <c r="K1473" i="325"/>
  <c r="G1473" i="325"/>
  <c r="F1473" i="325"/>
  <c r="D1473" i="325"/>
  <c r="N1472" i="325"/>
  <c r="M1472" i="325"/>
  <c r="K1472" i="325"/>
  <c r="G1472" i="325"/>
  <c r="F1472" i="325"/>
  <c r="D1472" i="325"/>
  <c r="N1471" i="325"/>
  <c r="M1471" i="325"/>
  <c r="K1471" i="325"/>
  <c r="G1471" i="325"/>
  <c r="F1471" i="325"/>
  <c r="D1471" i="325"/>
  <c r="N1470" i="325"/>
  <c r="M1470" i="325"/>
  <c r="K1470" i="325"/>
  <c r="G1470" i="325"/>
  <c r="F1470" i="325"/>
  <c r="D1470" i="325"/>
  <c r="N1469" i="325"/>
  <c r="M1469" i="325"/>
  <c r="K1469" i="325"/>
  <c r="G1469" i="325"/>
  <c r="F1469" i="325"/>
  <c r="D1469" i="325"/>
  <c r="N1468" i="325"/>
  <c r="M1468" i="325"/>
  <c r="K1468" i="325"/>
  <c r="G1468" i="325"/>
  <c r="F1468" i="325"/>
  <c r="D1468" i="325"/>
  <c r="N1467" i="325"/>
  <c r="M1467" i="325"/>
  <c r="K1467" i="325"/>
  <c r="G1467" i="325"/>
  <c r="F1467" i="325"/>
  <c r="D1467" i="325"/>
  <c r="N1466" i="325"/>
  <c r="M1466" i="325"/>
  <c r="K1466" i="325"/>
  <c r="G1466" i="325"/>
  <c r="F1466" i="325"/>
  <c r="D1466" i="325"/>
  <c r="N1465" i="325"/>
  <c r="M1465" i="325"/>
  <c r="K1465" i="325"/>
  <c r="G1465" i="325"/>
  <c r="F1465" i="325"/>
  <c r="D1465" i="325"/>
  <c r="N1464" i="325"/>
  <c r="M1464" i="325"/>
  <c r="K1464" i="325"/>
  <c r="G1464" i="325"/>
  <c r="F1464" i="325"/>
  <c r="D1464" i="325"/>
  <c r="N1463" i="325"/>
  <c r="M1463" i="325"/>
  <c r="K1463" i="325"/>
  <c r="G1463" i="325"/>
  <c r="F1463" i="325"/>
  <c r="D1463" i="325"/>
  <c r="N1462" i="325"/>
  <c r="M1462" i="325"/>
  <c r="K1462" i="325"/>
  <c r="G1462" i="325"/>
  <c r="F1462" i="325"/>
  <c r="D1462" i="325"/>
  <c r="N1461" i="325"/>
  <c r="M1461" i="325"/>
  <c r="K1461" i="325"/>
  <c r="G1461" i="325"/>
  <c r="F1461" i="325"/>
  <c r="D1461" i="325"/>
  <c r="N1460" i="325"/>
  <c r="M1460" i="325"/>
  <c r="K1460" i="325"/>
  <c r="G1460" i="325"/>
  <c r="F1460" i="325"/>
  <c r="D1460" i="325"/>
  <c r="N1459" i="325"/>
  <c r="M1459" i="325"/>
  <c r="K1459" i="325"/>
  <c r="G1459" i="325"/>
  <c r="F1459" i="325"/>
  <c r="D1459" i="325"/>
  <c r="N1458" i="325"/>
  <c r="M1458" i="325"/>
  <c r="K1458" i="325"/>
  <c r="G1458" i="325"/>
  <c r="F1458" i="325"/>
  <c r="D1458" i="325"/>
  <c r="N1457" i="325"/>
  <c r="M1457" i="325"/>
  <c r="K1457" i="325"/>
  <c r="G1457" i="325"/>
  <c r="F1457" i="325"/>
  <c r="D1457" i="325"/>
  <c r="N1456" i="325"/>
  <c r="M1456" i="325"/>
  <c r="K1456" i="325"/>
  <c r="G1456" i="325"/>
  <c r="F1456" i="325"/>
  <c r="D1456" i="325"/>
  <c r="N1455" i="325"/>
  <c r="M1455" i="325"/>
  <c r="K1455" i="325"/>
  <c r="G1455" i="325"/>
  <c r="F1455" i="325"/>
  <c r="D1455" i="325"/>
  <c r="N1454" i="325"/>
  <c r="M1454" i="325"/>
  <c r="K1454" i="325"/>
  <c r="G1454" i="325"/>
  <c r="F1454" i="325"/>
  <c r="D1454" i="325"/>
  <c r="N1453" i="325"/>
  <c r="M1453" i="325"/>
  <c r="K1453" i="325"/>
  <c r="G1453" i="325"/>
  <c r="F1453" i="325"/>
  <c r="D1453" i="325"/>
  <c r="N1452" i="325"/>
  <c r="M1452" i="325"/>
  <c r="K1452" i="325"/>
  <c r="G1452" i="325"/>
  <c r="F1452" i="325"/>
  <c r="D1452" i="325"/>
  <c r="N1451" i="325"/>
  <c r="M1451" i="325"/>
  <c r="K1451" i="325"/>
  <c r="G1451" i="325"/>
  <c r="F1451" i="325"/>
  <c r="D1451" i="325"/>
  <c r="N1450" i="325"/>
  <c r="M1450" i="325"/>
  <c r="K1450" i="325"/>
  <c r="G1450" i="325"/>
  <c r="F1450" i="325"/>
  <c r="D1450" i="325"/>
  <c r="N1449" i="325"/>
  <c r="M1449" i="325"/>
  <c r="K1449" i="325"/>
  <c r="G1449" i="325"/>
  <c r="F1449" i="325"/>
  <c r="D1449" i="325"/>
  <c r="N1448" i="325"/>
  <c r="M1448" i="325"/>
  <c r="K1448" i="325"/>
  <c r="G1448" i="325"/>
  <c r="F1448" i="325"/>
  <c r="D1448" i="325"/>
  <c r="N1447" i="325"/>
  <c r="M1447" i="325"/>
  <c r="K1447" i="325"/>
  <c r="G1447" i="325"/>
  <c r="F1447" i="325"/>
  <c r="D1447" i="325"/>
  <c r="N1446" i="325"/>
  <c r="M1446" i="325"/>
  <c r="K1446" i="325"/>
  <c r="G1446" i="325"/>
  <c r="F1446" i="325"/>
  <c r="D1446" i="325"/>
  <c r="N1445" i="325"/>
  <c r="M1445" i="325"/>
  <c r="K1445" i="325"/>
  <c r="G1445" i="325"/>
  <c r="F1445" i="325"/>
  <c r="D1445" i="325"/>
  <c r="N1444" i="325"/>
  <c r="M1444" i="325"/>
  <c r="K1444" i="325"/>
  <c r="G1444" i="325"/>
  <c r="F1444" i="325"/>
  <c r="D1444" i="325"/>
  <c r="N1443" i="325"/>
  <c r="M1443" i="325"/>
  <c r="K1443" i="325"/>
  <c r="G1443" i="325"/>
  <c r="F1443" i="325"/>
  <c r="D1443" i="325"/>
  <c r="N1442" i="325"/>
  <c r="M1442" i="325"/>
  <c r="K1442" i="325"/>
  <c r="G1442" i="325"/>
  <c r="F1442" i="325"/>
  <c r="D1442" i="325"/>
  <c r="N1441" i="325"/>
  <c r="M1441" i="325"/>
  <c r="K1441" i="325"/>
  <c r="G1441" i="325"/>
  <c r="F1441" i="325"/>
  <c r="D1441" i="325"/>
  <c r="N1440" i="325"/>
  <c r="M1440" i="325"/>
  <c r="K1440" i="325"/>
  <c r="G1440" i="325"/>
  <c r="F1440" i="325"/>
  <c r="D1440" i="325"/>
  <c r="N1439" i="325"/>
  <c r="M1439" i="325"/>
  <c r="K1439" i="325"/>
  <c r="G1439" i="325"/>
  <c r="F1439" i="325"/>
  <c r="D1439" i="325"/>
  <c r="N1438" i="325"/>
  <c r="M1438" i="325"/>
  <c r="K1438" i="325"/>
  <c r="G1438" i="325"/>
  <c r="F1438" i="325"/>
  <c r="D1438" i="325"/>
  <c r="N1437" i="325"/>
  <c r="M1437" i="325"/>
  <c r="K1437" i="325"/>
  <c r="G1437" i="325"/>
  <c r="F1437" i="325"/>
  <c r="D1437" i="325"/>
  <c r="N1436" i="325"/>
  <c r="M1436" i="325"/>
  <c r="K1436" i="325"/>
  <c r="G1436" i="325"/>
  <c r="F1436" i="325"/>
  <c r="D1436" i="325"/>
  <c r="N1435" i="325"/>
  <c r="M1435" i="325"/>
  <c r="K1435" i="325"/>
  <c r="G1435" i="325"/>
  <c r="F1435" i="325"/>
  <c r="D1435" i="325"/>
  <c r="N1434" i="325"/>
  <c r="M1434" i="325"/>
  <c r="K1434" i="325"/>
  <c r="G1434" i="325"/>
  <c r="F1434" i="325"/>
  <c r="D1434" i="325"/>
  <c r="N1433" i="325"/>
  <c r="M1433" i="325"/>
  <c r="K1433" i="325"/>
  <c r="G1433" i="325"/>
  <c r="F1433" i="325"/>
  <c r="D1433" i="325"/>
  <c r="N1432" i="325"/>
  <c r="M1432" i="325"/>
  <c r="K1432" i="325"/>
  <c r="G1432" i="325"/>
  <c r="F1432" i="325"/>
  <c r="D1432" i="325"/>
  <c r="N1431" i="325"/>
  <c r="M1431" i="325"/>
  <c r="K1431" i="325"/>
  <c r="G1431" i="325"/>
  <c r="F1431" i="325"/>
  <c r="D1431" i="325"/>
  <c r="N1430" i="325"/>
  <c r="M1430" i="325"/>
  <c r="K1430" i="325"/>
  <c r="G1430" i="325"/>
  <c r="F1430" i="325"/>
  <c r="D1430" i="325"/>
  <c r="N1429" i="325"/>
  <c r="M1429" i="325"/>
  <c r="K1429" i="325"/>
  <c r="G1429" i="325"/>
  <c r="F1429" i="325"/>
  <c r="D1429" i="325"/>
  <c r="N1428" i="325"/>
  <c r="M1428" i="325"/>
  <c r="K1428" i="325"/>
  <c r="G1428" i="325"/>
  <c r="F1428" i="325"/>
  <c r="D1428" i="325"/>
  <c r="N1427" i="325"/>
  <c r="M1427" i="325"/>
  <c r="K1427" i="325"/>
  <c r="G1427" i="325"/>
  <c r="F1427" i="325"/>
  <c r="D1427" i="325"/>
  <c r="N1426" i="325"/>
  <c r="M1426" i="325"/>
  <c r="K1426" i="325"/>
  <c r="G1426" i="325"/>
  <c r="F1426" i="325"/>
  <c r="D1426" i="325"/>
  <c r="N1425" i="325"/>
  <c r="M1425" i="325"/>
  <c r="K1425" i="325"/>
  <c r="G1425" i="325"/>
  <c r="F1425" i="325"/>
  <c r="D1425" i="325"/>
  <c r="N1424" i="325"/>
  <c r="M1424" i="325"/>
  <c r="K1424" i="325"/>
  <c r="G1424" i="325"/>
  <c r="F1424" i="325"/>
  <c r="D1424" i="325"/>
  <c r="N1423" i="325"/>
  <c r="M1423" i="325"/>
  <c r="K1423" i="325"/>
  <c r="G1423" i="325"/>
  <c r="F1423" i="325"/>
  <c r="D1423" i="325"/>
  <c r="N1422" i="325"/>
  <c r="M1422" i="325"/>
  <c r="K1422" i="325"/>
  <c r="G1422" i="325"/>
  <c r="F1422" i="325"/>
  <c r="D1422" i="325"/>
  <c r="N1421" i="325"/>
  <c r="M1421" i="325"/>
  <c r="K1421" i="325"/>
  <c r="G1421" i="325"/>
  <c r="F1421" i="325"/>
  <c r="D1421" i="325"/>
  <c r="N1420" i="325"/>
  <c r="M1420" i="325"/>
  <c r="K1420" i="325"/>
  <c r="G1420" i="325"/>
  <c r="F1420" i="325"/>
  <c r="D1420" i="325"/>
  <c r="N1419" i="325"/>
  <c r="M1419" i="325"/>
  <c r="K1419" i="325"/>
  <c r="G1419" i="325"/>
  <c r="F1419" i="325"/>
  <c r="D1419" i="325"/>
  <c r="N1418" i="325"/>
  <c r="M1418" i="325"/>
  <c r="K1418" i="325"/>
  <c r="G1418" i="325"/>
  <c r="F1418" i="325"/>
  <c r="D1418" i="325"/>
  <c r="N1417" i="325"/>
  <c r="M1417" i="325"/>
  <c r="K1417" i="325"/>
  <c r="G1417" i="325"/>
  <c r="F1417" i="325"/>
  <c r="D1417" i="325"/>
  <c r="N1416" i="325"/>
  <c r="M1416" i="325"/>
  <c r="K1416" i="325"/>
  <c r="G1416" i="325"/>
  <c r="F1416" i="325"/>
  <c r="D1416" i="325"/>
  <c r="N1415" i="325"/>
  <c r="M1415" i="325"/>
  <c r="K1415" i="325"/>
  <c r="G1415" i="325"/>
  <c r="F1415" i="325"/>
  <c r="D1415" i="325"/>
  <c r="N1414" i="325"/>
  <c r="M1414" i="325"/>
  <c r="K1414" i="325"/>
  <c r="G1414" i="325"/>
  <c r="F1414" i="325"/>
  <c r="D1414" i="325"/>
  <c r="N1413" i="325"/>
  <c r="M1413" i="325"/>
  <c r="K1413" i="325"/>
  <c r="G1413" i="325"/>
  <c r="F1413" i="325"/>
  <c r="D1413" i="325"/>
  <c r="N1412" i="325"/>
  <c r="M1412" i="325"/>
  <c r="K1412" i="325"/>
  <c r="G1412" i="325"/>
  <c r="F1412" i="325"/>
  <c r="D1412" i="325"/>
  <c r="N1411" i="325"/>
  <c r="M1411" i="325"/>
  <c r="K1411" i="325"/>
  <c r="G1411" i="325"/>
  <c r="F1411" i="325"/>
  <c r="D1411" i="325"/>
  <c r="N1410" i="325"/>
  <c r="M1410" i="325"/>
  <c r="K1410" i="325"/>
  <c r="G1410" i="325"/>
  <c r="F1410" i="325"/>
  <c r="D1410" i="325"/>
  <c r="N1409" i="325"/>
  <c r="M1409" i="325"/>
  <c r="K1409" i="325"/>
  <c r="G1409" i="325"/>
  <c r="F1409" i="325"/>
  <c r="D1409" i="325"/>
  <c r="N1408" i="325"/>
  <c r="M1408" i="325"/>
  <c r="K1408" i="325"/>
  <c r="G1408" i="325"/>
  <c r="F1408" i="325"/>
  <c r="D1408" i="325"/>
  <c r="N1407" i="325"/>
  <c r="M1407" i="325"/>
  <c r="K1407" i="325"/>
  <c r="G1407" i="325"/>
  <c r="F1407" i="325"/>
  <c r="D1407" i="325"/>
  <c r="N1406" i="325"/>
  <c r="M1406" i="325"/>
  <c r="K1406" i="325"/>
  <c r="G1406" i="325"/>
  <c r="F1406" i="325"/>
  <c r="D1406" i="325"/>
  <c r="N1405" i="325"/>
  <c r="M1405" i="325"/>
  <c r="K1405" i="325"/>
  <c r="G1405" i="325"/>
  <c r="F1405" i="325"/>
  <c r="D1405" i="325"/>
  <c r="N1404" i="325"/>
  <c r="M1404" i="325"/>
  <c r="K1404" i="325"/>
  <c r="G1404" i="325"/>
  <c r="F1404" i="325"/>
  <c r="D1404" i="325"/>
  <c r="N1403" i="325"/>
  <c r="M1403" i="325"/>
  <c r="K1403" i="325"/>
  <c r="G1403" i="325"/>
  <c r="F1403" i="325"/>
  <c r="D1403" i="325"/>
  <c r="N1402" i="325"/>
  <c r="M1402" i="325"/>
  <c r="K1402" i="325"/>
  <c r="G1402" i="325"/>
  <c r="F1402" i="325"/>
  <c r="D1402" i="325"/>
  <c r="N1401" i="325"/>
  <c r="M1401" i="325"/>
  <c r="K1401" i="325"/>
  <c r="G1401" i="325"/>
  <c r="F1401" i="325"/>
  <c r="D1401" i="325"/>
  <c r="N1400" i="325"/>
  <c r="M1400" i="325"/>
  <c r="K1400" i="325"/>
  <c r="G1400" i="325"/>
  <c r="F1400" i="325"/>
  <c r="D1400" i="325"/>
  <c r="N1399" i="325"/>
  <c r="M1399" i="325"/>
  <c r="K1399" i="325"/>
  <c r="G1399" i="325"/>
  <c r="F1399" i="325"/>
  <c r="D1399" i="325"/>
  <c r="N1398" i="325"/>
  <c r="M1398" i="325"/>
  <c r="K1398" i="325"/>
  <c r="G1398" i="325"/>
  <c r="F1398" i="325"/>
  <c r="D1398" i="325"/>
  <c r="N1397" i="325"/>
  <c r="M1397" i="325"/>
  <c r="K1397" i="325"/>
  <c r="G1397" i="325"/>
  <c r="F1397" i="325"/>
  <c r="D1397" i="325"/>
  <c r="N1396" i="325"/>
  <c r="M1396" i="325"/>
  <c r="K1396" i="325"/>
  <c r="G1396" i="325"/>
  <c r="F1396" i="325"/>
  <c r="D1396" i="325"/>
  <c r="N1395" i="325"/>
  <c r="M1395" i="325"/>
  <c r="K1395" i="325"/>
  <c r="G1395" i="325"/>
  <c r="F1395" i="325"/>
  <c r="D1395" i="325"/>
  <c r="N1394" i="325"/>
  <c r="M1394" i="325"/>
  <c r="K1394" i="325"/>
  <c r="G1394" i="325"/>
  <c r="F1394" i="325"/>
  <c r="D1394" i="325"/>
  <c r="N1393" i="325"/>
  <c r="M1393" i="325"/>
  <c r="K1393" i="325"/>
  <c r="G1393" i="325"/>
  <c r="F1393" i="325"/>
  <c r="D1393" i="325"/>
  <c r="N1392" i="325"/>
  <c r="M1392" i="325"/>
  <c r="K1392" i="325"/>
  <c r="G1392" i="325"/>
  <c r="F1392" i="325"/>
  <c r="D1392" i="325"/>
  <c r="N1391" i="325"/>
  <c r="M1391" i="325"/>
  <c r="K1391" i="325"/>
  <c r="G1391" i="325"/>
  <c r="F1391" i="325"/>
  <c r="D1391" i="325"/>
  <c r="N1390" i="325"/>
  <c r="M1390" i="325"/>
  <c r="K1390" i="325"/>
  <c r="G1390" i="325"/>
  <c r="F1390" i="325"/>
  <c r="D1390" i="325"/>
  <c r="N1389" i="325"/>
  <c r="M1389" i="325"/>
  <c r="K1389" i="325"/>
  <c r="G1389" i="325"/>
  <c r="F1389" i="325"/>
  <c r="D1389" i="325"/>
  <c r="N1388" i="325"/>
  <c r="M1388" i="325"/>
  <c r="K1388" i="325"/>
  <c r="G1388" i="325"/>
  <c r="F1388" i="325"/>
  <c r="D1388" i="325"/>
  <c r="N1387" i="325"/>
  <c r="M1387" i="325"/>
  <c r="K1387" i="325"/>
  <c r="G1387" i="325"/>
  <c r="F1387" i="325"/>
  <c r="D1387" i="325"/>
  <c r="N1386" i="325"/>
  <c r="M1386" i="325"/>
  <c r="K1386" i="325"/>
  <c r="G1386" i="325"/>
  <c r="F1386" i="325"/>
  <c r="D1386" i="325"/>
  <c r="N1385" i="325"/>
  <c r="M1385" i="325"/>
  <c r="K1385" i="325"/>
  <c r="G1385" i="325"/>
  <c r="F1385" i="325"/>
  <c r="D1385" i="325"/>
  <c r="N1384" i="325"/>
  <c r="M1384" i="325"/>
  <c r="K1384" i="325"/>
  <c r="G1384" i="325"/>
  <c r="F1384" i="325"/>
  <c r="D1384" i="325"/>
  <c r="N1383" i="325"/>
  <c r="M1383" i="325"/>
  <c r="K1383" i="325"/>
  <c r="G1383" i="325"/>
  <c r="F1383" i="325"/>
  <c r="D1383" i="325"/>
  <c r="N1382" i="325"/>
  <c r="M1382" i="325"/>
  <c r="K1382" i="325"/>
  <c r="G1382" i="325"/>
  <c r="F1382" i="325"/>
  <c r="D1382" i="325"/>
  <c r="N1381" i="325"/>
  <c r="M1381" i="325"/>
  <c r="K1381" i="325"/>
  <c r="G1381" i="325"/>
  <c r="F1381" i="325"/>
  <c r="D1381" i="325"/>
  <c r="N1380" i="325"/>
  <c r="M1380" i="325"/>
  <c r="K1380" i="325"/>
  <c r="G1380" i="325"/>
  <c r="F1380" i="325"/>
  <c r="D1380" i="325"/>
  <c r="N1379" i="325"/>
  <c r="M1379" i="325"/>
  <c r="K1379" i="325"/>
  <c r="G1379" i="325"/>
  <c r="F1379" i="325"/>
  <c r="D1379" i="325"/>
  <c r="N1378" i="325"/>
  <c r="M1378" i="325"/>
  <c r="K1378" i="325"/>
  <c r="G1378" i="325"/>
  <c r="F1378" i="325"/>
  <c r="D1378" i="325"/>
  <c r="N1377" i="325"/>
  <c r="M1377" i="325"/>
  <c r="K1377" i="325"/>
  <c r="G1377" i="325"/>
  <c r="F1377" i="325"/>
  <c r="D1377" i="325"/>
  <c r="N1376" i="325"/>
  <c r="M1376" i="325"/>
  <c r="K1376" i="325"/>
  <c r="G1376" i="325"/>
  <c r="F1376" i="325"/>
  <c r="D1376" i="325"/>
  <c r="N1375" i="325"/>
  <c r="M1375" i="325"/>
  <c r="K1375" i="325"/>
  <c r="G1375" i="325"/>
  <c r="F1375" i="325"/>
  <c r="D1375" i="325"/>
  <c r="N1374" i="325"/>
  <c r="M1374" i="325"/>
  <c r="K1374" i="325"/>
  <c r="G1374" i="325"/>
  <c r="F1374" i="325"/>
  <c r="D1374" i="325"/>
  <c r="N1373" i="325"/>
  <c r="M1373" i="325"/>
  <c r="K1373" i="325"/>
  <c r="G1373" i="325"/>
  <c r="F1373" i="325"/>
  <c r="D1373" i="325"/>
  <c r="N1372" i="325"/>
  <c r="M1372" i="325"/>
  <c r="K1372" i="325"/>
  <c r="G1372" i="325"/>
  <c r="F1372" i="325"/>
  <c r="D1372" i="325"/>
  <c r="N1371" i="325"/>
  <c r="M1371" i="325"/>
  <c r="K1371" i="325"/>
  <c r="G1371" i="325"/>
  <c r="F1371" i="325"/>
  <c r="D1371" i="325"/>
  <c r="N1370" i="325"/>
  <c r="M1370" i="325"/>
  <c r="K1370" i="325"/>
  <c r="G1370" i="325"/>
  <c r="F1370" i="325"/>
  <c r="D1370" i="325"/>
  <c r="N1369" i="325"/>
  <c r="M1369" i="325"/>
  <c r="K1369" i="325"/>
  <c r="G1369" i="325"/>
  <c r="F1369" i="325"/>
  <c r="D1369" i="325"/>
  <c r="N1368" i="325"/>
  <c r="M1368" i="325"/>
  <c r="K1368" i="325"/>
  <c r="G1368" i="325"/>
  <c r="F1368" i="325"/>
  <c r="D1368" i="325"/>
  <c r="N1367" i="325"/>
  <c r="M1367" i="325"/>
  <c r="K1367" i="325"/>
  <c r="G1367" i="325"/>
  <c r="F1367" i="325"/>
  <c r="D1367" i="325"/>
  <c r="N1366" i="325"/>
  <c r="M1366" i="325"/>
  <c r="K1366" i="325"/>
  <c r="G1366" i="325"/>
  <c r="F1366" i="325"/>
  <c r="D1366" i="325"/>
  <c r="N1365" i="325"/>
  <c r="M1365" i="325"/>
  <c r="K1365" i="325"/>
  <c r="G1365" i="325"/>
  <c r="F1365" i="325"/>
  <c r="D1365" i="325"/>
  <c r="N1364" i="325"/>
  <c r="M1364" i="325"/>
  <c r="K1364" i="325"/>
  <c r="G1364" i="325"/>
  <c r="F1364" i="325"/>
  <c r="D1364" i="325"/>
  <c r="N1363" i="325"/>
  <c r="M1363" i="325"/>
  <c r="K1363" i="325"/>
  <c r="G1363" i="325"/>
  <c r="F1363" i="325"/>
  <c r="D1363" i="325"/>
  <c r="N1362" i="325"/>
  <c r="M1362" i="325"/>
  <c r="K1362" i="325"/>
  <c r="G1362" i="325"/>
  <c r="F1362" i="325"/>
  <c r="D1362" i="325"/>
  <c r="N1361" i="325"/>
  <c r="M1361" i="325"/>
  <c r="K1361" i="325"/>
  <c r="G1361" i="325"/>
  <c r="F1361" i="325"/>
  <c r="D1361" i="325"/>
  <c r="N1360" i="325"/>
  <c r="M1360" i="325"/>
  <c r="K1360" i="325"/>
  <c r="G1360" i="325"/>
  <c r="F1360" i="325"/>
  <c r="D1360" i="325"/>
  <c r="N1359" i="325"/>
  <c r="M1359" i="325"/>
  <c r="K1359" i="325"/>
  <c r="G1359" i="325"/>
  <c r="F1359" i="325"/>
  <c r="D1359" i="325"/>
  <c r="N1358" i="325"/>
  <c r="M1358" i="325"/>
  <c r="K1358" i="325"/>
  <c r="G1358" i="325"/>
  <c r="F1358" i="325"/>
  <c r="D1358" i="325"/>
  <c r="N1357" i="325"/>
  <c r="M1357" i="325"/>
  <c r="K1357" i="325"/>
  <c r="G1357" i="325"/>
  <c r="F1357" i="325"/>
  <c r="D1357" i="325"/>
  <c r="N1356" i="325"/>
  <c r="M1356" i="325"/>
  <c r="K1356" i="325"/>
  <c r="G1356" i="325"/>
  <c r="F1356" i="325"/>
  <c r="D1356" i="325"/>
  <c r="N1355" i="325"/>
  <c r="M1355" i="325"/>
  <c r="K1355" i="325"/>
  <c r="G1355" i="325"/>
  <c r="F1355" i="325"/>
  <c r="D1355" i="325"/>
  <c r="N1354" i="325"/>
  <c r="M1354" i="325"/>
  <c r="K1354" i="325"/>
  <c r="G1354" i="325"/>
  <c r="F1354" i="325"/>
  <c r="D1354" i="325"/>
  <c r="N1353" i="325"/>
  <c r="M1353" i="325"/>
  <c r="K1353" i="325"/>
  <c r="G1353" i="325"/>
  <c r="F1353" i="325"/>
  <c r="D1353" i="325"/>
  <c r="N1352" i="325"/>
  <c r="M1352" i="325"/>
  <c r="K1352" i="325"/>
  <c r="G1352" i="325"/>
  <c r="F1352" i="325"/>
  <c r="D1352" i="325"/>
  <c r="N1351" i="325"/>
  <c r="M1351" i="325"/>
  <c r="K1351" i="325"/>
  <c r="G1351" i="325"/>
  <c r="F1351" i="325"/>
  <c r="D1351" i="325"/>
  <c r="N1350" i="325"/>
  <c r="M1350" i="325"/>
  <c r="K1350" i="325"/>
  <c r="G1350" i="325"/>
  <c r="F1350" i="325"/>
  <c r="D1350" i="325"/>
  <c r="N1349" i="325"/>
  <c r="M1349" i="325"/>
  <c r="K1349" i="325"/>
  <c r="G1349" i="325"/>
  <c r="F1349" i="325"/>
  <c r="D1349" i="325"/>
  <c r="N1348" i="325"/>
  <c r="M1348" i="325"/>
  <c r="K1348" i="325"/>
  <c r="G1348" i="325"/>
  <c r="F1348" i="325"/>
  <c r="D1348" i="325"/>
  <c r="N1347" i="325"/>
  <c r="M1347" i="325"/>
  <c r="K1347" i="325"/>
  <c r="G1347" i="325"/>
  <c r="F1347" i="325"/>
  <c r="D1347" i="325"/>
  <c r="N1346" i="325"/>
  <c r="M1346" i="325"/>
  <c r="K1346" i="325"/>
  <c r="G1346" i="325"/>
  <c r="F1346" i="325"/>
  <c r="D1346" i="325"/>
  <c r="N1345" i="325"/>
  <c r="M1345" i="325"/>
  <c r="K1345" i="325"/>
  <c r="G1345" i="325"/>
  <c r="F1345" i="325"/>
  <c r="D1345" i="325"/>
  <c r="N1344" i="325"/>
  <c r="M1344" i="325"/>
  <c r="K1344" i="325"/>
  <c r="G1344" i="325"/>
  <c r="F1344" i="325"/>
  <c r="D1344" i="325"/>
  <c r="N1343" i="325"/>
  <c r="M1343" i="325"/>
  <c r="K1343" i="325"/>
  <c r="G1343" i="325"/>
  <c r="F1343" i="325"/>
  <c r="D1343" i="325"/>
  <c r="N1342" i="325"/>
  <c r="M1342" i="325"/>
  <c r="K1342" i="325"/>
  <c r="G1342" i="325"/>
  <c r="F1342" i="325"/>
  <c r="D1342" i="325"/>
  <c r="N1341" i="325"/>
  <c r="M1341" i="325"/>
  <c r="K1341" i="325"/>
  <c r="G1341" i="325"/>
  <c r="F1341" i="325"/>
  <c r="D1341" i="325"/>
  <c r="N1340" i="325"/>
  <c r="M1340" i="325"/>
  <c r="K1340" i="325"/>
  <c r="G1340" i="325"/>
  <c r="F1340" i="325"/>
  <c r="D1340" i="325"/>
  <c r="N1339" i="325"/>
  <c r="M1339" i="325"/>
  <c r="K1339" i="325"/>
  <c r="G1339" i="325"/>
  <c r="F1339" i="325"/>
  <c r="D1339" i="325"/>
  <c r="N1338" i="325"/>
  <c r="M1338" i="325"/>
  <c r="K1338" i="325"/>
  <c r="G1338" i="325"/>
  <c r="F1338" i="325"/>
  <c r="D1338" i="325"/>
  <c r="N1337" i="325"/>
  <c r="M1337" i="325"/>
  <c r="K1337" i="325"/>
  <c r="G1337" i="325"/>
  <c r="F1337" i="325"/>
  <c r="D1337" i="325"/>
  <c r="N1336" i="325"/>
  <c r="M1336" i="325"/>
  <c r="K1336" i="325"/>
  <c r="G1336" i="325"/>
  <c r="F1336" i="325"/>
  <c r="D1336" i="325"/>
  <c r="N1335" i="325"/>
  <c r="M1335" i="325"/>
  <c r="K1335" i="325"/>
  <c r="G1335" i="325"/>
  <c r="F1335" i="325"/>
  <c r="D1335" i="325"/>
  <c r="N1334" i="325"/>
  <c r="M1334" i="325"/>
  <c r="K1334" i="325"/>
  <c r="G1334" i="325"/>
  <c r="F1334" i="325"/>
  <c r="D1334" i="325"/>
  <c r="N1333" i="325"/>
  <c r="M1333" i="325"/>
  <c r="K1333" i="325"/>
  <c r="G1333" i="325"/>
  <c r="F1333" i="325"/>
  <c r="D1333" i="325"/>
  <c r="N1332" i="325"/>
  <c r="M1332" i="325"/>
  <c r="K1332" i="325"/>
  <c r="G1332" i="325"/>
  <c r="F1332" i="325"/>
  <c r="D1332" i="325"/>
  <c r="N1331" i="325"/>
  <c r="M1331" i="325"/>
  <c r="K1331" i="325"/>
  <c r="G1331" i="325"/>
  <c r="F1331" i="325"/>
  <c r="D1331" i="325"/>
  <c r="N1330" i="325"/>
  <c r="M1330" i="325"/>
  <c r="K1330" i="325"/>
  <c r="G1330" i="325"/>
  <c r="F1330" i="325"/>
  <c r="D1330" i="325"/>
  <c r="N1329" i="325"/>
  <c r="M1329" i="325"/>
  <c r="K1329" i="325"/>
  <c r="G1329" i="325"/>
  <c r="F1329" i="325"/>
  <c r="D1329" i="325"/>
  <c r="N1328" i="325"/>
  <c r="M1328" i="325"/>
  <c r="K1328" i="325"/>
  <c r="G1328" i="325"/>
  <c r="F1328" i="325"/>
  <c r="D1328" i="325"/>
  <c r="N1327" i="325"/>
  <c r="M1327" i="325"/>
  <c r="K1327" i="325"/>
  <c r="G1327" i="325"/>
  <c r="F1327" i="325"/>
  <c r="D1327" i="325"/>
  <c r="N1326" i="325"/>
  <c r="M1326" i="325"/>
  <c r="K1326" i="325"/>
  <c r="G1326" i="325"/>
  <c r="F1326" i="325"/>
  <c r="D1326" i="325"/>
  <c r="N1325" i="325"/>
  <c r="M1325" i="325"/>
  <c r="K1325" i="325"/>
  <c r="G1325" i="325"/>
  <c r="F1325" i="325"/>
  <c r="D1325" i="325"/>
  <c r="N1324" i="325"/>
  <c r="M1324" i="325"/>
  <c r="K1324" i="325"/>
  <c r="G1324" i="325"/>
  <c r="F1324" i="325"/>
  <c r="D1324" i="325"/>
  <c r="N1323" i="325"/>
  <c r="M1323" i="325"/>
  <c r="K1323" i="325"/>
  <c r="G1323" i="325"/>
  <c r="F1323" i="325"/>
  <c r="D1323" i="325"/>
  <c r="N1322" i="325"/>
  <c r="M1322" i="325"/>
  <c r="K1322" i="325"/>
  <c r="G1322" i="325"/>
  <c r="F1322" i="325"/>
  <c r="D1322" i="325"/>
  <c r="N1321" i="325"/>
  <c r="M1321" i="325"/>
  <c r="K1321" i="325"/>
  <c r="G1321" i="325"/>
  <c r="F1321" i="325"/>
  <c r="D1321" i="325"/>
  <c r="N1320" i="325"/>
  <c r="M1320" i="325"/>
  <c r="K1320" i="325"/>
  <c r="G1320" i="325"/>
  <c r="F1320" i="325"/>
  <c r="D1320" i="325"/>
  <c r="N1319" i="325"/>
  <c r="M1319" i="325"/>
  <c r="K1319" i="325"/>
  <c r="G1319" i="325"/>
  <c r="F1319" i="325"/>
  <c r="D1319" i="325"/>
  <c r="N1318" i="325"/>
  <c r="M1318" i="325"/>
  <c r="K1318" i="325"/>
  <c r="G1318" i="325"/>
  <c r="F1318" i="325"/>
  <c r="D1318" i="325"/>
  <c r="N1317" i="325"/>
  <c r="M1317" i="325"/>
  <c r="K1317" i="325"/>
  <c r="G1317" i="325"/>
  <c r="F1317" i="325"/>
  <c r="D1317" i="325"/>
  <c r="N1316" i="325"/>
  <c r="M1316" i="325"/>
  <c r="K1316" i="325"/>
  <c r="G1316" i="325"/>
  <c r="F1316" i="325"/>
  <c r="D1316" i="325"/>
  <c r="N1315" i="325"/>
  <c r="M1315" i="325"/>
  <c r="K1315" i="325"/>
  <c r="G1315" i="325"/>
  <c r="F1315" i="325"/>
  <c r="D1315" i="325"/>
  <c r="N1314" i="325"/>
  <c r="M1314" i="325"/>
  <c r="K1314" i="325"/>
  <c r="G1314" i="325"/>
  <c r="F1314" i="325"/>
  <c r="D1314" i="325"/>
  <c r="N1313" i="325"/>
  <c r="M1313" i="325"/>
  <c r="K1313" i="325"/>
  <c r="G1313" i="325"/>
  <c r="F1313" i="325"/>
  <c r="D1313" i="325"/>
  <c r="N1312" i="325"/>
  <c r="M1312" i="325"/>
  <c r="K1312" i="325"/>
  <c r="G1312" i="325"/>
  <c r="F1312" i="325"/>
  <c r="D1312" i="325"/>
  <c r="N1311" i="325"/>
  <c r="M1311" i="325"/>
  <c r="K1311" i="325"/>
  <c r="G1311" i="325"/>
  <c r="F1311" i="325"/>
  <c r="D1311" i="325"/>
  <c r="N1310" i="325"/>
  <c r="M1310" i="325"/>
  <c r="K1310" i="325"/>
  <c r="G1310" i="325"/>
  <c r="F1310" i="325"/>
  <c r="D1310" i="325"/>
  <c r="N1309" i="325"/>
  <c r="M1309" i="325"/>
  <c r="K1309" i="325"/>
  <c r="G1309" i="325"/>
  <c r="F1309" i="325"/>
  <c r="D1309" i="325"/>
  <c r="N1308" i="325"/>
  <c r="M1308" i="325"/>
  <c r="K1308" i="325"/>
  <c r="G1308" i="325"/>
  <c r="F1308" i="325"/>
  <c r="D1308" i="325"/>
  <c r="N1307" i="325"/>
  <c r="M1307" i="325"/>
  <c r="K1307" i="325"/>
  <c r="G1307" i="325"/>
  <c r="F1307" i="325"/>
  <c r="D1307" i="325"/>
  <c r="N1306" i="325"/>
  <c r="M1306" i="325"/>
  <c r="K1306" i="325"/>
  <c r="G1306" i="325"/>
  <c r="F1306" i="325"/>
  <c r="D1306" i="325"/>
  <c r="N1305" i="325"/>
  <c r="M1305" i="325"/>
  <c r="K1305" i="325"/>
  <c r="G1305" i="325"/>
  <c r="F1305" i="325"/>
  <c r="D1305" i="325"/>
  <c r="N1304" i="325"/>
  <c r="M1304" i="325"/>
  <c r="K1304" i="325"/>
  <c r="G1304" i="325"/>
  <c r="F1304" i="325"/>
  <c r="D1304" i="325"/>
  <c r="N1303" i="325"/>
  <c r="M1303" i="325"/>
  <c r="K1303" i="325"/>
  <c r="G1303" i="325"/>
  <c r="F1303" i="325"/>
  <c r="D1303" i="325"/>
  <c r="N1302" i="325"/>
  <c r="M1302" i="325"/>
  <c r="K1302" i="325"/>
  <c r="G1302" i="325"/>
  <c r="F1302" i="325"/>
  <c r="D1302" i="325"/>
  <c r="N1301" i="325"/>
  <c r="M1301" i="325"/>
  <c r="K1301" i="325"/>
  <c r="G1301" i="325"/>
  <c r="F1301" i="325"/>
  <c r="D1301" i="325"/>
  <c r="N1300" i="325"/>
  <c r="M1300" i="325"/>
  <c r="K1300" i="325"/>
  <c r="G1300" i="325"/>
  <c r="F1300" i="325"/>
  <c r="D1300" i="325"/>
  <c r="N1299" i="325"/>
  <c r="M1299" i="325"/>
  <c r="K1299" i="325"/>
  <c r="G1299" i="325"/>
  <c r="F1299" i="325"/>
  <c r="D1299" i="325"/>
  <c r="N1298" i="325"/>
  <c r="M1298" i="325"/>
  <c r="K1298" i="325"/>
  <c r="G1298" i="325"/>
  <c r="F1298" i="325"/>
  <c r="D1298" i="325"/>
  <c r="N1297" i="325"/>
  <c r="M1297" i="325"/>
  <c r="K1297" i="325"/>
  <c r="G1297" i="325"/>
  <c r="F1297" i="325"/>
  <c r="D1297" i="325"/>
  <c r="N1296" i="325"/>
  <c r="M1296" i="325"/>
  <c r="K1296" i="325"/>
  <c r="G1296" i="325"/>
  <c r="F1296" i="325"/>
  <c r="D1296" i="325"/>
  <c r="N1295" i="325"/>
  <c r="M1295" i="325"/>
  <c r="K1295" i="325"/>
  <c r="G1295" i="325"/>
  <c r="F1295" i="325"/>
  <c r="D1295" i="325"/>
  <c r="N1294" i="325"/>
  <c r="M1294" i="325"/>
  <c r="K1294" i="325"/>
  <c r="G1294" i="325"/>
  <c r="F1294" i="325"/>
  <c r="D1294" i="325"/>
  <c r="N1293" i="325"/>
  <c r="M1293" i="325"/>
  <c r="K1293" i="325"/>
  <c r="G1293" i="325"/>
  <c r="F1293" i="325"/>
  <c r="D1293" i="325"/>
  <c r="N1292" i="325"/>
  <c r="M1292" i="325"/>
  <c r="K1292" i="325"/>
  <c r="G1292" i="325"/>
  <c r="F1292" i="325"/>
  <c r="D1292" i="325"/>
  <c r="N1291" i="325"/>
  <c r="M1291" i="325"/>
  <c r="K1291" i="325"/>
  <c r="G1291" i="325"/>
  <c r="F1291" i="325"/>
  <c r="D1291" i="325"/>
  <c r="N1290" i="325"/>
  <c r="M1290" i="325"/>
  <c r="K1290" i="325"/>
  <c r="G1290" i="325"/>
  <c r="F1290" i="325"/>
  <c r="D1290" i="325"/>
  <c r="N1289" i="325"/>
  <c r="M1289" i="325"/>
  <c r="K1289" i="325"/>
  <c r="G1289" i="325"/>
  <c r="F1289" i="325"/>
  <c r="D1289" i="325"/>
  <c r="N1288" i="325"/>
  <c r="M1288" i="325"/>
  <c r="K1288" i="325"/>
  <c r="G1288" i="325"/>
  <c r="F1288" i="325"/>
  <c r="D1288" i="325"/>
  <c r="N1287" i="325"/>
  <c r="M1287" i="325"/>
  <c r="K1287" i="325"/>
  <c r="G1287" i="325"/>
  <c r="F1287" i="325"/>
  <c r="D1287" i="325"/>
  <c r="N1286" i="325"/>
  <c r="M1286" i="325"/>
  <c r="K1286" i="325"/>
  <c r="G1286" i="325"/>
  <c r="F1286" i="325"/>
  <c r="D1286" i="325"/>
  <c r="N1285" i="325"/>
  <c r="M1285" i="325"/>
  <c r="K1285" i="325"/>
  <c r="G1285" i="325"/>
  <c r="F1285" i="325"/>
  <c r="D1285" i="325"/>
  <c r="N1284" i="325"/>
  <c r="M1284" i="325"/>
  <c r="K1284" i="325"/>
  <c r="G1284" i="325"/>
  <c r="F1284" i="325"/>
  <c r="D1284" i="325"/>
  <c r="N1283" i="325"/>
  <c r="M1283" i="325"/>
  <c r="K1283" i="325"/>
  <c r="G1283" i="325"/>
  <c r="F1283" i="325"/>
  <c r="D1283" i="325"/>
  <c r="N1282" i="325"/>
  <c r="M1282" i="325"/>
  <c r="K1282" i="325"/>
  <c r="G1282" i="325"/>
  <c r="F1282" i="325"/>
  <c r="D1282" i="325"/>
  <c r="N1281" i="325"/>
  <c r="M1281" i="325"/>
  <c r="K1281" i="325"/>
  <c r="G1281" i="325"/>
  <c r="F1281" i="325"/>
  <c r="D1281" i="325"/>
  <c r="N1280" i="325"/>
  <c r="M1280" i="325"/>
  <c r="K1280" i="325"/>
  <c r="G1280" i="325"/>
  <c r="F1280" i="325"/>
  <c r="D1280" i="325"/>
  <c r="N1279" i="325"/>
  <c r="M1279" i="325"/>
  <c r="K1279" i="325"/>
  <c r="G1279" i="325"/>
  <c r="F1279" i="325"/>
  <c r="D1279" i="325"/>
  <c r="N1278" i="325"/>
  <c r="M1278" i="325"/>
  <c r="K1278" i="325"/>
  <c r="G1278" i="325"/>
  <c r="F1278" i="325"/>
  <c r="D1278" i="325"/>
  <c r="N1277" i="325"/>
  <c r="M1277" i="325"/>
  <c r="K1277" i="325"/>
  <c r="G1277" i="325"/>
  <c r="F1277" i="325"/>
  <c r="D1277" i="325"/>
  <c r="N1276" i="325"/>
  <c r="M1276" i="325"/>
  <c r="K1276" i="325"/>
  <c r="G1276" i="325"/>
  <c r="F1276" i="325"/>
  <c r="D1276" i="325"/>
  <c r="N1275" i="325"/>
  <c r="M1275" i="325"/>
  <c r="K1275" i="325"/>
  <c r="G1275" i="325"/>
  <c r="F1275" i="325"/>
  <c r="D1275" i="325"/>
  <c r="N1274" i="325"/>
  <c r="M1274" i="325"/>
  <c r="K1274" i="325"/>
  <c r="G1274" i="325"/>
  <c r="F1274" i="325"/>
  <c r="D1274" i="325"/>
  <c r="N1273" i="325"/>
  <c r="M1273" i="325"/>
  <c r="K1273" i="325"/>
  <c r="G1273" i="325"/>
  <c r="F1273" i="325"/>
  <c r="D1273" i="325"/>
  <c r="N1272" i="325"/>
  <c r="M1272" i="325"/>
  <c r="K1272" i="325"/>
  <c r="G1272" i="325"/>
  <c r="F1272" i="325"/>
  <c r="D1272" i="325"/>
  <c r="N1271" i="325"/>
  <c r="M1271" i="325"/>
  <c r="K1271" i="325"/>
  <c r="G1271" i="325"/>
  <c r="F1271" i="325"/>
  <c r="D1271" i="325"/>
  <c r="N1270" i="325"/>
  <c r="M1270" i="325"/>
  <c r="K1270" i="325"/>
  <c r="G1270" i="325"/>
  <c r="F1270" i="325"/>
  <c r="D1270" i="325"/>
  <c r="N1269" i="325"/>
  <c r="M1269" i="325"/>
  <c r="K1269" i="325"/>
  <c r="G1269" i="325"/>
  <c r="F1269" i="325"/>
  <c r="D1269" i="325"/>
  <c r="N1268" i="325"/>
  <c r="M1268" i="325"/>
  <c r="K1268" i="325"/>
  <c r="G1268" i="325"/>
  <c r="F1268" i="325"/>
  <c r="D1268" i="325"/>
  <c r="N1267" i="325"/>
  <c r="M1267" i="325"/>
  <c r="K1267" i="325"/>
  <c r="G1267" i="325"/>
  <c r="F1267" i="325"/>
  <c r="D1267" i="325"/>
  <c r="N1266" i="325"/>
  <c r="M1266" i="325"/>
  <c r="K1266" i="325"/>
  <c r="G1266" i="325"/>
  <c r="F1266" i="325"/>
  <c r="D1266" i="325"/>
  <c r="N1265" i="325"/>
  <c r="M1265" i="325"/>
  <c r="K1265" i="325"/>
  <c r="G1265" i="325"/>
  <c r="F1265" i="325"/>
  <c r="D1265" i="325"/>
  <c r="N1264" i="325"/>
  <c r="M1264" i="325"/>
  <c r="K1264" i="325"/>
  <c r="G1264" i="325"/>
  <c r="F1264" i="325"/>
  <c r="D1264" i="325"/>
  <c r="N1263" i="325"/>
  <c r="M1263" i="325"/>
  <c r="K1263" i="325"/>
  <c r="G1263" i="325"/>
  <c r="F1263" i="325"/>
  <c r="D1263" i="325"/>
  <c r="N1262" i="325"/>
  <c r="M1262" i="325"/>
  <c r="K1262" i="325"/>
  <c r="G1262" i="325"/>
  <c r="F1262" i="325"/>
  <c r="D1262" i="325"/>
  <c r="N1261" i="325"/>
  <c r="M1261" i="325"/>
  <c r="K1261" i="325"/>
  <c r="G1261" i="325"/>
  <c r="F1261" i="325"/>
  <c r="D1261" i="325"/>
  <c r="N1260" i="325"/>
  <c r="M1260" i="325"/>
  <c r="K1260" i="325"/>
  <c r="G1260" i="325"/>
  <c r="F1260" i="325"/>
  <c r="D1260" i="325"/>
  <c r="N1259" i="325"/>
  <c r="M1259" i="325"/>
  <c r="K1259" i="325"/>
  <c r="G1259" i="325"/>
  <c r="F1259" i="325"/>
  <c r="D1259" i="325"/>
  <c r="N1258" i="325"/>
  <c r="M1258" i="325"/>
  <c r="K1258" i="325"/>
  <c r="G1258" i="325"/>
  <c r="F1258" i="325"/>
  <c r="D1258" i="325"/>
  <c r="N1257" i="325"/>
  <c r="M1257" i="325"/>
  <c r="K1257" i="325"/>
  <c r="G1257" i="325"/>
  <c r="F1257" i="325"/>
  <c r="D1257" i="325"/>
  <c r="N1256" i="325"/>
  <c r="M1256" i="325"/>
  <c r="K1256" i="325"/>
  <c r="G1256" i="325"/>
  <c r="F1256" i="325"/>
  <c r="D1256" i="325"/>
  <c r="N1255" i="325"/>
  <c r="M1255" i="325"/>
  <c r="K1255" i="325"/>
  <c r="G1255" i="325"/>
  <c r="F1255" i="325"/>
  <c r="D1255" i="325"/>
  <c r="N1254" i="325"/>
  <c r="M1254" i="325"/>
  <c r="K1254" i="325"/>
  <c r="G1254" i="325"/>
  <c r="F1254" i="325"/>
  <c r="D1254" i="325"/>
  <c r="N1253" i="325"/>
  <c r="M1253" i="325"/>
  <c r="K1253" i="325"/>
  <c r="G1253" i="325"/>
  <c r="F1253" i="325"/>
  <c r="D1253" i="325"/>
  <c r="N1252" i="325"/>
  <c r="M1252" i="325"/>
  <c r="K1252" i="325"/>
  <c r="G1252" i="325"/>
  <c r="F1252" i="325"/>
  <c r="D1252" i="325"/>
  <c r="N1251" i="325"/>
  <c r="M1251" i="325"/>
  <c r="K1251" i="325"/>
  <c r="G1251" i="325"/>
  <c r="F1251" i="325"/>
  <c r="D1251" i="325"/>
  <c r="N1250" i="325"/>
  <c r="M1250" i="325"/>
  <c r="K1250" i="325"/>
  <c r="G1250" i="325"/>
  <c r="F1250" i="325"/>
  <c r="D1250" i="325"/>
  <c r="N1249" i="325"/>
  <c r="M1249" i="325"/>
  <c r="K1249" i="325"/>
  <c r="G1249" i="325"/>
  <c r="F1249" i="325"/>
  <c r="D1249" i="325"/>
  <c r="N1248" i="325"/>
  <c r="M1248" i="325"/>
  <c r="K1248" i="325"/>
  <c r="G1248" i="325"/>
  <c r="F1248" i="325"/>
  <c r="D1248" i="325"/>
  <c r="N1247" i="325"/>
  <c r="M1247" i="325"/>
  <c r="K1247" i="325"/>
  <c r="G1247" i="325"/>
  <c r="F1247" i="325"/>
  <c r="D1247" i="325"/>
  <c r="N1246" i="325"/>
  <c r="M1246" i="325"/>
  <c r="K1246" i="325"/>
  <c r="G1246" i="325"/>
  <c r="F1246" i="325"/>
  <c r="D1246" i="325"/>
  <c r="N1245" i="325"/>
  <c r="M1245" i="325"/>
  <c r="K1245" i="325"/>
  <c r="G1245" i="325"/>
  <c r="F1245" i="325"/>
  <c r="D1245" i="325"/>
  <c r="N1244" i="325"/>
  <c r="M1244" i="325"/>
  <c r="K1244" i="325"/>
  <c r="G1244" i="325"/>
  <c r="F1244" i="325"/>
  <c r="D1244" i="325"/>
  <c r="N1243" i="325"/>
  <c r="M1243" i="325"/>
  <c r="K1243" i="325"/>
  <c r="G1243" i="325"/>
  <c r="F1243" i="325"/>
  <c r="D1243" i="325"/>
  <c r="N1242" i="325"/>
  <c r="M1242" i="325"/>
  <c r="K1242" i="325"/>
  <c r="G1242" i="325"/>
  <c r="F1242" i="325"/>
  <c r="D1242" i="325"/>
  <c r="N1241" i="325"/>
  <c r="M1241" i="325"/>
  <c r="K1241" i="325"/>
  <c r="G1241" i="325"/>
  <c r="F1241" i="325"/>
  <c r="D1241" i="325"/>
  <c r="N1240" i="325"/>
  <c r="M1240" i="325"/>
  <c r="K1240" i="325"/>
  <c r="G1240" i="325"/>
  <c r="F1240" i="325"/>
  <c r="D1240" i="325"/>
  <c r="N1239" i="325"/>
  <c r="M1239" i="325"/>
  <c r="K1239" i="325"/>
  <c r="G1239" i="325"/>
  <c r="F1239" i="325"/>
  <c r="D1239" i="325"/>
  <c r="N1238" i="325"/>
  <c r="M1238" i="325"/>
  <c r="K1238" i="325"/>
  <c r="G1238" i="325"/>
  <c r="F1238" i="325"/>
  <c r="D1238" i="325"/>
  <c r="N1237" i="325"/>
  <c r="M1237" i="325"/>
  <c r="K1237" i="325"/>
  <c r="G1237" i="325"/>
  <c r="F1237" i="325"/>
  <c r="D1237" i="325"/>
  <c r="N1236" i="325"/>
  <c r="M1236" i="325"/>
  <c r="K1236" i="325"/>
  <c r="G1236" i="325"/>
  <c r="F1236" i="325"/>
  <c r="D1236" i="325"/>
  <c r="N1235" i="325"/>
  <c r="M1235" i="325"/>
  <c r="K1235" i="325"/>
  <c r="G1235" i="325"/>
  <c r="F1235" i="325"/>
  <c r="D1235" i="325"/>
  <c r="N1234" i="325"/>
  <c r="M1234" i="325"/>
  <c r="K1234" i="325"/>
  <c r="G1234" i="325"/>
  <c r="F1234" i="325"/>
  <c r="D1234" i="325"/>
  <c r="N1233" i="325"/>
  <c r="M1233" i="325"/>
  <c r="K1233" i="325"/>
  <c r="G1233" i="325"/>
  <c r="F1233" i="325"/>
  <c r="D1233" i="325"/>
  <c r="N1232" i="325"/>
  <c r="M1232" i="325"/>
  <c r="K1232" i="325"/>
  <c r="G1232" i="325"/>
  <c r="F1232" i="325"/>
  <c r="D1232" i="325"/>
  <c r="N1231" i="325"/>
  <c r="M1231" i="325"/>
  <c r="K1231" i="325"/>
  <c r="G1231" i="325"/>
  <c r="F1231" i="325"/>
  <c r="D1231" i="325"/>
  <c r="N1230" i="325"/>
  <c r="M1230" i="325"/>
  <c r="K1230" i="325"/>
  <c r="G1230" i="325"/>
  <c r="F1230" i="325"/>
  <c r="D1230" i="325"/>
  <c r="N1229" i="325"/>
  <c r="M1229" i="325"/>
  <c r="K1229" i="325"/>
  <c r="G1229" i="325"/>
  <c r="F1229" i="325"/>
  <c r="D1229" i="325"/>
  <c r="N1228" i="325"/>
  <c r="M1228" i="325"/>
  <c r="K1228" i="325"/>
  <c r="G1228" i="325"/>
  <c r="F1228" i="325"/>
  <c r="D1228" i="325"/>
  <c r="N1227" i="325"/>
  <c r="M1227" i="325"/>
  <c r="K1227" i="325"/>
  <c r="G1227" i="325"/>
  <c r="F1227" i="325"/>
  <c r="D1227" i="325"/>
  <c r="N1226" i="325"/>
  <c r="M1226" i="325"/>
  <c r="K1226" i="325"/>
  <c r="G1226" i="325"/>
  <c r="F1226" i="325"/>
  <c r="D1226" i="325"/>
  <c r="N1225" i="325"/>
  <c r="M1225" i="325"/>
  <c r="K1225" i="325"/>
  <c r="G1225" i="325"/>
  <c r="F1225" i="325"/>
  <c r="D1225" i="325"/>
  <c r="N1224" i="325"/>
  <c r="M1224" i="325"/>
  <c r="K1224" i="325"/>
  <c r="G1224" i="325"/>
  <c r="F1224" i="325"/>
  <c r="D1224" i="325"/>
  <c r="N1223" i="325"/>
  <c r="M1223" i="325"/>
  <c r="K1223" i="325"/>
  <c r="G1223" i="325"/>
  <c r="F1223" i="325"/>
  <c r="D1223" i="325"/>
  <c r="N1222" i="325"/>
  <c r="M1222" i="325"/>
  <c r="K1222" i="325"/>
  <c r="G1222" i="325"/>
  <c r="F1222" i="325"/>
  <c r="D1222" i="325"/>
  <c r="N1221" i="325"/>
  <c r="M1221" i="325"/>
  <c r="K1221" i="325"/>
  <c r="G1221" i="325"/>
  <c r="F1221" i="325"/>
  <c r="D1221" i="325"/>
  <c r="N1220" i="325"/>
  <c r="M1220" i="325"/>
  <c r="K1220" i="325"/>
  <c r="G1220" i="325"/>
  <c r="F1220" i="325"/>
  <c r="D1220" i="325"/>
  <c r="N1219" i="325"/>
  <c r="M1219" i="325"/>
  <c r="K1219" i="325"/>
  <c r="G1219" i="325"/>
  <c r="F1219" i="325"/>
  <c r="D1219" i="325"/>
  <c r="N1218" i="325"/>
  <c r="M1218" i="325"/>
  <c r="K1218" i="325"/>
  <c r="G1218" i="325"/>
  <c r="F1218" i="325"/>
  <c r="D1218" i="325"/>
  <c r="N1217" i="325"/>
  <c r="M1217" i="325"/>
  <c r="K1217" i="325"/>
  <c r="G1217" i="325"/>
  <c r="F1217" i="325"/>
  <c r="D1217" i="325"/>
  <c r="N1216" i="325"/>
  <c r="M1216" i="325"/>
  <c r="K1216" i="325"/>
  <c r="G1216" i="325"/>
  <c r="F1216" i="325"/>
  <c r="D1216" i="325"/>
  <c r="N1215" i="325"/>
  <c r="M1215" i="325"/>
  <c r="K1215" i="325"/>
  <c r="G1215" i="325"/>
  <c r="F1215" i="325"/>
  <c r="D1215" i="325"/>
  <c r="N1214" i="325"/>
  <c r="M1214" i="325"/>
  <c r="K1214" i="325"/>
  <c r="G1214" i="325"/>
  <c r="F1214" i="325"/>
  <c r="D1214" i="325"/>
  <c r="N1213" i="325"/>
  <c r="M1213" i="325"/>
  <c r="K1213" i="325"/>
  <c r="G1213" i="325"/>
  <c r="F1213" i="325"/>
  <c r="D1213" i="325"/>
  <c r="N1212" i="325"/>
  <c r="M1212" i="325"/>
  <c r="K1212" i="325"/>
  <c r="G1212" i="325"/>
  <c r="F1212" i="325"/>
  <c r="D1212" i="325"/>
  <c r="N1211" i="325"/>
  <c r="M1211" i="325"/>
  <c r="K1211" i="325"/>
  <c r="G1211" i="325"/>
  <c r="F1211" i="325"/>
  <c r="D1211" i="325"/>
  <c r="N1210" i="325"/>
  <c r="M1210" i="325"/>
  <c r="K1210" i="325"/>
  <c r="G1210" i="325"/>
  <c r="F1210" i="325"/>
  <c r="D1210" i="325"/>
  <c r="N1209" i="325"/>
  <c r="M1209" i="325"/>
  <c r="K1209" i="325"/>
  <c r="G1209" i="325"/>
  <c r="F1209" i="325"/>
  <c r="D1209" i="325"/>
  <c r="N1208" i="325"/>
  <c r="M1208" i="325"/>
  <c r="K1208" i="325"/>
  <c r="G1208" i="325"/>
  <c r="F1208" i="325"/>
  <c r="D1208" i="325"/>
  <c r="N1207" i="325"/>
  <c r="M1207" i="325"/>
  <c r="K1207" i="325"/>
  <c r="G1207" i="325"/>
  <c r="F1207" i="325"/>
  <c r="D1207" i="325"/>
  <c r="N1206" i="325"/>
  <c r="M1206" i="325"/>
  <c r="K1206" i="325"/>
  <c r="G1206" i="325"/>
  <c r="F1206" i="325"/>
  <c r="D1206" i="325"/>
  <c r="N1205" i="325"/>
  <c r="M1205" i="325"/>
  <c r="K1205" i="325"/>
  <c r="G1205" i="325"/>
  <c r="F1205" i="325"/>
  <c r="D1205" i="325"/>
  <c r="N1204" i="325"/>
  <c r="M1204" i="325"/>
  <c r="K1204" i="325"/>
  <c r="G1204" i="325"/>
  <c r="F1204" i="325"/>
  <c r="D1204" i="325"/>
  <c r="N1203" i="325"/>
  <c r="M1203" i="325"/>
  <c r="K1203" i="325"/>
  <c r="G1203" i="325"/>
  <c r="F1203" i="325"/>
  <c r="D1203" i="325"/>
  <c r="N1202" i="325"/>
  <c r="M1202" i="325"/>
  <c r="K1202" i="325"/>
  <c r="G1202" i="325"/>
  <c r="F1202" i="325"/>
  <c r="D1202" i="325"/>
  <c r="N1201" i="325"/>
  <c r="M1201" i="325"/>
  <c r="K1201" i="325"/>
  <c r="G1201" i="325"/>
  <c r="F1201" i="325"/>
  <c r="D1201" i="325"/>
  <c r="N1200" i="325"/>
  <c r="M1200" i="325"/>
  <c r="K1200" i="325"/>
  <c r="G1200" i="325"/>
  <c r="F1200" i="325"/>
  <c r="D1200" i="325"/>
  <c r="N1199" i="325"/>
  <c r="M1199" i="325"/>
  <c r="K1199" i="325"/>
  <c r="G1199" i="325"/>
  <c r="F1199" i="325"/>
  <c r="D1199" i="325"/>
  <c r="N1198" i="325"/>
  <c r="M1198" i="325"/>
  <c r="K1198" i="325"/>
  <c r="G1198" i="325"/>
  <c r="F1198" i="325"/>
  <c r="D1198" i="325"/>
  <c r="N1197" i="325"/>
  <c r="M1197" i="325"/>
  <c r="K1197" i="325"/>
  <c r="G1197" i="325"/>
  <c r="F1197" i="325"/>
  <c r="D1197" i="325"/>
  <c r="N1196" i="325"/>
  <c r="M1196" i="325"/>
  <c r="K1196" i="325"/>
  <c r="G1196" i="325"/>
  <c r="F1196" i="325"/>
  <c r="D1196" i="325"/>
  <c r="N1195" i="325"/>
  <c r="M1195" i="325"/>
  <c r="K1195" i="325"/>
  <c r="G1195" i="325"/>
  <c r="F1195" i="325"/>
  <c r="D1195" i="325"/>
  <c r="N1194" i="325"/>
  <c r="M1194" i="325"/>
  <c r="K1194" i="325"/>
  <c r="G1194" i="325"/>
  <c r="F1194" i="325"/>
  <c r="D1194" i="325"/>
  <c r="N1193" i="325"/>
  <c r="M1193" i="325"/>
  <c r="K1193" i="325"/>
  <c r="G1193" i="325"/>
  <c r="F1193" i="325"/>
  <c r="D1193" i="325"/>
  <c r="N1192" i="325"/>
  <c r="M1192" i="325"/>
  <c r="K1192" i="325"/>
  <c r="G1192" i="325"/>
  <c r="F1192" i="325"/>
  <c r="D1192" i="325"/>
  <c r="N1191" i="325"/>
  <c r="M1191" i="325"/>
  <c r="K1191" i="325"/>
  <c r="G1191" i="325"/>
  <c r="F1191" i="325"/>
  <c r="D1191" i="325"/>
  <c r="N1190" i="325"/>
  <c r="M1190" i="325"/>
  <c r="K1190" i="325"/>
  <c r="G1190" i="325"/>
  <c r="F1190" i="325"/>
  <c r="D1190" i="325"/>
  <c r="N1189" i="325"/>
  <c r="M1189" i="325"/>
  <c r="K1189" i="325"/>
  <c r="G1189" i="325"/>
  <c r="F1189" i="325"/>
  <c r="D1189" i="325"/>
  <c r="N1188" i="325"/>
  <c r="M1188" i="325"/>
  <c r="K1188" i="325"/>
  <c r="G1188" i="325"/>
  <c r="F1188" i="325"/>
  <c r="D1188" i="325"/>
  <c r="N1187" i="325"/>
  <c r="M1187" i="325"/>
  <c r="K1187" i="325"/>
  <c r="G1187" i="325"/>
  <c r="F1187" i="325"/>
  <c r="D1187" i="325"/>
  <c r="N1186" i="325"/>
  <c r="M1186" i="325"/>
  <c r="K1186" i="325"/>
  <c r="G1186" i="325"/>
  <c r="F1186" i="325"/>
  <c r="D1186" i="325"/>
  <c r="N1185" i="325"/>
  <c r="M1185" i="325"/>
  <c r="K1185" i="325"/>
  <c r="G1185" i="325"/>
  <c r="F1185" i="325"/>
  <c r="D1185" i="325"/>
  <c r="N1184" i="325"/>
  <c r="M1184" i="325"/>
  <c r="K1184" i="325"/>
  <c r="G1184" i="325"/>
  <c r="F1184" i="325"/>
  <c r="D1184" i="325"/>
  <c r="N1183" i="325"/>
  <c r="M1183" i="325"/>
  <c r="K1183" i="325"/>
  <c r="G1183" i="325"/>
  <c r="F1183" i="325"/>
  <c r="D1183" i="325"/>
  <c r="N1182" i="325"/>
  <c r="M1182" i="325"/>
  <c r="K1182" i="325"/>
  <c r="G1182" i="325"/>
  <c r="F1182" i="325"/>
  <c r="D1182" i="325"/>
  <c r="N1181" i="325"/>
  <c r="M1181" i="325"/>
  <c r="K1181" i="325"/>
  <c r="G1181" i="325"/>
  <c r="F1181" i="325"/>
  <c r="D1181" i="325"/>
  <c r="N1180" i="325"/>
  <c r="M1180" i="325"/>
  <c r="K1180" i="325"/>
  <c r="G1180" i="325"/>
  <c r="F1180" i="325"/>
  <c r="D1180" i="325"/>
  <c r="N1179" i="325"/>
  <c r="M1179" i="325"/>
  <c r="K1179" i="325"/>
  <c r="G1179" i="325"/>
  <c r="F1179" i="325"/>
  <c r="D1179" i="325"/>
  <c r="N1178" i="325"/>
  <c r="M1178" i="325"/>
  <c r="K1178" i="325"/>
  <c r="G1178" i="325"/>
  <c r="F1178" i="325"/>
  <c r="D1178" i="325"/>
  <c r="N1177" i="325"/>
  <c r="M1177" i="325"/>
  <c r="K1177" i="325"/>
  <c r="G1177" i="325"/>
  <c r="F1177" i="325"/>
  <c r="D1177" i="325"/>
  <c r="N1176" i="325"/>
  <c r="M1176" i="325"/>
  <c r="K1176" i="325"/>
  <c r="G1176" i="325"/>
  <c r="F1176" i="325"/>
  <c r="D1176" i="325"/>
  <c r="N1175" i="325"/>
  <c r="M1175" i="325"/>
  <c r="K1175" i="325"/>
  <c r="G1175" i="325"/>
  <c r="F1175" i="325"/>
  <c r="D1175" i="325"/>
  <c r="N1174" i="325"/>
  <c r="M1174" i="325"/>
  <c r="K1174" i="325"/>
  <c r="G1174" i="325"/>
  <c r="F1174" i="325"/>
  <c r="D1174" i="325"/>
  <c r="N1173" i="325"/>
  <c r="M1173" i="325"/>
  <c r="K1173" i="325"/>
  <c r="G1173" i="325"/>
  <c r="F1173" i="325"/>
  <c r="D1173" i="325"/>
  <c r="N1172" i="325"/>
  <c r="M1172" i="325"/>
  <c r="K1172" i="325"/>
  <c r="G1172" i="325"/>
  <c r="F1172" i="325"/>
  <c r="D1172" i="325"/>
  <c r="N1171" i="325"/>
  <c r="M1171" i="325"/>
  <c r="K1171" i="325"/>
  <c r="G1171" i="325"/>
  <c r="F1171" i="325"/>
  <c r="D1171" i="325"/>
  <c r="N1170" i="325"/>
  <c r="M1170" i="325"/>
  <c r="K1170" i="325"/>
  <c r="G1170" i="325"/>
  <c r="F1170" i="325"/>
  <c r="D1170" i="325"/>
  <c r="N1169" i="325"/>
  <c r="M1169" i="325"/>
  <c r="K1169" i="325"/>
  <c r="G1169" i="325"/>
  <c r="F1169" i="325"/>
  <c r="D1169" i="325"/>
  <c r="N1168" i="325"/>
  <c r="M1168" i="325"/>
  <c r="K1168" i="325"/>
  <c r="G1168" i="325"/>
  <c r="F1168" i="325"/>
  <c r="D1168" i="325"/>
  <c r="N1167" i="325"/>
  <c r="M1167" i="325"/>
  <c r="K1167" i="325"/>
  <c r="G1167" i="325"/>
  <c r="F1167" i="325"/>
  <c r="D1167" i="325"/>
  <c r="N1166" i="325"/>
  <c r="M1166" i="325"/>
  <c r="K1166" i="325"/>
  <c r="G1166" i="325"/>
  <c r="F1166" i="325"/>
  <c r="D1166" i="325"/>
  <c r="N1165" i="325"/>
  <c r="M1165" i="325"/>
  <c r="K1165" i="325"/>
  <c r="G1165" i="325"/>
  <c r="F1165" i="325"/>
  <c r="D1165" i="325"/>
  <c r="N1164" i="325"/>
  <c r="M1164" i="325"/>
  <c r="K1164" i="325"/>
  <c r="G1164" i="325"/>
  <c r="F1164" i="325"/>
  <c r="D1164" i="325"/>
  <c r="N1163" i="325"/>
  <c r="M1163" i="325"/>
  <c r="K1163" i="325"/>
  <c r="G1163" i="325"/>
  <c r="F1163" i="325"/>
  <c r="D1163" i="325"/>
  <c r="N1162" i="325"/>
  <c r="M1162" i="325"/>
  <c r="K1162" i="325"/>
  <c r="G1162" i="325"/>
  <c r="F1162" i="325"/>
  <c r="D1162" i="325"/>
  <c r="N1161" i="325"/>
  <c r="M1161" i="325"/>
  <c r="K1161" i="325"/>
  <c r="G1161" i="325"/>
  <c r="F1161" i="325"/>
  <c r="D1161" i="325"/>
  <c r="N1160" i="325"/>
  <c r="M1160" i="325"/>
  <c r="K1160" i="325"/>
  <c r="G1160" i="325"/>
  <c r="F1160" i="325"/>
  <c r="D1160" i="325"/>
  <c r="N1159" i="325"/>
  <c r="M1159" i="325"/>
  <c r="K1159" i="325"/>
  <c r="G1159" i="325"/>
  <c r="F1159" i="325"/>
  <c r="D1159" i="325"/>
  <c r="N1158" i="325"/>
  <c r="M1158" i="325"/>
  <c r="K1158" i="325"/>
  <c r="G1158" i="325"/>
  <c r="F1158" i="325"/>
  <c r="D1158" i="325"/>
  <c r="N1157" i="325"/>
  <c r="M1157" i="325"/>
  <c r="K1157" i="325"/>
  <c r="G1157" i="325"/>
  <c r="F1157" i="325"/>
  <c r="D1157" i="325"/>
  <c r="N1156" i="325"/>
  <c r="M1156" i="325"/>
  <c r="K1156" i="325"/>
  <c r="G1156" i="325"/>
  <c r="F1156" i="325"/>
  <c r="D1156" i="325"/>
  <c r="N1155" i="325"/>
  <c r="M1155" i="325"/>
  <c r="K1155" i="325"/>
  <c r="G1155" i="325"/>
  <c r="F1155" i="325"/>
  <c r="D1155" i="325"/>
  <c r="N1154" i="325"/>
  <c r="M1154" i="325"/>
  <c r="K1154" i="325"/>
  <c r="G1154" i="325"/>
  <c r="F1154" i="325"/>
  <c r="D1154" i="325"/>
  <c r="N1153" i="325"/>
  <c r="M1153" i="325"/>
  <c r="K1153" i="325"/>
  <c r="G1153" i="325"/>
  <c r="F1153" i="325"/>
  <c r="D1153" i="325"/>
  <c r="N1152" i="325"/>
  <c r="M1152" i="325"/>
  <c r="K1152" i="325"/>
  <c r="G1152" i="325"/>
  <c r="F1152" i="325"/>
  <c r="D1152" i="325"/>
  <c r="N1151" i="325"/>
  <c r="M1151" i="325"/>
  <c r="K1151" i="325"/>
  <c r="G1151" i="325"/>
  <c r="F1151" i="325"/>
  <c r="D1151" i="325"/>
  <c r="N1150" i="325"/>
  <c r="M1150" i="325"/>
  <c r="K1150" i="325"/>
  <c r="G1150" i="325"/>
  <c r="F1150" i="325"/>
  <c r="D1150" i="325"/>
  <c r="N1149" i="325"/>
  <c r="M1149" i="325"/>
  <c r="K1149" i="325"/>
  <c r="G1149" i="325"/>
  <c r="F1149" i="325"/>
  <c r="D1149" i="325"/>
  <c r="N1148" i="325"/>
  <c r="M1148" i="325"/>
  <c r="K1148" i="325"/>
  <c r="G1148" i="325"/>
  <c r="F1148" i="325"/>
  <c r="D1148" i="325"/>
  <c r="N1147" i="325"/>
  <c r="M1147" i="325"/>
  <c r="K1147" i="325"/>
  <c r="G1147" i="325"/>
  <c r="F1147" i="325"/>
  <c r="D1147" i="325"/>
  <c r="N1146" i="325"/>
  <c r="M1146" i="325"/>
  <c r="K1146" i="325"/>
  <c r="G1146" i="325"/>
  <c r="F1146" i="325"/>
  <c r="D1146" i="325"/>
  <c r="N1145" i="325"/>
  <c r="M1145" i="325"/>
  <c r="K1145" i="325"/>
  <c r="G1145" i="325"/>
  <c r="F1145" i="325"/>
  <c r="D1145" i="325"/>
  <c r="N1144" i="325"/>
  <c r="M1144" i="325"/>
  <c r="K1144" i="325"/>
  <c r="G1144" i="325"/>
  <c r="F1144" i="325"/>
  <c r="D1144" i="325"/>
  <c r="N1143" i="325"/>
  <c r="M1143" i="325"/>
  <c r="K1143" i="325"/>
  <c r="G1143" i="325"/>
  <c r="F1143" i="325"/>
  <c r="D1143" i="325"/>
  <c r="N1142" i="325"/>
  <c r="M1142" i="325"/>
  <c r="K1142" i="325"/>
  <c r="G1142" i="325"/>
  <c r="F1142" i="325"/>
  <c r="D1142" i="325"/>
  <c r="N1141" i="325"/>
  <c r="M1141" i="325"/>
  <c r="K1141" i="325"/>
  <c r="G1141" i="325"/>
  <c r="F1141" i="325"/>
  <c r="D1141" i="325"/>
  <c r="N1140" i="325"/>
  <c r="M1140" i="325"/>
  <c r="K1140" i="325"/>
  <c r="G1140" i="325"/>
  <c r="F1140" i="325"/>
  <c r="D1140" i="325"/>
  <c r="N1139" i="325"/>
  <c r="M1139" i="325"/>
  <c r="K1139" i="325"/>
  <c r="G1139" i="325"/>
  <c r="F1139" i="325"/>
  <c r="D1139" i="325"/>
  <c r="N1138" i="325"/>
  <c r="M1138" i="325"/>
  <c r="K1138" i="325"/>
  <c r="G1138" i="325"/>
  <c r="F1138" i="325"/>
  <c r="D1138" i="325"/>
  <c r="N1137" i="325"/>
  <c r="M1137" i="325"/>
  <c r="K1137" i="325"/>
  <c r="G1137" i="325"/>
  <c r="F1137" i="325"/>
  <c r="D1137" i="325"/>
  <c r="N1136" i="325"/>
  <c r="M1136" i="325"/>
  <c r="K1136" i="325"/>
  <c r="G1136" i="325"/>
  <c r="F1136" i="325"/>
  <c r="D1136" i="325"/>
  <c r="N1135" i="325"/>
  <c r="M1135" i="325"/>
  <c r="K1135" i="325"/>
  <c r="G1135" i="325"/>
  <c r="F1135" i="325"/>
  <c r="D1135" i="325"/>
  <c r="N1134" i="325"/>
  <c r="M1134" i="325"/>
  <c r="K1134" i="325"/>
  <c r="G1134" i="325"/>
  <c r="F1134" i="325"/>
  <c r="D1134" i="325"/>
  <c r="N1133" i="325"/>
  <c r="M1133" i="325"/>
  <c r="K1133" i="325"/>
  <c r="G1133" i="325"/>
  <c r="F1133" i="325"/>
  <c r="D1133" i="325"/>
  <c r="N1132" i="325"/>
  <c r="M1132" i="325"/>
  <c r="K1132" i="325"/>
  <c r="G1132" i="325"/>
  <c r="F1132" i="325"/>
  <c r="D1132" i="325"/>
  <c r="N1131" i="325"/>
  <c r="M1131" i="325"/>
  <c r="K1131" i="325"/>
  <c r="G1131" i="325"/>
  <c r="F1131" i="325"/>
  <c r="D1131" i="325"/>
  <c r="N1130" i="325"/>
  <c r="M1130" i="325"/>
  <c r="K1130" i="325"/>
  <c r="G1130" i="325"/>
  <c r="F1130" i="325"/>
  <c r="D1130" i="325"/>
  <c r="N1129" i="325"/>
  <c r="M1129" i="325"/>
  <c r="K1129" i="325"/>
  <c r="G1129" i="325"/>
  <c r="F1129" i="325"/>
  <c r="D1129" i="325"/>
  <c r="N1128" i="325"/>
  <c r="M1128" i="325"/>
  <c r="K1128" i="325"/>
  <c r="G1128" i="325"/>
  <c r="F1128" i="325"/>
  <c r="D1128" i="325"/>
  <c r="N1127" i="325"/>
  <c r="M1127" i="325"/>
  <c r="K1127" i="325"/>
  <c r="G1127" i="325"/>
  <c r="F1127" i="325"/>
  <c r="D1127" i="325"/>
  <c r="N1126" i="325"/>
  <c r="M1126" i="325"/>
  <c r="K1126" i="325"/>
  <c r="G1126" i="325"/>
  <c r="F1126" i="325"/>
  <c r="D1126" i="325"/>
  <c r="N1125" i="325"/>
  <c r="M1125" i="325"/>
  <c r="K1125" i="325"/>
  <c r="G1125" i="325"/>
  <c r="F1125" i="325"/>
  <c r="D1125" i="325"/>
  <c r="N1124" i="325"/>
  <c r="M1124" i="325"/>
  <c r="K1124" i="325"/>
  <c r="G1124" i="325"/>
  <c r="F1124" i="325"/>
  <c r="D1124" i="325"/>
  <c r="N1123" i="325"/>
  <c r="M1123" i="325"/>
  <c r="K1123" i="325"/>
  <c r="G1123" i="325"/>
  <c r="F1123" i="325"/>
  <c r="D1123" i="325"/>
  <c r="N1122" i="325"/>
  <c r="M1122" i="325"/>
  <c r="K1122" i="325"/>
  <c r="G1122" i="325"/>
  <c r="F1122" i="325"/>
  <c r="D1122" i="325"/>
  <c r="N1121" i="325"/>
  <c r="M1121" i="325"/>
  <c r="K1121" i="325"/>
  <c r="G1121" i="325"/>
  <c r="F1121" i="325"/>
  <c r="D1121" i="325"/>
  <c r="N1120" i="325"/>
  <c r="M1120" i="325"/>
  <c r="K1120" i="325"/>
  <c r="G1120" i="325"/>
  <c r="F1120" i="325"/>
  <c r="D1120" i="325"/>
  <c r="N1119" i="325"/>
  <c r="M1119" i="325"/>
  <c r="K1119" i="325"/>
  <c r="G1119" i="325"/>
  <c r="F1119" i="325"/>
  <c r="D1119" i="325"/>
  <c r="N1118" i="325"/>
  <c r="M1118" i="325"/>
  <c r="K1118" i="325"/>
  <c r="G1118" i="325"/>
  <c r="F1118" i="325"/>
  <c r="D1118" i="325"/>
  <c r="N1117" i="325"/>
  <c r="M1117" i="325"/>
  <c r="K1117" i="325"/>
  <c r="G1117" i="325"/>
  <c r="F1117" i="325"/>
  <c r="D1117" i="325"/>
  <c r="N1116" i="325"/>
  <c r="M1116" i="325"/>
  <c r="K1116" i="325"/>
  <c r="G1116" i="325"/>
  <c r="F1116" i="325"/>
  <c r="D1116" i="325"/>
  <c r="N1115" i="325"/>
  <c r="M1115" i="325"/>
  <c r="K1115" i="325"/>
  <c r="G1115" i="325"/>
  <c r="F1115" i="325"/>
  <c r="D1115" i="325"/>
  <c r="N1114" i="325"/>
  <c r="M1114" i="325"/>
  <c r="K1114" i="325"/>
  <c r="G1114" i="325"/>
  <c r="F1114" i="325"/>
  <c r="D1114" i="325"/>
  <c r="N1113" i="325"/>
  <c r="M1113" i="325"/>
  <c r="K1113" i="325"/>
  <c r="G1113" i="325"/>
  <c r="F1113" i="325"/>
  <c r="D1113" i="325"/>
  <c r="N1112" i="325"/>
  <c r="M1112" i="325"/>
  <c r="K1112" i="325"/>
  <c r="G1112" i="325"/>
  <c r="F1112" i="325"/>
  <c r="D1112" i="325"/>
  <c r="N1111" i="325"/>
  <c r="M1111" i="325"/>
  <c r="K1111" i="325"/>
  <c r="G1111" i="325"/>
  <c r="F1111" i="325"/>
  <c r="D1111" i="325"/>
  <c r="N1110" i="325"/>
  <c r="M1110" i="325"/>
  <c r="K1110" i="325"/>
  <c r="G1110" i="325"/>
  <c r="F1110" i="325"/>
  <c r="D1110" i="325"/>
  <c r="N1109" i="325"/>
  <c r="M1109" i="325"/>
  <c r="K1109" i="325"/>
  <c r="G1109" i="325"/>
  <c r="F1109" i="325"/>
  <c r="D1109" i="325"/>
  <c r="N1108" i="325"/>
  <c r="M1108" i="325"/>
  <c r="K1108" i="325"/>
  <c r="G1108" i="325"/>
  <c r="F1108" i="325"/>
  <c r="D1108" i="325"/>
  <c r="N1107" i="325"/>
  <c r="M1107" i="325"/>
  <c r="K1107" i="325"/>
  <c r="G1107" i="325"/>
  <c r="F1107" i="325"/>
  <c r="D1107" i="325"/>
  <c r="N1106" i="325"/>
  <c r="M1106" i="325"/>
  <c r="K1106" i="325"/>
  <c r="G1106" i="325"/>
  <c r="F1106" i="325"/>
  <c r="D1106" i="325"/>
  <c r="N1105" i="325"/>
  <c r="M1105" i="325"/>
  <c r="K1105" i="325"/>
  <c r="G1105" i="325"/>
  <c r="F1105" i="325"/>
  <c r="D1105" i="325"/>
  <c r="N1104" i="325"/>
  <c r="M1104" i="325"/>
  <c r="K1104" i="325"/>
  <c r="G1104" i="325"/>
  <c r="F1104" i="325"/>
  <c r="D1104" i="325"/>
  <c r="N1103" i="325"/>
  <c r="M1103" i="325"/>
  <c r="K1103" i="325"/>
  <c r="G1103" i="325"/>
  <c r="F1103" i="325"/>
  <c r="D1103" i="325"/>
  <c r="N1102" i="325"/>
  <c r="M1102" i="325"/>
  <c r="K1102" i="325"/>
  <c r="G1102" i="325"/>
  <c r="F1102" i="325"/>
  <c r="D1102" i="325"/>
  <c r="N1101" i="325"/>
  <c r="M1101" i="325"/>
  <c r="K1101" i="325"/>
  <c r="G1101" i="325"/>
  <c r="F1101" i="325"/>
  <c r="D1101" i="325"/>
  <c r="N1100" i="325"/>
  <c r="M1100" i="325"/>
  <c r="K1100" i="325"/>
  <c r="G1100" i="325"/>
  <c r="F1100" i="325"/>
  <c r="D1100" i="325"/>
  <c r="N1099" i="325"/>
  <c r="M1099" i="325"/>
  <c r="K1099" i="325"/>
  <c r="G1099" i="325"/>
  <c r="F1099" i="325"/>
  <c r="D1099" i="325"/>
  <c r="N1098" i="325"/>
  <c r="M1098" i="325"/>
  <c r="K1098" i="325"/>
  <c r="G1098" i="325"/>
  <c r="F1098" i="325"/>
  <c r="D1098" i="325"/>
  <c r="N1097" i="325"/>
  <c r="M1097" i="325"/>
  <c r="K1097" i="325"/>
  <c r="G1097" i="325"/>
  <c r="F1097" i="325"/>
  <c r="D1097" i="325"/>
  <c r="N1096" i="325"/>
  <c r="M1096" i="325"/>
  <c r="K1096" i="325"/>
  <c r="G1096" i="325"/>
  <c r="F1096" i="325"/>
  <c r="D1096" i="325"/>
  <c r="N1095" i="325"/>
  <c r="M1095" i="325"/>
  <c r="K1095" i="325"/>
  <c r="G1095" i="325"/>
  <c r="F1095" i="325"/>
  <c r="D1095" i="325"/>
  <c r="N1094" i="325"/>
  <c r="M1094" i="325"/>
  <c r="K1094" i="325"/>
  <c r="G1094" i="325"/>
  <c r="F1094" i="325"/>
  <c r="D1094" i="325"/>
  <c r="N1093" i="325"/>
  <c r="M1093" i="325"/>
  <c r="K1093" i="325"/>
  <c r="G1093" i="325"/>
  <c r="F1093" i="325"/>
  <c r="D1093" i="325"/>
  <c r="N1092" i="325"/>
  <c r="M1092" i="325"/>
  <c r="K1092" i="325"/>
  <c r="G1092" i="325"/>
  <c r="F1092" i="325"/>
  <c r="D1092" i="325"/>
  <c r="N1091" i="325"/>
  <c r="M1091" i="325"/>
  <c r="K1091" i="325"/>
  <c r="G1091" i="325"/>
  <c r="F1091" i="325"/>
  <c r="D1091" i="325"/>
  <c r="N1090" i="325"/>
  <c r="M1090" i="325"/>
  <c r="K1090" i="325"/>
  <c r="G1090" i="325"/>
  <c r="F1090" i="325"/>
  <c r="D1090" i="325"/>
  <c r="N1089" i="325"/>
  <c r="M1089" i="325"/>
  <c r="K1089" i="325"/>
  <c r="G1089" i="325"/>
  <c r="F1089" i="325"/>
  <c r="D1089" i="325"/>
  <c r="N1088" i="325"/>
  <c r="M1088" i="325"/>
  <c r="K1088" i="325"/>
  <c r="G1088" i="325"/>
  <c r="F1088" i="325"/>
  <c r="D1088" i="325"/>
  <c r="N1087" i="325"/>
  <c r="M1087" i="325"/>
  <c r="K1087" i="325"/>
  <c r="G1087" i="325"/>
  <c r="F1087" i="325"/>
  <c r="D1087" i="325"/>
  <c r="N1086" i="325"/>
  <c r="M1086" i="325"/>
  <c r="K1086" i="325"/>
  <c r="G1086" i="325"/>
  <c r="F1086" i="325"/>
  <c r="D1086" i="325"/>
  <c r="N1085" i="325"/>
  <c r="M1085" i="325"/>
  <c r="K1085" i="325"/>
  <c r="G1085" i="325"/>
  <c r="F1085" i="325"/>
  <c r="D1085" i="325"/>
  <c r="N1084" i="325"/>
  <c r="M1084" i="325"/>
  <c r="K1084" i="325"/>
  <c r="G1084" i="325"/>
  <c r="F1084" i="325"/>
  <c r="D1084" i="325"/>
  <c r="N1083" i="325"/>
  <c r="M1083" i="325"/>
  <c r="K1083" i="325"/>
  <c r="G1083" i="325"/>
  <c r="F1083" i="325"/>
  <c r="D1083" i="325"/>
  <c r="N1082" i="325"/>
  <c r="M1082" i="325"/>
  <c r="K1082" i="325"/>
  <c r="G1082" i="325"/>
  <c r="F1082" i="325"/>
  <c r="D1082" i="325"/>
  <c r="N1081" i="325"/>
  <c r="M1081" i="325"/>
  <c r="K1081" i="325"/>
  <c r="G1081" i="325"/>
  <c r="F1081" i="325"/>
  <c r="D1081" i="325"/>
  <c r="N1080" i="325"/>
  <c r="M1080" i="325"/>
  <c r="K1080" i="325"/>
  <c r="G1080" i="325"/>
  <c r="F1080" i="325"/>
  <c r="D1080" i="325"/>
  <c r="N1079" i="325"/>
  <c r="M1079" i="325"/>
  <c r="K1079" i="325"/>
  <c r="G1079" i="325"/>
  <c r="F1079" i="325"/>
  <c r="D1079" i="325"/>
  <c r="N1078" i="325"/>
  <c r="M1078" i="325"/>
  <c r="K1078" i="325"/>
  <c r="G1078" i="325"/>
  <c r="F1078" i="325"/>
  <c r="D1078" i="325"/>
  <c r="N1077" i="325"/>
  <c r="M1077" i="325"/>
  <c r="K1077" i="325"/>
  <c r="G1077" i="325"/>
  <c r="F1077" i="325"/>
  <c r="D1077" i="325"/>
  <c r="N1076" i="325"/>
  <c r="M1076" i="325"/>
  <c r="K1076" i="325"/>
  <c r="G1076" i="325"/>
  <c r="F1076" i="325"/>
  <c r="D1076" i="325"/>
  <c r="N1075" i="325"/>
  <c r="M1075" i="325"/>
  <c r="K1075" i="325"/>
  <c r="G1075" i="325"/>
  <c r="F1075" i="325"/>
  <c r="D1075" i="325"/>
  <c r="N1074" i="325"/>
  <c r="M1074" i="325"/>
  <c r="K1074" i="325"/>
  <c r="G1074" i="325"/>
  <c r="F1074" i="325"/>
  <c r="D1074" i="325"/>
  <c r="N1073" i="325"/>
  <c r="M1073" i="325"/>
  <c r="K1073" i="325"/>
  <c r="G1073" i="325"/>
  <c r="F1073" i="325"/>
  <c r="D1073" i="325"/>
  <c r="N1072" i="325"/>
  <c r="M1072" i="325"/>
  <c r="K1072" i="325"/>
  <c r="G1072" i="325"/>
  <c r="F1072" i="325"/>
  <c r="D1072" i="325"/>
  <c r="N1071" i="325"/>
  <c r="M1071" i="325"/>
  <c r="K1071" i="325"/>
  <c r="G1071" i="325"/>
  <c r="F1071" i="325"/>
  <c r="D1071" i="325"/>
  <c r="N1070" i="325"/>
  <c r="M1070" i="325"/>
  <c r="K1070" i="325"/>
  <c r="G1070" i="325"/>
  <c r="F1070" i="325"/>
  <c r="D1070" i="325"/>
  <c r="N1069" i="325"/>
  <c r="M1069" i="325"/>
  <c r="K1069" i="325"/>
  <c r="G1069" i="325"/>
  <c r="F1069" i="325"/>
  <c r="D1069" i="325"/>
  <c r="N1068" i="325"/>
  <c r="M1068" i="325"/>
  <c r="K1068" i="325"/>
  <c r="G1068" i="325"/>
  <c r="F1068" i="325"/>
  <c r="D1068" i="325"/>
  <c r="N1067" i="325"/>
  <c r="M1067" i="325"/>
  <c r="K1067" i="325"/>
  <c r="G1067" i="325"/>
  <c r="F1067" i="325"/>
  <c r="D1067" i="325"/>
  <c r="N1066" i="325"/>
  <c r="M1066" i="325"/>
  <c r="K1066" i="325"/>
  <c r="G1066" i="325"/>
  <c r="F1066" i="325"/>
  <c r="D1066" i="325"/>
  <c r="N1065" i="325"/>
  <c r="M1065" i="325"/>
  <c r="K1065" i="325"/>
  <c r="G1065" i="325"/>
  <c r="F1065" i="325"/>
  <c r="D1065" i="325"/>
  <c r="N1064" i="325"/>
  <c r="M1064" i="325"/>
  <c r="K1064" i="325"/>
  <c r="G1064" i="325"/>
  <c r="F1064" i="325"/>
  <c r="D1064" i="325"/>
  <c r="N1063" i="325"/>
  <c r="M1063" i="325"/>
  <c r="K1063" i="325"/>
  <c r="G1063" i="325"/>
  <c r="F1063" i="325"/>
  <c r="D1063" i="325"/>
  <c r="N1062" i="325"/>
  <c r="M1062" i="325"/>
  <c r="K1062" i="325"/>
  <c r="G1062" i="325"/>
  <c r="F1062" i="325"/>
  <c r="D1062" i="325"/>
  <c r="N1061" i="325"/>
  <c r="M1061" i="325"/>
  <c r="K1061" i="325"/>
  <c r="G1061" i="325"/>
  <c r="F1061" i="325"/>
  <c r="D1061" i="325"/>
  <c r="N1060" i="325"/>
  <c r="M1060" i="325"/>
  <c r="K1060" i="325"/>
  <c r="G1060" i="325"/>
  <c r="F1060" i="325"/>
  <c r="D1060" i="325"/>
  <c r="N1059" i="325"/>
  <c r="M1059" i="325"/>
  <c r="K1059" i="325"/>
  <c r="G1059" i="325"/>
  <c r="F1059" i="325"/>
  <c r="D1059" i="325"/>
  <c r="N1058" i="325"/>
  <c r="M1058" i="325"/>
  <c r="K1058" i="325"/>
  <c r="G1058" i="325"/>
  <c r="F1058" i="325"/>
  <c r="D1058" i="325"/>
  <c r="N1057" i="325"/>
  <c r="M1057" i="325"/>
  <c r="K1057" i="325"/>
  <c r="G1057" i="325"/>
  <c r="F1057" i="325"/>
  <c r="D1057" i="325"/>
  <c r="N1056" i="325"/>
  <c r="M1056" i="325"/>
  <c r="K1056" i="325"/>
  <c r="G1056" i="325"/>
  <c r="F1056" i="325"/>
  <c r="D1056" i="325"/>
  <c r="N1055" i="325"/>
  <c r="M1055" i="325"/>
  <c r="K1055" i="325"/>
  <c r="G1055" i="325"/>
  <c r="F1055" i="325"/>
  <c r="D1055" i="325"/>
  <c r="N1054" i="325"/>
  <c r="M1054" i="325"/>
  <c r="K1054" i="325"/>
  <c r="G1054" i="325"/>
  <c r="F1054" i="325"/>
  <c r="D1054" i="325"/>
  <c r="N1053" i="325"/>
  <c r="M1053" i="325"/>
  <c r="K1053" i="325"/>
  <c r="G1053" i="325"/>
  <c r="F1053" i="325"/>
  <c r="D1053" i="325"/>
  <c r="N1052" i="325"/>
  <c r="M1052" i="325"/>
  <c r="K1052" i="325"/>
  <c r="G1052" i="325"/>
  <c r="F1052" i="325"/>
  <c r="D1052" i="325"/>
  <c r="N59" i="324"/>
  <c r="M59" i="324"/>
  <c r="K59" i="324"/>
  <c r="G59" i="324"/>
  <c r="N58" i="324"/>
  <c r="M58" i="324"/>
  <c r="K58" i="324"/>
  <c r="G58" i="324"/>
  <c r="N56" i="324"/>
  <c r="M56" i="324"/>
  <c r="K56" i="324"/>
  <c r="G56" i="324"/>
  <c r="N55" i="324"/>
  <c r="M55" i="324"/>
  <c r="K55" i="324"/>
  <c r="G55" i="324"/>
  <c r="N54" i="324"/>
  <c r="M54" i="324"/>
  <c r="K54" i="324"/>
  <c r="G54" i="324"/>
  <c r="N53" i="324"/>
  <c r="M53" i="324"/>
  <c r="K53" i="324"/>
  <c r="G53" i="324"/>
  <c r="N49" i="324"/>
  <c r="M49" i="324"/>
  <c r="K49" i="324"/>
  <c r="G49" i="324"/>
  <c r="N48" i="324"/>
  <c r="M48" i="324"/>
  <c r="K48" i="324"/>
  <c r="G48" i="324"/>
  <c r="N47" i="324"/>
  <c r="M47" i="324"/>
  <c r="K47" i="324"/>
  <c r="G47" i="324"/>
  <c r="G43" i="324"/>
  <c r="N41" i="324"/>
  <c r="M41" i="324"/>
  <c r="G41" i="324"/>
  <c r="N40" i="324"/>
  <c r="M40" i="324"/>
  <c r="G40" i="324"/>
  <c r="N39" i="324"/>
  <c r="M39" i="324"/>
  <c r="G39" i="324"/>
  <c r="N38" i="324"/>
  <c r="M38" i="324"/>
  <c r="K38" i="324"/>
  <c r="G38" i="324"/>
  <c r="N37" i="324"/>
  <c r="M37" i="324"/>
  <c r="G37" i="324"/>
  <c r="N36" i="324"/>
  <c r="M36" i="324"/>
  <c r="G36" i="324"/>
  <c r="N35" i="324"/>
  <c r="M35" i="324"/>
  <c r="G35" i="324"/>
  <c r="N34" i="324"/>
  <c r="M34" i="324"/>
  <c r="K34" i="324"/>
  <c r="G34" i="324"/>
  <c r="N33" i="324"/>
  <c r="M33" i="324"/>
  <c r="K33" i="324"/>
  <c r="G33" i="324"/>
  <c r="N32" i="324"/>
  <c r="M32" i="324"/>
  <c r="K32" i="324"/>
  <c r="G32" i="324"/>
  <c r="N31" i="324"/>
  <c r="M31" i="324"/>
  <c r="K31" i="324"/>
  <c r="G31" i="324"/>
  <c r="N30" i="324"/>
  <c r="M30" i="324"/>
  <c r="K30" i="324"/>
  <c r="G30" i="324"/>
  <c r="N29" i="324"/>
  <c r="M29" i="324"/>
  <c r="K29" i="324"/>
  <c r="G29" i="324"/>
  <c r="N28" i="324"/>
  <c r="M28" i="324"/>
  <c r="K28" i="324"/>
  <c r="G28" i="324"/>
  <c r="N27" i="324"/>
  <c r="M27" i="324"/>
  <c r="K27" i="324"/>
  <c r="G27" i="324"/>
  <c r="N26" i="324"/>
  <c r="M26" i="324"/>
  <c r="K26" i="324"/>
  <c r="G26" i="324"/>
  <c r="N25" i="324"/>
  <c r="M25" i="324"/>
  <c r="K25" i="324"/>
  <c r="G25" i="324"/>
  <c r="N24" i="324"/>
  <c r="M24" i="324"/>
  <c r="K24" i="324"/>
  <c r="G24" i="324"/>
  <c r="N23" i="324"/>
  <c r="M23" i="324"/>
  <c r="K23" i="324"/>
  <c r="G23" i="324"/>
  <c r="N22" i="324"/>
  <c r="M22" i="324"/>
  <c r="K22" i="324"/>
  <c r="G22" i="324"/>
  <c r="N21" i="324"/>
  <c r="M21" i="324"/>
  <c r="K21" i="324"/>
  <c r="G21" i="324"/>
  <c r="N19" i="324"/>
  <c r="M19" i="324"/>
  <c r="K19" i="324"/>
  <c r="G19" i="324"/>
  <c r="N18" i="324"/>
  <c r="M18" i="324"/>
  <c r="K18" i="324"/>
  <c r="G18" i="324"/>
  <c r="N17" i="324"/>
  <c r="M17" i="324"/>
  <c r="K17" i="324"/>
  <c r="G17" i="324"/>
  <c r="N16" i="324"/>
  <c r="M16" i="324"/>
  <c r="K16" i="324"/>
  <c r="G16" i="324"/>
  <c r="N15" i="324"/>
  <c r="M15" i="324"/>
  <c r="K15" i="324"/>
  <c r="G15" i="324"/>
  <c r="N13" i="324"/>
  <c r="M13" i="324"/>
  <c r="K13" i="324"/>
  <c r="G13" i="324"/>
  <c r="N12" i="324"/>
  <c r="M12" i="324"/>
  <c r="K12" i="324"/>
  <c r="G12" i="324"/>
  <c r="M10" i="324"/>
  <c r="K10" i="324"/>
  <c r="G10" i="324"/>
  <c r="M9" i="324"/>
  <c r="K9" i="324"/>
  <c r="G9" i="324"/>
  <c r="M8" i="324"/>
  <c r="K8" i="324"/>
  <c r="G8" i="324"/>
  <c r="M7" i="324"/>
  <c r="K7" i="324"/>
  <c r="G7" i="324"/>
  <c r="M5" i="324"/>
  <c r="K5" i="324"/>
  <c r="G5" i="324"/>
  <c r="M4" i="324"/>
  <c r="K4" i="324"/>
  <c r="G4" i="324"/>
  <c r="N64" i="324"/>
  <c r="M64" i="324"/>
  <c r="K64" i="324"/>
  <c r="G64" i="324"/>
  <c r="N63" i="324"/>
  <c r="M63" i="324"/>
  <c r="K63" i="324"/>
  <c r="G63" i="324"/>
  <c r="N62" i="324"/>
  <c r="M62" i="324"/>
  <c r="K62" i="324"/>
  <c r="G62" i="324"/>
  <c r="N61" i="324"/>
  <c r="M61" i="324"/>
  <c r="K61" i="324"/>
  <c r="G61" i="324"/>
  <c r="M60" i="324"/>
  <c r="N57" i="324"/>
  <c r="M57" i="324"/>
  <c r="K57" i="324"/>
  <c r="G57" i="324"/>
  <c r="N52" i="324"/>
  <c r="M52" i="324"/>
  <c r="K52" i="324"/>
  <c r="G52" i="324"/>
  <c r="N51" i="324"/>
  <c r="M51" i="324"/>
  <c r="K51" i="324"/>
  <c r="G51" i="324"/>
  <c r="N50" i="324"/>
  <c r="M50" i="324"/>
  <c r="K50" i="324"/>
  <c r="G50" i="324"/>
  <c r="N46" i="324"/>
  <c r="M46" i="324"/>
  <c r="K46" i="324"/>
  <c r="G46" i="324"/>
  <c r="N45" i="324"/>
  <c r="M45" i="324"/>
  <c r="K45" i="324"/>
  <c r="G45" i="324"/>
  <c r="N44" i="324"/>
  <c r="M44" i="324"/>
  <c r="K44" i="324"/>
  <c r="G44" i="324"/>
  <c r="N43" i="324"/>
  <c r="M43" i="324"/>
  <c r="K43" i="324"/>
  <c r="N42" i="324"/>
  <c r="M42" i="324"/>
  <c r="K42" i="324"/>
  <c r="G42" i="324"/>
  <c r="N140" i="324"/>
  <c r="K140" i="324"/>
  <c r="K135" i="324"/>
  <c r="K131" i="324"/>
  <c r="G140" i="324"/>
  <c r="G135" i="324"/>
  <c r="N135" i="324"/>
  <c r="N131" i="324"/>
  <c r="G131" i="324"/>
  <c r="N141" i="324"/>
  <c r="K141" i="324"/>
  <c r="G141" i="324"/>
  <c r="C4" i="330"/>
  <c r="D4" i="330"/>
  <c r="E4" i="330"/>
  <c r="J4" i="330"/>
  <c r="K4" i="330"/>
  <c r="C5" i="330"/>
  <c r="D5" i="330"/>
  <c r="E5" i="330"/>
  <c r="J5" i="330"/>
  <c r="K5" i="330"/>
  <c r="C6" i="330"/>
  <c r="D6" i="330"/>
  <c r="E6" i="330"/>
  <c r="J6" i="330"/>
  <c r="K6" i="330"/>
  <c r="C7" i="330"/>
  <c r="D7" i="330"/>
  <c r="E7" i="330"/>
  <c r="J7" i="330"/>
  <c r="K7" i="330"/>
  <c r="C8" i="330"/>
  <c r="D8" i="330"/>
  <c r="E8" i="330"/>
  <c r="J8" i="330"/>
  <c r="K8" i="330"/>
  <c r="C14" i="330"/>
  <c r="D14" i="330"/>
  <c r="E14" i="330"/>
  <c r="J14" i="330"/>
  <c r="K14" i="330"/>
  <c r="C19" i="330"/>
  <c r="D19" i="330"/>
  <c r="E19" i="330"/>
  <c r="N19" i="330"/>
  <c r="P19" i="330"/>
  <c r="J19" i="330"/>
  <c r="K19" i="330"/>
  <c r="C20" i="330"/>
  <c r="D20" i="330"/>
  <c r="E20" i="330"/>
  <c r="N20" i="330"/>
  <c r="P20" i="330"/>
  <c r="J20" i="330"/>
  <c r="K20" i="330"/>
  <c r="C21" i="330"/>
  <c r="D21" i="330"/>
  <c r="E21" i="330"/>
  <c r="N21" i="330"/>
  <c r="P21" i="330"/>
  <c r="J21" i="330"/>
  <c r="K21" i="330"/>
  <c r="C22" i="330"/>
  <c r="D22" i="330"/>
  <c r="E22" i="330"/>
  <c r="N22" i="330"/>
  <c r="P22" i="330"/>
  <c r="J22" i="330"/>
  <c r="K22" i="330"/>
  <c r="C23" i="330"/>
  <c r="D23" i="330"/>
  <c r="E23" i="330"/>
  <c r="N23" i="330"/>
  <c r="P23" i="330"/>
  <c r="J23" i="330"/>
  <c r="K23" i="330"/>
  <c r="C24" i="330"/>
  <c r="D24" i="330"/>
  <c r="E24" i="330"/>
  <c r="N24" i="330"/>
  <c r="P24" i="330"/>
  <c r="J24" i="330"/>
  <c r="K24" i="330"/>
  <c r="C25" i="330"/>
  <c r="D25" i="330"/>
  <c r="E25" i="330"/>
  <c r="N25" i="330"/>
  <c r="P25" i="330"/>
  <c r="J25" i="330"/>
  <c r="K25" i="330"/>
  <c r="C26" i="330"/>
  <c r="D26" i="330"/>
  <c r="E26" i="330"/>
  <c r="N26" i="330"/>
  <c r="P26" i="330"/>
  <c r="J26" i="330"/>
  <c r="K26" i="330"/>
  <c r="C27" i="330"/>
  <c r="D27" i="330"/>
  <c r="E27" i="330"/>
  <c r="N27" i="330"/>
  <c r="P27" i="330"/>
  <c r="J27" i="330"/>
  <c r="K27" i="330"/>
  <c r="C28" i="330"/>
  <c r="D28" i="330"/>
  <c r="E28" i="330"/>
  <c r="N28" i="330"/>
  <c r="P28" i="330"/>
  <c r="J28" i="330"/>
  <c r="K28" i="330"/>
  <c r="C31" i="330"/>
  <c r="D31" i="330"/>
  <c r="E31" i="330"/>
  <c r="N31" i="330"/>
  <c r="P31" i="330"/>
  <c r="J31" i="330"/>
  <c r="K31" i="330"/>
  <c r="C32" i="330"/>
  <c r="D32" i="330"/>
  <c r="E32" i="330"/>
  <c r="N32" i="330"/>
  <c r="P32" i="330"/>
  <c r="J32" i="330"/>
  <c r="K32" i="330"/>
  <c r="C33" i="330"/>
  <c r="D33" i="330"/>
  <c r="E33" i="330"/>
  <c r="N33" i="330"/>
  <c r="P33" i="330"/>
  <c r="J33" i="330"/>
  <c r="K33" i="330"/>
  <c r="C34" i="330"/>
  <c r="D34" i="330"/>
  <c r="E34" i="330"/>
  <c r="N34" i="330"/>
  <c r="P34" i="330"/>
  <c r="J34" i="330"/>
  <c r="K34" i="330"/>
  <c r="C35" i="330"/>
  <c r="D35" i="330"/>
  <c r="E35" i="330"/>
  <c r="N35" i="330"/>
  <c r="P35" i="330"/>
  <c r="J35" i="330"/>
  <c r="K35" i="330"/>
  <c r="C36" i="330"/>
  <c r="D36" i="330"/>
  <c r="E36" i="330"/>
  <c r="N36" i="330"/>
  <c r="P36" i="330"/>
  <c r="J36" i="330"/>
  <c r="K36" i="330"/>
  <c r="C37" i="330"/>
  <c r="D37" i="330"/>
  <c r="E37" i="330"/>
  <c r="N37" i="330"/>
  <c r="P37" i="330"/>
  <c r="J37" i="330"/>
  <c r="K37" i="330"/>
  <c r="C38" i="330"/>
  <c r="D38" i="330"/>
  <c r="E38" i="330"/>
  <c r="N38" i="330"/>
  <c r="P38" i="330"/>
  <c r="J38" i="330"/>
  <c r="K38" i="330"/>
  <c r="C39" i="330"/>
  <c r="D39" i="330"/>
  <c r="E39" i="330"/>
  <c r="N39" i="330"/>
  <c r="P39" i="330"/>
  <c r="J39" i="330"/>
  <c r="K39" i="330"/>
  <c r="C40" i="330"/>
  <c r="D40" i="330"/>
  <c r="E40" i="330"/>
  <c r="N40" i="330"/>
  <c r="P40" i="330"/>
  <c r="J40" i="330"/>
  <c r="K40" i="330"/>
  <c r="C41" i="330"/>
  <c r="D41" i="330"/>
  <c r="E41" i="330"/>
  <c r="N41" i="330"/>
  <c r="P41" i="330"/>
  <c r="J41" i="330"/>
  <c r="K41" i="330"/>
  <c r="C42" i="330"/>
  <c r="D42" i="330"/>
  <c r="E42" i="330"/>
  <c r="N42" i="330"/>
  <c r="P42" i="330"/>
  <c r="J42" i="330"/>
  <c r="K42" i="330"/>
  <c r="C43" i="330"/>
  <c r="D43" i="330"/>
  <c r="E43" i="330"/>
  <c r="N43" i="330"/>
  <c r="P43" i="330"/>
  <c r="J43" i="330"/>
  <c r="K43" i="330"/>
  <c r="C44" i="330"/>
  <c r="D44" i="330"/>
  <c r="E44" i="330"/>
  <c r="N44" i="330"/>
  <c r="P44" i="330"/>
  <c r="J44" i="330"/>
  <c r="K44" i="330"/>
  <c r="C45" i="330"/>
  <c r="D45" i="330"/>
  <c r="E45" i="330"/>
  <c r="N45" i="330"/>
  <c r="P45" i="330"/>
  <c r="J45" i="330"/>
  <c r="K45" i="330"/>
  <c r="C46" i="330"/>
  <c r="D46" i="330"/>
  <c r="E46" i="330"/>
  <c r="N46" i="330"/>
  <c r="P46" i="330"/>
  <c r="J46" i="330"/>
  <c r="K46" i="330"/>
  <c r="C47" i="330"/>
  <c r="D47" i="330"/>
  <c r="E47" i="330"/>
  <c r="N47" i="330"/>
  <c r="P47" i="330"/>
  <c r="J47" i="330"/>
  <c r="K47" i="330"/>
  <c r="C51" i="330"/>
  <c r="D51" i="330"/>
  <c r="E51" i="330"/>
  <c r="J51" i="330"/>
  <c r="K51" i="330"/>
  <c r="P51" i="330"/>
  <c r="Q55" i="330"/>
  <c r="C52" i="330"/>
  <c r="D52" i="330"/>
  <c r="E52" i="330"/>
  <c r="J52" i="330"/>
  <c r="K52" i="330"/>
  <c r="P52" i="330"/>
  <c r="C53" i="330"/>
  <c r="D53" i="330"/>
  <c r="E53" i="330"/>
  <c r="J53" i="330"/>
  <c r="K53" i="330"/>
  <c r="P53" i="330"/>
  <c r="C54" i="330"/>
  <c r="D54" i="330"/>
  <c r="E54" i="330"/>
  <c r="J54" i="330"/>
  <c r="K54" i="330"/>
  <c r="P54" i="330"/>
  <c r="C55" i="330"/>
  <c r="D55" i="330"/>
  <c r="E55" i="330"/>
  <c r="J55" i="330"/>
  <c r="K55" i="330"/>
  <c r="P55" i="330"/>
  <c r="C56" i="330"/>
  <c r="D56" i="330"/>
  <c r="E56" i="330"/>
  <c r="J56" i="330"/>
  <c r="K56" i="330"/>
  <c r="P56" i="330"/>
  <c r="C57" i="330"/>
  <c r="D57" i="330"/>
  <c r="E57" i="330"/>
  <c r="J57" i="330"/>
  <c r="K57" i="330"/>
  <c r="P57" i="330"/>
  <c r="C58" i="330"/>
  <c r="D58" i="330"/>
  <c r="E58" i="330"/>
  <c r="J58" i="330"/>
  <c r="K58" i="330"/>
  <c r="P58" i="330"/>
  <c r="Q60" i="330"/>
  <c r="C59" i="330"/>
  <c r="D59" i="330"/>
  <c r="E59" i="330"/>
  <c r="J59" i="330"/>
  <c r="K59" i="330"/>
  <c r="P59" i="330"/>
  <c r="C60" i="330"/>
  <c r="D60" i="330"/>
  <c r="E60" i="330"/>
  <c r="J60" i="330"/>
  <c r="K60" i="330"/>
  <c r="P60" i="330"/>
  <c r="C61" i="330"/>
  <c r="D61" i="330"/>
  <c r="E61" i="330"/>
  <c r="J61" i="330"/>
  <c r="K61" i="330"/>
  <c r="P61" i="330"/>
  <c r="C64" i="330"/>
  <c r="D64" i="330"/>
  <c r="E64" i="330"/>
  <c r="N64" i="330"/>
  <c r="P64" i="330"/>
  <c r="J64" i="330"/>
  <c r="K64" i="330"/>
  <c r="C65" i="330"/>
  <c r="D65" i="330"/>
  <c r="E65" i="330"/>
  <c r="N65" i="330"/>
  <c r="J65" i="330"/>
  <c r="K65" i="330"/>
  <c r="C66" i="330"/>
  <c r="D66" i="330"/>
  <c r="E66" i="330"/>
  <c r="N66" i="330"/>
  <c r="P66" i="330"/>
  <c r="J66" i="330"/>
  <c r="K66" i="330"/>
  <c r="C67" i="330"/>
  <c r="D67" i="330"/>
  <c r="E67" i="330"/>
  <c r="N67" i="330"/>
  <c r="P67" i="330"/>
  <c r="J67" i="330"/>
  <c r="K67" i="330"/>
  <c r="C68" i="330"/>
  <c r="D68" i="330"/>
  <c r="E68" i="330"/>
  <c r="N68" i="330"/>
  <c r="P68" i="330"/>
  <c r="J68" i="330"/>
  <c r="K68" i="330"/>
  <c r="C69" i="330"/>
  <c r="D69" i="330"/>
  <c r="E69" i="330"/>
  <c r="N69" i="330"/>
  <c r="P69" i="330"/>
  <c r="J69" i="330"/>
  <c r="K69" i="330"/>
  <c r="C70" i="330"/>
  <c r="D70" i="330"/>
  <c r="E70" i="330"/>
  <c r="N70" i="330"/>
  <c r="P70" i="330"/>
  <c r="J70" i="330"/>
  <c r="K70" i="330"/>
  <c r="C71" i="330"/>
  <c r="D71" i="330"/>
  <c r="E71" i="330"/>
  <c r="N71" i="330"/>
  <c r="P71" i="330"/>
  <c r="J71" i="330"/>
  <c r="K71" i="330"/>
  <c r="C72" i="330"/>
  <c r="D72" i="330"/>
  <c r="E72" i="330"/>
  <c r="N72" i="330"/>
  <c r="P72" i="330"/>
  <c r="J72" i="330"/>
  <c r="K72" i="330"/>
  <c r="C73" i="330"/>
  <c r="D73" i="330"/>
  <c r="E73" i="330"/>
  <c r="N73" i="330"/>
  <c r="P73" i="330"/>
  <c r="J73" i="330"/>
  <c r="K73" i="330"/>
  <c r="G66" i="324"/>
  <c r="K66" i="324"/>
  <c r="M66" i="324"/>
  <c r="N66" i="324"/>
  <c r="G68" i="324"/>
  <c r="K68" i="324"/>
  <c r="M68" i="324"/>
  <c r="N68" i="324"/>
  <c r="G69" i="324"/>
  <c r="K69" i="324"/>
  <c r="M69" i="324"/>
  <c r="N69" i="324"/>
  <c r="G70" i="324"/>
  <c r="K70" i="324"/>
  <c r="M70" i="324"/>
  <c r="N70" i="324"/>
  <c r="G71" i="324"/>
  <c r="M71" i="324"/>
  <c r="N71" i="324"/>
  <c r="G75" i="324"/>
  <c r="K75" i="324"/>
  <c r="M75" i="324"/>
  <c r="N75" i="324"/>
  <c r="G76" i="324"/>
  <c r="K76" i="324"/>
  <c r="M76" i="324"/>
  <c r="N76" i="324"/>
  <c r="G77" i="324"/>
  <c r="K77" i="324"/>
  <c r="M77" i="324"/>
  <c r="N77" i="324"/>
  <c r="G78" i="324"/>
  <c r="M78" i="324"/>
  <c r="N78" i="324"/>
  <c r="G80" i="324"/>
  <c r="K80" i="324"/>
  <c r="M80" i="324"/>
  <c r="N80" i="324"/>
  <c r="G81" i="324"/>
  <c r="K81" i="324"/>
  <c r="M81" i="324"/>
  <c r="N81" i="324"/>
  <c r="G126" i="324"/>
  <c r="K126" i="324"/>
  <c r="M126" i="324"/>
  <c r="N126" i="324"/>
  <c r="G127" i="324"/>
  <c r="K127" i="324"/>
  <c r="M127" i="324"/>
  <c r="N127" i="324"/>
  <c r="G128" i="324"/>
  <c r="K128" i="324"/>
  <c r="M128" i="324"/>
  <c r="N128" i="324"/>
  <c r="G129" i="324"/>
  <c r="K129" i="324"/>
  <c r="M129" i="324"/>
  <c r="N129" i="324"/>
  <c r="G130" i="324"/>
  <c r="K130" i="324"/>
  <c r="M130" i="324"/>
  <c r="N130" i="324"/>
  <c r="G132" i="324"/>
  <c r="K132" i="324"/>
  <c r="M132" i="324"/>
  <c r="N132" i="324"/>
  <c r="G133" i="324"/>
  <c r="K133" i="324"/>
  <c r="M133" i="324"/>
  <c r="N133" i="324"/>
  <c r="G134" i="324"/>
  <c r="K134" i="324"/>
  <c r="M134" i="324"/>
  <c r="N134" i="324"/>
  <c r="G136" i="324"/>
  <c r="K136" i="324"/>
  <c r="M136" i="324"/>
  <c r="N136" i="324"/>
  <c r="G137" i="324"/>
  <c r="K137" i="324"/>
  <c r="M137" i="324"/>
  <c r="N137" i="324"/>
  <c r="G138" i="324"/>
  <c r="K138" i="324"/>
  <c r="M138" i="324"/>
  <c r="N138" i="324"/>
  <c r="G139" i="324"/>
  <c r="K139" i="324"/>
  <c r="M139" i="324"/>
  <c r="N139" i="324"/>
  <c r="G143" i="324"/>
  <c r="K143" i="324"/>
  <c r="M143" i="324"/>
  <c r="N143" i="324"/>
  <c r="G144" i="324"/>
  <c r="K144" i="324"/>
  <c r="M144" i="324"/>
  <c r="N144" i="324"/>
  <c r="G145" i="324"/>
  <c r="K145" i="324"/>
  <c r="M145" i="324"/>
  <c r="N145" i="324"/>
  <c r="G146" i="324"/>
  <c r="K146" i="324"/>
  <c r="M146" i="324"/>
  <c r="N146" i="324"/>
  <c r="G147" i="324"/>
  <c r="K147" i="324"/>
  <c r="M147" i="324"/>
  <c r="N147" i="324"/>
  <c r="G148" i="324"/>
  <c r="K148" i="324"/>
  <c r="M148" i="324"/>
  <c r="N148" i="324"/>
  <c r="G149" i="324"/>
  <c r="K149" i="324"/>
  <c r="M149" i="324"/>
  <c r="N149" i="324"/>
  <c r="G150" i="324"/>
  <c r="K150" i="324"/>
  <c r="M150" i="324"/>
  <c r="N150" i="324"/>
  <c r="G151" i="324"/>
  <c r="K151" i="324"/>
  <c r="M151" i="324"/>
  <c r="N151" i="324"/>
  <c r="G152" i="324"/>
  <c r="K152" i="324"/>
  <c r="M152" i="324"/>
  <c r="N152" i="324"/>
  <c r="G153" i="324"/>
  <c r="K153" i="324"/>
  <c r="M153" i="324"/>
  <c r="N153" i="324"/>
  <c r="G154" i="324"/>
  <c r="K154" i="324"/>
  <c r="M154" i="324"/>
  <c r="N154" i="324"/>
  <c r="G155" i="324"/>
  <c r="K155" i="324"/>
  <c r="M155" i="324"/>
  <c r="N155" i="324"/>
  <c r="G156" i="324"/>
  <c r="K156" i="324"/>
  <c r="M156" i="324"/>
  <c r="N156" i="324"/>
  <c r="G157" i="324"/>
  <c r="K157" i="324"/>
  <c r="M157" i="324"/>
  <c r="N157" i="324"/>
  <c r="G158" i="324"/>
  <c r="K158" i="324"/>
  <c r="M158" i="324"/>
  <c r="N158" i="324"/>
  <c r="G159" i="324"/>
  <c r="K159" i="324"/>
  <c r="M159" i="324"/>
  <c r="N159" i="324"/>
  <c r="G160" i="324"/>
  <c r="K160" i="324"/>
  <c r="M160" i="324"/>
  <c r="N160" i="324"/>
  <c r="G161" i="324"/>
  <c r="K161" i="324"/>
  <c r="M161" i="324"/>
  <c r="N161" i="324"/>
  <c r="G162" i="324"/>
  <c r="K162" i="324"/>
  <c r="M162" i="324"/>
  <c r="N162" i="324"/>
  <c r="G163" i="324"/>
  <c r="K163" i="324"/>
  <c r="M163" i="324"/>
  <c r="N163" i="324"/>
  <c r="G164" i="324"/>
  <c r="K164" i="324"/>
  <c r="M164" i="324"/>
  <c r="N164" i="324"/>
  <c r="G165" i="324"/>
  <c r="K165" i="324"/>
  <c r="M165" i="324"/>
  <c r="N165" i="324"/>
  <c r="G166" i="324"/>
  <c r="K166" i="324"/>
  <c r="M166" i="324"/>
  <c r="N166" i="324"/>
  <c r="G167" i="324"/>
  <c r="K167" i="324"/>
  <c r="M167" i="324"/>
  <c r="N167" i="324"/>
  <c r="G168" i="324"/>
  <c r="K168" i="324"/>
  <c r="M168" i="324"/>
  <c r="N168" i="324"/>
  <c r="G169" i="324"/>
  <c r="K169" i="324"/>
  <c r="M169" i="324"/>
  <c r="N169" i="324"/>
  <c r="G170" i="324"/>
  <c r="K170" i="324"/>
  <c r="M170" i="324"/>
  <c r="N170" i="324"/>
  <c r="G171" i="324"/>
  <c r="K171" i="324"/>
  <c r="M171" i="324"/>
  <c r="N171" i="324"/>
  <c r="G172" i="324"/>
  <c r="K172" i="324"/>
  <c r="M172" i="324"/>
  <c r="N172" i="324"/>
  <c r="G173" i="324"/>
  <c r="K173" i="324"/>
  <c r="M173" i="324"/>
  <c r="N173" i="324"/>
  <c r="G174" i="324"/>
  <c r="K174" i="324"/>
  <c r="M174" i="324"/>
  <c r="N174" i="324"/>
  <c r="G175" i="324"/>
  <c r="K175" i="324"/>
  <c r="M175" i="324"/>
  <c r="N175" i="324"/>
  <c r="G176" i="324"/>
  <c r="K176" i="324"/>
  <c r="M176" i="324"/>
  <c r="N176" i="324"/>
  <c r="G177" i="324"/>
  <c r="K177" i="324"/>
  <c r="M177" i="324"/>
  <c r="N177" i="324"/>
  <c r="G178" i="324"/>
  <c r="K178" i="324"/>
  <c r="M178" i="324"/>
  <c r="N178" i="324"/>
  <c r="G179" i="324"/>
  <c r="K179" i="324"/>
  <c r="M179" i="324"/>
  <c r="N179" i="324"/>
  <c r="G180" i="324"/>
  <c r="K180" i="324"/>
  <c r="M180" i="324"/>
  <c r="N180" i="324"/>
  <c r="G181" i="324"/>
  <c r="K181" i="324"/>
  <c r="M181" i="324"/>
  <c r="N181" i="324"/>
  <c r="G182" i="324"/>
  <c r="K182" i="324"/>
  <c r="M182" i="324"/>
  <c r="N182" i="324"/>
  <c r="G183" i="324"/>
  <c r="K183" i="324"/>
  <c r="M183" i="324"/>
  <c r="N183" i="324"/>
  <c r="G184" i="324"/>
  <c r="K184" i="324"/>
  <c r="M184" i="324"/>
  <c r="N184" i="324"/>
  <c r="G185" i="324"/>
  <c r="K185" i="324"/>
  <c r="M185" i="324"/>
  <c r="N185" i="324"/>
  <c r="G186" i="324"/>
  <c r="K186" i="324"/>
  <c r="M186" i="324"/>
  <c r="N186" i="324"/>
  <c r="G187" i="324"/>
  <c r="K187" i="324"/>
  <c r="M187" i="324"/>
  <c r="N187" i="324"/>
  <c r="G188" i="324"/>
  <c r="K188" i="324"/>
  <c r="M188" i="324"/>
  <c r="N188" i="324"/>
  <c r="G189" i="324"/>
  <c r="K189" i="324"/>
  <c r="M189" i="324"/>
  <c r="N189" i="324"/>
  <c r="G190" i="324"/>
  <c r="K190" i="324"/>
  <c r="M190" i="324"/>
  <c r="N190" i="324"/>
  <c r="G191" i="324"/>
  <c r="K191" i="324"/>
  <c r="M191" i="324"/>
  <c r="N191" i="324"/>
  <c r="G192" i="324"/>
  <c r="K192" i="324"/>
  <c r="M192" i="324"/>
  <c r="N192" i="324"/>
  <c r="G193" i="324"/>
  <c r="K193" i="324"/>
  <c r="M193" i="324"/>
  <c r="N193" i="324"/>
  <c r="G194" i="324"/>
  <c r="K194" i="324"/>
  <c r="M194" i="324"/>
  <c r="N194" i="324"/>
  <c r="G195" i="324"/>
  <c r="K195" i="324"/>
  <c r="M195" i="324"/>
  <c r="N195" i="324"/>
  <c r="G196" i="324"/>
  <c r="K196" i="324"/>
  <c r="M196" i="324"/>
  <c r="N196" i="324"/>
  <c r="G197" i="324"/>
  <c r="K197" i="324"/>
  <c r="M197" i="324"/>
  <c r="N197" i="324"/>
  <c r="G198" i="324"/>
  <c r="K198" i="324"/>
  <c r="M198" i="324"/>
  <c r="N198" i="324"/>
  <c r="G199" i="324"/>
  <c r="K199" i="324"/>
  <c r="M199" i="324"/>
  <c r="N199" i="324"/>
  <c r="G200" i="324"/>
  <c r="K200" i="324"/>
  <c r="M200" i="324"/>
  <c r="N200" i="324"/>
  <c r="G201" i="324"/>
  <c r="K201" i="324"/>
  <c r="M201" i="324"/>
  <c r="N201" i="324"/>
  <c r="G202" i="324"/>
  <c r="K202" i="324"/>
  <c r="M202" i="324"/>
  <c r="N202" i="324"/>
  <c r="G203" i="324"/>
  <c r="K203" i="324"/>
  <c r="M203" i="324"/>
  <c r="N203" i="324"/>
  <c r="G204" i="324"/>
  <c r="K204" i="324"/>
  <c r="M204" i="324"/>
  <c r="N204" i="324"/>
  <c r="G205" i="324"/>
  <c r="K205" i="324"/>
  <c r="M205" i="324"/>
  <c r="N205" i="324"/>
  <c r="G206" i="324"/>
  <c r="K206" i="324"/>
  <c r="M206" i="324"/>
  <c r="N206" i="324"/>
  <c r="G207" i="324"/>
  <c r="K207" i="324"/>
  <c r="M207" i="324"/>
  <c r="N207" i="324"/>
  <c r="G208" i="324"/>
  <c r="K208" i="324"/>
  <c r="M208" i="324"/>
  <c r="N208" i="324"/>
  <c r="G209" i="324"/>
  <c r="K209" i="324"/>
  <c r="M209" i="324"/>
  <c r="N209" i="324"/>
  <c r="G210" i="324"/>
  <c r="K210" i="324"/>
  <c r="M210" i="324"/>
  <c r="N210" i="324"/>
  <c r="G211" i="324"/>
  <c r="K211" i="324"/>
  <c r="M211" i="324"/>
  <c r="N211" i="324"/>
  <c r="G212" i="324"/>
  <c r="K212" i="324"/>
  <c r="M212" i="324"/>
  <c r="N212" i="324"/>
  <c r="G213" i="324"/>
  <c r="K213" i="324"/>
  <c r="M213" i="324"/>
  <c r="N213" i="324"/>
  <c r="G214" i="324"/>
  <c r="K214" i="324"/>
  <c r="M214" i="324"/>
  <c r="N214" i="324"/>
  <c r="G215" i="324"/>
  <c r="K215" i="324"/>
  <c r="M215" i="324"/>
  <c r="N215" i="324"/>
  <c r="G216" i="324"/>
  <c r="K216" i="324"/>
  <c r="M216" i="324"/>
  <c r="N216" i="324"/>
  <c r="G217" i="324"/>
  <c r="K217" i="324"/>
  <c r="M217" i="324"/>
  <c r="N217" i="324"/>
  <c r="G218" i="324"/>
  <c r="K218" i="324"/>
  <c r="M218" i="324"/>
  <c r="N218" i="324"/>
  <c r="G219" i="324"/>
  <c r="K219" i="324"/>
  <c r="M219" i="324"/>
  <c r="N219" i="324"/>
  <c r="G220" i="324"/>
  <c r="K220" i="324"/>
  <c r="M220" i="324"/>
  <c r="N220" i="324"/>
  <c r="G221" i="324"/>
  <c r="K221" i="324"/>
  <c r="M221" i="324"/>
  <c r="N221" i="324"/>
  <c r="G222" i="324"/>
  <c r="K222" i="324"/>
  <c r="M222" i="324"/>
  <c r="N222" i="324"/>
  <c r="G223" i="324"/>
  <c r="K223" i="324"/>
  <c r="M223" i="324"/>
  <c r="N223" i="324"/>
  <c r="G224" i="324"/>
  <c r="K224" i="324"/>
  <c r="M224" i="324"/>
  <c r="N224" i="324"/>
  <c r="G225" i="324"/>
  <c r="K225" i="324"/>
  <c r="M225" i="324"/>
  <c r="N225" i="324"/>
  <c r="G226" i="324"/>
  <c r="K226" i="324"/>
  <c r="M226" i="324"/>
  <c r="N226" i="324"/>
  <c r="G227" i="324"/>
  <c r="K227" i="324"/>
  <c r="M227" i="324"/>
  <c r="N227" i="324"/>
  <c r="G228" i="324"/>
  <c r="K228" i="324"/>
  <c r="M228" i="324"/>
  <c r="N228" i="324"/>
  <c r="G229" i="324"/>
  <c r="K229" i="324"/>
  <c r="M229" i="324"/>
  <c r="N229" i="324"/>
  <c r="G230" i="324"/>
  <c r="K230" i="324"/>
  <c r="M230" i="324"/>
  <c r="N230" i="324"/>
  <c r="G231" i="324"/>
  <c r="K231" i="324"/>
  <c r="M231" i="324"/>
  <c r="N231" i="324"/>
  <c r="G232" i="324"/>
  <c r="K232" i="324"/>
  <c r="M232" i="324"/>
  <c r="N232" i="324"/>
  <c r="G233" i="324"/>
  <c r="K233" i="324"/>
  <c r="M233" i="324"/>
  <c r="N233" i="324"/>
  <c r="G234" i="324"/>
  <c r="K234" i="324"/>
  <c r="M234" i="324"/>
  <c r="N234" i="324"/>
  <c r="G235" i="324"/>
  <c r="K235" i="324"/>
  <c r="M235" i="324"/>
  <c r="N235" i="324"/>
  <c r="G236" i="324"/>
  <c r="K236" i="324"/>
  <c r="M236" i="324"/>
  <c r="N236" i="324"/>
  <c r="G237" i="324"/>
  <c r="K237" i="324"/>
  <c r="M237" i="324"/>
  <c r="N237" i="324"/>
  <c r="G238" i="324"/>
  <c r="K238" i="324"/>
  <c r="M238" i="324"/>
  <c r="N238" i="324"/>
  <c r="G239" i="324"/>
  <c r="K239" i="324"/>
  <c r="M239" i="324"/>
  <c r="N239" i="324"/>
  <c r="G240" i="324"/>
  <c r="K240" i="324"/>
  <c r="M240" i="324"/>
  <c r="N240" i="324"/>
  <c r="G241" i="324"/>
  <c r="K241" i="324"/>
  <c r="M241" i="324"/>
  <c r="N241" i="324"/>
  <c r="G242" i="324"/>
  <c r="K242" i="324"/>
  <c r="M242" i="324"/>
  <c r="N242" i="324"/>
  <c r="G243" i="324"/>
  <c r="K243" i="324"/>
  <c r="M243" i="324"/>
  <c r="N243" i="324"/>
  <c r="G244" i="324"/>
  <c r="K244" i="324"/>
  <c r="M244" i="324"/>
  <c r="N244" i="324"/>
  <c r="G245" i="324"/>
  <c r="K245" i="324"/>
  <c r="M245" i="324"/>
  <c r="N245" i="324"/>
  <c r="G246" i="324"/>
  <c r="K246" i="324"/>
  <c r="M246" i="324"/>
  <c r="N246" i="324"/>
  <c r="G247" i="324"/>
  <c r="K247" i="324"/>
  <c r="M247" i="324"/>
  <c r="N247" i="324"/>
  <c r="G248" i="324"/>
  <c r="K248" i="324"/>
  <c r="M248" i="324"/>
  <c r="N248" i="324"/>
  <c r="G249" i="324"/>
  <c r="K249" i="324"/>
  <c r="M249" i="324"/>
  <c r="N249" i="324"/>
  <c r="G250" i="324"/>
  <c r="K250" i="324"/>
  <c r="M250" i="324"/>
  <c r="N250" i="324"/>
  <c r="G251" i="324"/>
  <c r="K251" i="324"/>
  <c r="M251" i="324"/>
  <c r="N251" i="324"/>
  <c r="G252" i="324"/>
  <c r="K252" i="324"/>
  <c r="M252" i="324"/>
  <c r="N252" i="324"/>
  <c r="G253" i="324"/>
  <c r="K253" i="324"/>
  <c r="M253" i="324"/>
  <c r="N253" i="324"/>
  <c r="G254" i="324"/>
  <c r="K254" i="324"/>
  <c r="M254" i="324"/>
  <c r="N254" i="324"/>
  <c r="G255" i="324"/>
  <c r="K255" i="324"/>
  <c r="M255" i="324"/>
  <c r="N255" i="324"/>
  <c r="G256" i="324"/>
  <c r="K256" i="324"/>
  <c r="M256" i="324"/>
  <c r="N256" i="324"/>
  <c r="G257" i="324"/>
  <c r="K257" i="324"/>
  <c r="M257" i="324"/>
  <c r="N257" i="324"/>
  <c r="G258" i="324"/>
  <c r="K258" i="324"/>
  <c r="M258" i="324"/>
  <c r="N258" i="324"/>
  <c r="G259" i="324"/>
  <c r="K259" i="324"/>
  <c r="M259" i="324"/>
  <c r="N259" i="324"/>
  <c r="G260" i="324"/>
  <c r="K260" i="324"/>
  <c r="M260" i="324"/>
  <c r="N260" i="324"/>
  <c r="G261" i="324"/>
  <c r="K261" i="324"/>
  <c r="M261" i="324"/>
  <c r="N261" i="324"/>
  <c r="G262" i="324"/>
  <c r="K262" i="324"/>
  <c r="M262" i="324"/>
  <c r="N262" i="324"/>
  <c r="G263" i="324"/>
  <c r="K263" i="324"/>
  <c r="M263" i="324"/>
  <c r="N263" i="324"/>
  <c r="G264" i="324"/>
  <c r="K264" i="324"/>
  <c r="M264" i="324"/>
  <c r="N264" i="324"/>
  <c r="G265" i="324"/>
  <c r="K265" i="324"/>
  <c r="M265" i="324"/>
  <c r="N265" i="324"/>
  <c r="G266" i="324"/>
  <c r="K266" i="324"/>
  <c r="M266" i="324"/>
  <c r="N266" i="324"/>
  <c r="G267" i="324"/>
  <c r="K267" i="324"/>
  <c r="M267" i="324"/>
  <c r="N267" i="324"/>
  <c r="G268" i="324"/>
  <c r="K268" i="324"/>
  <c r="M268" i="324"/>
  <c r="N268" i="324"/>
  <c r="G269" i="324"/>
  <c r="K269" i="324"/>
  <c r="M269" i="324"/>
  <c r="N269" i="324"/>
  <c r="G270" i="324"/>
  <c r="K270" i="324"/>
  <c r="M270" i="324"/>
  <c r="N270" i="324"/>
  <c r="G271" i="324"/>
  <c r="K271" i="324"/>
  <c r="M271" i="324"/>
  <c r="N271" i="324"/>
  <c r="G272" i="324"/>
  <c r="K272" i="324"/>
  <c r="M272" i="324"/>
  <c r="N272" i="324"/>
  <c r="G273" i="324"/>
  <c r="K273" i="324"/>
  <c r="M273" i="324"/>
  <c r="N273" i="324"/>
  <c r="G274" i="324"/>
  <c r="K274" i="324"/>
  <c r="M274" i="324"/>
  <c r="N274" i="324"/>
  <c r="G275" i="324"/>
  <c r="K275" i="324"/>
  <c r="M275" i="324"/>
  <c r="N275" i="324"/>
  <c r="G276" i="324"/>
  <c r="K276" i="324"/>
  <c r="M276" i="324"/>
  <c r="N276" i="324"/>
  <c r="G277" i="324"/>
  <c r="K277" i="324"/>
  <c r="M277" i="324"/>
  <c r="N277" i="324"/>
  <c r="G278" i="324"/>
  <c r="K278" i="324"/>
  <c r="M278" i="324"/>
  <c r="N278" i="324"/>
  <c r="G279" i="324"/>
  <c r="K279" i="324"/>
  <c r="M279" i="324"/>
  <c r="N279" i="324"/>
  <c r="G280" i="324"/>
  <c r="K280" i="324"/>
  <c r="M280" i="324"/>
  <c r="N280" i="324"/>
  <c r="G281" i="324"/>
  <c r="K281" i="324"/>
  <c r="M281" i="324"/>
  <c r="N281" i="324"/>
  <c r="G282" i="324"/>
  <c r="K282" i="324"/>
  <c r="M282" i="324"/>
  <c r="N282" i="324"/>
  <c r="G283" i="324"/>
  <c r="K283" i="324"/>
  <c r="M283" i="324"/>
  <c r="N283" i="324"/>
  <c r="G284" i="324"/>
  <c r="K284" i="324"/>
  <c r="M284" i="324"/>
  <c r="N284" i="324"/>
  <c r="G285" i="324"/>
  <c r="K285" i="324"/>
  <c r="M285" i="324"/>
  <c r="N285" i="324"/>
  <c r="G286" i="324"/>
  <c r="K286" i="324"/>
  <c r="M286" i="324"/>
  <c r="N286" i="324"/>
  <c r="G287" i="324"/>
  <c r="K287" i="324"/>
  <c r="M287" i="324"/>
  <c r="N287" i="324"/>
  <c r="G288" i="324"/>
  <c r="K288" i="324"/>
  <c r="M288" i="324"/>
  <c r="N288" i="324"/>
  <c r="G289" i="324"/>
  <c r="K289" i="324"/>
  <c r="M289" i="324"/>
  <c r="N289" i="324"/>
  <c r="G290" i="324"/>
  <c r="K290" i="324"/>
  <c r="M290" i="324"/>
  <c r="N290" i="324"/>
  <c r="G291" i="324"/>
  <c r="K291" i="324"/>
  <c r="M291" i="324"/>
  <c r="N291" i="324"/>
  <c r="G292" i="324"/>
  <c r="K292" i="324"/>
  <c r="M292" i="324"/>
  <c r="N292" i="324"/>
  <c r="G293" i="324"/>
  <c r="K293" i="324"/>
  <c r="M293" i="324"/>
  <c r="N293" i="324"/>
  <c r="G294" i="324"/>
  <c r="K294" i="324"/>
  <c r="M294" i="324"/>
  <c r="N294" i="324"/>
  <c r="G295" i="324"/>
  <c r="K295" i="324"/>
  <c r="M295" i="324"/>
  <c r="N295" i="324"/>
  <c r="G296" i="324"/>
  <c r="K296" i="324"/>
  <c r="M296" i="324"/>
  <c r="N296" i="324"/>
  <c r="G297" i="324"/>
  <c r="K297" i="324"/>
  <c r="M297" i="324"/>
  <c r="N297" i="324"/>
  <c r="G298" i="324"/>
  <c r="K298" i="324"/>
  <c r="M298" i="324"/>
  <c r="N298" i="324"/>
  <c r="G299" i="324"/>
  <c r="K299" i="324"/>
  <c r="M299" i="324"/>
  <c r="N299" i="324"/>
  <c r="G300" i="324"/>
  <c r="K300" i="324"/>
  <c r="M300" i="324"/>
  <c r="N300" i="324"/>
  <c r="G301" i="324"/>
  <c r="K301" i="324"/>
  <c r="M301" i="324"/>
  <c r="N301" i="324"/>
  <c r="G302" i="324"/>
  <c r="K302" i="324"/>
  <c r="M302" i="324"/>
  <c r="N302" i="324"/>
  <c r="G303" i="324"/>
  <c r="K303" i="324"/>
  <c r="M303" i="324"/>
  <c r="N303" i="324"/>
  <c r="G304" i="324"/>
  <c r="K304" i="324"/>
  <c r="M304" i="324"/>
  <c r="N304" i="324"/>
  <c r="G305" i="324"/>
  <c r="K305" i="324"/>
  <c r="M305" i="324"/>
  <c r="N305" i="324"/>
  <c r="G306" i="324"/>
  <c r="K306" i="324"/>
  <c r="M306" i="324"/>
  <c r="N306" i="324"/>
  <c r="G307" i="324"/>
  <c r="K307" i="324"/>
  <c r="M307" i="324"/>
  <c r="N307" i="324"/>
  <c r="G308" i="324"/>
  <c r="K308" i="324"/>
  <c r="M308" i="324"/>
  <c r="N308" i="324"/>
  <c r="G309" i="324"/>
  <c r="K309" i="324"/>
  <c r="M309" i="324"/>
  <c r="N309" i="324"/>
  <c r="G310" i="324"/>
  <c r="K310" i="324"/>
  <c r="M310" i="324"/>
  <c r="N310" i="324"/>
  <c r="G311" i="324"/>
  <c r="K311" i="324"/>
  <c r="M311" i="324"/>
  <c r="N311" i="324"/>
  <c r="G312" i="324"/>
  <c r="K312" i="324"/>
  <c r="M312" i="324"/>
  <c r="N312" i="324"/>
  <c r="G313" i="324"/>
  <c r="K313" i="324"/>
  <c r="M313" i="324"/>
  <c r="N313" i="324"/>
  <c r="G314" i="324"/>
  <c r="K314" i="324"/>
  <c r="M314" i="324"/>
  <c r="N314" i="324"/>
  <c r="G315" i="324"/>
  <c r="K315" i="324"/>
  <c r="M315" i="324"/>
  <c r="N315" i="324"/>
  <c r="G316" i="324"/>
  <c r="K316" i="324"/>
  <c r="M316" i="324"/>
  <c r="N316" i="324"/>
  <c r="G317" i="324"/>
  <c r="K317" i="324"/>
  <c r="M317" i="324"/>
  <c r="N317" i="324"/>
  <c r="G318" i="324"/>
  <c r="K318" i="324"/>
  <c r="M318" i="324"/>
  <c r="N318" i="324"/>
  <c r="G319" i="324"/>
  <c r="K319" i="324"/>
  <c r="M319" i="324"/>
  <c r="N319" i="324"/>
  <c r="G320" i="324"/>
  <c r="K320" i="324"/>
  <c r="M320" i="324"/>
  <c r="N320" i="324"/>
  <c r="G321" i="324"/>
  <c r="K321" i="324"/>
  <c r="M321" i="324"/>
  <c r="N321" i="324"/>
  <c r="G322" i="324"/>
  <c r="K322" i="324"/>
  <c r="M322" i="324"/>
  <c r="N322" i="324"/>
  <c r="G323" i="324"/>
  <c r="K323" i="324"/>
  <c r="M323" i="324"/>
  <c r="N323" i="324"/>
  <c r="G324" i="324"/>
  <c r="K324" i="324"/>
  <c r="M324" i="324"/>
  <c r="N324" i="324"/>
  <c r="F325" i="324"/>
  <c r="G325" i="324"/>
  <c r="K325" i="324"/>
  <c r="M325" i="324"/>
  <c r="N325" i="324"/>
  <c r="F326" i="324"/>
  <c r="G326" i="324"/>
  <c r="K326" i="324"/>
  <c r="M326" i="324"/>
  <c r="N326" i="324"/>
  <c r="F327" i="324"/>
  <c r="G327" i="324"/>
  <c r="K327" i="324"/>
  <c r="M327" i="324"/>
  <c r="N327" i="324"/>
  <c r="F328" i="324"/>
  <c r="G328" i="324"/>
  <c r="K328" i="324"/>
  <c r="M328" i="324"/>
  <c r="N328" i="324"/>
  <c r="F329" i="324"/>
  <c r="G329" i="324"/>
  <c r="K329" i="324"/>
  <c r="M329" i="324"/>
  <c r="N329" i="324"/>
  <c r="F330" i="324"/>
  <c r="G330" i="324"/>
  <c r="K330" i="324"/>
  <c r="M330" i="324"/>
  <c r="N330" i="324"/>
  <c r="F331" i="324"/>
  <c r="G331" i="324"/>
  <c r="K331" i="324"/>
  <c r="M331" i="324"/>
  <c r="N331" i="324"/>
  <c r="F332" i="324"/>
  <c r="G332" i="324"/>
  <c r="K332" i="324"/>
  <c r="M332" i="324"/>
  <c r="N332" i="324"/>
  <c r="F333" i="324"/>
  <c r="G333" i="324"/>
  <c r="K333" i="324"/>
  <c r="M333" i="324"/>
  <c r="N333" i="324"/>
  <c r="F334" i="324"/>
  <c r="G334" i="324"/>
  <c r="K334" i="324"/>
  <c r="M334" i="324"/>
  <c r="N334" i="324"/>
  <c r="F335" i="324"/>
  <c r="G335" i="324"/>
  <c r="K335" i="324"/>
  <c r="M335" i="324"/>
  <c r="N335" i="324"/>
  <c r="F336" i="324"/>
  <c r="G336" i="324"/>
  <c r="K336" i="324"/>
  <c r="M336" i="324"/>
  <c r="N336" i="324"/>
  <c r="F337" i="324"/>
  <c r="G337" i="324"/>
  <c r="K337" i="324"/>
  <c r="M337" i="324"/>
  <c r="N337" i="324"/>
  <c r="F338" i="324"/>
  <c r="G338" i="324"/>
  <c r="K338" i="324"/>
  <c r="M338" i="324"/>
  <c r="N338" i="324"/>
  <c r="F339" i="324"/>
  <c r="G339" i="324"/>
  <c r="K339" i="324"/>
  <c r="M339" i="324"/>
  <c r="N339" i="324"/>
  <c r="F340" i="324"/>
  <c r="G340" i="324"/>
  <c r="K340" i="324"/>
  <c r="M340" i="324"/>
  <c r="N340" i="324"/>
  <c r="F341" i="324"/>
  <c r="G341" i="324"/>
  <c r="K341" i="324"/>
  <c r="M341" i="324"/>
  <c r="N341" i="324"/>
  <c r="F342" i="324"/>
  <c r="G342" i="324"/>
  <c r="K342" i="324"/>
  <c r="M342" i="324"/>
  <c r="N342" i="324"/>
  <c r="F343" i="324"/>
  <c r="G343" i="324"/>
  <c r="K343" i="324"/>
  <c r="M343" i="324"/>
  <c r="N343" i="324"/>
  <c r="F344" i="324"/>
  <c r="G344" i="324"/>
  <c r="K344" i="324"/>
  <c r="M344" i="324"/>
  <c r="N344" i="324"/>
  <c r="F345" i="324"/>
  <c r="G345" i="324"/>
  <c r="K345" i="324"/>
  <c r="M345" i="324"/>
  <c r="N345" i="324"/>
  <c r="F346" i="324"/>
  <c r="G346" i="324"/>
  <c r="K346" i="324"/>
  <c r="M346" i="324"/>
  <c r="N346" i="324"/>
  <c r="F347" i="324"/>
  <c r="G347" i="324"/>
  <c r="K347" i="324"/>
  <c r="M347" i="324"/>
  <c r="N347" i="324"/>
  <c r="F348" i="324"/>
  <c r="G348" i="324"/>
  <c r="K348" i="324"/>
  <c r="M348" i="324"/>
  <c r="N348" i="324"/>
  <c r="F349" i="324"/>
  <c r="G349" i="324"/>
  <c r="K349" i="324"/>
  <c r="M349" i="324"/>
  <c r="N349" i="324"/>
  <c r="F350" i="324"/>
  <c r="G350" i="324"/>
  <c r="K350" i="324"/>
  <c r="M350" i="324"/>
  <c r="N350" i="324"/>
  <c r="F351" i="324"/>
  <c r="G351" i="324"/>
  <c r="K351" i="324"/>
  <c r="M351" i="324"/>
  <c r="N351" i="324"/>
  <c r="F352" i="324"/>
  <c r="G352" i="324"/>
  <c r="K352" i="324"/>
  <c r="M352" i="324"/>
  <c r="N352" i="324"/>
  <c r="F353" i="324"/>
  <c r="G353" i="324"/>
  <c r="K353" i="324"/>
  <c r="M353" i="324"/>
  <c r="N353" i="324"/>
  <c r="F354" i="324"/>
  <c r="G354" i="324"/>
  <c r="K354" i="324"/>
  <c r="M354" i="324"/>
  <c r="N354" i="324"/>
  <c r="F355" i="324"/>
  <c r="G355" i="324"/>
  <c r="K355" i="324"/>
  <c r="M355" i="324"/>
  <c r="N355" i="324"/>
  <c r="F356" i="324"/>
  <c r="G356" i="324"/>
  <c r="K356" i="324"/>
  <c r="M356" i="324"/>
  <c r="N356" i="324"/>
  <c r="F357" i="324"/>
  <c r="G357" i="324"/>
  <c r="K357" i="324"/>
  <c r="M357" i="324"/>
  <c r="N357" i="324"/>
  <c r="F358" i="324"/>
  <c r="G358" i="324"/>
  <c r="K358" i="324"/>
  <c r="M358" i="324"/>
  <c r="N358" i="324"/>
  <c r="F359" i="324"/>
  <c r="G359" i="324"/>
  <c r="K359" i="324"/>
  <c r="M359" i="324"/>
  <c r="N359" i="324"/>
  <c r="F360" i="324"/>
  <c r="G360" i="324"/>
  <c r="K360" i="324"/>
  <c r="M360" i="324"/>
  <c r="N360" i="324"/>
  <c r="F361" i="324"/>
  <c r="G361" i="324"/>
  <c r="K361" i="324"/>
  <c r="M361" i="324"/>
  <c r="N361" i="324"/>
  <c r="F362" i="324"/>
  <c r="G362" i="324"/>
  <c r="K362" i="324"/>
  <c r="M362" i="324"/>
  <c r="N362" i="324"/>
  <c r="F363" i="324"/>
  <c r="G363" i="324"/>
  <c r="K363" i="324"/>
  <c r="M363" i="324"/>
  <c r="N363" i="324"/>
  <c r="F364" i="324"/>
  <c r="G364" i="324"/>
  <c r="K364" i="324"/>
  <c r="M364" i="324"/>
  <c r="N364" i="324"/>
  <c r="F365" i="324"/>
  <c r="G365" i="324"/>
  <c r="K365" i="324"/>
  <c r="M365" i="324"/>
  <c r="N365" i="324"/>
  <c r="F366" i="324"/>
  <c r="G366" i="324"/>
  <c r="K366" i="324"/>
  <c r="M366" i="324"/>
  <c r="N366" i="324"/>
  <c r="F367" i="324"/>
  <c r="G367" i="324"/>
  <c r="K367" i="324"/>
  <c r="M367" i="324"/>
  <c r="N367" i="324"/>
  <c r="F368" i="324"/>
  <c r="G368" i="324"/>
  <c r="K368" i="324"/>
  <c r="M368" i="324"/>
  <c r="N368" i="324"/>
  <c r="F369" i="324"/>
  <c r="G369" i="324"/>
  <c r="K369" i="324"/>
  <c r="M369" i="324"/>
  <c r="N369" i="324"/>
  <c r="F370" i="324"/>
  <c r="G370" i="324"/>
  <c r="K370" i="324"/>
  <c r="M370" i="324"/>
  <c r="N370" i="324"/>
  <c r="F371" i="324"/>
  <c r="G371" i="324"/>
  <c r="K371" i="324"/>
  <c r="M371" i="324"/>
  <c r="N371" i="324"/>
  <c r="F372" i="324"/>
  <c r="G372" i="324"/>
  <c r="K372" i="324"/>
  <c r="M372" i="324"/>
  <c r="N372" i="324"/>
  <c r="F373" i="324"/>
  <c r="G373" i="324"/>
  <c r="K373" i="324"/>
  <c r="M373" i="324"/>
  <c r="N373" i="324"/>
  <c r="F374" i="324"/>
  <c r="G374" i="324"/>
  <c r="K374" i="324"/>
  <c r="M374" i="324"/>
  <c r="N374" i="324"/>
  <c r="F375" i="324"/>
  <c r="G375" i="324"/>
  <c r="K375" i="324"/>
  <c r="M375" i="324"/>
  <c r="N375" i="324"/>
  <c r="F376" i="324"/>
  <c r="G376" i="324"/>
  <c r="K376" i="324"/>
  <c r="M376" i="324"/>
  <c r="N376" i="324"/>
  <c r="F377" i="324"/>
  <c r="G377" i="324"/>
  <c r="K377" i="324"/>
  <c r="M377" i="324"/>
  <c r="N377" i="324"/>
  <c r="F378" i="324"/>
  <c r="G378" i="324"/>
  <c r="K378" i="324"/>
  <c r="M378" i="324"/>
  <c r="N378" i="324"/>
  <c r="F379" i="324"/>
  <c r="G379" i="324"/>
  <c r="K379" i="324"/>
  <c r="M379" i="324"/>
  <c r="N379" i="324"/>
  <c r="F380" i="324"/>
  <c r="G380" i="324"/>
  <c r="K380" i="324"/>
  <c r="M380" i="324"/>
  <c r="N380" i="324"/>
  <c r="F381" i="324"/>
  <c r="G381" i="324"/>
  <c r="K381" i="324"/>
  <c r="M381" i="324"/>
  <c r="N381" i="324"/>
  <c r="F382" i="324"/>
  <c r="G382" i="324"/>
  <c r="K382" i="324"/>
  <c r="M382" i="324"/>
  <c r="N382" i="324"/>
  <c r="F383" i="324"/>
  <c r="G383" i="324"/>
  <c r="K383" i="324"/>
  <c r="M383" i="324"/>
  <c r="N383" i="324"/>
  <c r="F384" i="324"/>
  <c r="G384" i="324"/>
  <c r="K384" i="324"/>
  <c r="M384" i="324"/>
  <c r="N384" i="324"/>
  <c r="F385" i="324"/>
  <c r="G385" i="324"/>
  <c r="K385" i="324"/>
  <c r="M385" i="324"/>
  <c r="N385" i="324"/>
  <c r="F386" i="324"/>
  <c r="G386" i="324"/>
  <c r="K386" i="324"/>
  <c r="M386" i="324"/>
  <c r="N386" i="324"/>
  <c r="F387" i="324"/>
  <c r="G387" i="324"/>
  <c r="K387" i="324"/>
  <c r="M387" i="324"/>
  <c r="N387" i="324"/>
  <c r="F388" i="324"/>
  <c r="G388" i="324"/>
  <c r="K388" i="324"/>
  <c r="M388" i="324"/>
  <c r="N388" i="324"/>
  <c r="F389" i="324"/>
  <c r="G389" i="324"/>
  <c r="K389" i="324"/>
  <c r="M389" i="324"/>
  <c r="N389" i="324"/>
  <c r="F390" i="324"/>
  <c r="G390" i="324"/>
  <c r="K390" i="324"/>
  <c r="M390" i="324"/>
  <c r="N390" i="324"/>
  <c r="F391" i="324"/>
  <c r="G391" i="324"/>
  <c r="K391" i="324"/>
  <c r="M391" i="324"/>
  <c r="N391" i="324"/>
  <c r="F392" i="324"/>
  <c r="G392" i="324"/>
  <c r="K392" i="324"/>
  <c r="M392" i="324"/>
  <c r="N392" i="324"/>
  <c r="F393" i="324"/>
  <c r="G393" i="324"/>
  <c r="K393" i="324"/>
  <c r="M393" i="324"/>
  <c r="N393" i="324"/>
  <c r="F394" i="324"/>
  <c r="G394" i="324"/>
  <c r="K394" i="324"/>
  <c r="M394" i="324"/>
  <c r="N394" i="324"/>
  <c r="F395" i="324"/>
  <c r="G395" i="324"/>
  <c r="K395" i="324"/>
  <c r="M395" i="324"/>
  <c r="N395" i="324"/>
  <c r="F396" i="324"/>
  <c r="G396" i="324"/>
  <c r="K396" i="324"/>
  <c r="M396" i="324"/>
  <c r="N396" i="324"/>
  <c r="F397" i="324"/>
  <c r="G397" i="324"/>
  <c r="K397" i="324"/>
  <c r="M397" i="324"/>
  <c r="N397" i="324"/>
  <c r="F398" i="324"/>
  <c r="G398" i="324"/>
  <c r="K398" i="324"/>
  <c r="M398" i="324"/>
  <c r="N398" i="324"/>
  <c r="F399" i="324"/>
  <c r="G399" i="324"/>
  <c r="K399" i="324"/>
  <c r="M399" i="324"/>
  <c r="N399" i="324"/>
  <c r="F400" i="324"/>
  <c r="G400" i="324"/>
  <c r="K400" i="324"/>
  <c r="M400" i="324"/>
  <c r="N400" i="324"/>
  <c r="F401" i="324"/>
  <c r="G401" i="324"/>
  <c r="K401" i="324"/>
  <c r="M401" i="324"/>
  <c r="N401" i="324"/>
  <c r="F402" i="324"/>
  <c r="G402" i="324"/>
  <c r="K402" i="324"/>
  <c r="M402" i="324"/>
  <c r="N402" i="324"/>
  <c r="F403" i="324"/>
  <c r="G403" i="324"/>
  <c r="K403" i="324"/>
  <c r="M403" i="324"/>
  <c r="N403" i="324"/>
  <c r="F404" i="324"/>
  <c r="G404" i="324"/>
  <c r="K404" i="324"/>
  <c r="M404" i="324"/>
  <c r="N404" i="324"/>
  <c r="F405" i="324"/>
  <c r="G405" i="324"/>
  <c r="K405" i="324"/>
  <c r="M405" i="324"/>
  <c r="N405" i="324"/>
  <c r="F406" i="324"/>
  <c r="G406" i="324"/>
  <c r="K406" i="324"/>
  <c r="M406" i="324"/>
  <c r="N406" i="324"/>
  <c r="F407" i="324"/>
  <c r="G407" i="324"/>
  <c r="K407" i="324"/>
  <c r="M407" i="324"/>
  <c r="N407" i="324"/>
  <c r="F408" i="324"/>
  <c r="G408" i="324"/>
  <c r="K408" i="324"/>
  <c r="M408" i="324"/>
  <c r="N408" i="324"/>
  <c r="F409" i="324"/>
  <c r="G409" i="324"/>
  <c r="K409" i="324"/>
  <c r="M409" i="324"/>
  <c r="N409" i="324"/>
  <c r="F410" i="324"/>
  <c r="G410" i="324"/>
  <c r="K410" i="324"/>
  <c r="M410" i="324"/>
  <c r="N410" i="324"/>
  <c r="F411" i="324"/>
  <c r="G411" i="324"/>
  <c r="K411" i="324"/>
  <c r="M411" i="324"/>
  <c r="N411" i="324"/>
  <c r="F412" i="324"/>
  <c r="G412" i="324"/>
  <c r="K412" i="324"/>
  <c r="M412" i="324"/>
  <c r="N412" i="324"/>
  <c r="F413" i="324"/>
  <c r="G413" i="324"/>
  <c r="K413" i="324"/>
  <c r="M413" i="324"/>
  <c r="N413" i="324"/>
  <c r="F414" i="324"/>
  <c r="G414" i="324"/>
  <c r="K414" i="324"/>
  <c r="M414" i="324"/>
  <c r="N414" i="324"/>
  <c r="F415" i="324"/>
  <c r="G415" i="324"/>
  <c r="K415" i="324"/>
  <c r="M415" i="324"/>
  <c r="N415" i="324"/>
  <c r="F416" i="324"/>
  <c r="G416" i="324"/>
  <c r="K416" i="324"/>
  <c r="M416" i="324"/>
  <c r="N416" i="324"/>
  <c r="F417" i="324"/>
  <c r="G417" i="324"/>
  <c r="K417" i="324"/>
  <c r="M417" i="324"/>
  <c r="N417" i="324"/>
  <c r="F418" i="324"/>
  <c r="G418" i="324"/>
  <c r="K418" i="324"/>
  <c r="M418" i="324"/>
  <c r="N418" i="324"/>
  <c r="F419" i="324"/>
  <c r="G419" i="324"/>
  <c r="K419" i="324"/>
  <c r="M419" i="324"/>
  <c r="N419" i="324"/>
  <c r="F420" i="324"/>
  <c r="G420" i="324"/>
  <c r="K420" i="324"/>
  <c r="M420" i="324"/>
  <c r="N420" i="324"/>
  <c r="F421" i="324"/>
  <c r="G421" i="324"/>
  <c r="K421" i="324"/>
  <c r="M421" i="324"/>
  <c r="N421" i="324"/>
  <c r="F422" i="324"/>
  <c r="G422" i="324"/>
  <c r="K422" i="324"/>
  <c r="M422" i="324"/>
  <c r="N422" i="324"/>
  <c r="F423" i="324"/>
  <c r="G423" i="324"/>
  <c r="K423" i="324"/>
  <c r="M423" i="324"/>
  <c r="N423" i="324"/>
  <c r="F424" i="324"/>
  <c r="G424" i="324"/>
  <c r="K424" i="324"/>
  <c r="M424" i="324"/>
  <c r="N424" i="324"/>
  <c r="F425" i="324"/>
  <c r="G425" i="324"/>
  <c r="K425" i="324"/>
  <c r="M425" i="324"/>
  <c r="N425" i="324"/>
  <c r="F426" i="324"/>
  <c r="G426" i="324"/>
  <c r="K426" i="324"/>
  <c r="M426" i="324"/>
  <c r="N426" i="324"/>
  <c r="F427" i="324"/>
  <c r="G427" i="324"/>
  <c r="K427" i="324"/>
  <c r="M427" i="324"/>
  <c r="N427" i="324"/>
  <c r="F428" i="324"/>
  <c r="G428" i="324"/>
  <c r="K428" i="324"/>
  <c r="M428" i="324"/>
  <c r="N428" i="324"/>
  <c r="F429" i="324"/>
  <c r="G429" i="324"/>
  <c r="K429" i="324"/>
  <c r="M429" i="324"/>
  <c r="N429" i="324"/>
  <c r="F430" i="324"/>
  <c r="G430" i="324"/>
  <c r="K430" i="324"/>
  <c r="M430" i="324"/>
  <c r="N430" i="324"/>
  <c r="F431" i="324"/>
  <c r="G431" i="324"/>
  <c r="K431" i="324"/>
  <c r="M431" i="324"/>
  <c r="N431" i="324"/>
  <c r="F432" i="324"/>
  <c r="G432" i="324"/>
  <c r="K432" i="324"/>
  <c r="M432" i="324"/>
  <c r="N432" i="324"/>
  <c r="F433" i="324"/>
  <c r="G433" i="324"/>
  <c r="K433" i="324"/>
  <c r="M433" i="324"/>
  <c r="N433" i="324"/>
  <c r="F434" i="324"/>
  <c r="G434" i="324"/>
  <c r="K434" i="324"/>
  <c r="M434" i="324"/>
  <c r="N434" i="324"/>
  <c r="F435" i="324"/>
  <c r="G435" i="324"/>
  <c r="K435" i="324"/>
  <c r="M435" i="324"/>
  <c r="N435" i="324"/>
  <c r="F436" i="324"/>
  <c r="G436" i="324"/>
  <c r="K436" i="324"/>
  <c r="M436" i="324"/>
  <c r="N436" i="324"/>
  <c r="F437" i="324"/>
  <c r="G437" i="324"/>
  <c r="K437" i="324"/>
  <c r="M437" i="324"/>
  <c r="N437" i="324"/>
  <c r="F438" i="324"/>
  <c r="G438" i="324"/>
  <c r="K438" i="324"/>
  <c r="M438" i="324"/>
  <c r="N438" i="324"/>
  <c r="F439" i="324"/>
  <c r="G439" i="324"/>
  <c r="K439" i="324"/>
  <c r="M439" i="324"/>
  <c r="N439" i="324"/>
  <c r="F440" i="324"/>
  <c r="G440" i="324"/>
  <c r="K440" i="324"/>
  <c r="M440" i="324"/>
  <c r="N440" i="324"/>
  <c r="F441" i="324"/>
  <c r="G441" i="324"/>
  <c r="K441" i="324"/>
  <c r="M441" i="324"/>
  <c r="N441" i="324"/>
  <c r="F442" i="324"/>
  <c r="G442" i="324"/>
  <c r="K442" i="324"/>
  <c r="M442" i="324"/>
  <c r="N442" i="324"/>
  <c r="F443" i="324"/>
  <c r="G443" i="324"/>
  <c r="K443" i="324"/>
  <c r="M443" i="324"/>
  <c r="N443" i="324"/>
  <c r="F444" i="324"/>
  <c r="G444" i="324"/>
  <c r="K444" i="324"/>
  <c r="M444" i="324"/>
  <c r="N444" i="324"/>
  <c r="F445" i="324"/>
  <c r="G445" i="324"/>
  <c r="K445" i="324"/>
  <c r="M445" i="324"/>
  <c r="N445" i="324"/>
  <c r="F446" i="324"/>
  <c r="G446" i="324"/>
  <c r="K446" i="324"/>
  <c r="M446" i="324"/>
  <c r="N446" i="324"/>
  <c r="F447" i="324"/>
  <c r="G447" i="324"/>
  <c r="K447" i="324"/>
  <c r="M447" i="324"/>
  <c r="N447" i="324"/>
  <c r="F448" i="324"/>
  <c r="G448" i="324"/>
  <c r="K448" i="324"/>
  <c r="M448" i="324"/>
  <c r="N448" i="324"/>
  <c r="F449" i="324"/>
  <c r="G449" i="324"/>
  <c r="K449" i="324"/>
  <c r="M449" i="324"/>
  <c r="N449" i="324"/>
  <c r="F450" i="324"/>
  <c r="G450" i="324"/>
  <c r="K450" i="324"/>
  <c r="M450" i="324"/>
  <c r="N450" i="324"/>
  <c r="F451" i="324"/>
  <c r="G451" i="324"/>
  <c r="K451" i="324"/>
  <c r="M451" i="324"/>
  <c r="N451" i="324"/>
  <c r="F452" i="324"/>
  <c r="G452" i="324"/>
  <c r="K452" i="324"/>
  <c r="M452" i="324"/>
  <c r="N452" i="324"/>
  <c r="F453" i="324"/>
  <c r="G453" i="324"/>
  <c r="K453" i="324"/>
  <c r="M453" i="324"/>
  <c r="N453" i="324"/>
  <c r="F454" i="324"/>
  <c r="G454" i="324"/>
  <c r="K454" i="324"/>
  <c r="M454" i="324"/>
  <c r="N454" i="324"/>
  <c r="F455" i="324"/>
  <c r="G455" i="324"/>
  <c r="K455" i="324"/>
  <c r="M455" i="324"/>
  <c r="N455" i="324"/>
  <c r="F456" i="324"/>
  <c r="G456" i="324"/>
  <c r="K456" i="324"/>
  <c r="M456" i="324"/>
  <c r="N456" i="324"/>
  <c r="F457" i="324"/>
  <c r="G457" i="324"/>
  <c r="K457" i="324"/>
  <c r="M457" i="324"/>
  <c r="N457" i="324"/>
  <c r="F458" i="324"/>
  <c r="G458" i="324"/>
  <c r="K458" i="324"/>
  <c r="M458" i="324"/>
  <c r="N458" i="324"/>
  <c r="F459" i="324"/>
  <c r="G459" i="324"/>
  <c r="K459" i="324"/>
  <c r="M459" i="324"/>
  <c r="N459" i="324"/>
  <c r="F460" i="324"/>
  <c r="G460" i="324"/>
  <c r="K460" i="324"/>
  <c r="M460" i="324"/>
  <c r="N460" i="324"/>
  <c r="F461" i="324"/>
  <c r="G461" i="324"/>
  <c r="K461" i="324"/>
  <c r="M461" i="324"/>
  <c r="N461" i="324"/>
  <c r="F462" i="324"/>
  <c r="G462" i="324"/>
  <c r="K462" i="324"/>
  <c r="M462" i="324"/>
  <c r="N462" i="324"/>
  <c r="F463" i="324"/>
  <c r="G463" i="324"/>
  <c r="K463" i="324"/>
  <c r="M463" i="324"/>
  <c r="N463" i="324"/>
  <c r="F464" i="324"/>
  <c r="G464" i="324"/>
  <c r="K464" i="324"/>
  <c r="M464" i="324"/>
  <c r="N464" i="324"/>
  <c r="F465" i="324"/>
  <c r="G465" i="324"/>
  <c r="K465" i="324"/>
  <c r="M465" i="324"/>
  <c r="N465" i="324"/>
  <c r="F466" i="324"/>
  <c r="G466" i="324"/>
  <c r="K466" i="324"/>
  <c r="M466" i="324"/>
  <c r="N466" i="324"/>
  <c r="F467" i="324"/>
  <c r="G467" i="324"/>
  <c r="K467" i="324"/>
  <c r="M467" i="324"/>
  <c r="N467" i="324"/>
  <c r="F468" i="324"/>
  <c r="G468" i="324"/>
  <c r="K468" i="324"/>
  <c r="M468" i="324"/>
  <c r="N468" i="324"/>
  <c r="F469" i="324"/>
  <c r="G469" i="324"/>
  <c r="K469" i="324"/>
  <c r="M469" i="324"/>
  <c r="N469" i="324"/>
  <c r="F470" i="324"/>
  <c r="G470" i="324"/>
  <c r="K470" i="324"/>
  <c r="M470" i="324"/>
  <c r="N470" i="324"/>
  <c r="F471" i="324"/>
  <c r="G471" i="324"/>
  <c r="K471" i="324"/>
  <c r="M471" i="324"/>
  <c r="N471" i="324"/>
  <c r="F472" i="324"/>
  <c r="G472" i="324"/>
  <c r="K472" i="324"/>
  <c r="M472" i="324"/>
  <c r="N472" i="324"/>
  <c r="F473" i="324"/>
  <c r="G473" i="324"/>
  <c r="K473" i="324"/>
  <c r="M473" i="324"/>
  <c r="N473" i="324"/>
  <c r="F474" i="324"/>
  <c r="G474" i="324"/>
  <c r="K474" i="324"/>
  <c r="M474" i="324"/>
  <c r="N474" i="324"/>
  <c r="F475" i="324"/>
  <c r="G475" i="324"/>
  <c r="K475" i="324"/>
  <c r="M475" i="324"/>
  <c r="N475" i="324"/>
  <c r="F476" i="324"/>
  <c r="G476" i="324"/>
  <c r="K476" i="324"/>
  <c r="M476" i="324"/>
  <c r="N476" i="324"/>
  <c r="F477" i="324"/>
  <c r="G477" i="324"/>
  <c r="K477" i="324"/>
  <c r="M477" i="324"/>
  <c r="N477" i="324"/>
  <c r="F478" i="324"/>
  <c r="G478" i="324"/>
  <c r="K478" i="324"/>
  <c r="M478" i="324"/>
  <c r="N478" i="324"/>
  <c r="F479" i="324"/>
  <c r="G479" i="324"/>
  <c r="K479" i="324"/>
  <c r="M479" i="324"/>
  <c r="N479" i="324"/>
  <c r="F480" i="324"/>
  <c r="G480" i="324"/>
  <c r="K480" i="324"/>
  <c r="M480" i="324"/>
  <c r="N480" i="324"/>
  <c r="F481" i="324"/>
  <c r="G481" i="324"/>
  <c r="K481" i="324"/>
  <c r="M481" i="324"/>
  <c r="N481" i="324"/>
  <c r="F482" i="324"/>
  <c r="G482" i="324"/>
  <c r="K482" i="324"/>
  <c r="M482" i="324"/>
  <c r="N482" i="324"/>
  <c r="F483" i="324"/>
  <c r="G483" i="324"/>
  <c r="K483" i="324"/>
  <c r="M483" i="324"/>
  <c r="N483" i="324"/>
  <c r="F484" i="324"/>
  <c r="G484" i="324"/>
  <c r="K484" i="324"/>
  <c r="M484" i="324"/>
  <c r="N484" i="324"/>
  <c r="F485" i="324"/>
  <c r="G485" i="324"/>
  <c r="K485" i="324"/>
  <c r="M485" i="324"/>
  <c r="N485" i="324"/>
  <c r="F486" i="324"/>
  <c r="G486" i="324"/>
  <c r="K486" i="324"/>
  <c r="M486" i="324"/>
  <c r="N486" i="324"/>
  <c r="F487" i="324"/>
  <c r="G487" i="324"/>
  <c r="K487" i="324"/>
  <c r="M487" i="324"/>
  <c r="N487" i="324"/>
  <c r="F488" i="324"/>
  <c r="G488" i="324"/>
  <c r="K488" i="324"/>
  <c r="M488" i="324"/>
  <c r="N488" i="324"/>
  <c r="F489" i="324"/>
  <c r="G489" i="324"/>
  <c r="K489" i="324"/>
  <c r="M489" i="324"/>
  <c r="N489" i="324"/>
  <c r="F490" i="324"/>
  <c r="G490" i="324"/>
  <c r="K490" i="324"/>
  <c r="M490" i="324"/>
  <c r="N490" i="324"/>
  <c r="F491" i="324"/>
  <c r="G491" i="324"/>
  <c r="K491" i="324"/>
  <c r="M491" i="324"/>
  <c r="N491" i="324"/>
  <c r="F492" i="324"/>
  <c r="G492" i="324"/>
  <c r="K492" i="324"/>
  <c r="M492" i="324"/>
  <c r="N492" i="324"/>
  <c r="F493" i="324"/>
  <c r="G493" i="324"/>
  <c r="K493" i="324"/>
  <c r="M493" i="324"/>
  <c r="N493" i="324"/>
  <c r="F494" i="324"/>
  <c r="G494" i="324"/>
  <c r="K494" i="324"/>
  <c r="M494" i="324"/>
  <c r="N494" i="324"/>
  <c r="F495" i="324"/>
  <c r="G495" i="324"/>
  <c r="K495" i="324"/>
  <c r="M495" i="324"/>
  <c r="N495" i="324"/>
  <c r="F496" i="324"/>
  <c r="G496" i="324"/>
  <c r="K496" i="324"/>
  <c r="M496" i="324"/>
  <c r="N496" i="324"/>
  <c r="F497" i="324"/>
  <c r="G497" i="324"/>
  <c r="K497" i="324"/>
  <c r="M497" i="324"/>
  <c r="N497" i="324"/>
  <c r="F498" i="324"/>
  <c r="G498" i="324"/>
  <c r="K498" i="324"/>
  <c r="M498" i="324"/>
  <c r="N498" i="324"/>
  <c r="F499" i="324"/>
  <c r="G499" i="324"/>
  <c r="K499" i="324"/>
  <c r="M499" i="324"/>
  <c r="N499" i="324"/>
  <c r="F500" i="324"/>
  <c r="G500" i="324"/>
  <c r="K500" i="324"/>
  <c r="M500" i="324"/>
  <c r="N500" i="324"/>
  <c r="F501" i="324"/>
  <c r="G501" i="324"/>
  <c r="K501" i="324"/>
  <c r="M501" i="324"/>
  <c r="N501" i="324"/>
  <c r="F502" i="324"/>
  <c r="G502" i="324"/>
  <c r="K502" i="324"/>
  <c r="M502" i="324"/>
  <c r="N502" i="324"/>
  <c r="F503" i="324"/>
  <c r="G503" i="324"/>
  <c r="K503" i="324"/>
  <c r="M503" i="324"/>
  <c r="N503" i="324"/>
  <c r="F504" i="324"/>
  <c r="G504" i="324"/>
  <c r="K504" i="324"/>
  <c r="M504" i="324"/>
  <c r="N504" i="324"/>
  <c r="F505" i="324"/>
  <c r="G505" i="324"/>
  <c r="K505" i="324"/>
  <c r="M505" i="324"/>
  <c r="N505" i="324"/>
  <c r="F506" i="324"/>
  <c r="G506" i="324"/>
  <c r="K506" i="324"/>
  <c r="M506" i="324"/>
  <c r="N506" i="324"/>
  <c r="F507" i="324"/>
  <c r="G507" i="324"/>
  <c r="K507" i="324"/>
  <c r="M507" i="324"/>
  <c r="N507" i="324"/>
  <c r="F508" i="324"/>
  <c r="G508" i="324"/>
  <c r="K508" i="324"/>
  <c r="M508" i="324"/>
  <c r="N508" i="324"/>
  <c r="F509" i="324"/>
  <c r="G509" i="324"/>
  <c r="K509" i="324"/>
  <c r="M509" i="324"/>
  <c r="N509" i="324"/>
  <c r="F510" i="324"/>
  <c r="G510" i="324"/>
  <c r="K510" i="324"/>
  <c r="M510" i="324"/>
  <c r="N510" i="324"/>
  <c r="F511" i="324"/>
  <c r="G511" i="324"/>
  <c r="K511" i="324"/>
  <c r="M511" i="324"/>
  <c r="N511" i="324"/>
  <c r="F512" i="324"/>
  <c r="G512" i="324"/>
  <c r="K512" i="324"/>
  <c r="M512" i="324"/>
  <c r="N512" i="324"/>
  <c r="F513" i="324"/>
  <c r="G513" i="324"/>
  <c r="K513" i="324"/>
  <c r="M513" i="324"/>
  <c r="N513" i="324"/>
  <c r="F514" i="324"/>
  <c r="G514" i="324"/>
  <c r="K514" i="324"/>
  <c r="M514" i="324"/>
  <c r="N514" i="324"/>
  <c r="F515" i="324"/>
  <c r="G515" i="324"/>
  <c r="K515" i="324"/>
  <c r="M515" i="324"/>
  <c r="N515" i="324"/>
  <c r="F516" i="324"/>
  <c r="G516" i="324"/>
  <c r="K516" i="324"/>
  <c r="M516" i="324"/>
  <c r="N516" i="324"/>
  <c r="F517" i="324"/>
  <c r="G517" i="324"/>
  <c r="K517" i="324"/>
  <c r="M517" i="324"/>
  <c r="N517" i="324"/>
  <c r="F518" i="324"/>
  <c r="G518" i="324"/>
  <c r="K518" i="324"/>
  <c r="M518" i="324"/>
  <c r="N518" i="324"/>
  <c r="F519" i="324"/>
  <c r="G519" i="324"/>
  <c r="K519" i="324"/>
  <c r="M519" i="324"/>
  <c r="N519" i="324"/>
  <c r="F520" i="324"/>
  <c r="G520" i="324"/>
  <c r="K520" i="324"/>
  <c r="M520" i="324"/>
  <c r="N520" i="324"/>
  <c r="F521" i="324"/>
  <c r="G521" i="324"/>
  <c r="K521" i="324"/>
  <c r="M521" i="324"/>
  <c r="N521" i="324"/>
  <c r="F522" i="324"/>
  <c r="G522" i="324"/>
  <c r="K522" i="324"/>
  <c r="M522" i="324"/>
  <c r="N522" i="324"/>
  <c r="F523" i="324"/>
  <c r="G523" i="324"/>
  <c r="K523" i="324"/>
  <c r="M523" i="324"/>
  <c r="N523" i="324"/>
  <c r="F524" i="324"/>
  <c r="G524" i="324"/>
  <c r="K524" i="324"/>
  <c r="M524" i="324"/>
  <c r="N524" i="324"/>
  <c r="F525" i="324"/>
  <c r="G525" i="324"/>
  <c r="K525" i="324"/>
  <c r="M525" i="324"/>
  <c r="N525" i="324"/>
  <c r="F526" i="324"/>
  <c r="G526" i="324"/>
  <c r="K526" i="324"/>
  <c r="M526" i="324"/>
  <c r="N526" i="324"/>
  <c r="F527" i="324"/>
  <c r="G527" i="324"/>
  <c r="K527" i="324"/>
  <c r="M527" i="324"/>
  <c r="N527" i="324"/>
  <c r="F528" i="324"/>
  <c r="G528" i="324"/>
  <c r="K528" i="324"/>
  <c r="M528" i="324"/>
  <c r="N528" i="324"/>
  <c r="F529" i="324"/>
  <c r="G529" i="324"/>
  <c r="K529" i="324"/>
  <c r="M529" i="324"/>
  <c r="N529" i="324"/>
  <c r="F530" i="324"/>
  <c r="G530" i="324"/>
  <c r="K530" i="324"/>
  <c r="M530" i="324"/>
  <c r="N530" i="324"/>
  <c r="F531" i="324"/>
  <c r="G531" i="324"/>
  <c r="K531" i="324"/>
  <c r="M531" i="324"/>
  <c r="N531" i="324"/>
  <c r="F532" i="324"/>
  <c r="G532" i="324"/>
  <c r="K532" i="324"/>
  <c r="M532" i="324"/>
  <c r="N532" i="324"/>
  <c r="F533" i="324"/>
  <c r="G533" i="324"/>
  <c r="K533" i="324"/>
  <c r="M533" i="324"/>
  <c r="N533" i="324"/>
  <c r="F534" i="324"/>
  <c r="G534" i="324"/>
  <c r="K534" i="324"/>
  <c r="M534" i="324"/>
  <c r="N534" i="324"/>
  <c r="F535" i="324"/>
  <c r="G535" i="324"/>
  <c r="K535" i="324"/>
  <c r="M535" i="324"/>
  <c r="N535" i="324"/>
  <c r="F536" i="324"/>
  <c r="G536" i="324"/>
  <c r="K536" i="324"/>
  <c r="M536" i="324"/>
  <c r="N536" i="324"/>
  <c r="F537" i="324"/>
  <c r="G537" i="324"/>
  <c r="K537" i="324"/>
  <c r="M537" i="324"/>
  <c r="N537" i="324"/>
  <c r="F538" i="324"/>
  <c r="G538" i="324"/>
  <c r="K538" i="324"/>
  <c r="M538" i="324"/>
  <c r="N538" i="324"/>
  <c r="F539" i="324"/>
  <c r="G539" i="324"/>
  <c r="K539" i="324"/>
  <c r="M539" i="324"/>
  <c r="N539" i="324"/>
  <c r="F540" i="324"/>
  <c r="G540" i="324"/>
  <c r="K540" i="324"/>
  <c r="M540" i="324"/>
  <c r="N540" i="324"/>
  <c r="F541" i="324"/>
  <c r="G541" i="324"/>
  <c r="K541" i="324"/>
  <c r="M541" i="324"/>
  <c r="N541" i="324"/>
  <c r="F542" i="324"/>
  <c r="G542" i="324"/>
  <c r="K542" i="324"/>
  <c r="M542" i="324"/>
  <c r="N542" i="324"/>
  <c r="F543" i="324"/>
  <c r="G543" i="324"/>
  <c r="K543" i="324"/>
  <c r="M543" i="324"/>
  <c r="N543" i="324"/>
  <c r="F544" i="324"/>
  <c r="G544" i="324"/>
  <c r="K544" i="324"/>
  <c r="M544" i="324"/>
  <c r="N544" i="324"/>
  <c r="F545" i="324"/>
  <c r="G545" i="324"/>
  <c r="K545" i="324"/>
  <c r="M545" i="324"/>
  <c r="N545" i="324"/>
  <c r="F546" i="324"/>
  <c r="G546" i="324"/>
  <c r="K546" i="324"/>
  <c r="M546" i="324"/>
  <c r="N546" i="324"/>
  <c r="F547" i="324"/>
  <c r="G547" i="324"/>
  <c r="K547" i="324"/>
  <c r="M547" i="324"/>
  <c r="N547" i="324"/>
  <c r="F548" i="324"/>
  <c r="G548" i="324"/>
  <c r="K548" i="324"/>
  <c r="M548" i="324"/>
  <c r="N548" i="324"/>
  <c r="F549" i="324"/>
  <c r="G549" i="324"/>
  <c r="K549" i="324"/>
  <c r="M549" i="324"/>
  <c r="N549" i="324"/>
  <c r="F550" i="324"/>
  <c r="G550" i="324"/>
  <c r="K550" i="324"/>
  <c r="M550" i="324"/>
  <c r="N550" i="324"/>
  <c r="F551" i="324"/>
  <c r="G551" i="324"/>
  <c r="K551" i="324"/>
  <c r="M551" i="324"/>
  <c r="N551" i="324"/>
  <c r="F552" i="324"/>
  <c r="G552" i="324"/>
  <c r="K552" i="324"/>
  <c r="M552" i="324"/>
  <c r="N552" i="324"/>
  <c r="F553" i="324"/>
  <c r="G553" i="324"/>
  <c r="K553" i="324"/>
  <c r="M553" i="324"/>
  <c r="N553" i="324"/>
  <c r="F554" i="324"/>
  <c r="G554" i="324"/>
  <c r="K554" i="324"/>
  <c r="M554" i="324"/>
  <c r="N554" i="324"/>
  <c r="F555" i="324"/>
  <c r="G555" i="324"/>
  <c r="K555" i="324"/>
  <c r="M555" i="324"/>
  <c r="N555" i="324"/>
  <c r="F556" i="324"/>
  <c r="G556" i="324"/>
  <c r="K556" i="324"/>
  <c r="M556" i="324"/>
  <c r="N556" i="324"/>
  <c r="F557" i="324"/>
  <c r="G557" i="324"/>
  <c r="K557" i="324"/>
  <c r="M557" i="324"/>
  <c r="N557" i="324"/>
  <c r="F558" i="324"/>
  <c r="G558" i="324"/>
  <c r="K558" i="324"/>
  <c r="M558" i="324"/>
  <c r="N558" i="324"/>
  <c r="F559" i="324"/>
  <c r="G559" i="324"/>
  <c r="K559" i="324"/>
  <c r="M559" i="324"/>
  <c r="N559" i="324"/>
  <c r="F560" i="324"/>
  <c r="G560" i="324"/>
  <c r="K560" i="324"/>
  <c r="M560" i="324"/>
  <c r="N560" i="324"/>
  <c r="F561" i="324"/>
  <c r="G561" i="324"/>
  <c r="K561" i="324"/>
  <c r="M561" i="324"/>
  <c r="N561" i="324"/>
  <c r="F562" i="324"/>
  <c r="G562" i="324"/>
  <c r="K562" i="324"/>
  <c r="M562" i="324"/>
  <c r="N562" i="324"/>
  <c r="F563" i="324"/>
  <c r="G563" i="324"/>
  <c r="K563" i="324"/>
  <c r="M563" i="324"/>
  <c r="N563" i="324"/>
  <c r="F564" i="324"/>
  <c r="G564" i="324"/>
  <c r="K564" i="324"/>
  <c r="M564" i="324"/>
  <c r="N564" i="324"/>
  <c r="F565" i="324"/>
  <c r="G565" i="324"/>
  <c r="K565" i="324"/>
  <c r="M565" i="324"/>
  <c r="N565" i="324"/>
  <c r="F566" i="324"/>
  <c r="G566" i="324"/>
  <c r="K566" i="324"/>
  <c r="M566" i="324"/>
  <c r="N566" i="324"/>
  <c r="F567" i="324"/>
  <c r="G567" i="324"/>
  <c r="K567" i="324"/>
  <c r="M567" i="324"/>
  <c r="N567" i="324"/>
  <c r="F568" i="324"/>
  <c r="G568" i="324"/>
  <c r="K568" i="324"/>
  <c r="M568" i="324"/>
  <c r="N568" i="324"/>
  <c r="F569" i="324"/>
  <c r="G569" i="324"/>
  <c r="K569" i="324"/>
  <c r="M569" i="324"/>
  <c r="N569" i="324"/>
  <c r="F570" i="324"/>
  <c r="G570" i="324"/>
  <c r="K570" i="324"/>
  <c r="M570" i="324"/>
  <c r="N570" i="324"/>
  <c r="F571" i="324"/>
  <c r="G571" i="324"/>
  <c r="K571" i="324"/>
  <c r="M571" i="324"/>
  <c r="N571" i="324"/>
  <c r="F572" i="324"/>
  <c r="G572" i="324"/>
  <c r="K572" i="324"/>
  <c r="M572" i="324"/>
  <c r="N572" i="324"/>
  <c r="F573" i="324"/>
  <c r="G573" i="324"/>
  <c r="K573" i="324"/>
  <c r="M573" i="324"/>
  <c r="N573" i="324"/>
  <c r="F574" i="324"/>
  <c r="G574" i="324"/>
  <c r="K574" i="324"/>
  <c r="M574" i="324"/>
  <c r="N574" i="324"/>
  <c r="F575" i="324"/>
  <c r="G575" i="324"/>
  <c r="K575" i="324"/>
  <c r="M575" i="324"/>
  <c r="N575" i="324"/>
  <c r="F576" i="324"/>
  <c r="G576" i="324"/>
  <c r="K576" i="324"/>
  <c r="M576" i="324"/>
  <c r="N576" i="324"/>
  <c r="F577" i="324"/>
  <c r="G577" i="324"/>
  <c r="K577" i="324"/>
  <c r="M577" i="324"/>
  <c r="N577" i="324"/>
  <c r="F578" i="324"/>
  <c r="G578" i="324"/>
  <c r="K578" i="324"/>
  <c r="M578" i="324"/>
  <c r="N578" i="324"/>
  <c r="F579" i="324"/>
  <c r="G579" i="324"/>
  <c r="K579" i="324"/>
  <c r="M579" i="324"/>
  <c r="N579" i="324"/>
  <c r="F580" i="324"/>
  <c r="G580" i="324"/>
  <c r="K580" i="324"/>
  <c r="M580" i="324"/>
  <c r="N580" i="324"/>
  <c r="F581" i="324"/>
  <c r="G581" i="324"/>
  <c r="K581" i="324"/>
  <c r="M581" i="324"/>
  <c r="N581" i="324"/>
  <c r="F582" i="324"/>
  <c r="G582" i="324"/>
  <c r="K582" i="324"/>
  <c r="M582" i="324"/>
  <c r="N582" i="324"/>
  <c r="F583" i="324"/>
  <c r="G583" i="324"/>
  <c r="K583" i="324"/>
  <c r="M583" i="324"/>
  <c r="N583" i="324"/>
  <c r="F584" i="324"/>
  <c r="G584" i="324"/>
  <c r="K584" i="324"/>
  <c r="M584" i="324"/>
  <c r="N584" i="324"/>
  <c r="F585" i="324"/>
  <c r="G585" i="324"/>
  <c r="K585" i="324"/>
  <c r="M585" i="324"/>
  <c r="N585" i="324"/>
  <c r="F586" i="324"/>
  <c r="G586" i="324"/>
  <c r="K586" i="324"/>
  <c r="M586" i="324"/>
  <c r="N586" i="324"/>
  <c r="F587" i="324"/>
  <c r="G587" i="324"/>
  <c r="K587" i="324"/>
  <c r="M587" i="324"/>
  <c r="N587" i="324"/>
  <c r="F588" i="324"/>
  <c r="G588" i="324"/>
  <c r="K588" i="324"/>
  <c r="M588" i="324"/>
  <c r="N588" i="324"/>
  <c r="F589" i="324"/>
  <c r="G589" i="324"/>
  <c r="K589" i="324"/>
  <c r="M589" i="324"/>
  <c r="N589" i="324"/>
  <c r="F590" i="324"/>
  <c r="G590" i="324"/>
  <c r="K590" i="324"/>
  <c r="M590" i="324"/>
  <c r="N590" i="324"/>
  <c r="F591" i="324"/>
  <c r="G591" i="324"/>
  <c r="K591" i="324"/>
  <c r="M591" i="324"/>
  <c r="N591" i="324"/>
  <c r="F592" i="324"/>
  <c r="G592" i="324"/>
  <c r="K592" i="324"/>
  <c r="M592" i="324"/>
  <c r="N592" i="324"/>
  <c r="F593" i="324"/>
  <c r="G593" i="324"/>
  <c r="K593" i="324"/>
  <c r="M593" i="324"/>
  <c r="N593" i="324"/>
  <c r="F594" i="324"/>
  <c r="G594" i="324"/>
  <c r="K594" i="324"/>
  <c r="M594" i="324"/>
  <c r="N594" i="324"/>
  <c r="F595" i="324"/>
  <c r="G595" i="324"/>
  <c r="K595" i="324"/>
  <c r="M595" i="324"/>
  <c r="N595" i="324"/>
  <c r="F596" i="324"/>
  <c r="G596" i="324"/>
  <c r="K596" i="324"/>
  <c r="M596" i="324"/>
  <c r="N596" i="324"/>
  <c r="F597" i="324"/>
  <c r="G597" i="324"/>
  <c r="K597" i="324"/>
  <c r="M597" i="324"/>
  <c r="N597" i="324"/>
  <c r="F598" i="324"/>
  <c r="G598" i="324"/>
  <c r="K598" i="324"/>
  <c r="M598" i="324"/>
  <c r="N598" i="324"/>
  <c r="F599" i="324"/>
  <c r="G599" i="324"/>
  <c r="K599" i="324"/>
  <c r="M599" i="324"/>
  <c r="N599" i="324"/>
  <c r="F600" i="324"/>
  <c r="G600" i="324"/>
  <c r="K600" i="324"/>
  <c r="M600" i="324"/>
  <c r="N600" i="324"/>
  <c r="F601" i="324"/>
  <c r="G601" i="324"/>
  <c r="K601" i="324"/>
  <c r="M601" i="324"/>
  <c r="N601" i="324"/>
  <c r="F602" i="324"/>
  <c r="G602" i="324"/>
  <c r="K602" i="324"/>
  <c r="M602" i="324"/>
  <c r="N602" i="324"/>
  <c r="F603" i="324"/>
  <c r="G603" i="324"/>
  <c r="K603" i="324"/>
  <c r="M603" i="324"/>
  <c r="N603" i="324"/>
  <c r="F604" i="324"/>
  <c r="G604" i="324"/>
  <c r="K604" i="324"/>
  <c r="M604" i="324"/>
  <c r="N604" i="324"/>
  <c r="F605" i="324"/>
  <c r="G605" i="324"/>
  <c r="K605" i="324"/>
  <c r="M605" i="324"/>
  <c r="N605" i="324"/>
  <c r="F606" i="324"/>
  <c r="G606" i="324"/>
  <c r="K606" i="324"/>
  <c r="M606" i="324"/>
  <c r="N606" i="324"/>
  <c r="F607" i="324"/>
  <c r="G607" i="324"/>
  <c r="K607" i="324"/>
  <c r="M607" i="324"/>
  <c r="N607" i="324"/>
  <c r="F608" i="324"/>
  <c r="G608" i="324"/>
  <c r="K608" i="324"/>
  <c r="M608" i="324"/>
  <c r="N608" i="324"/>
  <c r="F609" i="324"/>
  <c r="G609" i="324"/>
  <c r="K609" i="324"/>
  <c r="M609" i="324"/>
  <c r="N609" i="324"/>
  <c r="F610" i="324"/>
  <c r="G610" i="324"/>
  <c r="K610" i="324"/>
  <c r="M610" i="324"/>
  <c r="N610" i="324"/>
  <c r="F611" i="324"/>
  <c r="G611" i="324"/>
  <c r="K611" i="324"/>
  <c r="M611" i="324"/>
  <c r="N611" i="324"/>
  <c r="F612" i="324"/>
  <c r="G612" i="324"/>
  <c r="K612" i="324"/>
  <c r="M612" i="324"/>
  <c r="N612" i="324"/>
  <c r="F613" i="324"/>
  <c r="G613" i="324"/>
  <c r="K613" i="324"/>
  <c r="M613" i="324"/>
  <c r="N613" i="324"/>
  <c r="F614" i="324"/>
  <c r="G614" i="324"/>
  <c r="K614" i="324"/>
  <c r="M614" i="324"/>
  <c r="N614" i="324"/>
  <c r="F615" i="324"/>
  <c r="G615" i="324"/>
  <c r="K615" i="324"/>
  <c r="M615" i="324"/>
  <c r="N615" i="324"/>
  <c r="F616" i="324"/>
  <c r="G616" i="324"/>
  <c r="K616" i="324"/>
  <c r="M616" i="324"/>
  <c r="N616" i="324"/>
  <c r="F617" i="324"/>
  <c r="G617" i="324"/>
  <c r="K617" i="324"/>
  <c r="M617" i="324"/>
  <c r="N617" i="324"/>
  <c r="F618" i="324"/>
  <c r="G618" i="324"/>
  <c r="K618" i="324"/>
  <c r="M618" i="324"/>
  <c r="N618" i="324"/>
  <c r="F619" i="324"/>
  <c r="G619" i="324"/>
  <c r="K619" i="324"/>
  <c r="M619" i="324"/>
  <c r="N619" i="324"/>
  <c r="F620" i="324"/>
  <c r="G620" i="324"/>
  <c r="K620" i="324"/>
  <c r="M620" i="324"/>
  <c r="N620" i="324"/>
  <c r="F621" i="324"/>
  <c r="G621" i="324"/>
  <c r="K621" i="324"/>
  <c r="M621" i="324"/>
  <c r="N621" i="324"/>
  <c r="F622" i="324"/>
  <c r="F623" i="324"/>
  <c r="G623" i="324"/>
  <c r="K623" i="324"/>
  <c r="M623" i="324"/>
  <c r="N623" i="324"/>
  <c r="F624" i="324"/>
  <c r="G624" i="324"/>
  <c r="K624" i="324"/>
  <c r="M624" i="324"/>
  <c r="N624" i="324"/>
  <c r="F625" i="324"/>
  <c r="G625" i="324"/>
  <c r="K625" i="324"/>
  <c r="M625" i="324"/>
  <c r="N625" i="324"/>
  <c r="F626" i="324"/>
  <c r="G626" i="324"/>
  <c r="K626" i="324"/>
  <c r="M626" i="324"/>
  <c r="N626" i="324"/>
  <c r="F627" i="324"/>
  <c r="G627" i="324"/>
  <c r="K627" i="324"/>
  <c r="M627" i="324"/>
  <c r="N627" i="324"/>
  <c r="F628" i="324"/>
  <c r="G628" i="324"/>
  <c r="K628" i="324"/>
  <c r="M628" i="324"/>
  <c r="N628" i="324"/>
  <c r="F629" i="324"/>
  <c r="G629" i="324"/>
  <c r="K629" i="324"/>
  <c r="M629" i="324"/>
  <c r="N629" i="324"/>
  <c r="F630" i="324"/>
  <c r="G630" i="324"/>
  <c r="K630" i="324"/>
  <c r="M630" i="324"/>
  <c r="N630" i="324"/>
  <c r="F631" i="324"/>
  <c r="G631" i="324"/>
  <c r="K631" i="324"/>
  <c r="M631" i="324"/>
  <c r="N631" i="324"/>
  <c r="F632" i="324"/>
  <c r="G632" i="324"/>
  <c r="K632" i="324"/>
  <c r="M632" i="324"/>
  <c r="N632" i="324"/>
  <c r="F633" i="324"/>
  <c r="G633" i="324"/>
  <c r="K633" i="324"/>
  <c r="M633" i="324"/>
  <c r="N633" i="324"/>
  <c r="F634" i="324"/>
  <c r="G634" i="324"/>
  <c r="K634" i="324"/>
  <c r="M634" i="324"/>
  <c r="N634" i="324"/>
  <c r="F635" i="324"/>
  <c r="G635" i="324"/>
  <c r="K635" i="324"/>
  <c r="M635" i="324"/>
  <c r="N635" i="324"/>
  <c r="F636" i="324"/>
  <c r="G636" i="324"/>
  <c r="K636" i="324"/>
  <c r="M636" i="324"/>
  <c r="N636" i="324"/>
  <c r="F637" i="324"/>
  <c r="G637" i="324"/>
  <c r="K637" i="324"/>
  <c r="M637" i="324"/>
  <c r="N637" i="324"/>
  <c r="F638" i="324"/>
  <c r="G638" i="324"/>
  <c r="K638" i="324"/>
  <c r="M638" i="324"/>
  <c r="N638" i="324"/>
  <c r="F639" i="324"/>
  <c r="G639" i="324"/>
  <c r="K639" i="324"/>
  <c r="M639" i="324"/>
  <c r="N639" i="324"/>
  <c r="F640" i="324"/>
  <c r="G640" i="324"/>
  <c r="K640" i="324"/>
  <c r="M640" i="324"/>
  <c r="N640" i="324"/>
  <c r="F641" i="324"/>
  <c r="G641" i="324"/>
  <c r="K641" i="324"/>
  <c r="M641" i="324"/>
  <c r="N641" i="324"/>
  <c r="F642" i="324"/>
  <c r="G642" i="324"/>
  <c r="K642" i="324"/>
  <c r="M642" i="324"/>
  <c r="N642" i="324"/>
  <c r="F643" i="324"/>
  <c r="G643" i="324"/>
  <c r="K643" i="324"/>
  <c r="M643" i="324"/>
  <c r="N643" i="324"/>
  <c r="F644" i="324"/>
  <c r="G644" i="324"/>
  <c r="K644" i="324"/>
  <c r="M644" i="324"/>
  <c r="N644" i="324"/>
  <c r="F645" i="324"/>
  <c r="G645" i="324"/>
  <c r="K645" i="324"/>
  <c r="M645" i="324"/>
  <c r="N645" i="324"/>
  <c r="F646" i="324"/>
  <c r="G646" i="324"/>
  <c r="K646" i="324"/>
  <c r="M646" i="324"/>
  <c r="N646" i="324"/>
  <c r="F647" i="324"/>
  <c r="G647" i="324"/>
  <c r="K647" i="324"/>
  <c r="M647" i="324"/>
  <c r="N647" i="324"/>
  <c r="F648" i="324"/>
  <c r="G648" i="324"/>
  <c r="K648" i="324"/>
  <c r="M648" i="324"/>
  <c r="N648" i="324"/>
  <c r="F649" i="324"/>
  <c r="G649" i="324"/>
  <c r="K649" i="324"/>
  <c r="M649" i="324"/>
  <c r="N649" i="324"/>
  <c r="F650" i="324"/>
  <c r="G650" i="324"/>
  <c r="K650" i="324"/>
  <c r="M650" i="324"/>
  <c r="N650" i="324"/>
  <c r="F652" i="324"/>
  <c r="G652" i="324"/>
  <c r="K652" i="324"/>
  <c r="M652" i="324"/>
  <c r="N652" i="324"/>
  <c r="F654" i="324"/>
  <c r="G654" i="324"/>
  <c r="K654" i="324"/>
  <c r="M654" i="324"/>
  <c r="F655" i="324"/>
  <c r="G655" i="324"/>
  <c r="K655" i="324"/>
  <c r="M655" i="324"/>
  <c r="F656" i="324"/>
  <c r="G656" i="324"/>
  <c r="K656" i="324"/>
  <c r="M656" i="324"/>
  <c r="F657" i="324"/>
  <c r="G657" i="324"/>
  <c r="K657" i="324"/>
  <c r="M657" i="324"/>
  <c r="N657" i="324"/>
  <c r="F658" i="324"/>
  <c r="G658" i="324"/>
  <c r="K658" i="324"/>
  <c r="M658" i="324"/>
  <c r="N658" i="324"/>
  <c r="F659" i="324"/>
  <c r="G659" i="324"/>
  <c r="K659" i="324"/>
  <c r="M659" i="324"/>
  <c r="N659" i="324"/>
  <c r="F660" i="324"/>
  <c r="G660" i="324"/>
  <c r="K660" i="324"/>
  <c r="M660" i="324"/>
  <c r="N660" i="324"/>
  <c r="F661" i="324"/>
  <c r="G661" i="324"/>
  <c r="K661" i="324"/>
  <c r="M661" i="324"/>
  <c r="N661" i="324"/>
  <c r="F662" i="324"/>
  <c r="G662" i="324"/>
  <c r="K662" i="324"/>
  <c r="M662" i="324"/>
  <c r="N662" i="324"/>
  <c r="F663" i="324"/>
  <c r="G663" i="324"/>
  <c r="K663" i="324"/>
  <c r="M663" i="324"/>
  <c r="N663" i="324"/>
  <c r="F664" i="324"/>
  <c r="G664" i="324"/>
  <c r="K664" i="324"/>
  <c r="M664" i="324"/>
  <c r="N664" i="324"/>
  <c r="F665" i="324"/>
  <c r="G665" i="324"/>
  <c r="K665" i="324"/>
  <c r="M665" i="324"/>
  <c r="N665" i="324"/>
  <c r="F666" i="324"/>
  <c r="G666" i="324"/>
  <c r="K666" i="324"/>
  <c r="M666" i="324"/>
  <c r="N666" i="324"/>
  <c r="F667" i="324"/>
  <c r="G667" i="324"/>
  <c r="K667" i="324"/>
  <c r="M667" i="324"/>
  <c r="N667" i="324"/>
  <c r="F668" i="324"/>
  <c r="G668" i="324"/>
  <c r="K668" i="324"/>
  <c r="M668" i="324"/>
  <c r="N668" i="324"/>
  <c r="F669" i="324"/>
  <c r="G669" i="324"/>
  <c r="K669" i="324"/>
  <c r="M669" i="324"/>
  <c r="N669" i="324"/>
  <c r="F670" i="324"/>
  <c r="G670" i="324"/>
  <c r="K670" i="324"/>
  <c r="M670" i="324"/>
  <c r="N670" i="324"/>
  <c r="F671" i="324"/>
  <c r="G671" i="324"/>
  <c r="K671" i="324"/>
  <c r="M671" i="324"/>
  <c r="N671" i="324"/>
  <c r="F672" i="324"/>
  <c r="G672" i="324"/>
  <c r="K672" i="324"/>
  <c r="M672" i="324"/>
  <c r="N672" i="324"/>
  <c r="F673" i="324"/>
  <c r="G673" i="324"/>
  <c r="K673" i="324"/>
  <c r="M673" i="324"/>
  <c r="N673" i="324"/>
  <c r="F674" i="324"/>
  <c r="G674" i="324"/>
  <c r="K674" i="324"/>
  <c r="M674" i="324"/>
  <c r="N674" i="324"/>
  <c r="F675" i="324"/>
  <c r="G675" i="324"/>
  <c r="K675" i="324"/>
  <c r="M675" i="324"/>
  <c r="N675" i="324"/>
  <c r="F676" i="324"/>
  <c r="G676" i="324"/>
  <c r="K676" i="324"/>
  <c r="M676" i="324"/>
  <c r="N676" i="324"/>
  <c r="F677" i="324"/>
  <c r="G677" i="324"/>
  <c r="K677" i="324"/>
  <c r="M677" i="324"/>
  <c r="N677" i="324"/>
  <c r="F678" i="324"/>
  <c r="G678" i="324"/>
  <c r="K678" i="324"/>
  <c r="M678" i="324"/>
  <c r="N678" i="324"/>
  <c r="F679" i="324"/>
  <c r="G679" i="324"/>
  <c r="K679" i="324"/>
  <c r="M679" i="324"/>
  <c r="N679" i="324"/>
  <c r="F680" i="324"/>
  <c r="G680" i="324"/>
  <c r="K680" i="324"/>
  <c r="M680" i="324"/>
  <c r="N680" i="324"/>
  <c r="F681" i="324"/>
  <c r="G681" i="324"/>
  <c r="K681" i="324"/>
  <c r="M681" i="324"/>
  <c r="N681" i="324"/>
  <c r="F682" i="324"/>
  <c r="G682" i="324"/>
  <c r="K682" i="324"/>
  <c r="M682" i="324"/>
  <c r="N682" i="324"/>
  <c r="F683" i="324"/>
  <c r="G683" i="324"/>
  <c r="K683" i="324"/>
  <c r="M683" i="324"/>
  <c r="N683" i="324"/>
  <c r="F684" i="324"/>
  <c r="G684" i="324"/>
  <c r="K684" i="324"/>
  <c r="M684" i="324"/>
  <c r="N684" i="324"/>
  <c r="F685" i="324"/>
  <c r="G685" i="324"/>
  <c r="K685" i="324"/>
  <c r="M685" i="324"/>
  <c r="N685" i="324"/>
  <c r="F686" i="324"/>
  <c r="G686" i="324"/>
  <c r="K686" i="324"/>
  <c r="M686" i="324"/>
  <c r="N686" i="324"/>
  <c r="F687" i="324"/>
  <c r="G687" i="324"/>
  <c r="K687" i="324"/>
  <c r="M687" i="324"/>
  <c r="N687" i="324"/>
  <c r="F688" i="324"/>
  <c r="G688" i="324"/>
  <c r="K688" i="324"/>
  <c r="M688" i="324"/>
  <c r="N688" i="324"/>
  <c r="F689" i="324"/>
  <c r="G689" i="324"/>
  <c r="K689" i="324"/>
  <c r="M689" i="324"/>
  <c r="N689" i="324"/>
  <c r="F690" i="324"/>
  <c r="G690" i="324"/>
  <c r="K690" i="324"/>
  <c r="M690" i="324"/>
  <c r="N690" i="324"/>
  <c r="F691" i="324"/>
  <c r="G691" i="324"/>
  <c r="K691" i="324"/>
  <c r="M691" i="324"/>
  <c r="N691" i="324"/>
  <c r="F692" i="324"/>
  <c r="G692" i="324"/>
  <c r="K692" i="324"/>
  <c r="M692" i="324"/>
  <c r="N692" i="324"/>
  <c r="F693" i="324"/>
  <c r="F694" i="324"/>
  <c r="G694" i="324"/>
  <c r="K694" i="324"/>
  <c r="M694" i="324"/>
  <c r="N694" i="324"/>
  <c r="F695" i="324"/>
  <c r="G695" i="324"/>
  <c r="K695" i="324"/>
  <c r="M695" i="324"/>
  <c r="N695" i="324"/>
  <c r="F696" i="324"/>
  <c r="G696" i="324"/>
  <c r="K696" i="324"/>
  <c r="M696" i="324"/>
  <c r="N696" i="324"/>
  <c r="F697" i="324"/>
  <c r="G697" i="324"/>
  <c r="K697" i="324"/>
  <c r="M697" i="324"/>
  <c r="N697" i="324"/>
  <c r="F698" i="324"/>
  <c r="G698" i="324"/>
  <c r="K698" i="324"/>
  <c r="M698" i="324"/>
  <c r="N698" i="324"/>
  <c r="F699" i="324"/>
  <c r="G699" i="324"/>
  <c r="K699" i="324"/>
  <c r="M699" i="324"/>
  <c r="N699" i="324"/>
  <c r="F700" i="324"/>
  <c r="G700" i="324"/>
  <c r="K700" i="324"/>
  <c r="M700" i="324"/>
  <c r="N700" i="324"/>
  <c r="F701" i="324"/>
  <c r="G701" i="324"/>
  <c r="K701" i="324"/>
  <c r="M701" i="324"/>
  <c r="N701" i="324"/>
  <c r="F702" i="324"/>
  <c r="G702" i="324"/>
  <c r="K702" i="324"/>
  <c r="M702" i="324"/>
  <c r="N702" i="324"/>
  <c r="F703" i="324"/>
  <c r="G703" i="324"/>
  <c r="K703" i="324"/>
  <c r="M703" i="324"/>
  <c r="N703" i="324"/>
  <c r="F704" i="324"/>
  <c r="G704" i="324"/>
  <c r="K704" i="324"/>
  <c r="M704" i="324"/>
  <c r="N704" i="324"/>
  <c r="F705" i="324"/>
  <c r="G705" i="324"/>
  <c r="K705" i="324"/>
  <c r="M705" i="324"/>
  <c r="N705" i="324"/>
  <c r="F706" i="324"/>
  <c r="G706" i="324"/>
  <c r="K706" i="324"/>
  <c r="M706" i="324"/>
  <c r="N706" i="324"/>
  <c r="F707" i="324"/>
  <c r="G707" i="324"/>
  <c r="K707" i="324"/>
  <c r="M707" i="324"/>
  <c r="N707" i="324"/>
  <c r="F708" i="324"/>
  <c r="G708" i="324"/>
  <c r="K708" i="324"/>
  <c r="M708" i="324"/>
  <c r="N708" i="324"/>
  <c r="F709" i="324"/>
  <c r="G709" i="324"/>
  <c r="K709" i="324"/>
  <c r="M709" i="324"/>
  <c r="N709" i="324"/>
  <c r="F710" i="324"/>
  <c r="G710" i="324"/>
  <c r="K710" i="324"/>
  <c r="M710" i="324"/>
  <c r="N710" i="324"/>
  <c r="F711" i="324"/>
  <c r="G711" i="324"/>
  <c r="K711" i="324"/>
  <c r="M711" i="324"/>
  <c r="N711" i="324"/>
  <c r="F712" i="324"/>
  <c r="G712" i="324"/>
  <c r="K712" i="324"/>
  <c r="M712" i="324"/>
  <c r="N712" i="324"/>
  <c r="F713" i="324"/>
  <c r="G713" i="324"/>
  <c r="K713" i="324"/>
  <c r="M713" i="324"/>
  <c r="N713" i="324"/>
  <c r="F714" i="324"/>
  <c r="G714" i="324"/>
  <c r="K714" i="324"/>
  <c r="M714" i="324"/>
  <c r="N714" i="324"/>
  <c r="F715" i="324"/>
  <c r="G715" i="324"/>
  <c r="K715" i="324"/>
  <c r="M715" i="324"/>
  <c r="N715" i="324"/>
  <c r="F716" i="324"/>
  <c r="G716" i="324"/>
  <c r="K716" i="324"/>
  <c r="M716" i="324"/>
  <c r="N716" i="324"/>
  <c r="F717" i="324"/>
  <c r="G717" i="324"/>
  <c r="K717" i="324"/>
  <c r="M717" i="324"/>
  <c r="N717" i="324"/>
  <c r="F718" i="324"/>
  <c r="G718" i="324"/>
  <c r="K718" i="324"/>
  <c r="M718" i="324"/>
  <c r="N718" i="324"/>
  <c r="F719" i="324"/>
  <c r="G719" i="324"/>
  <c r="K719" i="324"/>
  <c r="M719" i="324"/>
  <c r="N719" i="324"/>
  <c r="F720" i="324"/>
  <c r="G720" i="324"/>
  <c r="K720" i="324"/>
  <c r="M720" i="324"/>
  <c r="N720" i="324"/>
  <c r="F721" i="324"/>
  <c r="G721" i="324"/>
  <c r="K721" i="324"/>
  <c r="M721" i="324"/>
  <c r="N721" i="324"/>
  <c r="F722" i="324"/>
  <c r="G722" i="324"/>
  <c r="K722" i="324"/>
  <c r="M722" i="324"/>
  <c r="N722" i="324"/>
  <c r="F723" i="324"/>
  <c r="G723" i="324"/>
  <c r="K723" i="324"/>
  <c r="M723" i="324"/>
  <c r="N723" i="324"/>
  <c r="F724" i="324"/>
  <c r="G724" i="324"/>
  <c r="K724" i="324"/>
  <c r="M724" i="324"/>
  <c r="N724" i="324"/>
  <c r="F725" i="324"/>
  <c r="G725" i="324"/>
  <c r="K725" i="324"/>
  <c r="M725" i="324"/>
  <c r="N725" i="324"/>
  <c r="F726" i="324"/>
  <c r="G726" i="324"/>
  <c r="K726" i="324"/>
  <c r="M726" i="324"/>
  <c r="N726" i="324"/>
  <c r="F727" i="324"/>
  <c r="G727" i="324"/>
  <c r="K727" i="324"/>
  <c r="M727" i="324"/>
  <c r="N727" i="324"/>
  <c r="F728" i="324"/>
  <c r="G728" i="324"/>
  <c r="K728" i="324"/>
  <c r="M728" i="324"/>
  <c r="N728" i="324"/>
  <c r="F729" i="324"/>
  <c r="G729" i="324"/>
  <c r="K729" i="324"/>
  <c r="M729" i="324"/>
  <c r="N729" i="324"/>
  <c r="F730" i="324"/>
  <c r="G730" i="324"/>
  <c r="K730" i="324"/>
  <c r="M730" i="324"/>
  <c r="N730" i="324"/>
  <c r="F731" i="324"/>
  <c r="G731" i="324"/>
  <c r="K731" i="324"/>
  <c r="M731" i="324"/>
  <c r="N731" i="324"/>
  <c r="F732" i="324"/>
  <c r="G732" i="324"/>
  <c r="K732" i="324"/>
  <c r="M732" i="324"/>
  <c r="N732" i="324"/>
  <c r="F733" i="324"/>
  <c r="G733" i="324"/>
  <c r="K733" i="324"/>
  <c r="M733" i="324"/>
  <c r="F734" i="324"/>
  <c r="G734" i="324"/>
  <c r="K734" i="324"/>
  <c r="M734" i="324"/>
  <c r="F735" i="324"/>
  <c r="G735" i="324"/>
  <c r="K735" i="324"/>
  <c r="M735" i="324"/>
  <c r="F736" i="324"/>
  <c r="G736" i="324"/>
  <c r="K736" i="324"/>
  <c r="M736" i="324"/>
  <c r="F737" i="324"/>
  <c r="G737" i="324"/>
  <c r="K737" i="324"/>
  <c r="M737" i="324"/>
  <c r="F738" i="324"/>
  <c r="G738" i="324"/>
  <c r="K738" i="324"/>
  <c r="M738" i="324"/>
  <c r="F739" i="324"/>
  <c r="G739" i="324"/>
  <c r="K739" i="324"/>
  <c r="M739" i="324"/>
  <c r="F740" i="324"/>
  <c r="G740" i="324"/>
  <c r="K740" i="324"/>
  <c r="M740" i="324"/>
  <c r="F741" i="324"/>
  <c r="G741" i="324"/>
  <c r="K741" i="324"/>
  <c r="M741" i="324"/>
  <c r="F742" i="324"/>
  <c r="G742" i="324"/>
  <c r="K742" i="324"/>
  <c r="M742" i="324"/>
  <c r="F743" i="324"/>
  <c r="G743" i="324"/>
  <c r="K743" i="324"/>
  <c r="M743" i="324"/>
  <c r="F744" i="324"/>
  <c r="G744" i="324"/>
  <c r="K744" i="324"/>
  <c r="M744" i="324"/>
  <c r="F745" i="324"/>
  <c r="G745" i="324"/>
  <c r="K745" i="324"/>
  <c r="M745" i="324"/>
  <c r="F746" i="324"/>
  <c r="G746" i="324"/>
  <c r="K746" i="324"/>
  <c r="M746" i="324"/>
  <c r="N746" i="324"/>
  <c r="F747" i="324"/>
  <c r="G747" i="324"/>
  <c r="K747" i="324"/>
  <c r="M747" i="324"/>
  <c r="N747" i="324"/>
  <c r="F748" i="324"/>
  <c r="G748" i="324"/>
  <c r="K748" i="324"/>
  <c r="M748" i="324"/>
  <c r="N748" i="324"/>
  <c r="F749" i="324"/>
  <c r="G749" i="324"/>
  <c r="K749" i="324"/>
  <c r="M749" i="324"/>
  <c r="N749" i="324"/>
  <c r="F750" i="324"/>
  <c r="G750" i="324"/>
  <c r="K750" i="324"/>
  <c r="M750" i="324"/>
  <c r="N750" i="324"/>
  <c r="F752" i="324"/>
  <c r="G752" i="324"/>
  <c r="K752" i="324"/>
  <c r="M752" i="324"/>
  <c r="N752" i="324"/>
  <c r="F753" i="324"/>
  <c r="G753" i="324"/>
  <c r="K753" i="324"/>
  <c r="M753" i="324"/>
  <c r="N753" i="324"/>
  <c r="F754" i="324"/>
  <c r="G754" i="324"/>
  <c r="K754" i="324"/>
  <c r="M754" i="324"/>
  <c r="N754" i="324"/>
  <c r="F755" i="324"/>
  <c r="G755" i="324"/>
  <c r="K755" i="324"/>
  <c r="M755" i="324"/>
  <c r="N755" i="324"/>
  <c r="F756" i="324"/>
  <c r="G756" i="324"/>
  <c r="K756" i="324"/>
  <c r="M756" i="324"/>
  <c r="N756" i="324"/>
  <c r="F757" i="324"/>
  <c r="G757" i="324"/>
  <c r="K757" i="324"/>
  <c r="M757" i="324"/>
  <c r="N757" i="324"/>
  <c r="F758" i="324"/>
  <c r="G758" i="324"/>
  <c r="K758" i="324"/>
  <c r="M758" i="324"/>
  <c r="N758" i="324"/>
  <c r="F759" i="324"/>
  <c r="G759" i="324"/>
  <c r="K759" i="324"/>
  <c r="M759" i="324"/>
  <c r="N759" i="324"/>
  <c r="F760" i="324"/>
  <c r="G760" i="324"/>
  <c r="K760" i="324"/>
  <c r="M760" i="324"/>
  <c r="N760" i="324"/>
  <c r="F761" i="324"/>
  <c r="G761" i="324"/>
  <c r="K761" i="324"/>
  <c r="M761" i="324"/>
  <c r="N761" i="324"/>
  <c r="F762" i="324"/>
  <c r="G762" i="324"/>
  <c r="K762" i="324"/>
  <c r="M762" i="324"/>
  <c r="N762" i="324"/>
  <c r="F763" i="324"/>
  <c r="G763" i="324"/>
  <c r="K763" i="324"/>
  <c r="M763" i="324"/>
  <c r="N763" i="324"/>
  <c r="F764" i="324"/>
  <c r="G764" i="324"/>
  <c r="K764" i="324"/>
  <c r="M764" i="324"/>
  <c r="N764" i="324"/>
  <c r="F765" i="324"/>
  <c r="G765" i="324"/>
  <c r="K765" i="324"/>
  <c r="M765" i="324"/>
  <c r="N765" i="324"/>
  <c r="F766" i="324"/>
  <c r="G766" i="324"/>
  <c r="K766" i="324"/>
  <c r="M766" i="324"/>
  <c r="N766" i="324"/>
  <c r="F767" i="324"/>
  <c r="G767" i="324"/>
  <c r="K767" i="324"/>
  <c r="M767" i="324"/>
  <c r="N767" i="324"/>
  <c r="F768" i="324"/>
  <c r="G768" i="324"/>
  <c r="K768" i="324"/>
  <c r="M768" i="324"/>
  <c r="N768" i="324"/>
  <c r="F769" i="324"/>
  <c r="G769" i="324"/>
  <c r="K769" i="324"/>
  <c r="M769" i="324"/>
  <c r="N769" i="324"/>
  <c r="F770" i="324"/>
  <c r="G770" i="324"/>
  <c r="K770" i="324"/>
  <c r="M770" i="324"/>
  <c r="N770" i="324"/>
  <c r="F771" i="324"/>
  <c r="G771" i="324"/>
  <c r="K771" i="324"/>
  <c r="M771" i="324"/>
  <c r="N771" i="324"/>
  <c r="F772" i="324"/>
  <c r="G772" i="324"/>
  <c r="K772" i="324"/>
  <c r="M772" i="324"/>
  <c r="N772" i="324"/>
  <c r="F773" i="324"/>
  <c r="G773" i="324"/>
  <c r="K773" i="324"/>
  <c r="M773" i="324"/>
  <c r="N773" i="324"/>
  <c r="F774" i="324"/>
  <c r="G774" i="324"/>
  <c r="K774" i="324"/>
  <c r="M774" i="324"/>
  <c r="N774" i="324"/>
  <c r="F775" i="324"/>
  <c r="G775" i="324"/>
  <c r="K775" i="324"/>
  <c r="M775" i="324"/>
  <c r="N775" i="324"/>
  <c r="F776" i="324"/>
  <c r="G776" i="324"/>
  <c r="K776" i="324"/>
  <c r="M776" i="324"/>
  <c r="N776" i="324"/>
  <c r="F777" i="324"/>
  <c r="G777" i="324"/>
  <c r="K777" i="324"/>
  <c r="M777" i="324"/>
  <c r="N777" i="324"/>
  <c r="F778" i="324"/>
  <c r="G778" i="324"/>
  <c r="K778" i="324"/>
  <c r="M778" i="324"/>
  <c r="N778" i="324"/>
  <c r="F779" i="324"/>
  <c r="G779" i="324"/>
  <c r="K779" i="324"/>
  <c r="M779" i="324"/>
  <c r="N779" i="324"/>
  <c r="F780" i="324"/>
  <c r="G780" i="324"/>
  <c r="K780" i="324"/>
  <c r="M780" i="324"/>
  <c r="N780" i="324"/>
  <c r="F781" i="324"/>
  <c r="G781" i="324"/>
  <c r="K781" i="324"/>
  <c r="M781" i="324"/>
  <c r="N781" i="324"/>
  <c r="F782" i="324"/>
  <c r="G782" i="324"/>
  <c r="K782" i="324"/>
  <c r="M782" i="324"/>
  <c r="N782" i="324"/>
  <c r="F783" i="324"/>
  <c r="G783" i="324"/>
  <c r="K783" i="324"/>
  <c r="M783" i="324"/>
  <c r="N783" i="324"/>
  <c r="F784" i="324"/>
  <c r="G784" i="324"/>
  <c r="K784" i="324"/>
  <c r="M784" i="324"/>
  <c r="N784" i="324"/>
  <c r="F785" i="324"/>
  <c r="G785" i="324"/>
  <c r="K785" i="324"/>
  <c r="M785" i="324"/>
  <c r="N785" i="324"/>
  <c r="F786" i="324"/>
  <c r="G786" i="324"/>
  <c r="K786" i="324"/>
  <c r="M786" i="324"/>
  <c r="N786" i="324"/>
  <c r="F787" i="324"/>
  <c r="G787" i="324"/>
  <c r="K787" i="324"/>
  <c r="M787" i="324"/>
  <c r="N787" i="324"/>
  <c r="F788" i="324"/>
  <c r="G788" i="324"/>
  <c r="K788" i="324"/>
  <c r="M788" i="324"/>
  <c r="N788" i="324"/>
  <c r="F789" i="324"/>
  <c r="G789" i="324"/>
  <c r="K789" i="324"/>
  <c r="M789" i="324"/>
  <c r="N789" i="324"/>
  <c r="F790" i="324"/>
  <c r="G790" i="324"/>
  <c r="K790" i="324"/>
  <c r="M790" i="324"/>
  <c r="N790" i="324"/>
  <c r="F791" i="324"/>
  <c r="G791" i="324"/>
  <c r="K791" i="324"/>
  <c r="M791" i="324"/>
  <c r="N791" i="324"/>
  <c r="F792" i="324"/>
  <c r="G792" i="324"/>
  <c r="K792" i="324"/>
  <c r="M792" i="324"/>
  <c r="N792" i="324"/>
  <c r="D793" i="324"/>
  <c r="F793" i="324"/>
  <c r="F794" i="324"/>
  <c r="G794" i="324"/>
  <c r="K794" i="324"/>
  <c r="M794" i="324"/>
  <c r="N794" i="324"/>
  <c r="F795" i="324"/>
  <c r="G795" i="324"/>
  <c r="K795" i="324"/>
  <c r="M795" i="324"/>
  <c r="N795" i="324"/>
  <c r="F796" i="324"/>
  <c r="G796" i="324"/>
  <c r="K796" i="324"/>
  <c r="M796" i="324"/>
  <c r="N796" i="324"/>
  <c r="F797" i="324"/>
  <c r="G797" i="324"/>
  <c r="K797" i="324"/>
  <c r="M797" i="324"/>
  <c r="N797" i="324"/>
  <c r="F798" i="324"/>
  <c r="G798" i="324"/>
  <c r="K798" i="324"/>
  <c r="M798" i="324"/>
  <c r="N798" i="324"/>
  <c r="F799" i="324"/>
  <c r="G799" i="324"/>
  <c r="K799" i="324"/>
  <c r="M799" i="324"/>
  <c r="N799" i="324"/>
  <c r="F800" i="324"/>
  <c r="G800" i="324"/>
  <c r="K800" i="324"/>
  <c r="M800" i="324"/>
  <c r="N800" i="324"/>
  <c r="F801" i="324"/>
  <c r="G801" i="324"/>
  <c r="K801" i="324"/>
  <c r="M801" i="324"/>
  <c r="N801" i="324"/>
  <c r="F802" i="324"/>
  <c r="G802" i="324"/>
  <c r="K802" i="324"/>
  <c r="M802" i="324"/>
  <c r="N802" i="324"/>
  <c r="F803" i="324"/>
  <c r="G803" i="324"/>
  <c r="K803" i="324"/>
  <c r="M803" i="324"/>
  <c r="N803" i="324"/>
  <c r="F804" i="324"/>
  <c r="G804" i="324"/>
  <c r="K804" i="324"/>
  <c r="M804" i="324"/>
  <c r="N804" i="324"/>
  <c r="F805" i="324"/>
  <c r="G805" i="324"/>
  <c r="K805" i="324"/>
  <c r="M805" i="324"/>
  <c r="N805" i="324"/>
  <c r="F806" i="324"/>
  <c r="G806" i="324"/>
  <c r="K806" i="324"/>
  <c r="M806" i="324"/>
  <c r="N806" i="324"/>
  <c r="D807" i="324"/>
  <c r="F807" i="324"/>
  <c r="G807" i="324"/>
  <c r="K807" i="324"/>
  <c r="M807" i="324"/>
  <c r="N807" i="324"/>
  <c r="D808" i="324"/>
  <c r="F808" i="324"/>
  <c r="G808" i="324"/>
  <c r="K808" i="324"/>
  <c r="M808" i="324"/>
  <c r="N808" i="324"/>
  <c r="D809" i="324"/>
  <c r="F809" i="324"/>
  <c r="G809" i="324"/>
  <c r="K809" i="324"/>
  <c r="M809" i="324"/>
  <c r="N809" i="324"/>
  <c r="D810" i="324"/>
  <c r="F810" i="324"/>
  <c r="G810" i="324"/>
  <c r="K810" i="324"/>
  <c r="M810" i="324"/>
  <c r="N810" i="324"/>
  <c r="D811" i="324"/>
  <c r="F811" i="324"/>
  <c r="G811" i="324"/>
  <c r="K811" i="324"/>
  <c r="M811" i="324"/>
  <c r="N811" i="324"/>
  <c r="D812" i="324"/>
  <c r="F812" i="324"/>
  <c r="G812" i="324"/>
  <c r="K812" i="324"/>
  <c r="M812" i="324"/>
  <c r="N812" i="324"/>
  <c r="D813" i="324"/>
  <c r="F813" i="324"/>
  <c r="G813" i="324"/>
  <c r="K813" i="324"/>
  <c r="M813" i="324"/>
  <c r="N813" i="324"/>
  <c r="D814" i="324"/>
  <c r="F814" i="324"/>
  <c r="G814" i="324"/>
  <c r="K814" i="324"/>
  <c r="M814" i="324"/>
  <c r="N814" i="324"/>
  <c r="D815" i="324"/>
  <c r="F815" i="324"/>
  <c r="G815" i="324"/>
  <c r="K815" i="324"/>
  <c r="M815" i="324"/>
  <c r="N815" i="324"/>
  <c r="D816" i="324"/>
  <c r="F816" i="324"/>
  <c r="G816" i="324"/>
  <c r="K816" i="324"/>
  <c r="M816" i="324"/>
  <c r="N816" i="324"/>
  <c r="D817" i="324"/>
  <c r="F817" i="324"/>
  <c r="G817" i="324"/>
  <c r="K817" i="324"/>
  <c r="M817" i="324"/>
  <c r="N817" i="324"/>
  <c r="D818" i="324"/>
  <c r="F818" i="324"/>
  <c r="G818" i="324"/>
  <c r="K818" i="324"/>
  <c r="M818" i="324"/>
  <c r="N818" i="324"/>
  <c r="D819" i="324"/>
  <c r="F819" i="324"/>
  <c r="G819" i="324"/>
  <c r="K819" i="324"/>
  <c r="M819" i="324"/>
  <c r="N819" i="324"/>
  <c r="D820" i="324"/>
  <c r="F820" i="324"/>
  <c r="G820" i="324"/>
  <c r="K820" i="324"/>
  <c r="M820" i="324"/>
  <c r="N820" i="324"/>
  <c r="D821" i="324"/>
  <c r="F821" i="324"/>
  <c r="G821" i="324"/>
  <c r="K821" i="324"/>
  <c r="M821" i="324"/>
  <c r="N821" i="324"/>
  <c r="D822" i="324"/>
  <c r="F822" i="324"/>
  <c r="G822" i="324"/>
  <c r="K822" i="324"/>
  <c r="M822" i="324"/>
  <c r="N822" i="324"/>
  <c r="D823" i="324"/>
  <c r="F823" i="324"/>
  <c r="G823" i="324"/>
  <c r="K823" i="324"/>
  <c r="M823" i="324"/>
  <c r="N823" i="324"/>
  <c r="D824" i="324"/>
  <c r="F824" i="324"/>
  <c r="G824" i="324"/>
  <c r="K824" i="324"/>
  <c r="M824" i="324"/>
  <c r="N824" i="324"/>
  <c r="D825" i="324"/>
  <c r="F825" i="324"/>
  <c r="G825" i="324"/>
  <c r="K825" i="324"/>
  <c r="M825" i="324"/>
  <c r="N825" i="324"/>
  <c r="D826" i="324"/>
  <c r="F826" i="324"/>
  <c r="G826" i="324"/>
  <c r="K826" i="324"/>
  <c r="M826" i="324"/>
  <c r="N826" i="324"/>
  <c r="D827" i="324"/>
  <c r="F827" i="324"/>
  <c r="G827" i="324"/>
  <c r="K827" i="324"/>
  <c r="M827" i="324"/>
  <c r="N827" i="324"/>
  <c r="D828" i="324"/>
  <c r="F828" i="324"/>
  <c r="G828" i="324"/>
  <c r="K828" i="324"/>
  <c r="M828" i="324"/>
  <c r="N828" i="324"/>
  <c r="D829" i="324"/>
  <c r="F829" i="324"/>
  <c r="G829" i="324"/>
  <c r="K829" i="324"/>
  <c r="M829" i="324"/>
  <c r="N829" i="324"/>
  <c r="D830" i="324"/>
  <c r="F830" i="324"/>
  <c r="G830" i="324"/>
  <c r="K830" i="324"/>
  <c r="M830" i="324"/>
  <c r="N830" i="324"/>
  <c r="D831" i="324"/>
  <c r="F831" i="324"/>
  <c r="G831" i="324"/>
  <c r="K831" i="324"/>
  <c r="M831" i="324"/>
  <c r="N831" i="324"/>
  <c r="D832" i="324"/>
  <c r="F832" i="324"/>
  <c r="G832" i="324"/>
  <c r="K832" i="324"/>
  <c r="M832" i="324"/>
  <c r="N832" i="324"/>
  <c r="D833" i="324"/>
  <c r="F833" i="324"/>
  <c r="G833" i="324"/>
  <c r="K833" i="324"/>
  <c r="M833" i="324"/>
  <c r="N833" i="324"/>
  <c r="D834" i="324"/>
  <c r="F834" i="324"/>
  <c r="G834" i="324"/>
  <c r="K834" i="324"/>
  <c r="M834" i="324"/>
  <c r="N834" i="324"/>
  <c r="D835" i="324"/>
  <c r="F835" i="324"/>
  <c r="G835" i="324"/>
  <c r="K835" i="324"/>
  <c r="M835" i="324"/>
  <c r="N835" i="324"/>
  <c r="D836" i="324"/>
  <c r="F836" i="324"/>
  <c r="G836" i="324"/>
  <c r="K836" i="324"/>
  <c r="M836" i="324"/>
  <c r="N836" i="324"/>
  <c r="D837" i="324"/>
  <c r="F837" i="324"/>
  <c r="G837" i="324"/>
  <c r="K837" i="324"/>
  <c r="M837" i="324"/>
  <c r="N837" i="324"/>
  <c r="D838" i="324"/>
  <c r="F838" i="324"/>
  <c r="G838" i="324"/>
  <c r="K838" i="324"/>
  <c r="M838" i="324"/>
  <c r="N838" i="324"/>
  <c r="D839" i="324"/>
  <c r="F839" i="324"/>
  <c r="G839" i="324"/>
  <c r="K839" i="324"/>
  <c r="M839" i="324"/>
  <c r="N839" i="324"/>
  <c r="D840" i="324"/>
  <c r="F840" i="324"/>
  <c r="G840" i="324"/>
  <c r="K840" i="324"/>
  <c r="M840" i="324"/>
  <c r="N840" i="324"/>
  <c r="D841" i="324"/>
  <c r="F841" i="324"/>
  <c r="G841" i="324"/>
  <c r="K841" i="324"/>
  <c r="M841" i="324"/>
  <c r="N841" i="324"/>
  <c r="D842" i="324"/>
  <c r="F842" i="324"/>
  <c r="G842" i="324"/>
  <c r="K842" i="324"/>
  <c r="M842" i="324"/>
  <c r="N842" i="324"/>
  <c r="D843" i="324"/>
  <c r="F843" i="324"/>
  <c r="G843" i="324"/>
  <c r="K843" i="324"/>
  <c r="M843" i="324"/>
  <c r="N843" i="324"/>
  <c r="D844" i="324"/>
  <c r="F844" i="324"/>
  <c r="G844" i="324"/>
  <c r="K844" i="324"/>
  <c r="M844" i="324"/>
  <c r="N844" i="324"/>
  <c r="D845" i="324"/>
  <c r="F845" i="324"/>
  <c r="G845" i="324"/>
  <c r="K845" i="324"/>
  <c r="M845" i="324"/>
  <c r="N845" i="324"/>
  <c r="D846" i="324"/>
  <c r="F846" i="324"/>
  <c r="G846" i="324"/>
  <c r="K846" i="324"/>
  <c r="M846" i="324"/>
  <c r="N846" i="324"/>
  <c r="D847" i="324"/>
  <c r="F847" i="324"/>
  <c r="G847" i="324"/>
  <c r="K847" i="324"/>
  <c r="M847" i="324"/>
  <c r="N847" i="324"/>
  <c r="D848" i="324"/>
  <c r="F848" i="324"/>
  <c r="G848" i="324"/>
  <c r="K848" i="324"/>
  <c r="M848" i="324"/>
  <c r="N848" i="324"/>
  <c r="D849" i="324"/>
  <c r="F849" i="324"/>
  <c r="G849" i="324"/>
  <c r="K849" i="324"/>
  <c r="M849" i="324"/>
  <c r="N849" i="324"/>
  <c r="D850" i="324"/>
  <c r="F850" i="324"/>
  <c r="G850" i="324"/>
  <c r="K850" i="324"/>
  <c r="M850" i="324"/>
  <c r="N850" i="324"/>
  <c r="D851" i="324"/>
  <c r="F851" i="324"/>
  <c r="G851" i="324"/>
  <c r="K851" i="324"/>
  <c r="M851" i="324"/>
  <c r="N851" i="324"/>
  <c r="D852" i="324"/>
  <c r="F852" i="324"/>
  <c r="G852" i="324"/>
  <c r="K852" i="324"/>
  <c r="M852" i="324"/>
  <c r="N852" i="324"/>
  <c r="D853" i="324"/>
  <c r="F853" i="324"/>
  <c r="G853" i="324"/>
  <c r="K853" i="324"/>
  <c r="M853" i="324"/>
  <c r="N853" i="324"/>
  <c r="D854" i="324"/>
  <c r="F854" i="324"/>
  <c r="G854" i="324"/>
  <c r="K854" i="324"/>
  <c r="M854" i="324"/>
  <c r="N854" i="324"/>
  <c r="D855" i="324"/>
  <c r="F855" i="324"/>
  <c r="G855" i="324"/>
  <c r="K855" i="324"/>
  <c r="M855" i="324"/>
  <c r="N855" i="324"/>
  <c r="D856" i="324"/>
  <c r="F856" i="324"/>
  <c r="G856" i="324"/>
  <c r="K856" i="324"/>
  <c r="M856" i="324"/>
  <c r="N856" i="324"/>
  <c r="D857" i="324"/>
  <c r="F857" i="324"/>
  <c r="G857" i="324"/>
  <c r="K857" i="324"/>
  <c r="M857" i="324"/>
  <c r="N857" i="324"/>
  <c r="D858" i="324"/>
  <c r="F858" i="324"/>
  <c r="G858" i="324"/>
  <c r="K858" i="324"/>
  <c r="M858" i="324"/>
  <c r="N858" i="324"/>
  <c r="D859" i="324"/>
  <c r="F859" i="324"/>
  <c r="G859" i="324"/>
  <c r="K859" i="324"/>
  <c r="M859" i="324"/>
  <c r="N859" i="324"/>
  <c r="D860" i="324"/>
  <c r="F860" i="324"/>
  <c r="G860" i="324"/>
  <c r="K860" i="324"/>
  <c r="M860" i="324"/>
  <c r="N860" i="324"/>
  <c r="D861" i="324"/>
  <c r="F861" i="324"/>
  <c r="G861" i="324"/>
  <c r="K861" i="324"/>
  <c r="M861" i="324"/>
  <c r="N861" i="324"/>
  <c r="D862" i="324"/>
  <c r="F862" i="324"/>
  <c r="G862" i="324"/>
  <c r="K862" i="324"/>
  <c r="M862" i="324"/>
  <c r="N862" i="324"/>
  <c r="D863" i="324"/>
  <c r="F863" i="324"/>
  <c r="G863" i="324"/>
  <c r="K863" i="324"/>
  <c r="M863" i="324"/>
  <c r="N863" i="324"/>
  <c r="D864" i="324"/>
  <c r="F864" i="324"/>
  <c r="G864" i="324"/>
  <c r="K864" i="324"/>
  <c r="M864" i="324"/>
  <c r="N864" i="324"/>
  <c r="D865" i="324"/>
  <c r="F865" i="324"/>
  <c r="G865" i="324"/>
  <c r="K865" i="324"/>
  <c r="M865" i="324"/>
  <c r="N865" i="324"/>
  <c r="D866" i="324"/>
  <c r="F866" i="324"/>
  <c r="G866" i="324"/>
  <c r="K866" i="324"/>
  <c r="M866" i="324"/>
  <c r="N866" i="324"/>
  <c r="D867" i="324"/>
  <c r="F867" i="324"/>
  <c r="G867" i="324"/>
  <c r="K867" i="324"/>
  <c r="M867" i="324"/>
  <c r="N867" i="324"/>
  <c r="D868" i="324"/>
  <c r="F868" i="324"/>
  <c r="G868" i="324"/>
  <c r="K868" i="324"/>
  <c r="M868" i="324"/>
  <c r="N868" i="324"/>
  <c r="D869" i="324"/>
  <c r="F869" i="324"/>
  <c r="G869" i="324"/>
  <c r="K869" i="324"/>
  <c r="M869" i="324"/>
  <c r="N869" i="324"/>
  <c r="D870" i="324"/>
  <c r="F870" i="324"/>
  <c r="G870" i="324"/>
  <c r="K870" i="324"/>
  <c r="M870" i="324"/>
  <c r="N870" i="324"/>
  <c r="D871" i="324"/>
  <c r="F871" i="324"/>
  <c r="G871" i="324"/>
  <c r="K871" i="324"/>
  <c r="M871" i="324"/>
  <c r="N871" i="324"/>
  <c r="D872" i="324"/>
  <c r="F872" i="324"/>
  <c r="G872" i="324"/>
  <c r="K872" i="324"/>
  <c r="M872" i="324"/>
  <c r="N872" i="324"/>
  <c r="D873" i="324"/>
  <c r="F873" i="324"/>
  <c r="G873" i="324"/>
  <c r="K873" i="324"/>
  <c r="M873" i="324"/>
  <c r="N873" i="324"/>
  <c r="D874" i="324"/>
  <c r="F874" i="324"/>
  <c r="G874" i="324"/>
  <c r="K874" i="324"/>
  <c r="M874" i="324"/>
  <c r="N874" i="324"/>
  <c r="D875" i="324"/>
  <c r="F875" i="324"/>
  <c r="G875" i="324"/>
  <c r="K875" i="324"/>
  <c r="M875" i="324"/>
  <c r="N875" i="324"/>
  <c r="D876" i="324"/>
  <c r="F876" i="324"/>
  <c r="G876" i="324"/>
  <c r="K876" i="324"/>
  <c r="M876" i="324"/>
  <c r="N876" i="324"/>
  <c r="D877" i="324"/>
  <c r="F877" i="324"/>
  <c r="G877" i="324"/>
  <c r="K877" i="324"/>
  <c r="M877" i="324"/>
  <c r="N877" i="324"/>
  <c r="D878" i="324"/>
  <c r="F878" i="324"/>
  <c r="G878" i="324"/>
  <c r="K878" i="324"/>
  <c r="M878" i="324"/>
  <c r="N878" i="324"/>
  <c r="D879" i="324"/>
  <c r="F879" i="324"/>
  <c r="G879" i="324"/>
  <c r="K879" i="324"/>
  <c r="M879" i="324"/>
  <c r="N879" i="324"/>
  <c r="D880" i="324"/>
  <c r="F880" i="324"/>
  <c r="G880" i="324"/>
  <c r="K880" i="324"/>
  <c r="M880" i="324"/>
  <c r="N880" i="324"/>
  <c r="D881" i="324"/>
  <c r="F881" i="324"/>
  <c r="G881" i="324"/>
  <c r="K881" i="324"/>
  <c r="M881" i="324"/>
  <c r="N881" i="324"/>
  <c r="D882" i="324"/>
  <c r="F882" i="324"/>
  <c r="G882" i="324"/>
  <c r="K882" i="324"/>
  <c r="M882" i="324"/>
  <c r="N882" i="324"/>
  <c r="D883" i="324"/>
  <c r="F883" i="324"/>
  <c r="G883" i="324"/>
  <c r="K883" i="324"/>
  <c r="M883" i="324"/>
  <c r="N883" i="324"/>
  <c r="D884" i="324"/>
  <c r="F884" i="324"/>
  <c r="G884" i="324"/>
  <c r="K884" i="324"/>
  <c r="M884" i="324"/>
  <c r="N884" i="324"/>
  <c r="D885" i="324"/>
  <c r="F885" i="324"/>
  <c r="G885" i="324"/>
  <c r="K885" i="324"/>
  <c r="M885" i="324"/>
  <c r="N885" i="324"/>
  <c r="D886" i="324"/>
  <c r="F886" i="324"/>
  <c r="G886" i="324"/>
  <c r="K886" i="324"/>
  <c r="M886" i="324"/>
  <c r="N886" i="324"/>
  <c r="D887" i="324"/>
  <c r="F887" i="324"/>
  <c r="G887" i="324"/>
  <c r="K887" i="324"/>
  <c r="M887" i="324"/>
  <c r="D888" i="324"/>
  <c r="F888" i="324"/>
  <c r="G888" i="324"/>
  <c r="K888" i="324"/>
  <c r="M888" i="324"/>
  <c r="D889" i="324"/>
  <c r="F889" i="324"/>
  <c r="G889" i="324"/>
  <c r="K889" i="324"/>
  <c r="M889" i="324"/>
  <c r="D890" i="324"/>
  <c r="F890" i="324"/>
  <c r="G890" i="324"/>
  <c r="K890" i="324"/>
  <c r="M890" i="324"/>
  <c r="D891" i="324"/>
  <c r="F891" i="324"/>
  <c r="G891" i="324"/>
  <c r="K891" i="324"/>
  <c r="M891" i="324"/>
  <c r="D892" i="324"/>
  <c r="F892" i="324"/>
  <c r="G892" i="324"/>
  <c r="K892" i="324"/>
  <c r="M892" i="324"/>
  <c r="D893" i="324"/>
  <c r="F893" i="324"/>
  <c r="G893" i="324"/>
  <c r="K893" i="324"/>
  <c r="M893" i="324"/>
  <c r="D894" i="324"/>
  <c r="F894" i="324"/>
  <c r="G894" i="324"/>
  <c r="K894" i="324"/>
  <c r="M894" i="324"/>
  <c r="D895" i="324"/>
  <c r="F895" i="324"/>
  <c r="G895" i="324"/>
  <c r="K895" i="324"/>
  <c r="M895" i="324"/>
  <c r="D896" i="324"/>
  <c r="F896" i="324"/>
  <c r="G896" i="324"/>
  <c r="K896" i="324"/>
  <c r="M896" i="324"/>
  <c r="D897" i="324"/>
  <c r="F897" i="324"/>
  <c r="G897" i="324"/>
  <c r="K897" i="324"/>
  <c r="M897" i="324"/>
  <c r="D898" i="324"/>
  <c r="F898" i="324"/>
  <c r="G898" i="324"/>
  <c r="K898" i="324"/>
  <c r="M898" i="324"/>
  <c r="N898" i="324"/>
  <c r="D899" i="324"/>
  <c r="F899" i="324"/>
  <c r="G899" i="324"/>
  <c r="K899" i="324"/>
  <c r="M899" i="324"/>
  <c r="N899" i="324"/>
  <c r="D900" i="324"/>
  <c r="F900" i="324"/>
  <c r="G900" i="324"/>
  <c r="K900" i="324"/>
  <c r="M900" i="324"/>
  <c r="N900" i="324"/>
  <c r="D901" i="324"/>
  <c r="F901" i="324"/>
  <c r="G901" i="324"/>
  <c r="K901" i="324"/>
  <c r="M901" i="324"/>
  <c r="N901" i="324"/>
  <c r="D902" i="324"/>
  <c r="F902" i="324"/>
  <c r="G902" i="324"/>
  <c r="K902" i="324"/>
  <c r="M902" i="324"/>
  <c r="N902" i="324"/>
  <c r="D903" i="324"/>
  <c r="F903" i="324"/>
  <c r="G903" i="324"/>
  <c r="K903" i="324"/>
  <c r="M903" i="324"/>
  <c r="N903" i="324"/>
  <c r="D904" i="324"/>
  <c r="F904" i="324"/>
  <c r="G904" i="324"/>
  <c r="K904" i="324"/>
  <c r="M904" i="324"/>
  <c r="N904" i="324"/>
  <c r="D905" i="324"/>
  <c r="F905" i="324"/>
  <c r="G905" i="324"/>
  <c r="K905" i="324"/>
  <c r="M905" i="324"/>
  <c r="N905" i="324"/>
  <c r="D906" i="324"/>
  <c r="F906" i="324"/>
  <c r="G906" i="324"/>
  <c r="K906" i="324"/>
  <c r="M906" i="324"/>
  <c r="N906" i="324"/>
  <c r="D907" i="324"/>
  <c r="F907" i="324"/>
  <c r="G907" i="324"/>
  <c r="K907" i="324"/>
  <c r="M907" i="324"/>
  <c r="N907" i="324"/>
  <c r="D908" i="324"/>
  <c r="F908" i="324"/>
  <c r="G908" i="324"/>
  <c r="K908" i="324"/>
  <c r="M908" i="324"/>
  <c r="N908" i="324"/>
  <c r="D909" i="324"/>
  <c r="F909" i="324"/>
  <c r="G909" i="324"/>
  <c r="K909" i="324"/>
  <c r="M909" i="324"/>
  <c r="N909" i="324"/>
  <c r="D910" i="324"/>
  <c r="F910" i="324"/>
  <c r="G910" i="324"/>
  <c r="K910" i="324"/>
  <c r="M910" i="324"/>
  <c r="N910" i="324"/>
  <c r="D911" i="324"/>
  <c r="F911" i="324"/>
  <c r="G911" i="324"/>
  <c r="K911" i="324"/>
  <c r="M911" i="324"/>
  <c r="N911" i="324"/>
  <c r="D912" i="324"/>
  <c r="F912" i="324"/>
  <c r="G912" i="324"/>
  <c r="K912" i="324"/>
  <c r="M912" i="324"/>
  <c r="N912" i="324"/>
  <c r="D913" i="324"/>
  <c r="F913" i="324"/>
  <c r="G913" i="324"/>
  <c r="K913" i="324"/>
  <c r="M913" i="324"/>
  <c r="N913" i="324"/>
  <c r="D914" i="324"/>
  <c r="F914" i="324"/>
  <c r="G914" i="324"/>
  <c r="K914" i="324"/>
  <c r="M914" i="324"/>
  <c r="N914" i="324"/>
  <c r="D915" i="324"/>
  <c r="F915" i="324"/>
  <c r="G915" i="324"/>
  <c r="K915" i="324"/>
  <c r="M915" i="324"/>
  <c r="N915" i="324"/>
  <c r="D916" i="324"/>
  <c r="F916" i="324"/>
  <c r="G916" i="324"/>
  <c r="K916" i="324"/>
  <c r="M916" i="324"/>
  <c r="N916" i="324"/>
  <c r="D917" i="324"/>
  <c r="F917" i="324"/>
  <c r="G917" i="324"/>
  <c r="K917" i="324"/>
  <c r="M917" i="324"/>
  <c r="N917" i="324"/>
  <c r="D918" i="324"/>
  <c r="F918" i="324"/>
  <c r="G918" i="324"/>
  <c r="K918" i="324"/>
  <c r="M918" i="324"/>
  <c r="N918" i="324"/>
  <c r="D919" i="324"/>
  <c r="F919" i="324"/>
  <c r="G919" i="324"/>
  <c r="K919" i="324"/>
  <c r="M919" i="324"/>
  <c r="N919" i="324"/>
  <c r="D920" i="324"/>
  <c r="F920" i="324"/>
  <c r="G920" i="324"/>
  <c r="K920" i="324"/>
  <c r="M920" i="324"/>
  <c r="N920" i="324"/>
  <c r="D921" i="324"/>
  <c r="F921" i="324"/>
  <c r="G921" i="324"/>
  <c r="K921" i="324"/>
  <c r="M921" i="324"/>
  <c r="N921" i="324"/>
  <c r="D922" i="324"/>
  <c r="F922" i="324"/>
  <c r="G922" i="324"/>
  <c r="K922" i="324"/>
  <c r="M922" i="324"/>
  <c r="N922" i="324"/>
  <c r="D923" i="324"/>
  <c r="F923" i="324"/>
  <c r="G923" i="324"/>
  <c r="K923" i="324"/>
  <c r="M923" i="324"/>
  <c r="N923" i="324"/>
  <c r="D924" i="324"/>
  <c r="F924" i="324"/>
  <c r="G924" i="324"/>
  <c r="K924" i="324"/>
  <c r="M924" i="324"/>
  <c r="N924" i="324"/>
  <c r="D925" i="324"/>
  <c r="F925" i="324"/>
  <c r="G925" i="324"/>
  <c r="K925" i="324"/>
  <c r="M925" i="324"/>
  <c r="N925" i="324"/>
  <c r="D926" i="324"/>
  <c r="F926" i="324"/>
  <c r="G926" i="324"/>
  <c r="K926" i="324"/>
  <c r="M926" i="324"/>
  <c r="N926" i="324"/>
  <c r="D927" i="324"/>
  <c r="F927" i="324"/>
  <c r="G927" i="324"/>
  <c r="K927" i="324"/>
  <c r="M927" i="324"/>
  <c r="N927" i="324"/>
  <c r="D928" i="324"/>
  <c r="F928" i="324"/>
  <c r="G928" i="324"/>
  <c r="K928" i="324"/>
  <c r="M928" i="324"/>
  <c r="N928" i="324"/>
  <c r="D929" i="324"/>
  <c r="F929" i="324"/>
  <c r="G929" i="324"/>
  <c r="K929" i="324"/>
  <c r="M929" i="324"/>
  <c r="N929" i="324"/>
  <c r="D930" i="324"/>
  <c r="F930" i="324"/>
  <c r="G930" i="324"/>
  <c r="K930" i="324"/>
  <c r="M930" i="324"/>
  <c r="N930" i="324"/>
  <c r="D931" i="324"/>
  <c r="F931" i="324"/>
  <c r="G931" i="324"/>
  <c r="K931" i="324"/>
  <c r="M931" i="324"/>
  <c r="N931" i="324"/>
  <c r="D932" i="324"/>
  <c r="F932" i="324"/>
  <c r="G932" i="324"/>
  <c r="K932" i="324"/>
  <c r="M932" i="324"/>
  <c r="N932" i="324"/>
  <c r="D933" i="324"/>
  <c r="F933" i="324"/>
  <c r="G933" i="324"/>
  <c r="K933" i="324"/>
  <c r="M933" i="324"/>
  <c r="N933" i="324"/>
  <c r="D934" i="324"/>
  <c r="F934" i="324"/>
  <c r="G934" i="324"/>
  <c r="K934" i="324"/>
  <c r="M934" i="324"/>
  <c r="N934" i="324"/>
  <c r="D935" i="324"/>
  <c r="F935" i="324"/>
  <c r="G935" i="324"/>
  <c r="K935" i="324"/>
  <c r="M935" i="324"/>
  <c r="N935" i="324"/>
  <c r="D936" i="324"/>
  <c r="F936" i="324"/>
  <c r="G936" i="324"/>
  <c r="K936" i="324"/>
  <c r="M936" i="324"/>
  <c r="N936" i="324"/>
  <c r="D937" i="324"/>
  <c r="F937" i="324"/>
  <c r="G937" i="324"/>
  <c r="K937" i="324"/>
  <c r="M937" i="324"/>
  <c r="N937" i="324"/>
  <c r="D938" i="324"/>
  <c r="F938" i="324"/>
  <c r="G938" i="324"/>
  <c r="K938" i="324"/>
  <c r="M938" i="324"/>
  <c r="N938" i="324"/>
  <c r="D939" i="324"/>
  <c r="F939" i="324"/>
  <c r="G939" i="324"/>
  <c r="K939" i="324"/>
  <c r="M939" i="324"/>
  <c r="N939" i="324"/>
  <c r="D940" i="324"/>
  <c r="F940" i="324"/>
  <c r="G940" i="324"/>
  <c r="K940" i="324"/>
  <c r="M940" i="324"/>
  <c r="N940" i="324"/>
  <c r="D941" i="324"/>
  <c r="F941" i="324"/>
  <c r="G941" i="324"/>
  <c r="K941" i="324"/>
  <c r="M941" i="324"/>
  <c r="N941" i="324"/>
  <c r="D942" i="324"/>
  <c r="F942" i="324"/>
  <c r="G942" i="324"/>
  <c r="K942" i="324"/>
  <c r="M942" i="324"/>
  <c r="N942" i="324"/>
  <c r="D943" i="324"/>
  <c r="F943" i="324"/>
  <c r="G943" i="324"/>
  <c r="K943" i="324"/>
  <c r="M943" i="324"/>
  <c r="N943" i="324"/>
  <c r="D944" i="324"/>
  <c r="F944" i="324"/>
  <c r="G944" i="324"/>
  <c r="K944" i="324"/>
  <c r="M944" i="324"/>
  <c r="N944" i="324"/>
  <c r="D945" i="324"/>
  <c r="F945" i="324"/>
  <c r="G945" i="324"/>
  <c r="K945" i="324"/>
  <c r="M945" i="324"/>
  <c r="N945" i="324"/>
  <c r="D946" i="324"/>
  <c r="F946" i="324"/>
  <c r="G946" i="324"/>
  <c r="K946" i="324"/>
  <c r="M946" i="324"/>
  <c r="N946" i="324"/>
  <c r="D947" i="324"/>
  <c r="F947" i="324"/>
  <c r="G947" i="324"/>
  <c r="K947" i="324"/>
  <c r="M947" i="324"/>
  <c r="N947" i="324"/>
  <c r="D948" i="324"/>
  <c r="F948" i="324"/>
  <c r="G948" i="324"/>
  <c r="K948" i="324"/>
  <c r="M948" i="324"/>
  <c r="N948" i="324"/>
  <c r="D949" i="324"/>
  <c r="F949" i="324"/>
  <c r="G949" i="324"/>
  <c r="K949" i="324"/>
  <c r="M949" i="324"/>
  <c r="N949" i="324"/>
  <c r="D950" i="324"/>
  <c r="F950" i="324"/>
  <c r="G950" i="324"/>
  <c r="K950" i="324"/>
  <c r="M950" i="324"/>
  <c r="N950" i="324"/>
  <c r="D951" i="324"/>
  <c r="F951" i="324"/>
  <c r="G951" i="324"/>
  <c r="K951" i="324"/>
  <c r="M951" i="324"/>
  <c r="N951" i="324"/>
  <c r="D952" i="324"/>
  <c r="F952" i="324"/>
  <c r="G952" i="324"/>
  <c r="K952" i="324"/>
  <c r="M952" i="324"/>
  <c r="N952" i="324"/>
  <c r="D953" i="324"/>
  <c r="F953" i="324"/>
  <c r="G953" i="324"/>
  <c r="K953" i="324"/>
  <c r="M953" i="324"/>
  <c r="N953" i="324"/>
  <c r="D954" i="324"/>
  <c r="F954" i="324"/>
  <c r="G954" i="324"/>
  <c r="K954" i="324"/>
  <c r="M954" i="324"/>
  <c r="N954" i="324"/>
  <c r="D955" i="324"/>
  <c r="F955" i="324"/>
  <c r="G955" i="324"/>
  <c r="K955" i="324"/>
  <c r="M955" i="324"/>
  <c r="N955" i="324"/>
  <c r="D956" i="324"/>
  <c r="F956" i="324"/>
  <c r="G956" i="324"/>
  <c r="K956" i="324"/>
  <c r="M956" i="324"/>
  <c r="N956" i="324"/>
  <c r="D957" i="324"/>
  <c r="F957" i="324"/>
  <c r="G957" i="324"/>
  <c r="K957" i="324"/>
  <c r="M957" i="324"/>
  <c r="N957" i="324"/>
  <c r="D958" i="324"/>
  <c r="F958" i="324"/>
  <c r="G958" i="324"/>
  <c r="K958" i="324"/>
  <c r="M958" i="324"/>
  <c r="N958" i="324"/>
  <c r="D959" i="324"/>
  <c r="F959" i="324"/>
  <c r="G959" i="324"/>
  <c r="K959" i="324"/>
  <c r="M959" i="324"/>
  <c r="N959" i="324"/>
  <c r="D960" i="324"/>
  <c r="F960" i="324"/>
  <c r="G960" i="324"/>
  <c r="K960" i="324"/>
  <c r="M960" i="324"/>
  <c r="N960" i="324"/>
  <c r="D961" i="324"/>
  <c r="F961" i="324"/>
  <c r="G961" i="324"/>
  <c r="K961" i="324"/>
  <c r="M961" i="324"/>
  <c r="N961" i="324"/>
  <c r="D962" i="324"/>
  <c r="F962" i="324"/>
  <c r="G962" i="324"/>
  <c r="K962" i="324"/>
  <c r="M962" i="324"/>
  <c r="N962" i="324"/>
  <c r="D963" i="324"/>
  <c r="F963" i="324"/>
  <c r="G963" i="324"/>
  <c r="K963" i="324"/>
  <c r="M963" i="324"/>
  <c r="N963" i="324"/>
  <c r="D964" i="324"/>
  <c r="F964" i="324"/>
  <c r="G964" i="324"/>
  <c r="K964" i="324"/>
  <c r="M964" i="324"/>
  <c r="N964" i="324"/>
  <c r="D965" i="324"/>
  <c r="F965" i="324"/>
  <c r="G965" i="324"/>
  <c r="K965" i="324"/>
  <c r="M965" i="324"/>
  <c r="N965" i="324"/>
  <c r="D966" i="324"/>
  <c r="F966" i="324"/>
  <c r="G966" i="324"/>
  <c r="K966" i="324"/>
  <c r="M966" i="324"/>
  <c r="N966" i="324"/>
  <c r="D967" i="324"/>
  <c r="F967" i="324"/>
  <c r="G967" i="324"/>
  <c r="K967" i="324"/>
  <c r="M967" i="324"/>
  <c r="N967" i="324"/>
  <c r="D968" i="324"/>
  <c r="F968" i="324"/>
  <c r="G968" i="324"/>
  <c r="K968" i="324"/>
  <c r="M968" i="324"/>
  <c r="N968" i="324"/>
  <c r="D969" i="324"/>
  <c r="F969" i="324"/>
  <c r="G969" i="324"/>
  <c r="K969" i="324"/>
  <c r="M969" i="324"/>
  <c r="N969" i="324"/>
  <c r="D970" i="324"/>
  <c r="F970" i="324"/>
  <c r="G970" i="324"/>
  <c r="K970" i="324"/>
  <c r="M970" i="324"/>
  <c r="N970" i="324"/>
  <c r="D971" i="324"/>
  <c r="F971" i="324"/>
  <c r="G971" i="324"/>
  <c r="K971" i="324"/>
  <c r="M971" i="324"/>
  <c r="N971" i="324"/>
  <c r="D972" i="324"/>
  <c r="F972" i="324"/>
  <c r="G972" i="324"/>
  <c r="K972" i="324"/>
  <c r="M972" i="324"/>
  <c r="N972" i="324"/>
  <c r="D973" i="324"/>
  <c r="F973" i="324"/>
  <c r="G973" i="324"/>
  <c r="K973" i="324"/>
  <c r="M973" i="324"/>
  <c r="N973" i="324"/>
  <c r="D974" i="324"/>
  <c r="F974" i="324"/>
  <c r="G974" i="324"/>
  <c r="K974" i="324"/>
  <c r="M974" i="324"/>
  <c r="N974" i="324"/>
  <c r="D975" i="324"/>
  <c r="F975" i="324"/>
  <c r="G975" i="324"/>
  <c r="K975" i="324"/>
  <c r="M975" i="324"/>
  <c r="N975" i="324"/>
  <c r="D976" i="324"/>
  <c r="F976" i="324"/>
  <c r="G976" i="324"/>
  <c r="K976" i="324"/>
  <c r="M976" i="324"/>
  <c r="N976" i="324"/>
  <c r="D977" i="324"/>
  <c r="F977" i="324"/>
  <c r="G977" i="324"/>
  <c r="K977" i="324"/>
  <c r="M977" i="324"/>
  <c r="N977" i="324"/>
  <c r="D978" i="324"/>
  <c r="F978" i="324"/>
  <c r="G978" i="324"/>
  <c r="K978" i="324"/>
  <c r="M978" i="324"/>
  <c r="N978" i="324"/>
  <c r="D979" i="324"/>
  <c r="F979" i="324"/>
  <c r="G979" i="324"/>
  <c r="K979" i="324"/>
  <c r="M979" i="324"/>
  <c r="N979" i="324"/>
  <c r="D980" i="324"/>
  <c r="F980" i="324"/>
  <c r="G980" i="324"/>
  <c r="K980" i="324"/>
  <c r="M980" i="324"/>
  <c r="N980" i="324"/>
  <c r="D981" i="324"/>
  <c r="F981" i="324"/>
  <c r="G981" i="324"/>
  <c r="K981" i="324"/>
  <c r="M981" i="324"/>
  <c r="N981" i="324"/>
  <c r="D982" i="324"/>
  <c r="F982" i="324"/>
  <c r="G982" i="324"/>
  <c r="K982" i="324"/>
  <c r="M982" i="324"/>
  <c r="N982" i="324"/>
  <c r="D983" i="324"/>
  <c r="F983" i="324"/>
  <c r="G983" i="324"/>
  <c r="K983" i="324"/>
  <c r="M983" i="324"/>
  <c r="N983" i="324"/>
  <c r="D984" i="324"/>
  <c r="F984" i="324"/>
  <c r="G984" i="324"/>
  <c r="K984" i="324"/>
  <c r="M984" i="324"/>
  <c r="N984" i="324"/>
  <c r="D985" i="324"/>
  <c r="F985" i="324"/>
  <c r="G985" i="324"/>
  <c r="K985" i="324"/>
  <c r="M985" i="324"/>
  <c r="N985" i="324"/>
  <c r="D986" i="324"/>
  <c r="F986" i="324"/>
  <c r="G986" i="324"/>
  <c r="K986" i="324"/>
  <c r="M986" i="324"/>
  <c r="N986" i="324"/>
  <c r="D987" i="324"/>
  <c r="F987" i="324"/>
  <c r="G987" i="324"/>
  <c r="K987" i="324"/>
  <c r="M987" i="324"/>
  <c r="N987" i="324"/>
  <c r="D988" i="324"/>
  <c r="F988" i="324"/>
  <c r="G988" i="324"/>
  <c r="K988" i="324"/>
  <c r="M988" i="324"/>
  <c r="N988" i="324"/>
  <c r="D989" i="324"/>
  <c r="F989" i="324"/>
  <c r="G989" i="324"/>
  <c r="K989" i="324"/>
  <c r="M989" i="324"/>
  <c r="N989" i="324"/>
  <c r="D990" i="324"/>
  <c r="F990" i="324"/>
  <c r="G990" i="324"/>
  <c r="K990" i="324"/>
  <c r="M990" i="324"/>
  <c r="N990" i="324"/>
  <c r="D991" i="324"/>
  <c r="F991" i="324"/>
  <c r="G991" i="324"/>
  <c r="K991" i="324"/>
  <c r="M991" i="324"/>
  <c r="N991" i="324"/>
  <c r="D992" i="324"/>
  <c r="F992" i="324"/>
  <c r="G992" i="324"/>
  <c r="K992" i="324"/>
  <c r="M992" i="324"/>
  <c r="N992" i="324"/>
  <c r="D993" i="324"/>
  <c r="F993" i="324"/>
  <c r="G993" i="324"/>
  <c r="K993" i="324"/>
  <c r="M993" i="324"/>
  <c r="N993" i="324"/>
  <c r="D994" i="324"/>
  <c r="F994" i="324"/>
  <c r="G994" i="324"/>
  <c r="K994" i="324"/>
  <c r="M994" i="324"/>
  <c r="N994" i="324"/>
  <c r="D995" i="324"/>
  <c r="F995" i="324"/>
  <c r="G995" i="324"/>
  <c r="K995" i="324"/>
  <c r="M995" i="324"/>
  <c r="N995" i="324"/>
  <c r="D996" i="324"/>
  <c r="F996" i="324"/>
  <c r="G996" i="324"/>
  <c r="K996" i="324"/>
  <c r="M996" i="324"/>
  <c r="N996" i="324"/>
  <c r="D997" i="324"/>
  <c r="F997" i="324"/>
  <c r="G997" i="324"/>
  <c r="K997" i="324"/>
  <c r="M997" i="324"/>
  <c r="N997" i="324"/>
  <c r="D998" i="324"/>
  <c r="F998" i="324"/>
  <c r="G998" i="324"/>
  <c r="K998" i="324"/>
  <c r="M998" i="324"/>
  <c r="N998" i="324"/>
  <c r="D999" i="324"/>
  <c r="F999" i="324"/>
  <c r="G999" i="324"/>
  <c r="K999" i="324"/>
  <c r="M999" i="324"/>
  <c r="N999" i="324"/>
  <c r="D1000" i="324"/>
  <c r="F1000" i="324"/>
  <c r="G1000" i="324"/>
  <c r="K1000" i="324"/>
  <c r="M1000" i="324"/>
  <c r="N1000" i="324"/>
  <c r="D1001" i="324"/>
  <c r="F1001" i="324"/>
  <c r="G1001" i="324"/>
  <c r="K1001" i="324"/>
  <c r="M1001" i="324"/>
  <c r="N1001" i="324"/>
  <c r="D1002" i="324"/>
  <c r="F1002" i="324"/>
  <c r="G1002" i="324"/>
  <c r="K1002" i="324"/>
  <c r="M1002" i="324"/>
  <c r="N1002" i="324"/>
  <c r="D1003" i="324"/>
  <c r="F1003" i="324"/>
  <c r="G1003" i="324"/>
  <c r="K1003" i="324"/>
  <c r="M1003" i="324"/>
  <c r="N1003" i="324"/>
  <c r="D1004" i="324"/>
  <c r="F1004" i="324"/>
  <c r="G1004" i="324"/>
  <c r="K1004" i="324"/>
  <c r="M1004" i="324"/>
  <c r="N1004" i="324"/>
  <c r="D1005" i="324"/>
  <c r="F1005" i="324"/>
  <c r="G1005" i="324"/>
  <c r="K1005" i="324"/>
  <c r="M1005" i="324"/>
  <c r="N1005" i="324"/>
  <c r="D1006" i="324"/>
  <c r="F1006" i="324"/>
  <c r="G1006" i="324"/>
  <c r="K1006" i="324"/>
  <c r="M1006" i="324"/>
  <c r="N1006" i="324"/>
  <c r="D1007" i="324"/>
  <c r="F1007" i="324"/>
  <c r="G1007" i="324"/>
  <c r="K1007" i="324"/>
  <c r="M1007" i="324"/>
  <c r="N1007" i="324"/>
  <c r="D1008" i="324"/>
  <c r="F1008" i="324"/>
  <c r="G1008" i="324"/>
  <c r="K1008" i="324"/>
  <c r="M1008" i="324"/>
  <c r="N1008" i="324"/>
  <c r="D1009" i="324"/>
  <c r="F1009" i="324"/>
  <c r="G1009" i="324"/>
  <c r="K1009" i="324"/>
  <c r="M1009" i="324"/>
  <c r="N1009" i="324"/>
  <c r="D1010" i="324"/>
  <c r="F1010" i="324"/>
  <c r="G1010" i="324"/>
  <c r="K1010" i="324"/>
  <c r="M1010" i="324"/>
  <c r="N1010" i="324"/>
  <c r="D1011" i="324"/>
  <c r="F1011" i="324"/>
  <c r="G1011" i="324"/>
  <c r="K1011" i="324"/>
  <c r="M1011" i="324"/>
  <c r="N1011" i="324"/>
  <c r="D1012" i="324"/>
  <c r="F1012" i="324"/>
  <c r="G1012" i="324"/>
  <c r="K1012" i="324"/>
  <c r="M1012" i="324"/>
  <c r="N1012" i="324"/>
  <c r="D1013" i="324"/>
  <c r="F1013" i="324"/>
  <c r="G1013" i="324"/>
  <c r="K1013" i="324"/>
  <c r="M1013" i="324"/>
  <c r="N1013" i="324"/>
  <c r="D1014" i="324"/>
  <c r="F1014" i="324"/>
  <c r="G1014" i="324"/>
  <c r="K1014" i="324"/>
  <c r="M1014" i="324"/>
  <c r="N1014" i="324"/>
  <c r="D1015" i="324"/>
  <c r="F1015" i="324"/>
  <c r="G1015" i="324"/>
  <c r="K1015" i="324"/>
  <c r="M1015" i="324"/>
  <c r="N1015" i="324"/>
  <c r="D1016" i="324"/>
  <c r="F1016" i="324"/>
  <c r="G1016" i="324"/>
  <c r="K1016" i="324"/>
  <c r="M1016" i="324"/>
  <c r="N1016" i="324"/>
  <c r="D1017" i="324"/>
  <c r="F1017" i="324"/>
  <c r="G1017" i="324"/>
  <c r="K1017" i="324"/>
  <c r="M1017" i="324"/>
  <c r="N1017" i="324"/>
  <c r="D1018" i="324"/>
  <c r="F1018" i="324"/>
  <c r="G1018" i="324"/>
  <c r="K1018" i="324"/>
  <c r="M1018" i="324"/>
  <c r="N1018" i="324"/>
  <c r="D1019" i="324"/>
  <c r="F1019" i="324"/>
  <c r="G1019" i="324"/>
  <c r="K1019" i="324"/>
  <c r="M1019" i="324"/>
  <c r="N1019" i="324"/>
  <c r="D1020" i="324"/>
  <c r="F1020" i="324"/>
  <c r="G1020" i="324"/>
  <c r="K1020" i="324"/>
  <c r="M1020" i="324"/>
  <c r="N1020" i="324"/>
  <c r="D1021" i="324"/>
  <c r="F1021" i="324"/>
  <c r="G1021" i="324"/>
  <c r="K1021" i="324"/>
  <c r="M1021" i="324"/>
  <c r="N1021" i="324"/>
  <c r="D1022" i="324"/>
  <c r="F1022" i="324"/>
  <c r="G1022" i="324"/>
  <c r="K1022" i="324"/>
  <c r="M1022" i="324"/>
  <c r="N1022" i="324"/>
  <c r="D1023" i="324"/>
  <c r="F1023" i="324"/>
  <c r="G1023" i="324"/>
  <c r="K1023" i="324"/>
  <c r="M1023" i="324"/>
  <c r="N1023" i="324"/>
  <c r="D1024" i="324"/>
  <c r="F1024" i="324"/>
  <c r="G1024" i="324"/>
  <c r="K1024" i="324"/>
  <c r="M1024" i="324"/>
  <c r="N1024" i="324"/>
  <c r="D1025" i="324"/>
  <c r="F1025" i="324"/>
  <c r="G1025" i="324"/>
  <c r="K1025" i="324"/>
  <c r="M1025" i="324"/>
  <c r="N1025" i="324"/>
  <c r="D1026" i="324"/>
  <c r="F1026" i="324"/>
  <c r="G1026" i="324"/>
  <c r="K1026" i="324"/>
  <c r="M1026" i="324"/>
  <c r="N1026" i="324"/>
  <c r="D1027" i="324"/>
  <c r="F1027" i="324"/>
  <c r="G1027" i="324"/>
  <c r="K1027" i="324"/>
  <c r="M1027" i="324"/>
  <c r="N1027" i="324"/>
  <c r="D1028" i="324"/>
  <c r="F1028" i="324"/>
  <c r="G1028" i="324"/>
  <c r="K1028" i="324"/>
  <c r="M1028" i="324"/>
  <c r="N1028" i="324"/>
  <c r="D1029" i="324"/>
  <c r="F1029" i="324"/>
  <c r="G1029" i="324"/>
  <c r="K1029" i="324"/>
  <c r="M1029" i="324"/>
  <c r="N1029" i="324"/>
  <c r="D1030" i="324"/>
  <c r="F1030" i="324"/>
  <c r="G1030" i="324"/>
  <c r="K1030" i="324"/>
  <c r="M1030" i="324"/>
  <c r="N1030" i="324"/>
  <c r="D1031" i="324"/>
  <c r="F1031" i="324"/>
  <c r="G1031" i="324"/>
  <c r="K1031" i="324"/>
  <c r="M1031" i="324"/>
  <c r="N1031" i="324"/>
  <c r="D1032" i="324"/>
  <c r="F1032" i="324"/>
  <c r="G1032" i="324"/>
  <c r="K1032" i="324"/>
  <c r="M1032" i="324"/>
  <c r="N1032" i="324"/>
  <c r="D1033" i="324"/>
  <c r="F1033" i="324"/>
  <c r="G1033" i="324"/>
  <c r="K1033" i="324"/>
  <c r="M1033" i="324"/>
  <c r="N1033" i="324"/>
  <c r="D1034" i="324"/>
  <c r="F1034" i="324"/>
  <c r="G1034" i="324"/>
  <c r="K1034" i="324"/>
  <c r="M1034" i="324"/>
  <c r="N1034" i="324"/>
  <c r="D1035" i="324"/>
  <c r="F1035" i="324"/>
  <c r="G1035" i="324"/>
  <c r="K1035" i="324"/>
  <c r="M1035" i="324"/>
  <c r="N1035" i="324"/>
  <c r="D1036" i="324"/>
  <c r="F1036" i="324"/>
  <c r="G1036" i="324"/>
  <c r="K1036" i="324"/>
  <c r="M1036" i="324"/>
  <c r="N1036" i="324"/>
  <c r="D1037" i="324"/>
  <c r="F1037" i="324"/>
  <c r="G1037" i="324"/>
  <c r="K1037" i="324"/>
  <c r="M1037" i="324"/>
  <c r="N1037" i="324"/>
  <c r="D1038" i="324"/>
  <c r="F1038" i="324"/>
  <c r="G1038" i="324"/>
  <c r="K1038" i="324"/>
  <c r="M1038" i="324"/>
  <c r="N1038" i="324"/>
  <c r="D1039" i="324"/>
  <c r="F1039" i="324"/>
  <c r="G1039" i="324"/>
  <c r="K1039" i="324"/>
  <c r="M1039" i="324"/>
  <c r="N1039" i="324"/>
  <c r="D1040" i="324"/>
  <c r="F1040" i="324"/>
  <c r="G1040" i="324"/>
  <c r="K1040" i="324"/>
  <c r="M1040" i="324"/>
  <c r="N1040" i="324"/>
  <c r="D1041" i="324"/>
  <c r="F1041" i="324"/>
  <c r="G1041" i="324"/>
  <c r="K1041" i="324"/>
  <c r="M1041" i="324"/>
  <c r="N1041" i="324"/>
  <c r="D1042" i="324"/>
  <c r="F1042" i="324"/>
  <c r="G1042" i="324"/>
  <c r="K1042" i="324"/>
  <c r="M1042" i="324"/>
  <c r="N1042" i="324"/>
  <c r="D1043" i="324"/>
  <c r="F1043" i="324"/>
  <c r="G1043" i="324"/>
  <c r="K1043" i="324"/>
  <c r="M1043" i="324"/>
  <c r="N1043" i="324"/>
  <c r="D1044" i="324"/>
  <c r="F1044" i="324"/>
  <c r="G1044" i="324"/>
  <c r="K1044" i="324"/>
  <c r="M1044" i="324"/>
  <c r="N1044" i="324"/>
  <c r="D1045" i="324"/>
  <c r="F1045" i="324"/>
  <c r="G1045" i="324"/>
  <c r="K1045" i="324"/>
  <c r="M1045" i="324"/>
  <c r="N1045" i="324"/>
  <c r="D1046" i="324"/>
  <c r="F1046" i="324"/>
  <c r="G1046" i="324"/>
  <c r="K1046" i="324"/>
  <c r="M1046" i="324"/>
  <c r="N1046" i="324"/>
  <c r="D1047" i="324"/>
  <c r="F1047" i="324"/>
  <c r="G1047" i="324"/>
  <c r="K1047" i="324"/>
  <c r="M1047" i="324"/>
  <c r="N1047" i="324"/>
  <c r="D1048" i="324"/>
  <c r="F1048" i="324"/>
  <c r="G1048" i="324"/>
  <c r="K1048" i="324"/>
  <c r="M1048" i="324"/>
  <c r="N1048" i="324"/>
  <c r="D1049" i="324"/>
  <c r="F1049" i="324"/>
  <c r="G1049" i="324"/>
  <c r="K1049" i="324"/>
  <c r="M1049" i="324"/>
  <c r="N1049" i="324"/>
  <c r="D1050" i="324"/>
  <c r="F1050" i="324"/>
  <c r="G1050" i="324"/>
  <c r="K1050" i="324"/>
  <c r="M1050" i="324"/>
  <c r="N1050" i="324"/>
  <c r="D1051" i="324"/>
  <c r="F1051" i="324"/>
  <c r="G1051" i="324"/>
  <c r="K1051" i="324"/>
  <c r="M1051" i="324"/>
  <c r="N1051" i="324"/>
  <c r="D1052" i="324"/>
  <c r="F1052" i="324"/>
  <c r="G1052" i="324"/>
  <c r="K1052" i="324"/>
  <c r="M1052" i="324"/>
  <c r="N1052" i="324"/>
  <c r="D1053" i="324"/>
  <c r="F1053" i="324"/>
  <c r="G1053" i="324"/>
  <c r="K1053" i="324"/>
  <c r="M1053" i="324"/>
  <c r="N1053" i="324"/>
  <c r="D1054" i="324"/>
  <c r="F1054" i="324"/>
  <c r="G1054" i="324"/>
  <c r="K1054" i="324"/>
  <c r="M1054" i="324"/>
  <c r="N1054" i="324"/>
  <c r="D1055" i="324"/>
  <c r="F1055" i="324"/>
  <c r="G1055" i="324"/>
  <c r="K1055" i="324"/>
  <c r="M1055" i="324"/>
  <c r="N1055" i="324"/>
  <c r="D1056" i="324"/>
  <c r="F1056" i="324"/>
  <c r="G1056" i="324"/>
  <c r="K1056" i="324"/>
  <c r="M1056" i="324"/>
  <c r="N1056" i="324"/>
  <c r="D1057" i="324"/>
  <c r="F1057" i="324"/>
  <c r="G1057" i="324"/>
  <c r="K1057" i="324"/>
  <c r="M1057" i="324"/>
  <c r="N1057" i="324"/>
  <c r="D1058" i="324"/>
  <c r="F1058" i="324"/>
  <c r="G1058" i="324"/>
  <c r="K1058" i="324"/>
  <c r="M1058" i="324"/>
  <c r="N1058" i="324"/>
  <c r="D1059" i="324"/>
  <c r="F1059" i="324"/>
  <c r="G1059" i="324"/>
  <c r="K1059" i="324"/>
  <c r="M1059" i="324"/>
  <c r="N1059" i="324"/>
  <c r="D1060" i="324"/>
  <c r="F1060" i="324"/>
  <c r="G1060" i="324"/>
  <c r="K1060" i="324"/>
  <c r="M1060" i="324"/>
  <c r="N1060" i="324"/>
  <c r="D1061" i="324"/>
  <c r="F1061" i="324"/>
  <c r="G1061" i="324"/>
  <c r="K1061" i="324"/>
  <c r="M1061" i="324"/>
  <c r="N1061" i="324"/>
  <c r="D1062" i="324"/>
  <c r="F1062" i="324"/>
  <c r="G1062" i="324"/>
  <c r="K1062" i="324"/>
  <c r="M1062" i="324"/>
  <c r="N1062" i="324"/>
  <c r="D1063" i="324"/>
  <c r="F1063" i="324"/>
  <c r="G1063" i="324"/>
  <c r="K1063" i="324"/>
  <c r="M1063" i="324"/>
  <c r="N1063" i="324"/>
  <c r="D1064" i="324"/>
  <c r="F1064" i="324"/>
  <c r="G1064" i="324"/>
  <c r="K1064" i="324"/>
  <c r="M1064" i="324"/>
  <c r="N1064" i="324"/>
  <c r="D1065" i="324"/>
  <c r="F1065" i="324"/>
  <c r="G1065" i="324"/>
  <c r="K1065" i="324"/>
  <c r="M1065" i="324"/>
  <c r="N1065" i="324"/>
  <c r="D1066" i="324"/>
  <c r="F1066" i="324"/>
  <c r="G1066" i="324"/>
  <c r="K1066" i="324"/>
  <c r="M1066" i="324"/>
  <c r="N1066" i="324"/>
  <c r="D1067" i="324"/>
  <c r="F1067" i="324"/>
  <c r="G1067" i="324"/>
  <c r="K1067" i="324"/>
  <c r="M1067" i="324"/>
  <c r="N1067" i="324"/>
  <c r="D1068" i="324"/>
  <c r="F1068" i="324"/>
  <c r="G1068" i="324"/>
  <c r="K1068" i="324"/>
  <c r="M1068" i="324"/>
  <c r="N1068" i="324"/>
  <c r="D1069" i="324"/>
  <c r="F1069" i="324"/>
  <c r="G1069" i="324"/>
  <c r="K1069" i="324"/>
  <c r="M1069" i="324"/>
  <c r="N1069" i="324"/>
  <c r="D1070" i="324"/>
  <c r="F1070" i="324"/>
  <c r="G1070" i="324"/>
  <c r="K1070" i="324"/>
  <c r="M1070" i="324"/>
  <c r="N1070" i="324"/>
  <c r="D1071" i="324"/>
  <c r="F1071" i="324"/>
  <c r="G1071" i="324"/>
  <c r="K1071" i="324"/>
  <c r="M1071" i="324"/>
  <c r="N1071" i="324"/>
  <c r="D1072" i="324"/>
  <c r="F1072" i="324"/>
  <c r="G1072" i="324"/>
  <c r="K1072" i="324"/>
  <c r="M1072" i="324"/>
  <c r="N1072" i="324"/>
  <c r="D1073" i="324"/>
  <c r="F1073" i="324"/>
  <c r="G1073" i="324"/>
  <c r="K1073" i="324"/>
  <c r="M1073" i="324"/>
  <c r="N1073" i="324"/>
  <c r="D1074" i="324"/>
  <c r="F1074" i="324"/>
  <c r="G1074" i="324"/>
  <c r="K1074" i="324"/>
  <c r="M1074" i="324"/>
  <c r="N1074" i="324"/>
  <c r="D1075" i="324"/>
  <c r="F1075" i="324"/>
  <c r="G1075" i="324"/>
  <c r="K1075" i="324"/>
  <c r="M1075" i="324"/>
  <c r="N1075" i="324"/>
  <c r="D1076" i="324"/>
  <c r="F1076" i="324"/>
  <c r="G1076" i="324"/>
  <c r="K1076" i="324"/>
  <c r="M1076" i="324"/>
  <c r="N1076" i="324"/>
  <c r="D1077" i="324"/>
  <c r="F1077" i="324"/>
  <c r="G1077" i="324"/>
  <c r="K1077" i="324"/>
  <c r="M1077" i="324"/>
  <c r="N1077" i="324"/>
  <c r="D1078" i="324"/>
  <c r="F1078" i="324"/>
  <c r="G1078" i="324"/>
  <c r="K1078" i="324"/>
  <c r="M1078" i="324"/>
  <c r="N1078" i="324"/>
  <c r="D1079" i="324"/>
  <c r="F1079" i="324"/>
  <c r="G1079" i="324"/>
  <c r="K1079" i="324"/>
  <c r="M1079" i="324"/>
  <c r="N1079" i="324"/>
  <c r="D1080" i="324"/>
  <c r="F1080" i="324"/>
  <c r="G1080" i="324"/>
  <c r="K1080" i="324"/>
  <c r="M1080" i="324"/>
  <c r="N1080" i="324"/>
  <c r="D1081" i="324"/>
  <c r="F1081" i="324"/>
  <c r="G1081" i="324"/>
  <c r="K1081" i="324"/>
  <c r="M1081" i="324"/>
  <c r="N1081" i="324"/>
  <c r="D1082" i="324"/>
  <c r="F1082" i="324"/>
  <c r="G1082" i="324"/>
  <c r="K1082" i="324"/>
  <c r="M1082" i="324"/>
  <c r="N1082" i="324"/>
  <c r="D1083" i="324"/>
  <c r="F1083" i="324"/>
  <c r="G1083" i="324"/>
  <c r="K1083" i="324"/>
  <c r="M1083" i="324"/>
  <c r="N1083" i="324"/>
  <c r="D1084" i="324"/>
  <c r="F1084" i="324"/>
  <c r="G1084" i="324"/>
  <c r="K1084" i="324"/>
  <c r="M1084" i="324"/>
  <c r="N1084" i="324"/>
  <c r="D1085" i="324"/>
  <c r="F1085" i="324"/>
  <c r="G1085" i="324"/>
  <c r="K1085" i="324"/>
  <c r="M1085" i="324"/>
  <c r="N1085" i="324"/>
  <c r="D1086" i="324"/>
  <c r="F1086" i="324"/>
  <c r="G1086" i="324"/>
  <c r="K1086" i="324"/>
  <c r="M1086" i="324"/>
  <c r="N1086" i="324"/>
  <c r="D1087" i="324"/>
  <c r="F1087" i="324"/>
  <c r="G1087" i="324"/>
  <c r="K1087" i="324"/>
  <c r="M1087" i="324"/>
  <c r="N1087" i="324"/>
  <c r="D1088" i="324"/>
  <c r="F1088" i="324"/>
  <c r="G1088" i="324"/>
  <c r="K1088" i="324"/>
  <c r="M1088" i="324"/>
  <c r="N1088" i="324"/>
  <c r="D1089" i="324"/>
  <c r="F1089" i="324"/>
  <c r="G1089" i="324"/>
  <c r="K1089" i="324"/>
  <c r="M1089" i="324"/>
  <c r="N1089" i="324"/>
  <c r="D1090" i="324"/>
  <c r="F1090" i="324"/>
  <c r="G1090" i="324"/>
  <c r="K1090" i="324"/>
  <c r="M1090" i="324"/>
  <c r="N1090" i="324"/>
  <c r="D1091" i="324"/>
  <c r="F1091" i="324"/>
  <c r="G1091" i="324"/>
  <c r="K1091" i="324"/>
  <c r="M1091" i="324"/>
  <c r="N1091" i="324"/>
  <c r="D1092" i="324"/>
  <c r="F1092" i="324"/>
  <c r="G1092" i="324"/>
  <c r="K1092" i="324"/>
  <c r="M1092" i="324"/>
  <c r="N1092" i="324"/>
  <c r="D1093" i="324"/>
  <c r="F1093" i="324"/>
  <c r="G1093" i="324"/>
  <c r="K1093" i="324"/>
  <c r="M1093" i="324"/>
  <c r="N1093" i="324"/>
  <c r="D1094" i="324"/>
  <c r="F1094" i="324"/>
  <c r="G1094" i="324"/>
  <c r="K1094" i="324"/>
  <c r="M1094" i="324"/>
  <c r="N1094" i="324"/>
  <c r="D1095" i="324"/>
  <c r="F1095" i="324"/>
  <c r="G1095" i="324"/>
  <c r="K1095" i="324"/>
  <c r="M1095" i="324"/>
  <c r="N1095" i="324"/>
  <c r="D1096" i="324"/>
  <c r="F1096" i="324"/>
  <c r="G1096" i="324"/>
  <c r="K1096" i="324"/>
  <c r="M1096" i="324"/>
  <c r="N1096" i="324"/>
  <c r="D1097" i="324"/>
  <c r="F1097" i="324"/>
  <c r="G1097" i="324"/>
  <c r="K1097" i="324"/>
  <c r="M1097" i="324"/>
  <c r="N1097" i="324"/>
  <c r="D1098" i="324"/>
  <c r="F1098" i="324"/>
  <c r="G1098" i="324"/>
  <c r="K1098" i="324"/>
  <c r="M1098" i="324"/>
  <c r="N1098" i="324"/>
  <c r="D1099" i="324"/>
  <c r="F1099" i="324"/>
  <c r="G1099" i="324"/>
  <c r="K1099" i="324"/>
  <c r="M1099" i="324"/>
  <c r="N1099" i="324"/>
  <c r="D1100" i="324"/>
  <c r="F1100" i="324"/>
  <c r="G1100" i="324"/>
  <c r="K1100" i="324"/>
  <c r="M1100" i="324"/>
  <c r="N1100" i="324"/>
  <c r="D1101" i="324"/>
  <c r="F1101" i="324"/>
  <c r="G1101" i="324"/>
  <c r="K1101" i="324"/>
  <c r="M1101" i="324"/>
  <c r="N1101" i="324"/>
  <c r="D1102" i="324"/>
  <c r="F1102" i="324"/>
  <c r="G1102" i="324"/>
  <c r="K1102" i="324"/>
  <c r="M1102" i="324"/>
  <c r="N1102" i="324"/>
  <c r="D1103" i="324"/>
  <c r="F1103" i="324"/>
  <c r="G1103" i="324"/>
  <c r="K1103" i="324"/>
  <c r="M1103" i="324"/>
  <c r="N1103" i="324"/>
  <c r="D1104" i="324"/>
  <c r="F1104" i="324"/>
  <c r="G1104" i="324"/>
  <c r="K1104" i="324"/>
  <c r="M1104" i="324"/>
  <c r="N1104" i="324"/>
  <c r="D1105" i="324"/>
  <c r="F1105" i="324"/>
  <c r="G1105" i="324"/>
  <c r="K1105" i="324"/>
  <c r="M1105" i="324"/>
  <c r="N1105" i="324"/>
  <c r="D1106" i="324"/>
  <c r="F1106" i="324"/>
  <c r="G1106" i="324"/>
  <c r="K1106" i="324"/>
  <c r="M1106" i="324"/>
  <c r="N1106" i="324"/>
  <c r="D1107" i="324"/>
  <c r="F1107" i="324"/>
  <c r="G1107" i="324"/>
  <c r="K1107" i="324"/>
  <c r="M1107" i="324"/>
  <c r="N1107" i="324"/>
  <c r="D1108" i="324"/>
  <c r="F1108" i="324"/>
  <c r="G1108" i="324"/>
  <c r="K1108" i="324"/>
  <c r="M1108" i="324"/>
  <c r="N1108" i="324"/>
  <c r="D1109" i="324"/>
  <c r="F1109" i="324"/>
  <c r="G1109" i="324"/>
  <c r="K1109" i="324"/>
  <c r="M1109" i="324"/>
  <c r="N1109" i="324"/>
  <c r="D1110" i="324"/>
  <c r="F1110" i="324"/>
  <c r="G1110" i="324"/>
  <c r="K1110" i="324"/>
  <c r="M1110" i="324"/>
  <c r="N1110" i="324"/>
  <c r="D1111" i="324"/>
  <c r="F1111" i="324"/>
  <c r="G1111" i="324"/>
  <c r="K1111" i="324"/>
  <c r="M1111" i="324"/>
  <c r="N1111" i="324"/>
  <c r="D1112" i="324"/>
  <c r="F1112" i="324"/>
  <c r="G1112" i="324"/>
  <c r="K1112" i="324"/>
  <c r="M1112" i="324"/>
  <c r="N1112" i="324"/>
  <c r="D1113" i="324"/>
  <c r="F1113" i="324"/>
  <c r="G1113" i="324"/>
  <c r="K1113" i="324"/>
  <c r="M1113" i="324"/>
  <c r="N1113" i="324"/>
  <c r="D1114" i="324"/>
  <c r="F1114" i="324"/>
  <c r="G1114" i="324"/>
  <c r="K1114" i="324"/>
  <c r="M1114" i="324"/>
  <c r="N1114" i="324"/>
  <c r="D1115" i="324"/>
  <c r="F1115" i="324"/>
  <c r="G1115" i="324"/>
  <c r="K1115" i="324"/>
  <c r="M1115" i="324"/>
  <c r="N1115" i="324"/>
  <c r="D1116" i="324"/>
  <c r="F1116" i="324"/>
  <c r="G1116" i="324"/>
  <c r="K1116" i="324"/>
  <c r="M1116" i="324"/>
  <c r="N1116" i="324"/>
  <c r="D1117" i="324"/>
  <c r="F1117" i="324"/>
  <c r="G1117" i="324"/>
  <c r="K1117" i="324"/>
  <c r="M1117" i="324"/>
  <c r="N1117" i="324"/>
  <c r="D1118" i="324"/>
  <c r="F1118" i="324"/>
  <c r="G1118" i="324"/>
  <c r="K1118" i="324"/>
  <c r="M1118" i="324"/>
  <c r="N1118" i="324"/>
  <c r="D1119" i="324"/>
  <c r="F1119" i="324"/>
  <c r="G1119" i="324"/>
  <c r="K1119" i="324"/>
  <c r="M1119" i="324"/>
  <c r="N1119" i="324"/>
  <c r="D1120" i="324"/>
  <c r="F1120" i="324"/>
  <c r="G1120" i="324"/>
  <c r="K1120" i="324"/>
  <c r="M1120" i="324"/>
  <c r="N1120" i="324"/>
  <c r="D1121" i="324"/>
  <c r="F1121" i="324"/>
  <c r="G1121" i="324"/>
  <c r="K1121" i="324"/>
  <c r="M1121" i="324"/>
  <c r="N1121" i="324"/>
  <c r="D1122" i="324"/>
  <c r="F1122" i="324"/>
  <c r="G1122" i="324"/>
  <c r="K1122" i="324"/>
  <c r="M1122" i="324"/>
  <c r="N1122" i="324"/>
  <c r="D1123" i="324"/>
  <c r="F1123" i="324"/>
  <c r="G1123" i="324"/>
  <c r="K1123" i="324"/>
  <c r="M1123" i="324"/>
  <c r="N1123" i="324"/>
  <c r="D1124" i="324"/>
  <c r="F1124" i="324"/>
  <c r="G1124" i="324"/>
  <c r="K1124" i="324"/>
  <c r="M1124" i="324"/>
  <c r="N1124" i="324"/>
  <c r="D1125" i="324"/>
  <c r="F1125" i="324"/>
  <c r="G1125" i="324"/>
  <c r="K1125" i="324"/>
  <c r="M1125" i="324"/>
  <c r="N1125" i="324"/>
  <c r="D1126" i="324"/>
  <c r="F1126" i="324"/>
  <c r="G1126" i="324"/>
  <c r="K1126" i="324"/>
  <c r="M1126" i="324"/>
  <c r="N1126" i="324"/>
  <c r="D1127" i="324"/>
  <c r="F1127" i="324"/>
  <c r="G1127" i="324"/>
  <c r="K1127" i="324"/>
  <c r="M1127" i="324"/>
  <c r="N1127" i="324"/>
  <c r="D1128" i="324"/>
  <c r="F1128" i="324"/>
  <c r="G1128" i="324"/>
  <c r="K1128" i="324"/>
  <c r="M1128" i="324"/>
  <c r="N1128" i="324"/>
  <c r="D1129" i="324"/>
  <c r="F1129" i="324"/>
  <c r="G1129" i="324"/>
  <c r="K1129" i="324"/>
  <c r="M1129" i="324"/>
  <c r="N1129" i="324"/>
  <c r="D1130" i="324"/>
  <c r="F1130" i="324"/>
  <c r="G1130" i="324"/>
  <c r="K1130" i="324"/>
  <c r="M1130" i="324"/>
  <c r="N1130" i="324"/>
  <c r="D1131" i="324"/>
  <c r="F1131" i="324"/>
  <c r="G1131" i="324"/>
  <c r="K1131" i="324"/>
  <c r="M1131" i="324"/>
  <c r="N1131" i="324"/>
  <c r="D1132" i="324"/>
  <c r="F1132" i="324"/>
  <c r="G1132" i="324"/>
  <c r="K1132" i="324"/>
  <c r="M1132" i="324"/>
  <c r="N1132" i="324"/>
  <c r="D1133" i="324"/>
  <c r="F1133" i="324"/>
  <c r="G1133" i="324"/>
  <c r="K1133" i="324"/>
  <c r="M1133" i="324"/>
  <c r="N1133" i="324"/>
  <c r="D1134" i="324"/>
  <c r="F1134" i="324"/>
  <c r="G1134" i="324"/>
  <c r="K1134" i="324"/>
  <c r="M1134" i="324"/>
  <c r="N1134" i="324"/>
  <c r="D1135" i="324"/>
  <c r="F1135" i="324"/>
  <c r="G1135" i="324"/>
  <c r="K1135" i="324"/>
  <c r="M1135" i="324"/>
  <c r="N1135" i="324"/>
  <c r="D1136" i="324"/>
  <c r="F1136" i="324"/>
  <c r="G1136" i="324"/>
  <c r="K1136" i="324"/>
  <c r="M1136" i="324"/>
  <c r="N1136" i="324"/>
  <c r="D1137" i="324"/>
  <c r="F1137" i="324"/>
  <c r="G1137" i="324"/>
  <c r="K1137" i="324"/>
  <c r="M1137" i="324"/>
  <c r="N1137" i="324"/>
  <c r="D1138" i="324"/>
  <c r="F1138" i="324"/>
  <c r="G1138" i="324"/>
  <c r="K1138" i="324"/>
  <c r="M1138" i="324"/>
  <c r="N1138" i="324"/>
  <c r="D1139" i="324"/>
  <c r="F1139" i="324"/>
  <c r="G1139" i="324"/>
  <c r="K1139" i="324"/>
  <c r="M1139" i="324"/>
  <c r="N1139" i="324"/>
  <c r="D1140" i="324"/>
  <c r="F1140" i="324"/>
  <c r="G1140" i="324"/>
  <c r="K1140" i="324"/>
  <c r="M1140" i="324"/>
  <c r="N1140" i="324"/>
  <c r="D1141" i="324"/>
  <c r="F1141" i="324"/>
  <c r="G1141" i="324"/>
  <c r="K1141" i="324"/>
  <c r="M1141" i="324"/>
  <c r="N1141" i="324"/>
  <c r="D1142" i="324"/>
  <c r="F1142" i="324"/>
  <c r="G1142" i="324"/>
  <c r="K1142" i="324"/>
  <c r="M1142" i="324"/>
  <c r="N1142" i="324"/>
  <c r="D1143" i="324"/>
  <c r="F1143" i="324"/>
  <c r="G1143" i="324"/>
  <c r="K1143" i="324"/>
  <c r="M1143" i="324"/>
  <c r="N1143" i="324"/>
  <c r="D1144" i="324"/>
  <c r="F1144" i="324"/>
  <c r="G1144" i="324"/>
  <c r="K1144" i="324"/>
  <c r="M1144" i="324"/>
  <c r="N1144" i="324"/>
  <c r="D1145" i="324"/>
  <c r="F1145" i="324"/>
  <c r="G1145" i="324"/>
  <c r="K1145" i="324"/>
  <c r="M1145" i="324"/>
  <c r="N1145" i="324"/>
  <c r="D1146" i="324"/>
  <c r="F1146" i="324"/>
  <c r="G1146" i="324"/>
  <c r="K1146" i="324"/>
  <c r="M1146" i="324"/>
  <c r="N1146" i="324"/>
  <c r="D1147" i="324"/>
  <c r="F1147" i="324"/>
  <c r="G1147" i="324"/>
  <c r="K1147" i="324"/>
  <c r="M1147" i="324"/>
  <c r="N1147" i="324"/>
  <c r="D1148" i="324"/>
  <c r="F1148" i="324"/>
  <c r="G1148" i="324"/>
  <c r="K1148" i="324"/>
  <c r="M1148" i="324"/>
  <c r="N1148" i="324"/>
  <c r="D1149" i="324"/>
  <c r="F1149" i="324"/>
  <c r="G1149" i="324"/>
  <c r="K1149" i="324"/>
  <c r="M1149" i="324"/>
  <c r="N1149" i="324"/>
  <c r="D1150" i="324"/>
  <c r="F1150" i="324"/>
  <c r="G1150" i="324"/>
  <c r="K1150" i="324"/>
  <c r="M1150" i="324"/>
  <c r="N1150" i="324"/>
  <c r="D1151" i="324"/>
  <c r="F1151" i="324"/>
  <c r="G1151" i="324"/>
  <c r="K1151" i="324"/>
  <c r="M1151" i="324"/>
  <c r="N1151" i="324"/>
  <c r="D1152" i="324"/>
  <c r="F1152" i="324"/>
  <c r="G1152" i="324"/>
  <c r="K1152" i="324"/>
  <c r="M1152" i="324"/>
  <c r="N1152" i="324"/>
  <c r="D1153" i="324"/>
  <c r="F1153" i="324"/>
  <c r="G1153" i="324"/>
  <c r="K1153" i="324"/>
  <c r="M1153" i="324"/>
  <c r="N1153" i="324"/>
  <c r="D1154" i="324"/>
  <c r="F1154" i="324"/>
  <c r="G1154" i="324"/>
  <c r="K1154" i="324"/>
  <c r="M1154" i="324"/>
  <c r="N1154" i="324"/>
  <c r="D1155" i="324"/>
  <c r="F1155" i="324"/>
  <c r="G1155" i="324"/>
  <c r="K1155" i="324"/>
  <c r="M1155" i="324"/>
  <c r="N1155" i="324"/>
  <c r="D1156" i="324"/>
  <c r="F1156" i="324"/>
  <c r="G1156" i="324"/>
  <c r="K1156" i="324"/>
  <c r="M1156" i="324"/>
  <c r="N1156" i="324"/>
  <c r="D1157" i="324"/>
  <c r="F1157" i="324"/>
  <c r="G1157" i="324"/>
  <c r="K1157" i="324"/>
  <c r="M1157" i="324"/>
  <c r="N1157" i="324"/>
  <c r="D1158" i="324"/>
  <c r="F1158" i="324"/>
  <c r="G1158" i="324"/>
  <c r="K1158" i="324"/>
  <c r="M1158" i="324"/>
  <c r="N1158" i="324"/>
  <c r="D1159" i="324"/>
  <c r="F1159" i="324"/>
  <c r="G1159" i="324"/>
  <c r="K1159" i="324"/>
  <c r="M1159" i="324"/>
  <c r="N1159" i="324"/>
  <c r="D1160" i="324"/>
  <c r="F1160" i="324"/>
  <c r="G1160" i="324"/>
  <c r="K1160" i="324"/>
  <c r="M1160" i="324"/>
  <c r="N1160" i="324"/>
  <c r="D1161" i="324"/>
  <c r="F1161" i="324"/>
  <c r="G1161" i="324"/>
  <c r="K1161" i="324"/>
  <c r="M1161" i="324"/>
  <c r="N1161" i="324"/>
  <c r="D1162" i="324"/>
  <c r="F1162" i="324"/>
  <c r="G1162" i="324"/>
  <c r="K1162" i="324"/>
  <c r="M1162" i="324"/>
  <c r="N1162" i="324"/>
  <c r="D1163" i="324"/>
  <c r="F1163" i="324"/>
  <c r="G1163" i="324"/>
  <c r="K1163" i="324"/>
  <c r="M1163" i="324"/>
  <c r="N1163" i="324"/>
  <c r="D1164" i="324"/>
  <c r="F1164" i="324"/>
  <c r="G1164" i="324"/>
  <c r="K1164" i="324"/>
  <c r="M1164" i="324"/>
  <c r="N1164" i="324"/>
  <c r="D1165" i="324"/>
  <c r="F1165" i="324"/>
  <c r="G1165" i="324"/>
  <c r="K1165" i="324"/>
  <c r="M1165" i="324"/>
  <c r="N1165" i="324"/>
  <c r="D1166" i="324"/>
  <c r="F1166" i="324"/>
  <c r="G1166" i="324"/>
  <c r="K1166" i="324"/>
  <c r="M1166" i="324"/>
  <c r="N1166" i="324"/>
  <c r="D1167" i="324"/>
  <c r="F1167" i="324"/>
  <c r="G1167" i="324"/>
  <c r="K1167" i="324"/>
  <c r="M1167" i="324"/>
  <c r="N1167" i="324"/>
  <c r="D1168" i="324"/>
  <c r="F1168" i="324"/>
  <c r="G1168" i="324"/>
  <c r="K1168" i="324"/>
  <c r="M1168" i="324"/>
  <c r="N1168" i="324"/>
  <c r="D1169" i="324"/>
  <c r="F1169" i="324"/>
  <c r="G1169" i="324"/>
  <c r="K1169" i="324"/>
  <c r="M1169" i="324"/>
  <c r="N1169" i="324"/>
  <c r="D1170" i="324"/>
  <c r="F1170" i="324"/>
  <c r="G1170" i="324"/>
  <c r="K1170" i="324"/>
  <c r="M1170" i="324"/>
  <c r="N1170" i="324"/>
  <c r="D1171" i="324"/>
  <c r="F1171" i="324"/>
  <c r="G1171" i="324"/>
  <c r="K1171" i="324"/>
  <c r="M1171" i="324"/>
  <c r="N1171" i="324"/>
  <c r="D1172" i="324"/>
  <c r="F1172" i="324"/>
  <c r="G1172" i="324"/>
  <c r="K1172" i="324"/>
  <c r="M1172" i="324"/>
  <c r="N1172" i="324"/>
  <c r="D1173" i="324"/>
  <c r="F1173" i="324"/>
  <c r="G1173" i="324"/>
  <c r="K1173" i="324"/>
  <c r="M1173" i="324"/>
  <c r="N1173" i="324"/>
  <c r="D1174" i="324"/>
  <c r="F1174" i="324"/>
  <c r="G1174" i="324"/>
  <c r="K1174" i="324"/>
  <c r="M1174" i="324"/>
  <c r="N1174" i="324"/>
  <c r="D1175" i="324"/>
  <c r="F1175" i="324"/>
  <c r="G1175" i="324"/>
  <c r="K1175" i="324"/>
  <c r="M1175" i="324"/>
  <c r="N1175" i="324"/>
  <c r="D1176" i="324"/>
  <c r="F1176" i="324"/>
  <c r="G1176" i="324"/>
  <c r="K1176" i="324"/>
  <c r="M1176" i="324"/>
  <c r="N1176" i="324"/>
  <c r="D1177" i="324"/>
  <c r="F1177" i="324"/>
  <c r="G1177" i="324"/>
  <c r="K1177" i="324"/>
  <c r="M1177" i="324"/>
  <c r="N1177" i="324"/>
  <c r="D1178" i="324"/>
  <c r="F1178" i="324"/>
  <c r="G1178" i="324"/>
  <c r="K1178" i="324"/>
  <c r="M1178" i="324"/>
  <c r="N1178" i="324"/>
  <c r="D1179" i="324"/>
  <c r="F1179" i="324"/>
  <c r="G1179" i="324"/>
  <c r="K1179" i="324"/>
  <c r="M1179" i="324"/>
  <c r="N1179" i="324"/>
  <c r="D1180" i="324"/>
  <c r="F1180" i="324"/>
  <c r="G1180" i="324"/>
  <c r="K1180" i="324"/>
  <c r="M1180" i="324"/>
  <c r="N1180" i="324"/>
  <c r="D1181" i="324"/>
  <c r="F1181" i="324"/>
  <c r="G1181" i="324"/>
  <c r="K1181" i="324"/>
  <c r="M1181" i="324"/>
  <c r="N1181" i="324"/>
  <c r="D1182" i="324"/>
  <c r="F1182" i="324"/>
  <c r="G1182" i="324"/>
  <c r="K1182" i="324"/>
  <c r="M1182" i="324"/>
  <c r="N1182" i="324"/>
  <c r="D1183" i="324"/>
  <c r="F1183" i="324"/>
  <c r="G1183" i="324"/>
  <c r="K1183" i="324"/>
  <c r="M1183" i="324"/>
  <c r="N1183" i="324"/>
  <c r="D1184" i="324"/>
  <c r="F1184" i="324"/>
  <c r="G1184" i="324"/>
  <c r="K1184" i="324"/>
  <c r="M1184" i="324"/>
  <c r="N1184" i="324"/>
  <c r="D1185" i="324"/>
  <c r="F1185" i="324"/>
  <c r="G1185" i="324"/>
  <c r="K1185" i="324"/>
  <c r="M1185" i="324"/>
  <c r="N1185" i="324"/>
  <c r="D1186" i="324"/>
  <c r="F1186" i="324"/>
  <c r="G1186" i="324"/>
  <c r="K1186" i="324"/>
  <c r="M1186" i="324"/>
  <c r="N1186" i="324"/>
  <c r="D1187" i="324"/>
  <c r="F1187" i="324"/>
  <c r="G1187" i="324"/>
  <c r="K1187" i="324"/>
  <c r="M1187" i="324"/>
  <c r="N1187" i="324"/>
  <c r="D1188" i="324"/>
  <c r="F1188" i="324"/>
  <c r="G1188" i="324"/>
  <c r="K1188" i="324"/>
  <c r="M1188" i="324"/>
  <c r="N1188" i="324"/>
  <c r="D1189" i="324"/>
  <c r="F1189" i="324"/>
  <c r="G1189" i="324"/>
  <c r="K1189" i="324"/>
  <c r="M1189" i="324"/>
  <c r="N1189" i="324"/>
  <c r="D1190" i="324"/>
  <c r="F1190" i="324"/>
  <c r="G1190" i="324"/>
  <c r="K1190" i="324"/>
  <c r="M1190" i="324"/>
  <c r="N1190" i="324"/>
  <c r="D1191" i="324"/>
  <c r="F1191" i="324"/>
  <c r="G1191" i="324"/>
  <c r="K1191" i="324"/>
  <c r="M1191" i="324"/>
  <c r="N1191" i="324"/>
  <c r="D1192" i="324"/>
  <c r="F1192" i="324"/>
  <c r="G1192" i="324"/>
  <c r="K1192" i="324"/>
  <c r="M1192" i="324"/>
  <c r="N1192" i="324"/>
  <c r="D1193" i="324"/>
  <c r="F1193" i="324"/>
  <c r="G1193" i="324"/>
  <c r="K1193" i="324"/>
  <c r="M1193" i="324"/>
  <c r="N1193" i="324"/>
  <c r="D1194" i="324"/>
  <c r="F1194" i="324"/>
  <c r="G1194" i="324"/>
  <c r="K1194" i="324"/>
  <c r="M1194" i="324"/>
  <c r="N1194" i="324"/>
  <c r="D1195" i="324"/>
  <c r="F1195" i="324"/>
  <c r="G1195" i="324"/>
  <c r="K1195" i="324"/>
  <c r="M1195" i="324"/>
  <c r="N1195" i="324"/>
  <c r="D1196" i="324"/>
  <c r="F1196" i="324"/>
  <c r="G1196" i="324"/>
  <c r="K1196" i="324"/>
  <c r="M1196" i="324"/>
  <c r="N1196" i="324"/>
  <c r="D1197" i="324"/>
  <c r="F1197" i="324"/>
  <c r="G1197" i="324"/>
  <c r="K1197" i="324"/>
  <c r="M1197" i="324"/>
  <c r="N1197" i="324"/>
  <c r="D1198" i="324"/>
  <c r="F1198" i="324"/>
  <c r="G1198" i="324"/>
  <c r="K1198" i="324"/>
  <c r="M1198" i="324"/>
  <c r="N1198" i="324"/>
  <c r="D1199" i="324"/>
  <c r="F1199" i="324"/>
  <c r="G1199" i="324"/>
  <c r="K1199" i="324"/>
  <c r="M1199" i="324"/>
  <c r="N1199" i="324"/>
  <c r="D1200" i="324"/>
  <c r="F1200" i="324"/>
  <c r="G1200" i="324"/>
  <c r="K1200" i="324"/>
  <c r="M1200" i="324"/>
  <c r="N1200" i="324"/>
  <c r="D1201" i="324"/>
  <c r="F1201" i="324"/>
  <c r="G1201" i="324"/>
  <c r="K1201" i="324"/>
  <c r="M1201" i="324"/>
  <c r="N1201" i="324"/>
  <c r="D1202" i="324"/>
  <c r="F1202" i="324"/>
  <c r="G1202" i="324"/>
  <c r="K1202" i="324"/>
  <c r="M1202" i="324"/>
  <c r="N1202" i="324"/>
  <c r="D1203" i="324"/>
  <c r="F1203" i="324"/>
  <c r="G1203" i="324"/>
  <c r="K1203" i="324"/>
  <c r="M1203" i="324"/>
  <c r="N1203" i="324"/>
  <c r="D1204" i="324"/>
  <c r="F1204" i="324"/>
  <c r="G1204" i="324"/>
  <c r="K1204" i="324"/>
  <c r="M1204" i="324"/>
  <c r="N1204" i="324"/>
  <c r="D1205" i="324"/>
  <c r="F1205" i="324"/>
  <c r="G1205" i="324"/>
  <c r="K1205" i="324"/>
  <c r="M1205" i="324"/>
  <c r="N1205" i="324"/>
  <c r="D1206" i="324"/>
  <c r="F1206" i="324"/>
  <c r="G1206" i="324"/>
  <c r="K1206" i="324"/>
  <c r="M1206" i="324"/>
  <c r="N1206" i="324"/>
  <c r="D1207" i="324"/>
  <c r="F1207" i="324"/>
  <c r="G1207" i="324"/>
  <c r="K1207" i="324"/>
  <c r="M1207" i="324"/>
  <c r="N1207" i="324"/>
  <c r="D1208" i="324"/>
  <c r="F1208" i="324"/>
  <c r="G1208" i="324"/>
  <c r="K1208" i="324"/>
  <c r="M1208" i="324"/>
  <c r="N1208" i="324"/>
  <c r="D1209" i="324"/>
  <c r="F1209" i="324"/>
  <c r="G1209" i="324"/>
  <c r="K1209" i="324"/>
  <c r="M1209" i="324"/>
  <c r="N1209" i="324"/>
  <c r="D1210" i="324"/>
  <c r="F1210" i="324"/>
  <c r="G1210" i="324"/>
  <c r="K1210" i="324"/>
  <c r="M1210" i="324"/>
  <c r="N1210" i="324"/>
  <c r="D1211" i="324"/>
  <c r="F1211" i="324"/>
  <c r="G1211" i="324"/>
  <c r="K1211" i="324"/>
  <c r="M1211" i="324"/>
  <c r="N1211" i="324"/>
  <c r="D1212" i="324"/>
  <c r="F1212" i="324"/>
  <c r="G1212" i="324"/>
  <c r="K1212" i="324"/>
  <c r="M1212" i="324"/>
  <c r="N1212" i="324"/>
  <c r="D1213" i="324"/>
  <c r="F1213" i="324"/>
  <c r="G1213" i="324"/>
  <c r="K1213" i="324"/>
  <c r="M1213" i="324"/>
  <c r="N1213" i="324"/>
  <c r="D1214" i="324"/>
  <c r="F1214" i="324"/>
  <c r="G1214" i="324"/>
  <c r="K1214" i="324"/>
  <c r="M1214" i="324"/>
  <c r="N1214" i="324"/>
  <c r="D1215" i="324"/>
  <c r="F1215" i="324"/>
  <c r="G1215" i="324"/>
  <c r="K1215" i="324"/>
  <c r="M1215" i="324"/>
  <c r="N1215" i="324"/>
  <c r="D1216" i="324"/>
  <c r="F1216" i="324"/>
  <c r="G1216" i="324"/>
  <c r="K1216" i="324"/>
  <c r="M1216" i="324"/>
  <c r="N1216" i="324"/>
  <c r="D1217" i="324"/>
  <c r="F1217" i="324"/>
  <c r="G1217" i="324"/>
  <c r="K1217" i="324"/>
  <c r="M1217" i="324"/>
  <c r="N1217" i="324"/>
  <c r="D1218" i="324"/>
  <c r="F1218" i="324"/>
  <c r="G1218" i="324"/>
  <c r="K1218" i="324"/>
  <c r="M1218" i="324"/>
  <c r="N1218" i="324"/>
  <c r="D1219" i="324"/>
  <c r="F1219" i="324"/>
  <c r="G1219" i="324"/>
  <c r="K1219" i="324"/>
  <c r="M1219" i="324"/>
  <c r="N1219" i="324"/>
  <c r="D1220" i="324"/>
  <c r="F1220" i="324"/>
  <c r="G1220" i="324"/>
  <c r="K1220" i="324"/>
  <c r="M1220" i="324"/>
  <c r="N1220" i="324"/>
  <c r="D1221" i="324"/>
  <c r="F1221" i="324"/>
  <c r="G1221" i="324"/>
  <c r="K1221" i="324"/>
  <c r="M1221" i="324"/>
  <c r="N1221" i="324"/>
  <c r="D1222" i="324"/>
  <c r="F1222" i="324"/>
  <c r="G1222" i="324"/>
  <c r="K1222" i="324"/>
  <c r="M1222" i="324"/>
  <c r="N1222" i="324"/>
  <c r="D1223" i="324"/>
  <c r="F1223" i="324"/>
  <c r="G1223" i="324"/>
  <c r="K1223" i="324"/>
  <c r="M1223" i="324"/>
  <c r="N1223" i="324"/>
  <c r="D1224" i="324"/>
  <c r="F1224" i="324"/>
  <c r="G1224" i="324"/>
  <c r="K1224" i="324"/>
  <c r="M1224" i="324"/>
  <c r="N1224" i="324"/>
  <c r="D1225" i="324"/>
  <c r="F1225" i="324"/>
  <c r="G1225" i="324"/>
  <c r="K1225" i="324"/>
  <c r="M1225" i="324"/>
  <c r="N1225" i="324"/>
  <c r="D1226" i="324"/>
  <c r="F1226" i="324"/>
  <c r="G1226" i="324"/>
  <c r="K1226" i="324"/>
  <c r="M1226" i="324"/>
  <c r="N1226" i="324"/>
  <c r="D1227" i="324"/>
  <c r="F1227" i="324"/>
  <c r="G1227" i="324"/>
  <c r="K1227" i="324"/>
  <c r="M1227" i="324"/>
  <c r="N1227" i="324"/>
  <c r="D1228" i="324"/>
  <c r="F1228" i="324"/>
  <c r="G1228" i="324"/>
  <c r="K1228" i="324"/>
  <c r="M1228" i="324"/>
  <c r="N1228" i="324"/>
  <c r="D1229" i="324"/>
  <c r="F1229" i="324"/>
  <c r="G1229" i="324"/>
  <c r="K1229" i="324"/>
  <c r="M1229" i="324"/>
  <c r="N1229" i="324"/>
  <c r="D1230" i="324"/>
  <c r="F1230" i="324"/>
  <c r="G1230" i="324"/>
  <c r="K1230" i="324"/>
  <c r="M1230" i="324"/>
  <c r="N1230" i="324"/>
  <c r="D1231" i="324"/>
  <c r="F1231" i="324"/>
  <c r="G1231" i="324"/>
  <c r="K1231" i="324"/>
  <c r="M1231" i="324"/>
  <c r="N1231" i="324"/>
  <c r="D1232" i="324"/>
  <c r="F1232" i="324"/>
  <c r="G1232" i="324"/>
  <c r="K1232" i="324"/>
  <c r="M1232" i="324"/>
  <c r="N1232" i="324"/>
  <c r="D1233" i="324"/>
  <c r="F1233" i="324"/>
  <c r="G1233" i="324"/>
  <c r="K1233" i="324"/>
  <c r="M1233" i="324"/>
  <c r="N1233" i="324"/>
  <c r="D1234" i="324"/>
  <c r="F1234" i="324"/>
  <c r="G1234" i="324"/>
  <c r="K1234" i="324"/>
  <c r="M1234" i="324"/>
  <c r="N1234" i="324"/>
  <c r="D1235" i="324"/>
  <c r="F1235" i="324"/>
  <c r="G1235" i="324"/>
  <c r="K1235" i="324"/>
  <c r="M1235" i="324"/>
  <c r="N1235" i="324"/>
  <c r="D1236" i="324"/>
  <c r="F1236" i="324"/>
  <c r="G1236" i="324"/>
  <c r="K1236" i="324"/>
  <c r="M1236" i="324"/>
  <c r="N1236" i="324"/>
  <c r="D1237" i="324"/>
  <c r="F1237" i="324"/>
  <c r="G1237" i="324"/>
  <c r="K1237" i="324"/>
  <c r="M1237" i="324"/>
  <c r="N1237" i="324"/>
  <c r="D1238" i="324"/>
  <c r="F1238" i="324"/>
  <c r="G1238" i="324"/>
  <c r="K1238" i="324"/>
  <c r="M1238" i="324"/>
  <c r="N1238" i="324"/>
  <c r="D1239" i="324"/>
  <c r="F1239" i="324"/>
  <c r="G1239" i="324"/>
  <c r="K1239" i="324"/>
  <c r="M1239" i="324"/>
  <c r="N1239" i="324"/>
  <c r="D1240" i="324"/>
  <c r="F1240" i="324"/>
  <c r="G1240" i="324"/>
  <c r="K1240" i="324"/>
  <c r="M1240" i="324"/>
  <c r="N1240" i="324"/>
  <c r="D1241" i="324"/>
  <c r="F1241" i="324"/>
  <c r="G1241" i="324"/>
  <c r="K1241" i="324"/>
  <c r="M1241" i="324"/>
  <c r="N1241" i="324"/>
  <c r="D1242" i="324"/>
  <c r="F1242" i="324"/>
  <c r="G1242" i="324"/>
  <c r="K1242" i="324"/>
  <c r="M1242" i="324"/>
  <c r="N1242" i="324"/>
  <c r="D1243" i="324"/>
  <c r="F1243" i="324"/>
  <c r="G1243" i="324"/>
  <c r="K1243" i="324"/>
  <c r="M1243" i="324"/>
  <c r="N1243" i="324"/>
  <c r="D1244" i="324"/>
  <c r="F1244" i="324"/>
  <c r="G1244" i="324"/>
  <c r="K1244" i="324"/>
  <c r="M1244" i="324"/>
  <c r="N1244" i="324"/>
  <c r="D1245" i="324"/>
  <c r="F1245" i="324"/>
  <c r="G1245" i="324"/>
  <c r="K1245" i="324"/>
  <c r="M1245" i="324"/>
  <c r="N1245" i="324"/>
  <c r="D1246" i="324"/>
  <c r="F1246" i="324"/>
  <c r="G1246" i="324"/>
  <c r="K1246" i="324"/>
  <c r="M1246" i="324"/>
  <c r="N1246" i="324"/>
  <c r="D1247" i="324"/>
  <c r="F1247" i="324"/>
  <c r="G1247" i="324"/>
  <c r="K1247" i="324"/>
  <c r="M1247" i="324"/>
  <c r="N1247" i="324"/>
  <c r="D1248" i="324"/>
  <c r="F1248" i="324"/>
  <c r="G1248" i="324"/>
  <c r="K1248" i="324"/>
  <c r="M1248" i="324"/>
  <c r="N1248" i="324"/>
  <c r="D1249" i="324"/>
  <c r="F1249" i="324"/>
  <c r="G1249" i="324"/>
  <c r="K1249" i="324"/>
  <c r="M1249" i="324"/>
  <c r="N1249" i="324"/>
  <c r="D1250" i="324"/>
  <c r="F1250" i="324"/>
  <c r="G1250" i="324"/>
  <c r="K1250" i="324"/>
  <c r="M1250" i="324"/>
  <c r="N1250" i="324"/>
  <c r="D1251" i="324"/>
  <c r="F1251" i="324"/>
  <c r="G1251" i="324"/>
  <c r="K1251" i="324"/>
  <c r="M1251" i="324"/>
  <c r="N1251" i="324"/>
  <c r="D1252" i="324"/>
  <c r="F1252" i="324"/>
  <c r="G1252" i="324"/>
  <c r="K1252" i="324"/>
  <c r="M1252" i="324"/>
  <c r="N1252" i="324"/>
  <c r="D1253" i="324"/>
  <c r="F1253" i="324"/>
  <c r="G1253" i="324"/>
  <c r="K1253" i="324"/>
  <c r="M1253" i="324"/>
  <c r="N1253" i="324"/>
  <c r="D1254" i="324"/>
  <c r="F1254" i="324"/>
  <c r="G1254" i="324"/>
  <c r="K1254" i="324"/>
  <c r="M1254" i="324"/>
  <c r="N1254" i="324"/>
  <c r="D1255" i="324"/>
  <c r="F1255" i="324"/>
  <c r="G1255" i="324"/>
  <c r="K1255" i="324"/>
  <c r="M1255" i="324"/>
  <c r="N1255" i="324"/>
  <c r="D1256" i="324"/>
  <c r="F1256" i="324"/>
  <c r="G1256" i="324"/>
  <c r="K1256" i="324"/>
  <c r="M1256" i="324"/>
  <c r="N1256" i="324"/>
  <c r="D1257" i="324"/>
  <c r="F1257" i="324"/>
  <c r="G1257" i="324"/>
  <c r="K1257" i="324"/>
  <c r="M1257" i="324"/>
  <c r="N1257" i="324"/>
  <c r="D1258" i="324"/>
  <c r="F1258" i="324"/>
  <c r="G1258" i="324"/>
  <c r="K1258" i="324"/>
  <c r="M1258" i="324"/>
  <c r="N1258" i="324"/>
  <c r="D1259" i="324"/>
  <c r="F1259" i="324"/>
  <c r="G1259" i="324"/>
  <c r="K1259" i="324"/>
  <c r="M1259" i="324"/>
  <c r="N1259" i="324"/>
  <c r="D1260" i="324"/>
  <c r="F1260" i="324"/>
  <c r="G1260" i="324"/>
  <c r="K1260" i="324"/>
  <c r="M1260" i="324"/>
  <c r="N1260" i="324"/>
  <c r="D1261" i="324"/>
  <c r="F1261" i="324"/>
  <c r="G1261" i="324"/>
  <c r="K1261" i="324"/>
  <c r="M1261" i="324"/>
  <c r="N1261" i="324"/>
  <c r="D1262" i="324"/>
  <c r="F1262" i="324"/>
  <c r="G1262" i="324"/>
  <c r="K1262" i="324"/>
  <c r="M1262" i="324"/>
  <c r="N1262" i="324"/>
  <c r="D1263" i="324"/>
  <c r="F1263" i="324"/>
  <c r="G1263" i="324"/>
  <c r="K1263" i="324"/>
  <c r="M1263" i="324"/>
  <c r="N1263" i="324"/>
  <c r="D1264" i="324"/>
  <c r="F1264" i="324"/>
  <c r="G1264" i="324"/>
  <c r="K1264" i="324"/>
  <c r="M1264" i="324"/>
  <c r="N1264" i="324"/>
  <c r="D1265" i="324"/>
  <c r="F1265" i="324"/>
  <c r="G1265" i="324"/>
  <c r="K1265" i="324"/>
  <c r="M1265" i="324"/>
  <c r="N1265" i="324"/>
  <c r="D1266" i="324"/>
  <c r="F1266" i="324"/>
  <c r="G1266" i="324"/>
  <c r="K1266" i="324"/>
  <c r="M1266" i="324"/>
  <c r="N1266" i="324"/>
  <c r="D1267" i="324"/>
  <c r="F1267" i="324"/>
  <c r="G1267" i="324"/>
  <c r="K1267" i="324"/>
  <c r="M1267" i="324"/>
  <c r="N1267" i="324"/>
  <c r="D1268" i="324"/>
  <c r="F1268" i="324"/>
  <c r="G1268" i="324"/>
  <c r="K1268" i="324"/>
  <c r="M1268" i="324"/>
  <c r="N1268" i="324"/>
  <c r="D1269" i="324"/>
  <c r="F1269" i="324"/>
  <c r="G1269" i="324"/>
  <c r="K1269" i="324"/>
  <c r="M1269" i="324"/>
  <c r="N1269" i="324"/>
  <c r="D1270" i="324"/>
  <c r="F1270" i="324"/>
  <c r="G1270" i="324"/>
  <c r="K1270" i="324"/>
  <c r="M1270" i="324"/>
  <c r="N1270" i="324"/>
  <c r="D1271" i="324"/>
  <c r="F1271" i="324"/>
  <c r="G1271" i="324"/>
  <c r="K1271" i="324"/>
  <c r="M1271" i="324"/>
  <c r="N1271" i="324"/>
  <c r="D1272" i="324"/>
  <c r="F1272" i="324"/>
  <c r="G1272" i="324"/>
  <c r="K1272" i="324"/>
  <c r="M1272" i="324"/>
  <c r="N1272" i="324"/>
  <c r="D1273" i="324"/>
  <c r="F1273" i="324"/>
  <c r="G1273" i="324"/>
  <c r="K1273" i="324"/>
  <c r="M1273" i="324"/>
  <c r="N1273" i="324"/>
  <c r="D1274" i="324"/>
  <c r="F1274" i="324"/>
  <c r="G1274" i="324"/>
  <c r="K1274" i="324"/>
  <c r="M1274" i="324"/>
  <c r="N1274" i="324"/>
  <c r="D1275" i="324"/>
  <c r="F1275" i="324"/>
  <c r="G1275" i="324"/>
  <c r="K1275" i="324"/>
  <c r="M1275" i="324"/>
  <c r="N1275" i="324"/>
  <c r="D1276" i="324"/>
  <c r="F1276" i="324"/>
  <c r="G1276" i="324"/>
  <c r="K1276" i="324"/>
  <c r="M1276" i="324"/>
  <c r="N1276" i="324"/>
  <c r="D1277" i="324"/>
  <c r="F1277" i="324"/>
  <c r="G1277" i="324"/>
  <c r="K1277" i="324"/>
  <c r="M1277" i="324"/>
  <c r="N1277" i="324"/>
  <c r="D1278" i="324"/>
  <c r="F1278" i="324"/>
  <c r="G1278" i="324"/>
  <c r="K1278" i="324"/>
  <c r="M1278" i="324"/>
  <c r="N1278" i="324"/>
  <c r="D1279" i="324"/>
  <c r="F1279" i="324"/>
  <c r="G1279" i="324"/>
  <c r="K1279" i="324"/>
  <c r="M1279" i="324"/>
  <c r="N1279" i="324"/>
  <c r="D1280" i="324"/>
  <c r="F1280" i="324"/>
  <c r="G1280" i="324"/>
  <c r="K1280" i="324"/>
  <c r="M1280" i="324"/>
  <c r="N1280" i="324"/>
  <c r="D1281" i="324"/>
  <c r="F1281" i="324"/>
  <c r="G1281" i="324"/>
  <c r="K1281" i="324"/>
  <c r="M1281" i="324"/>
  <c r="N1281" i="324"/>
  <c r="D1282" i="324"/>
  <c r="F1282" i="324"/>
  <c r="G1282" i="324"/>
  <c r="K1282" i="324"/>
  <c r="M1282" i="324"/>
  <c r="N1282" i="324"/>
  <c r="D1283" i="324"/>
  <c r="F1283" i="324"/>
  <c r="G1283" i="324"/>
  <c r="K1283" i="324"/>
  <c r="M1283" i="324"/>
  <c r="N1283" i="324"/>
  <c r="D1284" i="324"/>
  <c r="F1284" i="324"/>
  <c r="G1284" i="324"/>
  <c r="K1284" i="324"/>
  <c r="M1284" i="324"/>
  <c r="N1284" i="324"/>
  <c r="D1285" i="324"/>
  <c r="F1285" i="324"/>
  <c r="G1285" i="324"/>
  <c r="K1285" i="324"/>
  <c r="M1285" i="324"/>
  <c r="N1285" i="324"/>
  <c r="D1286" i="324"/>
  <c r="F1286" i="324"/>
  <c r="G1286" i="324"/>
  <c r="K1286" i="324"/>
  <c r="M1286" i="324"/>
  <c r="N1286" i="324"/>
  <c r="D1287" i="324"/>
  <c r="F1287" i="324"/>
  <c r="G1287" i="324"/>
  <c r="K1287" i="324"/>
  <c r="M1287" i="324"/>
  <c r="N1287" i="324"/>
  <c r="D1288" i="324"/>
  <c r="F1288" i="324"/>
  <c r="G1288" i="324"/>
  <c r="K1288" i="324"/>
  <c r="M1288" i="324"/>
  <c r="N1288" i="324"/>
  <c r="D1289" i="324"/>
  <c r="F1289" i="324"/>
  <c r="G1289" i="324"/>
  <c r="K1289" i="324"/>
  <c r="M1289" i="324"/>
  <c r="N1289" i="324"/>
  <c r="D1290" i="324"/>
  <c r="F1290" i="324"/>
  <c r="G1290" i="324"/>
  <c r="K1290" i="324"/>
  <c r="M1290" i="324"/>
  <c r="N1290" i="324"/>
  <c r="D1291" i="324"/>
  <c r="F1291" i="324"/>
  <c r="G1291" i="324"/>
  <c r="K1291" i="324"/>
  <c r="M1291" i="324"/>
  <c r="N1291" i="324"/>
  <c r="D1292" i="324"/>
  <c r="F1292" i="324"/>
  <c r="G1292" i="324"/>
  <c r="K1292" i="324"/>
  <c r="M1292" i="324"/>
  <c r="N1292" i="324"/>
  <c r="D1293" i="324"/>
  <c r="F1293" i="324"/>
  <c r="G1293" i="324"/>
  <c r="K1293" i="324"/>
  <c r="M1293" i="324"/>
  <c r="N1293" i="324"/>
  <c r="D1294" i="324"/>
  <c r="F1294" i="324"/>
  <c r="G1294" i="324"/>
  <c r="K1294" i="324"/>
  <c r="M1294" i="324"/>
  <c r="N1294" i="324"/>
  <c r="D1295" i="324"/>
  <c r="F1295" i="324"/>
  <c r="G1295" i="324"/>
  <c r="K1295" i="324"/>
  <c r="M1295" i="324"/>
  <c r="N1295" i="324"/>
  <c r="D1296" i="324"/>
  <c r="F1296" i="324"/>
  <c r="G1296" i="324"/>
  <c r="K1296" i="324"/>
  <c r="M1296" i="324"/>
  <c r="N1296" i="324"/>
  <c r="D1297" i="324"/>
  <c r="F1297" i="324"/>
  <c r="G1297" i="324"/>
  <c r="K1297" i="324"/>
  <c r="M1297" i="324"/>
  <c r="N1297" i="324"/>
  <c r="D1298" i="324"/>
  <c r="F1298" i="324"/>
  <c r="G1298" i="324"/>
  <c r="K1298" i="324"/>
  <c r="M1298" i="324"/>
  <c r="N1298" i="324"/>
  <c r="D1299" i="324"/>
  <c r="F1299" i="324"/>
  <c r="G1299" i="324"/>
  <c r="K1299" i="324"/>
  <c r="M1299" i="324"/>
  <c r="N1299" i="324"/>
  <c r="D1300" i="324"/>
  <c r="F1300" i="324"/>
  <c r="G1300" i="324"/>
  <c r="K1300" i="324"/>
  <c r="M1300" i="324"/>
  <c r="N1300" i="324"/>
  <c r="D1301" i="324"/>
  <c r="F1301" i="324"/>
  <c r="G1301" i="324"/>
  <c r="K1301" i="324"/>
  <c r="M1301" i="324"/>
  <c r="N1301" i="324"/>
  <c r="D1302" i="324"/>
  <c r="F1302" i="324"/>
  <c r="G1302" i="324"/>
  <c r="K1302" i="324"/>
  <c r="M1302" i="324"/>
  <c r="N1302" i="324"/>
  <c r="D1303" i="324"/>
  <c r="F1303" i="324"/>
  <c r="G1303" i="324"/>
  <c r="K1303" i="324"/>
  <c r="M1303" i="324"/>
  <c r="N1303" i="324"/>
  <c r="D1304" i="324"/>
  <c r="F1304" i="324"/>
  <c r="G1304" i="324"/>
  <c r="K1304" i="324"/>
  <c r="M1304" i="324"/>
  <c r="N1304" i="324"/>
  <c r="D1305" i="324"/>
  <c r="F1305" i="324"/>
  <c r="G1305" i="324"/>
  <c r="K1305" i="324"/>
  <c r="M1305" i="324"/>
  <c r="N1305" i="324"/>
  <c r="D1306" i="324"/>
  <c r="F1306" i="324"/>
  <c r="G1306" i="324"/>
  <c r="K1306" i="324"/>
  <c r="M1306" i="324"/>
  <c r="N1306" i="324"/>
  <c r="D1307" i="324"/>
  <c r="F1307" i="324"/>
  <c r="G1307" i="324"/>
  <c r="K1307" i="324"/>
  <c r="M1307" i="324"/>
  <c r="N1307" i="324"/>
  <c r="D1308" i="324"/>
  <c r="F1308" i="324"/>
  <c r="G1308" i="324"/>
  <c r="K1308" i="324"/>
  <c r="M1308" i="324"/>
  <c r="N1308" i="324"/>
  <c r="D1309" i="324"/>
  <c r="F1309" i="324"/>
  <c r="G1309" i="324"/>
  <c r="K1309" i="324"/>
  <c r="M1309" i="324"/>
  <c r="N1309" i="324"/>
  <c r="D1310" i="324"/>
  <c r="F1310" i="324"/>
  <c r="G1310" i="324"/>
  <c r="K1310" i="324"/>
  <c r="M1310" i="324"/>
  <c r="N1310" i="324"/>
  <c r="D1311" i="324"/>
  <c r="F1311" i="324"/>
  <c r="G1311" i="324"/>
  <c r="K1311" i="324"/>
  <c r="M1311" i="324"/>
  <c r="N1311" i="324"/>
  <c r="D1312" i="324"/>
  <c r="F1312" i="324"/>
  <c r="G1312" i="324"/>
  <c r="K1312" i="324"/>
  <c r="M1312" i="324"/>
  <c r="N1312" i="324"/>
  <c r="D1313" i="324"/>
  <c r="F1313" i="324"/>
  <c r="G1313" i="324"/>
  <c r="K1313" i="324"/>
  <c r="M1313" i="324"/>
  <c r="N1313" i="324"/>
  <c r="D1314" i="324"/>
  <c r="F1314" i="324"/>
  <c r="G1314" i="324"/>
  <c r="K1314" i="324"/>
  <c r="M1314" i="324"/>
  <c r="N1314" i="324"/>
  <c r="D1315" i="324"/>
  <c r="F1315" i="324"/>
  <c r="G1315" i="324"/>
  <c r="K1315" i="324"/>
  <c r="M1315" i="324"/>
  <c r="N1315" i="324"/>
  <c r="D1316" i="324"/>
  <c r="F1316" i="324"/>
  <c r="G1316" i="324"/>
  <c r="K1316" i="324"/>
  <c r="M1316" i="324"/>
  <c r="N1316" i="324"/>
  <c r="D1317" i="324"/>
  <c r="F1317" i="324"/>
  <c r="G1317" i="324"/>
  <c r="K1317" i="324"/>
  <c r="M1317" i="324"/>
  <c r="N1317" i="324"/>
  <c r="D1318" i="324"/>
  <c r="F1318" i="324"/>
  <c r="G1318" i="324"/>
  <c r="K1318" i="324"/>
  <c r="M1318" i="324"/>
  <c r="N1318" i="324"/>
  <c r="D1319" i="324"/>
  <c r="F1319" i="324"/>
  <c r="G1319" i="324"/>
  <c r="K1319" i="324"/>
  <c r="M1319" i="324"/>
  <c r="N1319" i="324"/>
  <c r="D1320" i="324"/>
  <c r="F1320" i="324"/>
  <c r="G1320" i="324"/>
  <c r="K1320" i="324"/>
  <c r="M1320" i="324"/>
  <c r="N1320" i="324"/>
  <c r="D1321" i="324"/>
  <c r="F1321" i="324"/>
  <c r="G1321" i="324"/>
  <c r="K1321" i="324"/>
  <c r="M1321" i="324"/>
  <c r="N1321" i="324"/>
  <c r="D1322" i="324"/>
  <c r="F1322" i="324"/>
  <c r="G1322" i="324"/>
  <c r="K1322" i="324"/>
  <c r="M1322" i="324"/>
  <c r="N1322" i="324"/>
  <c r="D1323" i="324"/>
  <c r="F1323" i="324"/>
  <c r="G1323" i="324"/>
  <c r="K1323" i="324"/>
  <c r="M1323" i="324"/>
  <c r="N1323" i="324"/>
  <c r="D1324" i="324"/>
  <c r="F1324" i="324"/>
  <c r="G1324" i="324"/>
  <c r="K1324" i="324"/>
  <c r="M1324" i="324"/>
  <c r="N1324" i="324"/>
  <c r="D1325" i="324"/>
  <c r="F1325" i="324"/>
  <c r="G1325" i="324"/>
  <c r="K1325" i="324"/>
  <c r="M1325" i="324"/>
  <c r="N1325" i="324"/>
  <c r="D1326" i="324"/>
  <c r="F1326" i="324"/>
  <c r="G1326" i="324"/>
  <c r="K1326" i="324"/>
  <c r="M1326" i="324"/>
  <c r="N1326" i="324"/>
  <c r="D1327" i="324"/>
  <c r="F1327" i="324"/>
  <c r="G1327" i="324"/>
  <c r="K1327" i="324"/>
  <c r="M1327" i="324"/>
  <c r="N1327" i="324"/>
  <c r="D1328" i="324"/>
  <c r="F1328" i="324"/>
  <c r="G1328" i="324"/>
  <c r="K1328" i="324"/>
  <c r="M1328" i="324"/>
  <c r="N1328" i="324"/>
  <c r="D1329" i="324"/>
  <c r="F1329" i="324"/>
  <c r="G1329" i="324"/>
  <c r="K1329" i="324"/>
  <c r="M1329" i="324"/>
  <c r="N1329" i="324"/>
  <c r="D1330" i="324"/>
  <c r="F1330" i="324"/>
  <c r="G1330" i="324"/>
  <c r="K1330" i="324"/>
  <c r="M1330" i="324"/>
  <c r="N1330" i="324"/>
  <c r="D1331" i="324"/>
  <c r="F1331" i="324"/>
  <c r="G1331" i="324"/>
  <c r="K1331" i="324"/>
  <c r="M1331" i="324"/>
  <c r="N1331" i="324"/>
  <c r="D1332" i="324"/>
  <c r="F1332" i="324"/>
  <c r="G1332" i="324"/>
  <c r="K1332" i="324"/>
  <c r="M1332" i="324"/>
  <c r="N1332" i="324"/>
  <c r="D1333" i="324"/>
  <c r="F1333" i="324"/>
  <c r="G1333" i="324"/>
  <c r="K1333" i="324"/>
  <c r="M1333" i="324"/>
  <c r="N1333" i="324"/>
  <c r="D1334" i="324"/>
  <c r="F1334" i="324"/>
  <c r="G1334" i="324"/>
  <c r="K1334" i="324"/>
  <c r="M1334" i="324"/>
  <c r="N1334" i="324"/>
  <c r="D1335" i="324"/>
  <c r="F1335" i="324"/>
  <c r="G1335" i="324"/>
  <c r="K1335" i="324"/>
  <c r="M1335" i="324"/>
  <c r="N1335" i="324"/>
  <c r="D1336" i="324"/>
  <c r="F1336" i="324"/>
  <c r="G1336" i="324"/>
  <c r="K1336" i="324"/>
  <c r="M1336" i="324"/>
  <c r="N1336" i="324"/>
  <c r="D1337" i="324"/>
  <c r="F1337" i="324"/>
  <c r="G1337" i="324"/>
  <c r="K1337" i="324"/>
  <c r="M1337" i="324"/>
  <c r="N1337" i="324"/>
  <c r="D1338" i="324"/>
  <c r="F1338" i="324"/>
  <c r="G1338" i="324"/>
  <c r="K1338" i="324"/>
  <c r="M1338" i="324"/>
  <c r="N1338" i="324"/>
  <c r="D1339" i="324"/>
  <c r="F1339" i="324"/>
  <c r="G1339" i="324"/>
  <c r="K1339" i="324"/>
  <c r="M1339" i="324"/>
  <c r="N1339" i="324"/>
  <c r="D1340" i="324"/>
  <c r="F1340" i="324"/>
  <c r="G1340" i="324"/>
  <c r="K1340" i="324"/>
  <c r="M1340" i="324"/>
  <c r="N1340" i="324"/>
  <c r="D1341" i="324"/>
  <c r="F1341" i="324"/>
  <c r="G1341" i="324"/>
  <c r="K1341" i="324"/>
  <c r="M1341" i="324"/>
  <c r="N1341" i="324"/>
  <c r="D1342" i="324"/>
  <c r="F1342" i="324"/>
  <c r="G1342" i="324"/>
  <c r="K1342" i="324"/>
  <c r="M1342" i="324"/>
  <c r="N1342" i="324"/>
  <c r="D1343" i="324"/>
  <c r="F1343" i="324"/>
  <c r="G1343" i="324"/>
  <c r="K1343" i="324"/>
  <c r="M1343" i="324"/>
  <c r="N1343" i="324"/>
  <c r="D1344" i="324"/>
  <c r="F1344" i="324"/>
  <c r="G1344" i="324"/>
  <c r="K1344" i="324"/>
  <c r="M1344" i="324"/>
  <c r="N1344" i="324"/>
  <c r="D1345" i="324"/>
  <c r="F1345" i="324"/>
  <c r="G1345" i="324"/>
  <c r="K1345" i="324"/>
  <c r="M1345" i="324"/>
  <c r="N1345" i="324"/>
  <c r="D1346" i="324"/>
  <c r="F1346" i="324"/>
  <c r="G1346" i="324"/>
  <c r="K1346" i="324"/>
  <c r="M1346" i="324"/>
  <c r="N1346" i="324"/>
  <c r="D1347" i="324"/>
  <c r="F1347" i="324"/>
  <c r="G1347" i="324"/>
  <c r="K1347" i="324"/>
  <c r="M1347" i="324"/>
  <c r="N1347" i="324"/>
  <c r="D1348" i="324"/>
  <c r="F1348" i="324"/>
  <c r="G1348" i="324"/>
  <c r="K1348" i="324"/>
  <c r="M1348" i="324"/>
  <c r="N1348" i="324"/>
  <c r="D1349" i="324"/>
  <c r="F1349" i="324"/>
  <c r="G1349" i="324"/>
  <c r="K1349" i="324"/>
  <c r="M1349" i="324"/>
  <c r="N1349" i="324"/>
  <c r="D1350" i="324"/>
  <c r="F1350" i="324"/>
  <c r="G1350" i="324"/>
  <c r="K1350" i="324"/>
  <c r="M1350" i="324"/>
  <c r="N1350" i="324"/>
  <c r="D1351" i="324"/>
  <c r="F1351" i="324"/>
  <c r="G1351" i="324"/>
  <c r="K1351" i="324"/>
  <c r="M1351" i="324"/>
  <c r="N1351" i="324"/>
  <c r="D1352" i="324"/>
  <c r="F1352" i="324"/>
  <c r="G1352" i="324"/>
  <c r="K1352" i="324"/>
  <c r="M1352" i="324"/>
  <c r="N1352" i="324"/>
  <c r="D1353" i="324"/>
  <c r="F1353" i="324"/>
  <c r="G1353" i="324"/>
  <c r="K1353" i="324"/>
  <c r="M1353" i="324"/>
  <c r="N1353" i="324"/>
  <c r="D1354" i="324"/>
  <c r="F1354" i="324"/>
  <c r="G1354" i="324"/>
  <c r="K1354" i="324"/>
  <c r="M1354" i="324"/>
  <c r="N1354" i="324"/>
  <c r="D1355" i="324"/>
  <c r="F1355" i="324"/>
  <c r="G1355" i="324"/>
  <c r="K1355" i="324"/>
  <c r="M1355" i="324"/>
  <c r="N1355" i="324"/>
  <c r="D1356" i="324"/>
  <c r="F1356" i="324"/>
  <c r="G1356" i="324"/>
  <c r="K1356" i="324"/>
  <c r="M1356" i="324"/>
  <c r="N1356" i="324"/>
  <c r="D1357" i="324"/>
  <c r="F1357" i="324"/>
  <c r="G1357" i="324"/>
  <c r="K1357" i="324"/>
  <c r="M1357" i="324"/>
  <c r="N1357" i="324"/>
  <c r="D1358" i="324"/>
  <c r="F1358" i="324"/>
  <c r="G1358" i="324"/>
  <c r="K1358" i="324"/>
  <c r="M1358" i="324"/>
  <c r="N1358" i="324"/>
  <c r="D1359" i="324"/>
  <c r="F1359" i="324"/>
  <c r="G1359" i="324"/>
  <c r="K1359" i="324"/>
  <c r="M1359" i="324"/>
  <c r="N1359" i="324"/>
  <c r="D1360" i="324"/>
  <c r="F1360" i="324"/>
  <c r="G1360" i="324"/>
  <c r="K1360" i="324"/>
  <c r="M1360" i="324"/>
  <c r="N1360" i="324"/>
  <c r="D1361" i="324"/>
  <c r="F1361" i="324"/>
  <c r="G1361" i="324"/>
  <c r="K1361" i="324"/>
  <c r="M1361" i="324"/>
  <c r="N1361" i="324"/>
  <c r="D1362" i="324"/>
  <c r="F1362" i="324"/>
  <c r="G1362" i="324"/>
  <c r="K1362" i="324"/>
  <c r="M1362" i="324"/>
  <c r="N1362" i="324"/>
  <c r="D1363" i="324"/>
  <c r="F1363" i="324"/>
  <c r="G1363" i="324"/>
  <c r="K1363" i="324"/>
  <c r="M1363" i="324"/>
  <c r="N1363" i="324"/>
  <c r="D1364" i="324"/>
  <c r="F1364" i="324"/>
  <c r="G1364" i="324"/>
  <c r="K1364" i="324"/>
  <c r="M1364" i="324"/>
  <c r="N1364" i="324"/>
  <c r="D1365" i="324"/>
  <c r="F1365" i="324"/>
  <c r="G1365" i="324"/>
  <c r="K1365" i="324"/>
  <c r="M1365" i="324"/>
  <c r="N1365" i="324"/>
  <c r="D1366" i="324"/>
  <c r="F1366" i="324"/>
  <c r="G1366" i="324"/>
  <c r="K1366" i="324"/>
  <c r="M1366" i="324"/>
  <c r="N1366" i="324"/>
  <c r="D1367" i="324"/>
  <c r="F1367" i="324"/>
  <c r="G1367" i="324"/>
  <c r="K1367" i="324"/>
  <c r="M1367" i="324"/>
  <c r="N1367" i="324"/>
  <c r="D1368" i="324"/>
  <c r="F1368" i="324"/>
  <c r="G1368" i="324"/>
  <c r="K1368" i="324"/>
  <c r="M1368" i="324"/>
  <c r="N1368" i="324"/>
  <c r="D1369" i="324"/>
  <c r="F1369" i="324"/>
  <c r="G1369" i="324"/>
  <c r="K1369" i="324"/>
  <c r="M1369" i="324"/>
  <c r="N1369" i="324"/>
  <c r="D1370" i="324"/>
  <c r="F1370" i="324"/>
  <c r="G1370" i="324"/>
  <c r="K1370" i="324"/>
  <c r="M1370" i="324"/>
  <c r="N1370" i="324"/>
  <c r="D1371" i="324"/>
  <c r="F1371" i="324"/>
  <c r="G1371" i="324"/>
  <c r="K1371" i="324"/>
  <c r="M1371" i="324"/>
  <c r="N1371" i="324"/>
  <c r="D1372" i="324"/>
  <c r="F1372" i="324"/>
  <c r="G1372" i="324"/>
  <c r="K1372" i="324"/>
  <c r="M1372" i="324"/>
  <c r="N1372" i="324"/>
  <c r="D1373" i="324"/>
  <c r="F1373" i="324"/>
  <c r="G1373" i="324"/>
  <c r="K1373" i="324"/>
  <c r="M1373" i="324"/>
  <c r="N1373" i="324"/>
  <c r="D1374" i="324"/>
  <c r="F1374" i="324"/>
  <c r="G1374" i="324"/>
  <c r="K1374" i="324"/>
  <c r="M1374" i="324"/>
  <c r="N1374" i="324"/>
  <c r="D1375" i="324"/>
  <c r="F1375" i="324"/>
  <c r="G1375" i="324"/>
  <c r="K1375" i="324"/>
  <c r="M1375" i="324"/>
  <c r="N1375" i="324"/>
  <c r="D1376" i="324"/>
  <c r="F1376" i="324"/>
  <c r="G1376" i="324"/>
  <c r="K1376" i="324"/>
  <c r="M1376" i="324"/>
  <c r="N1376" i="324"/>
  <c r="D1377" i="324"/>
  <c r="F1377" i="324"/>
  <c r="G1377" i="324"/>
  <c r="K1377" i="324"/>
  <c r="M1377" i="324"/>
  <c r="N1377" i="324"/>
  <c r="D1378" i="324"/>
  <c r="F1378" i="324"/>
  <c r="G1378" i="324"/>
  <c r="K1378" i="324"/>
  <c r="M1378" i="324"/>
  <c r="N1378" i="324"/>
  <c r="D1379" i="324"/>
  <c r="F1379" i="324"/>
  <c r="G1379" i="324"/>
  <c r="K1379" i="324"/>
  <c r="M1379" i="324"/>
  <c r="N1379" i="324"/>
  <c r="D1380" i="324"/>
  <c r="F1380" i="324"/>
  <c r="G1380" i="324"/>
  <c r="K1380" i="324"/>
  <c r="M1380" i="324"/>
  <c r="N1380" i="324"/>
  <c r="D1381" i="324"/>
  <c r="F1381" i="324"/>
  <c r="G1381" i="324"/>
  <c r="K1381" i="324"/>
  <c r="M1381" i="324"/>
  <c r="N1381" i="324"/>
  <c r="D1382" i="324"/>
  <c r="F1382" i="324"/>
  <c r="G1382" i="324"/>
  <c r="K1382" i="324"/>
  <c r="M1382" i="324"/>
  <c r="N1382" i="324"/>
  <c r="D1383" i="324"/>
  <c r="F1383" i="324"/>
  <c r="G1383" i="324"/>
  <c r="K1383" i="324"/>
  <c r="M1383" i="324"/>
  <c r="N1383" i="324"/>
  <c r="D1384" i="324"/>
  <c r="F1384" i="324"/>
  <c r="G1384" i="324"/>
  <c r="K1384" i="324"/>
  <c r="M1384" i="324"/>
  <c r="N1384" i="324"/>
  <c r="D1385" i="324"/>
  <c r="F1385" i="324"/>
  <c r="G1385" i="324"/>
  <c r="K1385" i="324"/>
  <c r="M1385" i="324"/>
  <c r="N1385" i="324"/>
  <c r="D1386" i="324"/>
  <c r="F1386" i="324"/>
  <c r="G1386" i="324"/>
  <c r="K1386" i="324"/>
  <c r="M1386" i="324"/>
  <c r="N1386" i="324"/>
  <c r="D1387" i="324"/>
  <c r="F1387" i="324"/>
  <c r="G1387" i="324"/>
  <c r="K1387" i="324"/>
  <c r="M1387" i="324"/>
  <c r="N1387" i="324"/>
  <c r="D1388" i="324"/>
  <c r="F1388" i="324"/>
  <c r="G1388" i="324"/>
  <c r="K1388" i="324"/>
  <c r="M1388" i="324"/>
  <c r="N1388" i="324"/>
  <c r="D1389" i="324"/>
  <c r="F1389" i="324"/>
  <c r="G1389" i="324"/>
  <c r="K1389" i="324"/>
  <c r="M1389" i="324"/>
  <c r="N1389" i="324"/>
  <c r="D1390" i="324"/>
  <c r="F1390" i="324"/>
  <c r="G1390" i="324"/>
  <c r="K1390" i="324"/>
  <c r="M1390" i="324"/>
  <c r="N1390" i="324"/>
  <c r="D1391" i="324"/>
  <c r="F1391" i="324"/>
  <c r="G1391" i="324"/>
  <c r="K1391" i="324"/>
  <c r="M1391" i="324"/>
  <c r="N1391" i="324"/>
  <c r="D1392" i="324"/>
  <c r="F1392" i="324"/>
  <c r="G1392" i="324"/>
  <c r="K1392" i="324"/>
  <c r="M1392" i="324"/>
  <c r="N1392" i="324"/>
  <c r="D1393" i="324"/>
  <c r="F1393" i="324"/>
  <c r="G1393" i="324"/>
  <c r="K1393" i="324"/>
  <c r="M1393" i="324"/>
  <c r="N1393" i="324"/>
  <c r="D1394" i="324"/>
  <c r="F1394" i="324"/>
  <c r="G1394" i="324"/>
  <c r="K1394" i="324"/>
  <c r="M1394" i="324"/>
  <c r="N1394" i="324"/>
  <c r="D1395" i="324"/>
  <c r="F1395" i="324"/>
  <c r="G1395" i="324"/>
  <c r="K1395" i="324"/>
  <c r="M1395" i="324"/>
  <c r="N1395" i="324"/>
  <c r="D1396" i="324"/>
  <c r="F1396" i="324"/>
  <c r="G1396" i="324"/>
  <c r="K1396" i="324"/>
  <c r="M1396" i="324"/>
  <c r="N1396" i="324"/>
  <c r="D1397" i="324"/>
  <c r="F1397" i="324"/>
  <c r="G1397" i="324"/>
  <c r="K1397" i="324"/>
  <c r="M1397" i="324"/>
  <c r="N1397" i="324"/>
  <c r="D1398" i="324"/>
  <c r="F1398" i="324"/>
  <c r="G1398" i="324"/>
  <c r="K1398" i="324"/>
  <c r="M1398" i="324"/>
  <c r="N1398" i="324"/>
  <c r="D1399" i="324"/>
  <c r="F1399" i="324"/>
  <c r="G1399" i="324"/>
  <c r="K1399" i="324"/>
  <c r="M1399" i="324"/>
  <c r="N1399" i="324"/>
  <c r="D1400" i="324"/>
  <c r="F1400" i="324"/>
  <c r="G1400" i="324"/>
  <c r="K1400" i="324"/>
  <c r="M1400" i="324"/>
  <c r="N1400" i="324"/>
  <c r="D1401" i="324"/>
  <c r="F1401" i="324"/>
  <c r="G1401" i="324"/>
  <c r="K1401" i="324"/>
  <c r="M1401" i="324"/>
  <c r="N1401" i="324"/>
  <c r="D1402" i="324"/>
  <c r="F1402" i="324"/>
  <c r="G1402" i="324"/>
  <c r="K1402" i="324"/>
  <c r="M1402" i="324"/>
  <c r="N1402" i="324"/>
  <c r="D1403" i="324"/>
  <c r="F1403" i="324"/>
  <c r="G1403" i="324"/>
  <c r="K1403" i="324"/>
  <c r="M1403" i="324"/>
  <c r="N1403" i="324"/>
  <c r="D1404" i="324"/>
  <c r="F1404" i="324"/>
  <c r="G1404" i="324"/>
  <c r="K1404" i="324"/>
  <c r="M1404" i="324"/>
  <c r="N1404" i="324"/>
  <c r="D1405" i="324"/>
  <c r="F1405" i="324"/>
  <c r="G1405" i="324"/>
  <c r="K1405" i="324"/>
  <c r="M1405" i="324"/>
  <c r="N1405" i="324"/>
  <c r="D1406" i="324"/>
  <c r="F1406" i="324"/>
  <c r="G1406" i="324"/>
  <c r="K1406" i="324"/>
  <c r="M1406" i="324"/>
  <c r="N1406" i="324"/>
  <c r="D1407" i="324"/>
  <c r="F1407" i="324"/>
  <c r="G1407" i="324"/>
  <c r="K1407" i="324"/>
  <c r="M1407" i="324"/>
  <c r="N1407" i="324"/>
  <c r="D1408" i="324"/>
  <c r="F1408" i="324"/>
  <c r="G1408" i="324"/>
  <c r="K1408" i="324"/>
  <c r="M1408" i="324"/>
  <c r="N1408" i="324"/>
  <c r="D1409" i="324"/>
  <c r="F1409" i="324"/>
  <c r="G1409" i="324"/>
  <c r="K1409" i="324"/>
  <c r="M1409" i="324"/>
  <c r="N1409" i="324"/>
  <c r="D1410" i="324"/>
  <c r="F1410" i="324"/>
  <c r="G1410" i="324"/>
  <c r="K1410" i="324"/>
  <c r="M1410" i="324"/>
  <c r="N1410" i="324"/>
  <c r="D1411" i="324"/>
  <c r="F1411" i="324"/>
  <c r="G1411" i="324"/>
  <c r="K1411" i="324"/>
  <c r="M1411" i="324"/>
  <c r="N1411" i="324"/>
  <c r="D1412" i="324"/>
  <c r="F1412" i="324"/>
  <c r="G1412" i="324"/>
  <c r="K1412" i="324"/>
  <c r="M1412" i="324"/>
  <c r="N1412" i="324"/>
  <c r="D1413" i="324"/>
  <c r="F1413" i="324"/>
  <c r="G1413" i="324"/>
  <c r="K1413" i="324"/>
  <c r="M1413" i="324"/>
  <c r="N1413" i="324"/>
  <c r="D1414" i="324"/>
  <c r="F1414" i="324"/>
  <c r="G1414" i="324"/>
  <c r="K1414" i="324"/>
  <c r="M1414" i="324"/>
  <c r="N1414" i="324"/>
  <c r="D1415" i="324"/>
  <c r="F1415" i="324"/>
  <c r="G1415" i="324"/>
  <c r="K1415" i="324"/>
  <c r="M1415" i="324"/>
  <c r="N1415" i="324"/>
  <c r="D1416" i="324"/>
  <c r="F1416" i="324"/>
  <c r="G1416" i="324"/>
  <c r="K1416" i="324"/>
  <c r="M1416" i="324"/>
  <c r="N1416" i="324"/>
  <c r="D1417" i="324"/>
  <c r="F1417" i="324"/>
  <c r="G1417" i="324"/>
  <c r="K1417" i="324"/>
  <c r="M1417" i="324"/>
  <c r="N1417" i="324"/>
  <c r="D1418" i="324"/>
  <c r="F1418" i="324"/>
  <c r="G1418" i="324"/>
  <c r="K1418" i="324"/>
  <c r="M1418" i="324"/>
  <c r="N1418" i="324"/>
  <c r="D1419" i="324"/>
  <c r="F1419" i="324"/>
  <c r="G1419" i="324"/>
  <c r="K1419" i="324"/>
  <c r="M1419" i="324"/>
  <c r="N1419" i="324"/>
  <c r="D1420" i="324"/>
  <c r="F1420" i="324"/>
  <c r="G1420" i="324"/>
  <c r="K1420" i="324"/>
  <c r="M1420" i="324"/>
  <c r="N1420" i="324"/>
  <c r="D1421" i="324"/>
  <c r="F1421" i="324"/>
  <c r="G1421" i="324"/>
  <c r="K1421" i="324"/>
  <c r="M1421" i="324"/>
  <c r="N1421" i="324"/>
  <c r="D1422" i="324"/>
  <c r="F1422" i="324"/>
  <c r="G1422" i="324"/>
  <c r="K1422" i="324"/>
  <c r="M1422" i="324"/>
  <c r="N1422" i="324"/>
  <c r="D1423" i="324"/>
  <c r="F1423" i="324"/>
  <c r="G1423" i="324"/>
  <c r="K1423" i="324"/>
  <c r="M1423" i="324"/>
  <c r="N1423" i="324"/>
  <c r="D1424" i="324"/>
  <c r="F1424" i="324"/>
  <c r="G1424" i="324"/>
  <c r="K1424" i="324"/>
  <c r="M1424" i="324"/>
  <c r="N1424" i="324"/>
  <c r="D1425" i="324"/>
  <c r="F1425" i="324"/>
  <c r="G1425" i="324"/>
  <c r="K1425" i="324"/>
  <c r="M1425" i="324"/>
  <c r="N1425" i="324"/>
  <c r="D1426" i="324"/>
  <c r="F1426" i="324"/>
  <c r="G1426" i="324"/>
  <c r="K1426" i="324"/>
  <c r="M1426" i="324"/>
  <c r="N1426" i="324"/>
  <c r="D1427" i="324"/>
  <c r="F1427" i="324"/>
  <c r="G1427" i="324"/>
  <c r="K1427" i="324"/>
  <c r="M1427" i="324"/>
  <c r="N1427" i="324"/>
  <c r="D1428" i="324"/>
  <c r="F1428" i="324"/>
  <c r="G1428" i="324"/>
  <c r="K1428" i="324"/>
  <c r="M1428" i="324"/>
  <c r="N1428" i="324"/>
  <c r="D1429" i="324"/>
  <c r="F1429" i="324"/>
  <c r="G1429" i="324"/>
  <c r="K1429" i="324"/>
  <c r="M1429" i="324"/>
  <c r="N1429" i="324"/>
  <c r="D1430" i="324"/>
  <c r="F1430" i="324"/>
  <c r="G1430" i="324"/>
  <c r="K1430" i="324"/>
  <c r="M1430" i="324"/>
  <c r="N1430" i="324"/>
  <c r="D1431" i="324"/>
  <c r="F1431" i="324"/>
  <c r="G1431" i="324"/>
  <c r="K1431" i="324"/>
  <c r="M1431" i="324"/>
  <c r="N1431" i="324"/>
  <c r="D1432" i="324"/>
  <c r="F1432" i="324"/>
  <c r="G1432" i="324"/>
  <c r="K1432" i="324"/>
  <c r="M1432" i="324"/>
  <c r="N1432" i="324"/>
  <c r="D1433" i="324"/>
  <c r="F1433" i="324"/>
  <c r="G1433" i="324"/>
  <c r="K1433" i="324"/>
  <c r="M1433" i="324"/>
  <c r="N1433" i="324"/>
  <c r="D1434" i="324"/>
  <c r="F1434" i="324"/>
  <c r="G1434" i="324"/>
  <c r="K1434" i="324"/>
  <c r="M1434" i="324"/>
  <c r="N1434" i="324"/>
  <c r="D1435" i="324"/>
  <c r="F1435" i="324"/>
  <c r="G1435" i="324"/>
  <c r="K1435" i="324"/>
  <c r="M1435" i="324"/>
  <c r="N1435" i="324"/>
  <c r="D1436" i="324"/>
  <c r="F1436" i="324"/>
  <c r="G1436" i="324"/>
  <c r="K1436" i="324"/>
  <c r="M1436" i="324"/>
  <c r="N1436" i="324"/>
  <c r="D1437" i="324"/>
  <c r="F1437" i="324"/>
  <c r="G1437" i="324"/>
  <c r="K1437" i="324"/>
  <c r="M1437" i="324"/>
  <c r="N1437" i="324"/>
  <c r="D1438" i="324"/>
  <c r="F1438" i="324"/>
  <c r="G1438" i="324"/>
  <c r="K1438" i="324"/>
  <c r="M1438" i="324"/>
  <c r="N1438" i="324"/>
  <c r="D1439" i="324"/>
  <c r="F1439" i="324"/>
  <c r="G1439" i="324"/>
  <c r="K1439" i="324"/>
  <c r="M1439" i="324"/>
  <c r="N1439" i="324"/>
  <c r="D1440" i="324"/>
  <c r="F1440" i="324"/>
  <c r="G1440" i="324"/>
  <c r="K1440" i="324"/>
  <c r="M1440" i="324"/>
  <c r="N1440" i="324"/>
  <c r="D1441" i="324"/>
  <c r="F1441" i="324"/>
  <c r="G1441" i="324"/>
  <c r="K1441" i="324"/>
  <c r="M1441" i="324"/>
  <c r="N1441" i="324"/>
  <c r="D1442" i="324"/>
  <c r="F1442" i="324"/>
  <c r="G1442" i="324"/>
  <c r="K1442" i="324"/>
  <c r="M1442" i="324"/>
  <c r="N1442" i="324"/>
  <c r="D1443" i="324"/>
  <c r="F1443" i="324"/>
  <c r="G1443" i="324"/>
  <c r="K1443" i="324"/>
  <c r="M1443" i="324"/>
  <c r="N1443" i="324"/>
  <c r="D1444" i="324"/>
  <c r="F1444" i="324"/>
  <c r="G1444" i="324"/>
  <c r="K1444" i="324"/>
  <c r="M1444" i="324"/>
  <c r="N1444" i="324"/>
  <c r="D1445" i="324"/>
  <c r="F1445" i="324"/>
  <c r="G1445" i="324"/>
  <c r="K1445" i="324"/>
  <c r="M1445" i="324"/>
  <c r="N1445" i="324"/>
  <c r="D1446" i="324"/>
  <c r="F1446" i="324"/>
  <c r="G1446" i="324"/>
  <c r="K1446" i="324"/>
  <c r="M1446" i="324"/>
  <c r="N1446" i="324"/>
  <c r="D1447" i="324"/>
  <c r="F1447" i="324"/>
  <c r="G1447" i="324"/>
  <c r="K1447" i="324"/>
  <c r="M1447" i="324"/>
  <c r="N1447" i="324"/>
  <c r="D1448" i="324"/>
  <c r="F1448" i="324"/>
  <c r="G1448" i="324"/>
  <c r="K1448" i="324"/>
  <c r="M1448" i="324"/>
  <c r="N1448" i="324"/>
  <c r="D1449" i="324"/>
  <c r="F1449" i="324"/>
  <c r="G1449" i="324"/>
  <c r="K1449" i="324"/>
  <c r="M1449" i="324"/>
  <c r="N1449" i="324"/>
  <c r="D1450" i="324"/>
  <c r="F1450" i="324"/>
  <c r="G1450" i="324"/>
  <c r="K1450" i="324"/>
  <c r="M1450" i="324"/>
  <c r="N1450" i="324"/>
  <c r="D1451" i="324"/>
  <c r="F1451" i="324"/>
  <c r="G1451" i="324"/>
  <c r="K1451" i="324"/>
  <c r="M1451" i="324"/>
  <c r="N1451" i="324"/>
  <c r="D1452" i="324"/>
  <c r="F1452" i="324"/>
  <c r="G1452" i="324"/>
  <c r="K1452" i="324"/>
  <c r="M1452" i="324"/>
  <c r="N1452" i="324"/>
  <c r="D1453" i="324"/>
  <c r="F1453" i="324"/>
  <c r="G1453" i="324"/>
  <c r="K1453" i="324"/>
  <c r="M1453" i="324"/>
  <c r="N1453" i="324"/>
  <c r="D1454" i="324"/>
  <c r="F1454" i="324"/>
  <c r="G1454" i="324"/>
  <c r="K1454" i="324"/>
  <c r="M1454" i="324"/>
  <c r="N1454" i="324"/>
  <c r="D1455" i="324"/>
  <c r="F1455" i="324"/>
  <c r="G1455" i="324"/>
  <c r="K1455" i="324"/>
  <c r="M1455" i="324"/>
  <c r="N1455" i="324"/>
  <c r="D1456" i="324"/>
  <c r="F1456" i="324"/>
  <c r="G1456" i="324"/>
  <c r="K1456" i="324"/>
  <c r="M1456" i="324"/>
  <c r="N1456" i="324"/>
  <c r="D1457" i="324"/>
  <c r="F1457" i="324"/>
  <c r="G1457" i="324"/>
  <c r="K1457" i="324"/>
  <c r="M1457" i="324"/>
  <c r="N1457" i="324"/>
  <c r="D1458" i="324"/>
  <c r="F1458" i="324"/>
  <c r="G1458" i="324"/>
  <c r="K1458" i="324"/>
  <c r="M1458" i="324"/>
  <c r="N1458" i="324"/>
  <c r="D1459" i="324"/>
  <c r="F1459" i="324"/>
  <c r="G1459" i="324"/>
  <c r="K1459" i="324"/>
  <c r="M1459" i="324"/>
  <c r="N1459" i="324"/>
  <c r="D1460" i="324"/>
  <c r="F1460" i="324"/>
  <c r="G1460" i="324"/>
  <c r="K1460" i="324"/>
  <c r="M1460" i="324"/>
  <c r="N1460" i="324"/>
  <c r="D1461" i="324"/>
  <c r="F1461" i="324"/>
  <c r="G1461" i="324"/>
  <c r="K1461" i="324"/>
  <c r="M1461" i="324"/>
  <c r="N1461" i="324"/>
  <c r="D1462" i="324"/>
  <c r="F1462" i="324"/>
  <c r="G1462" i="324"/>
  <c r="K1462" i="324"/>
  <c r="M1462" i="324"/>
  <c r="N1462" i="324"/>
  <c r="D1463" i="324"/>
  <c r="F1463" i="324"/>
  <c r="G1463" i="324"/>
  <c r="K1463" i="324"/>
  <c r="M1463" i="324"/>
  <c r="N1463" i="324"/>
  <c r="D1464" i="324"/>
  <c r="F1464" i="324"/>
  <c r="G1464" i="324"/>
  <c r="K1464" i="324"/>
  <c r="M1464" i="324"/>
  <c r="N1464" i="324"/>
  <c r="D1465" i="324"/>
  <c r="F1465" i="324"/>
  <c r="G1465" i="324"/>
  <c r="K1465" i="324"/>
  <c r="M1465" i="324"/>
  <c r="N1465" i="324"/>
  <c r="D1466" i="324"/>
  <c r="F1466" i="324"/>
  <c r="G1466" i="324"/>
  <c r="K1466" i="324"/>
  <c r="M1466" i="324"/>
  <c r="N1466" i="324"/>
  <c r="D1467" i="324"/>
  <c r="F1467" i="324"/>
  <c r="G1467" i="324"/>
  <c r="K1467" i="324"/>
  <c r="M1467" i="324"/>
  <c r="N1467" i="324"/>
  <c r="D1468" i="324"/>
  <c r="F1468" i="324"/>
  <c r="G1468" i="324"/>
  <c r="K1468" i="324"/>
  <c r="M1468" i="324"/>
  <c r="N1468" i="324"/>
  <c r="D1469" i="324"/>
  <c r="F1469" i="324"/>
  <c r="G1469" i="324"/>
  <c r="K1469" i="324"/>
  <c r="M1469" i="324"/>
  <c r="N1469" i="324"/>
  <c r="D1470" i="324"/>
  <c r="F1470" i="324"/>
  <c r="G1470" i="324"/>
  <c r="K1470" i="324"/>
  <c r="M1470" i="324"/>
  <c r="N1470" i="324"/>
  <c r="D1471" i="324"/>
  <c r="F1471" i="324"/>
  <c r="G1471" i="324"/>
  <c r="K1471" i="324"/>
  <c r="M1471" i="324"/>
  <c r="N1471" i="324"/>
  <c r="D1472" i="324"/>
  <c r="F1472" i="324"/>
  <c r="G1472" i="324"/>
  <c r="K1472" i="324"/>
  <c r="M1472" i="324"/>
  <c r="N1472" i="324"/>
  <c r="D1473" i="324"/>
  <c r="F1473" i="324"/>
  <c r="G1473" i="324"/>
  <c r="K1473" i="324"/>
  <c r="M1473" i="324"/>
  <c r="N1473" i="324"/>
  <c r="D1474" i="324"/>
  <c r="F1474" i="324"/>
  <c r="G1474" i="324"/>
  <c r="K1474" i="324"/>
  <c r="M1474" i="324"/>
  <c r="N1474" i="324"/>
  <c r="D1475" i="324"/>
  <c r="F1475" i="324"/>
  <c r="G1475" i="324"/>
  <c r="K1475" i="324"/>
  <c r="M1475" i="324"/>
  <c r="N1475" i="324"/>
  <c r="D1476" i="324"/>
  <c r="F1476" i="324"/>
  <c r="G1476" i="324"/>
  <c r="K1476" i="324"/>
  <c r="M1476" i="324"/>
  <c r="N1476" i="324"/>
  <c r="D1477" i="324"/>
  <c r="F1477" i="324"/>
  <c r="G1477" i="324"/>
  <c r="K1477" i="324"/>
  <c r="M1477" i="324"/>
  <c r="N1477" i="324"/>
  <c r="D1478" i="324"/>
  <c r="F1478" i="324"/>
  <c r="G1478" i="324"/>
  <c r="K1478" i="324"/>
  <c r="M1478" i="324"/>
  <c r="N1478" i="324"/>
  <c r="D1479" i="324"/>
  <c r="F1479" i="324"/>
  <c r="G1479" i="324"/>
  <c r="K1479" i="324"/>
  <c r="M1479" i="324"/>
  <c r="N1479" i="324"/>
  <c r="D1480" i="324"/>
  <c r="F1480" i="324"/>
  <c r="G1480" i="324"/>
  <c r="K1480" i="324"/>
  <c r="M1480" i="324"/>
  <c r="N1480" i="324"/>
  <c r="D1481" i="324"/>
  <c r="F1481" i="324"/>
  <c r="G1481" i="324"/>
  <c r="K1481" i="324"/>
  <c r="M1481" i="324"/>
  <c r="N1481" i="324"/>
  <c r="D1482" i="324"/>
  <c r="F1482" i="324"/>
  <c r="G1482" i="324"/>
  <c r="K1482" i="324"/>
  <c r="M1482" i="324"/>
  <c r="N1482" i="324"/>
  <c r="D1483" i="324"/>
  <c r="F1483" i="324"/>
  <c r="G1483" i="324"/>
  <c r="K1483" i="324"/>
  <c r="M1483" i="324"/>
  <c r="N1483" i="324"/>
  <c r="D1484" i="324"/>
  <c r="F1484" i="324"/>
  <c r="G1484" i="324"/>
  <c r="K1484" i="324"/>
  <c r="M1484" i="324"/>
  <c r="N1484" i="324"/>
  <c r="D1485" i="324"/>
  <c r="F1485" i="324"/>
  <c r="G1485" i="324"/>
  <c r="K1485" i="324"/>
  <c r="M1485" i="324"/>
  <c r="N1485" i="324"/>
  <c r="D1486" i="324"/>
  <c r="F1486" i="324"/>
  <c r="G1486" i="324"/>
  <c r="K1486" i="324"/>
  <c r="M1486" i="324"/>
  <c r="N1486" i="324"/>
  <c r="D1487" i="324"/>
  <c r="F1487" i="324"/>
  <c r="G1487" i="324"/>
  <c r="K1487" i="324"/>
  <c r="M1487" i="324"/>
  <c r="N1487" i="324"/>
  <c r="D1488" i="324"/>
  <c r="F1488" i="324"/>
  <c r="G1488" i="324"/>
  <c r="K1488" i="324"/>
  <c r="M1488" i="324"/>
  <c r="N1488" i="324"/>
  <c r="D1489" i="324"/>
  <c r="F1489" i="324"/>
  <c r="G1489" i="324"/>
  <c r="K1489" i="324"/>
  <c r="M1489" i="324"/>
  <c r="N1489" i="324"/>
  <c r="D1490" i="324"/>
  <c r="F1490" i="324"/>
  <c r="G1490" i="324"/>
  <c r="K1490" i="324"/>
  <c r="M1490" i="324"/>
  <c r="N1490" i="324"/>
  <c r="D1491" i="324"/>
  <c r="F1491" i="324"/>
  <c r="G1491" i="324"/>
  <c r="K1491" i="324"/>
  <c r="M1491" i="324"/>
  <c r="N1491" i="324"/>
  <c r="D1492" i="324"/>
  <c r="F1492" i="324"/>
  <c r="G1492" i="324"/>
  <c r="K1492" i="324"/>
  <c r="M1492" i="324"/>
  <c r="N1492" i="324"/>
  <c r="D1493" i="324"/>
  <c r="F1493" i="324"/>
  <c r="G1493" i="324"/>
  <c r="K1493" i="324"/>
  <c r="M1493" i="324"/>
  <c r="N1493" i="324"/>
  <c r="D1494" i="324"/>
  <c r="F1494" i="324"/>
  <c r="G1494" i="324"/>
  <c r="K1494" i="324"/>
  <c r="M1494" i="324"/>
  <c r="N1494" i="324"/>
  <c r="D1495" i="324"/>
  <c r="F1495" i="324"/>
  <c r="G1495" i="324"/>
  <c r="K1495" i="324"/>
  <c r="M1495" i="324"/>
  <c r="N1495" i="324"/>
  <c r="D1496" i="324"/>
  <c r="F1496" i="324"/>
  <c r="G1496" i="324"/>
  <c r="K1496" i="324"/>
  <c r="M1496" i="324"/>
  <c r="N1496" i="324"/>
  <c r="D1497" i="324"/>
  <c r="F1497" i="324"/>
  <c r="G1497" i="324"/>
  <c r="K1497" i="324"/>
  <c r="M1497" i="324"/>
  <c r="N1497" i="324"/>
  <c r="D1498" i="324"/>
  <c r="F1498" i="324"/>
  <c r="G1498" i="324"/>
  <c r="K1498" i="324"/>
  <c r="M1498" i="324"/>
  <c r="N1498" i="324"/>
  <c r="D1499" i="324"/>
  <c r="F1499" i="324"/>
  <c r="G1499" i="324"/>
  <c r="K1499" i="324"/>
  <c r="M1499" i="324"/>
  <c r="N1499" i="324"/>
  <c r="D1500" i="324"/>
  <c r="F1500" i="324"/>
  <c r="G1500" i="324"/>
  <c r="K1500" i="324"/>
  <c r="M1500" i="324"/>
  <c r="N1500" i="324"/>
  <c r="D1501" i="324"/>
  <c r="F1501" i="324"/>
  <c r="G1501" i="324"/>
  <c r="K1501" i="324"/>
  <c r="M1501" i="324"/>
  <c r="N1501" i="324"/>
  <c r="D1502" i="324"/>
  <c r="F1502" i="324"/>
  <c r="G1502" i="324"/>
  <c r="K1502" i="324"/>
  <c r="M1502" i="324"/>
  <c r="N1502" i="324"/>
  <c r="D1503" i="324"/>
  <c r="F1503" i="324"/>
  <c r="G1503" i="324"/>
  <c r="K1503" i="324"/>
  <c r="M1503" i="324"/>
  <c r="N1503" i="324"/>
  <c r="D1504" i="324"/>
  <c r="F1504" i="324"/>
  <c r="G1504" i="324"/>
  <c r="K1504" i="324"/>
  <c r="M1504" i="324"/>
  <c r="N1504" i="324"/>
  <c r="D1505" i="324"/>
  <c r="F1505" i="324"/>
  <c r="G1505" i="324"/>
  <c r="K1505" i="324"/>
  <c r="M1505" i="324"/>
  <c r="N1505" i="324"/>
  <c r="D1506" i="324"/>
  <c r="F1506" i="324"/>
  <c r="G1506" i="324"/>
  <c r="K1506" i="324"/>
  <c r="M1506" i="324"/>
  <c r="N1506" i="324"/>
  <c r="D1507" i="324"/>
  <c r="F1507" i="324"/>
  <c r="G1507" i="324"/>
  <c r="K1507" i="324"/>
  <c r="M1507" i="324"/>
  <c r="N1507" i="324"/>
  <c r="D1508" i="324"/>
  <c r="F1508" i="324"/>
  <c r="G1508" i="324"/>
  <c r="K1508" i="324"/>
  <c r="M1508" i="324"/>
  <c r="N1508" i="324"/>
  <c r="D1509" i="324"/>
  <c r="F1509" i="324"/>
  <c r="G1509" i="324"/>
  <c r="K1509" i="324"/>
  <c r="M1509" i="324"/>
  <c r="N1509" i="324"/>
  <c r="D1510" i="324"/>
  <c r="F1510" i="324"/>
  <c r="G1510" i="324"/>
  <c r="K1510" i="324"/>
  <c r="M1510" i="324"/>
  <c r="N1510" i="324"/>
  <c r="D1511" i="324"/>
  <c r="F1511" i="324"/>
  <c r="G1511" i="324"/>
  <c r="K1511" i="324"/>
  <c r="M1511" i="324"/>
  <c r="N1511" i="324"/>
  <c r="D1512" i="324"/>
  <c r="F1512" i="324"/>
  <c r="G1512" i="324"/>
  <c r="K1512" i="324"/>
  <c r="M1512" i="324"/>
  <c r="N1512" i="324"/>
  <c r="D1513" i="324"/>
  <c r="F1513" i="324"/>
  <c r="G1513" i="324"/>
  <c r="K1513" i="324"/>
  <c r="M1513" i="324"/>
  <c r="N1513" i="324"/>
  <c r="D1514" i="324"/>
  <c r="F1514" i="324"/>
  <c r="G1514" i="324"/>
  <c r="K1514" i="324"/>
  <c r="M1514" i="324"/>
  <c r="N1514" i="324"/>
  <c r="D1515" i="324"/>
  <c r="F1515" i="324"/>
  <c r="G1515" i="324"/>
  <c r="K1515" i="324"/>
  <c r="M1515" i="324"/>
  <c r="N1515" i="324"/>
  <c r="D1516" i="324"/>
  <c r="F1516" i="324"/>
  <c r="G1516" i="324"/>
  <c r="K1516" i="324"/>
  <c r="M1516" i="324"/>
  <c r="N1516" i="324"/>
  <c r="D1517" i="324"/>
  <c r="F1517" i="324"/>
  <c r="G1517" i="324"/>
  <c r="K1517" i="324"/>
  <c r="M1517" i="324"/>
  <c r="N1517" i="324"/>
  <c r="D1518" i="324"/>
  <c r="F1518" i="324"/>
  <c r="G1518" i="324"/>
  <c r="K1518" i="324"/>
  <c r="M1518" i="324"/>
  <c r="N1518" i="324"/>
  <c r="D1519" i="324"/>
  <c r="F1519" i="324"/>
  <c r="G1519" i="324"/>
  <c r="K1519" i="324"/>
  <c r="M1519" i="324"/>
  <c r="N1519" i="324"/>
  <c r="D1520" i="324"/>
  <c r="F1520" i="324"/>
  <c r="G1520" i="324"/>
  <c r="K1520" i="324"/>
  <c r="M1520" i="324"/>
  <c r="N1520" i="324"/>
  <c r="D1521" i="324"/>
  <c r="F1521" i="324"/>
  <c r="G1521" i="324"/>
  <c r="K1521" i="324"/>
  <c r="M1521" i="324"/>
  <c r="N1521" i="324"/>
  <c r="D1522" i="324"/>
  <c r="F1522" i="324"/>
  <c r="G1522" i="324"/>
  <c r="K1522" i="324"/>
  <c r="M1522" i="324"/>
  <c r="N1522" i="324"/>
  <c r="D1523" i="324"/>
  <c r="F1523" i="324"/>
  <c r="G1523" i="324"/>
  <c r="K1523" i="324"/>
  <c r="M1523" i="324"/>
  <c r="N1523" i="324"/>
  <c r="D1524" i="324"/>
  <c r="F1524" i="324"/>
  <c r="G1524" i="324"/>
  <c r="K1524" i="324"/>
  <c r="M1524" i="324"/>
  <c r="N1524" i="324"/>
  <c r="D1525" i="324"/>
  <c r="F1525" i="324"/>
  <c r="G1525" i="324"/>
  <c r="K1525" i="324"/>
  <c r="M1525" i="324"/>
  <c r="N1525" i="324"/>
  <c r="D1526" i="324"/>
  <c r="F1526" i="324"/>
  <c r="G1526" i="324"/>
  <c r="K1526" i="324"/>
  <c r="M1526" i="324"/>
  <c r="N1526" i="324"/>
  <c r="D1527" i="324"/>
  <c r="F1527" i="324"/>
  <c r="G1527" i="324"/>
  <c r="K1527" i="324"/>
  <c r="M1527" i="324"/>
  <c r="N1527" i="324"/>
  <c r="D1528" i="324"/>
  <c r="F1528" i="324"/>
  <c r="G1528" i="324"/>
  <c r="K1528" i="324"/>
  <c r="M1528" i="324"/>
  <c r="N1528" i="324"/>
  <c r="D1529" i="324"/>
  <c r="F1529" i="324"/>
  <c r="G1529" i="324"/>
  <c r="K1529" i="324"/>
  <c r="M1529" i="324"/>
  <c r="N1529" i="324"/>
  <c r="D1530" i="324"/>
  <c r="F1530" i="324"/>
  <c r="G1530" i="324"/>
  <c r="K1530" i="324"/>
  <c r="M1530" i="324"/>
  <c r="N1530" i="324"/>
  <c r="D1531" i="324"/>
  <c r="F1531" i="324"/>
  <c r="G1531" i="324"/>
  <c r="K1531" i="324"/>
  <c r="M1531" i="324"/>
  <c r="N1531" i="324"/>
  <c r="D1532" i="324"/>
  <c r="F1532" i="324"/>
  <c r="G1532" i="324"/>
  <c r="K1532" i="324"/>
  <c r="M1532" i="324"/>
  <c r="N1532" i="324"/>
  <c r="D1533" i="324"/>
  <c r="F1533" i="324"/>
  <c r="G1533" i="324"/>
  <c r="K1533" i="324"/>
  <c r="M1533" i="324"/>
  <c r="N1533" i="324"/>
  <c r="D1534" i="324"/>
  <c r="F1534" i="324"/>
  <c r="G1534" i="324"/>
  <c r="K1534" i="324"/>
  <c r="M1534" i="324"/>
  <c r="N1534" i="324"/>
  <c r="D1535" i="324"/>
  <c r="F1535" i="324"/>
  <c r="G1535" i="324"/>
  <c r="K1535" i="324"/>
  <c r="M1535" i="324"/>
  <c r="N1535" i="324"/>
  <c r="D1536" i="324"/>
  <c r="F1536" i="324"/>
  <c r="G1536" i="324"/>
  <c r="K1536" i="324"/>
  <c r="M1536" i="324"/>
  <c r="N1536" i="324"/>
  <c r="D1537" i="324"/>
  <c r="F1537" i="324"/>
  <c r="G1537" i="324"/>
  <c r="K1537" i="324"/>
  <c r="M1537" i="324"/>
  <c r="N1537" i="324"/>
  <c r="D1538" i="324"/>
  <c r="F1538" i="324"/>
  <c r="G1538" i="324"/>
  <c r="K1538" i="324"/>
  <c r="M1538" i="324"/>
  <c r="N1538" i="324"/>
  <c r="D1539" i="324"/>
  <c r="F1539" i="324"/>
  <c r="G1539" i="324"/>
  <c r="K1539" i="324"/>
  <c r="M1539" i="324"/>
  <c r="N1539" i="324"/>
  <c r="D1540" i="324"/>
  <c r="F1540" i="324"/>
  <c r="G1540" i="324"/>
  <c r="K1540" i="324"/>
  <c r="M1540" i="324"/>
  <c r="N1540" i="324"/>
  <c r="D1541" i="324"/>
  <c r="F1541" i="324"/>
  <c r="G1541" i="324"/>
  <c r="K1541" i="324"/>
  <c r="M1541" i="324"/>
  <c r="N1541" i="324"/>
  <c r="D1542" i="324"/>
  <c r="F1542" i="324"/>
  <c r="G1542" i="324"/>
  <c r="K1542" i="324"/>
  <c r="M1542" i="324"/>
  <c r="N1542" i="324"/>
  <c r="D1543" i="324"/>
  <c r="F1543" i="324"/>
  <c r="G1543" i="324"/>
  <c r="K1543" i="324"/>
  <c r="M1543" i="324"/>
  <c r="N1543" i="324"/>
  <c r="D1544" i="324"/>
  <c r="F1544" i="324"/>
  <c r="G1544" i="324"/>
  <c r="K1544" i="324"/>
  <c r="M1544" i="324"/>
  <c r="N1544" i="324"/>
  <c r="D1545" i="324"/>
  <c r="F1545" i="324"/>
  <c r="G1545" i="324"/>
  <c r="K1545" i="324"/>
  <c r="M1545" i="324"/>
  <c r="N1545" i="324"/>
  <c r="D1546" i="324"/>
  <c r="F1546" i="324"/>
  <c r="G1546" i="324"/>
  <c r="K1546" i="324"/>
  <c r="M1546" i="324"/>
  <c r="N1546" i="324"/>
  <c r="D1547" i="324"/>
  <c r="F1547" i="324"/>
  <c r="G1547" i="324"/>
  <c r="K1547" i="324"/>
  <c r="M1547" i="324"/>
  <c r="N1547" i="324"/>
  <c r="D1548" i="324"/>
  <c r="F1548" i="324"/>
  <c r="G1548" i="324"/>
  <c r="K1548" i="324"/>
  <c r="M1548" i="324"/>
  <c r="N1548" i="324"/>
  <c r="D1549" i="324"/>
  <c r="F1549" i="324"/>
  <c r="G1549" i="324"/>
  <c r="K1549" i="324"/>
  <c r="M1549" i="324"/>
  <c r="N1549" i="324"/>
  <c r="D1550" i="324"/>
  <c r="F1550" i="324"/>
  <c r="G1550" i="324"/>
  <c r="K1550" i="324"/>
  <c r="M1550" i="324"/>
  <c r="N1550" i="324"/>
  <c r="D1551" i="324"/>
  <c r="F1551" i="324"/>
  <c r="G1551" i="324"/>
  <c r="K1551" i="324"/>
  <c r="M1551" i="324"/>
  <c r="N1551" i="324"/>
  <c r="D1552" i="324"/>
  <c r="F1552" i="324"/>
  <c r="G1552" i="324"/>
  <c r="K1552" i="324"/>
  <c r="M1552" i="324"/>
  <c r="N1552" i="324"/>
  <c r="D1553" i="324"/>
  <c r="F1553" i="324"/>
  <c r="G1553" i="324"/>
  <c r="K1553" i="324"/>
  <c r="M1553" i="324"/>
  <c r="N1553" i="324"/>
  <c r="D1554" i="324"/>
  <c r="F1554" i="324"/>
  <c r="G1554" i="324"/>
  <c r="K1554" i="324"/>
  <c r="M1554" i="324"/>
  <c r="N1554" i="324"/>
  <c r="D1555" i="324"/>
  <c r="F1555" i="324"/>
  <c r="G1555" i="324"/>
  <c r="K1555" i="324"/>
  <c r="M1555" i="324"/>
  <c r="N1555" i="324"/>
  <c r="D1556" i="324"/>
  <c r="F1556" i="324"/>
  <c r="G1556" i="324"/>
  <c r="K1556" i="324"/>
  <c r="M1556" i="324"/>
  <c r="N1556" i="324"/>
  <c r="D1557" i="324"/>
  <c r="F1557" i="324"/>
  <c r="G1557" i="324"/>
  <c r="K1557" i="324"/>
  <c r="M1557" i="324"/>
  <c r="N1557" i="324"/>
  <c r="D1558" i="324"/>
  <c r="F1558" i="324"/>
  <c r="G1558" i="324"/>
  <c r="K1558" i="324"/>
  <c r="M1558" i="324"/>
  <c r="N1558" i="324"/>
  <c r="D1559" i="324"/>
  <c r="F1559" i="324"/>
  <c r="G1559" i="324"/>
  <c r="K1559" i="324"/>
  <c r="M1559" i="324"/>
  <c r="N1559" i="324"/>
  <c r="D1560" i="324"/>
  <c r="F1560" i="324"/>
  <c r="G1560" i="324"/>
  <c r="K1560" i="324"/>
  <c r="M1560" i="324"/>
  <c r="N1560" i="324"/>
  <c r="D1561" i="324"/>
  <c r="F1561" i="324"/>
  <c r="G1561" i="324"/>
  <c r="K1561" i="324"/>
  <c r="M1561" i="324"/>
  <c r="N1561" i="324"/>
  <c r="D1562" i="324"/>
  <c r="F1562" i="324"/>
  <c r="G1562" i="324"/>
  <c r="K1562" i="324"/>
  <c r="M1562" i="324"/>
  <c r="N1562" i="324"/>
  <c r="D1563" i="324"/>
  <c r="F1563" i="324"/>
  <c r="G1563" i="324"/>
  <c r="K1563" i="324"/>
  <c r="M1563" i="324"/>
  <c r="N1563" i="324"/>
  <c r="D1564" i="324"/>
  <c r="F1564" i="324"/>
  <c r="G1564" i="324"/>
  <c r="K1564" i="324"/>
  <c r="M1564" i="324"/>
  <c r="N1564" i="324"/>
  <c r="D1565" i="324"/>
  <c r="F1565" i="324"/>
  <c r="G1565" i="324"/>
  <c r="K1565" i="324"/>
  <c r="M1565" i="324"/>
  <c r="N1565" i="324"/>
  <c r="D1566" i="324"/>
  <c r="F1566" i="324"/>
  <c r="G1566" i="324"/>
  <c r="K1566" i="324"/>
  <c r="M1566" i="324"/>
  <c r="N1566" i="324"/>
  <c r="D1567" i="324"/>
  <c r="F1567" i="324"/>
  <c r="G1567" i="324"/>
  <c r="K1567" i="324"/>
  <c r="M1567" i="324"/>
  <c r="N1567" i="324"/>
  <c r="D1568" i="324"/>
  <c r="F1568" i="324"/>
  <c r="G1568" i="324"/>
  <c r="K1568" i="324"/>
  <c r="M1568" i="324"/>
  <c r="N1568" i="324"/>
  <c r="D1569" i="324"/>
  <c r="F1569" i="324"/>
  <c r="G1569" i="324"/>
  <c r="K1569" i="324"/>
  <c r="M1569" i="324"/>
  <c r="N1569" i="324"/>
  <c r="D1570" i="324"/>
  <c r="F1570" i="324"/>
  <c r="G1570" i="324"/>
  <c r="K1570" i="324"/>
  <c r="M1570" i="324"/>
  <c r="N1570" i="324"/>
  <c r="D1571" i="324"/>
  <c r="F1571" i="324"/>
  <c r="G1571" i="324"/>
  <c r="K1571" i="324"/>
  <c r="M1571" i="324"/>
  <c r="N1571" i="324"/>
  <c r="D1572" i="324"/>
  <c r="F1572" i="324"/>
  <c r="G1572" i="324"/>
  <c r="K1572" i="324"/>
  <c r="M1572" i="324"/>
  <c r="N1572" i="324"/>
  <c r="D1573" i="324"/>
  <c r="F1573" i="324"/>
  <c r="G1573" i="324"/>
  <c r="K1573" i="324"/>
  <c r="M1573" i="324"/>
  <c r="N1573" i="324"/>
  <c r="D1574" i="324"/>
  <c r="F1574" i="324"/>
  <c r="G1574" i="324"/>
  <c r="K1574" i="324"/>
  <c r="M1574" i="324"/>
  <c r="N1574" i="324"/>
  <c r="D1575" i="324"/>
  <c r="F1575" i="324"/>
  <c r="G1575" i="324"/>
  <c r="K1575" i="324"/>
  <c r="M1575" i="324"/>
  <c r="N1575" i="324"/>
  <c r="D1576" i="324"/>
  <c r="F1576" i="324"/>
  <c r="G1576" i="324"/>
  <c r="K1576" i="324"/>
  <c r="M1576" i="324"/>
  <c r="N1576" i="324"/>
  <c r="D1577" i="324"/>
  <c r="F1577" i="324"/>
  <c r="G1577" i="324"/>
  <c r="K1577" i="324"/>
  <c r="M1577" i="324"/>
  <c r="N1577" i="324"/>
  <c r="D1578" i="324"/>
  <c r="F1578" i="324"/>
  <c r="G1578" i="324"/>
  <c r="K1578" i="324"/>
  <c r="M1578" i="324"/>
  <c r="N1578" i="324"/>
  <c r="D1579" i="324"/>
  <c r="F1579" i="324"/>
  <c r="G1579" i="324"/>
  <c r="K1579" i="324"/>
  <c r="M1579" i="324"/>
  <c r="N1579" i="324"/>
  <c r="D1580" i="324"/>
  <c r="F1580" i="324"/>
  <c r="G1580" i="324"/>
  <c r="K1580" i="324"/>
  <c r="M1580" i="324"/>
  <c r="N1580" i="324"/>
  <c r="D1581" i="324"/>
  <c r="F1581" i="324"/>
  <c r="G1581" i="324"/>
  <c r="K1581" i="324"/>
  <c r="M1581" i="324"/>
  <c r="N1581" i="324"/>
  <c r="D1582" i="324"/>
  <c r="F1582" i="324"/>
  <c r="G1582" i="324"/>
  <c r="K1582" i="324"/>
  <c r="M1582" i="324"/>
  <c r="N1582" i="324"/>
  <c r="D1583" i="324"/>
  <c r="F1583" i="324"/>
  <c r="G1583" i="324"/>
  <c r="K1583" i="324"/>
  <c r="M1583" i="324"/>
  <c r="N1583" i="324"/>
  <c r="D1584" i="324"/>
  <c r="F1584" i="324"/>
  <c r="G1584" i="324"/>
  <c r="K1584" i="324"/>
  <c r="M1584" i="324"/>
  <c r="N1584" i="324"/>
  <c r="D1585" i="324"/>
  <c r="F1585" i="324"/>
  <c r="G1585" i="324"/>
  <c r="K1585" i="324"/>
  <c r="M1585" i="324"/>
  <c r="N1585" i="324"/>
  <c r="D1586" i="324"/>
  <c r="F1586" i="324"/>
  <c r="G1586" i="324"/>
  <c r="K1586" i="324"/>
  <c r="M1586" i="324"/>
  <c r="N1586" i="324"/>
  <c r="D1587" i="324"/>
  <c r="F1587" i="324"/>
  <c r="G1587" i="324"/>
  <c r="K1587" i="324"/>
  <c r="M1587" i="324"/>
  <c r="N1587" i="324"/>
  <c r="D1588" i="324"/>
  <c r="F1588" i="324"/>
  <c r="G1588" i="324"/>
  <c r="K1588" i="324"/>
  <c r="M1588" i="324"/>
  <c r="N1588" i="324"/>
  <c r="D1589" i="324"/>
  <c r="F1589" i="324"/>
  <c r="G1589" i="324"/>
  <c r="K1589" i="324"/>
  <c r="M1589" i="324"/>
  <c r="N1589" i="324"/>
  <c r="D1590" i="324"/>
  <c r="F1590" i="324"/>
  <c r="G1590" i="324"/>
  <c r="K1590" i="324"/>
  <c r="M1590" i="324"/>
  <c r="N1590" i="324"/>
  <c r="D1591" i="324"/>
  <c r="F1591" i="324"/>
  <c r="G1591" i="324"/>
  <c r="K1591" i="324"/>
  <c r="M1591" i="324"/>
  <c r="N1591" i="324"/>
  <c r="D1592" i="324"/>
  <c r="F1592" i="324"/>
  <c r="G1592" i="324"/>
  <c r="K1592" i="324"/>
  <c r="M1592" i="324"/>
  <c r="N1592" i="324"/>
  <c r="D1593" i="324"/>
  <c r="F1593" i="324"/>
  <c r="G1593" i="324"/>
  <c r="K1593" i="324"/>
  <c r="M1593" i="324"/>
  <c r="N1593" i="324"/>
  <c r="D1594" i="324"/>
  <c r="F1594" i="324"/>
  <c r="G1594" i="324"/>
  <c r="K1594" i="324"/>
  <c r="M1594" i="324"/>
  <c r="N1594" i="324"/>
  <c r="D1595" i="324"/>
  <c r="F1595" i="324"/>
  <c r="G1595" i="324"/>
  <c r="K1595" i="324"/>
  <c r="M1595" i="324"/>
  <c r="N1595" i="324"/>
  <c r="D1596" i="324"/>
  <c r="F1596" i="324"/>
  <c r="G1596" i="324"/>
  <c r="K1596" i="324"/>
  <c r="M1596" i="324"/>
  <c r="N1596" i="324"/>
  <c r="D1597" i="324"/>
  <c r="F1597" i="324"/>
  <c r="G1597" i="324"/>
  <c r="K1597" i="324"/>
  <c r="M1597" i="324"/>
  <c r="N1597" i="324"/>
  <c r="D1598" i="324"/>
  <c r="F1598" i="324"/>
  <c r="G1598" i="324"/>
  <c r="K1598" i="324"/>
  <c r="M1598" i="324"/>
  <c r="N1598" i="324"/>
  <c r="D1599" i="324"/>
  <c r="F1599" i="324"/>
  <c r="G1599" i="324"/>
  <c r="K1599" i="324"/>
  <c r="M1599" i="324"/>
  <c r="N1599" i="324"/>
  <c r="D1600" i="324"/>
  <c r="F1600" i="324"/>
  <c r="G1600" i="324"/>
  <c r="K1600" i="324"/>
  <c r="M1600" i="324"/>
  <c r="N1600" i="324"/>
  <c r="D1601" i="324"/>
  <c r="F1601" i="324"/>
  <c r="G1601" i="324"/>
  <c r="K1601" i="324"/>
  <c r="M1601" i="324"/>
  <c r="N1601" i="324"/>
  <c r="D1602" i="324"/>
  <c r="F1602" i="324"/>
  <c r="G1602" i="324"/>
  <c r="K1602" i="324"/>
  <c r="M1602" i="324"/>
  <c r="N1602" i="324"/>
  <c r="D1603" i="324"/>
  <c r="F1603" i="324"/>
  <c r="G1603" i="324"/>
  <c r="K1603" i="324"/>
  <c r="M1603" i="324"/>
  <c r="N1603" i="324"/>
  <c r="D1604" i="324"/>
  <c r="F1604" i="324"/>
  <c r="G1604" i="324"/>
  <c r="K1604" i="324"/>
  <c r="M1604" i="324"/>
  <c r="N1604" i="324"/>
  <c r="D1605" i="324"/>
  <c r="F1605" i="324"/>
  <c r="G1605" i="324"/>
  <c r="K1605" i="324"/>
  <c r="M1605" i="324"/>
  <c r="N1605" i="324"/>
  <c r="D1606" i="324"/>
  <c r="F1606" i="324"/>
  <c r="G1606" i="324"/>
  <c r="K1606" i="324"/>
  <c r="M1606" i="324"/>
  <c r="N1606" i="324"/>
  <c r="D1607" i="324"/>
  <c r="F1607" i="324"/>
  <c r="G1607" i="324"/>
  <c r="K1607" i="324"/>
  <c r="M1607" i="324"/>
  <c r="N1607" i="324"/>
  <c r="D1608" i="324"/>
  <c r="F1608" i="324"/>
  <c r="G1608" i="324"/>
  <c r="K1608" i="324"/>
  <c r="M1608" i="324"/>
  <c r="N1608" i="324"/>
  <c r="D1609" i="324"/>
  <c r="F1609" i="324"/>
  <c r="G1609" i="324"/>
  <c r="K1609" i="324"/>
  <c r="M1609" i="324"/>
  <c r="N1609" i="324"/>
  <c r="D1610" i="324"/>
  <c r="F1610" i="324"/>
  <c r="G1610" i="324"/>
  <c r="K1610" i="324"/>
  <c r="M1610" i="324"/>
  <c r="N1610" i="324"/>
  <c r="D1611" i="324"/>
  <c r="F1611" i="324"/>
  <c r="G1611" i="324"/>
  <c r="K1611" i="324"/>
  <c r="M1611" i="324"/>
  <c r="N1611" i="324"/>
  <c r="D1612" i="324"/>
  <c r="F1612" i="324"/>
  <c r="G1612" i="324"/>
  <c r="K1612" i="324"/>
  <c r="M1612" i="324"/>
  <c r="N1612" i="324"/>
  <c r="D1613" i="324"/>
  <c r="F1613" i="324"/>
  <c r="G1613" i="324"/>
  <c r="K1613" i="324"/>
  <c r="M1613" i="324"/>
  <c r="N1613" i="324"/>
  <c r="D1614" i="324"/>
  <c r="F1614" i="324"/>
  <c r="G1614" i="324"/>
  <c r="K1614" i="324"/>
  <c r="M1614" i="324"/>
  <c r="N1614" i="324"/>
  <c r="D1615" i="324"/>
  <c r="F1615" i="324"/>
  <c r="G1615" i="324"/>
  <c r="K1615" i="324"/>
  <c r="M1615" i="324"/>
  <c r="N1615" i="324"/>
  <c r="D1616" i="324"/>
  <c r="F1616" i="324"/>
  <c r="G1616" i="324"/>
  <c r="K1616" i="324"/>
  <c r="M1616" i="324"/>
  <c r="N1616" i="324"/>
  <c r="D1617" i="324"/>
  <c r="F1617" i="324"/>
  <c r="G1617" i="324"/>
  <c r="K1617" i="324"/>
  <c r="M1617" i="324"/>
  <c r="N1617" i="324"/>
  <c r="D1618" i="324"/>
  <c r="F1618" i="324"/>
  <c r="G1618" i="324"/>
  <c r="K1618" i="324"/>
  <c r="M1618" i="324"/>
  <c r="N1618" i="324"/>
  <c r="D1619" i="324"/>
  <c r="F1619" i="324"/>
  <c r="G1619" i="324"/>
  <c r="K1619" i="324"/>
  <c r="M1619" i="324"/>
  <c r="N1619" i="324"/>
  <c r="D1620" i="324"/>
  <c r="F1620" i="324"/>
  <c r="G1620" i="324"/>
  <c r="K1620" i="324"/>
  <c r="M1620" i="324"/>
  <c r="N1620" i="324"/>
  <c r="D1621" i="324"/>
  <c r="F1621" i="324"/>
  <c r="G1621" i="324"/>
  <c r="K1621" i="324"/>
  <c r="M1621" i="324"/>
  <c r="N1621" i="324"/>
  <c r="D1622" i="324"/>
  <c r="F1622" i="324"/>
  <c r="G1622" i="324"/>
  <c r="K1622" i="324"/>
  <c r="M1622" i="324"/>
  <c r="N1622" i="324"/>
  <c r="D1623" i="324"/>
  <c r="F1623" i="324"/>
  <c r="G1623" i="324"/>
  <c r="K1623" i="324"/>
  <c r="M1623" i="324"/>
  <c r="N1623" i="324"/>
  <c r="D1624" i="324"/>
  <c r="F1624" i="324"/>
  <c r="G1624" i="324"/>
  <c r="K1624" i="324"/>
  <c r="M1624" i="324"/>
  <c r="N1624" i="324"/>
  <c r="D1625" i="324"/>
  <c r="F1625" i="324"/>
  <c r="G1625" i="324"/>
  <c r="K1625" i="324"/>
  <c r="M1625" i="324"/>
  <c r="N1625" i="324"/>
  <c r="D1626" i="324"/>
  <c r="F1626" i="324"/>
  <c r="G1626" i="324"/>
  <c r="K1626" i="324"/>
  <c r="M1626" i="324"/>
  <c r="N1626" i="324"/>
  <c r="D1627" i="324"/>
  <c r="F1627" i="324"/>
  <c r="G1627" i="324"/>
  <c r="K1627" i="324"/>
  <c r="M1627" i="324"/>
  <c r="N1627" i="324"/>
  <c r="D1628" i="324"/>
  <c r="F1628" i="324"/>
  <c r="G1628" i="324"/>
  <c r="K1628" i="324"/>
  <c r="M1628" i="324"/>
  <c r="N1628" i="324"/>
  <c r="D1629" i="324"/>
  <c r="F1629" i="324"/>
  <c r="G1629" i="324"/>
  <c r="K1629" i="324"/>
  <c r="M1629" i="324"/>
  <c r="N1629" i="324"/>
  <c r="D1630" i="324"/>
  <c r="F1630" i="324"/>
  <c r="G1630" i="324"/>
  <c r="K1630" i="324"/>
  <c r="M1630" i="324"/>
  <c r="N1630" i="324"/>
  <c r="D1631" i="324"/>
  <c r="F1631" i="324"/>
  <c r="G1631" i="324"/>
  <c r="K1631" i="324"/>
  <c r="M1631" i="324"/>
  <c r="N1631" i="324"/>
  <c r="D1632" i="324"/>
  <c r="F1632" i="324"/>
  <c r="G1632" i="324"/>
  <c r="K1632" i="324"/>
  <c r="M1632" i="324"/>
  <c r="N1632" i="324"/>
  <c r="D1633" i="324"/>
  <c r="F1633" i="324"/>
  <c r="G1633" i="324"/>
  <c r="K1633" i="324"/>
  <c r="M1633" i="324"/>
  <c r="N1633" i="324"/>
  <c r="D1634" i="324"/>
  <c r="F1634" i="324"/>
  <c r="G1634" i="324"/>
  <c r="K1634" i="324"/>
  <c r="M1634" i="324"/>
  <c r="N1634" i="324"/>
  <c r="D1635" i="324"/>
  <c r="F1635" i="324"/>
  <c r="G1635" i="324"/>
  <c r="K1635" i="324"/>
  <c r="M1635" i="324"/>
  <c r="N1635" i="324"/>
  <c r="D1636" i="324"/>
  <c r="F1636" i="324"/>
  <c r="G1636" i="324"/>
  <c r="K1636" i="324"/>
  <c r="M1636" i="324"/>
  <c r="N1636" i="324"/>
  <c r="D1637" i="324"/>
  <c r="F1637" i="324"/>
  <c r="G1637" i="324"/>
  <c r="K1637" i="324"/>
  <c r="M1637" i="324"/>
  <c r="N1637" i="324"/>
  <c r="D1638" i="324"/>
  <c r="F1638" i="324"/>
  <c r="G1638" i="324"/>
  <c r="K1638" i="324"/>
  <c r="M1638" i="324"/>
  <c r="N1638" i="324"/>
  <c r="D1639" i="324"/>
  <c r="F1639" i="324"/>
  <c r="G1639" i="324"/>
  <c r="K1639" i="324"/>
  <c r="M1639" i="324"/>
  <c r="N1639" i="324"/>
  <c r="D1640" i="324"/>
  <c r="F1640" i="324"/>
  <c r="G1640" i="324"/>
  <c r="K1640" i="324"/>
  <c r="M1640" i="324"/>
  <c r="N1640" i="324"/>
  <c r="D1641" i="324"/>
  <c r="F1641" i="324"/>
  <c r="G1641" i="324"/>
  <c r="K1641" i="324"/>
  <c r="M1641" i="324"/>
  <c r="N1641" i="324"/>
  <c r="D1642" i="324"/>
  <c r="F1642" i="324"/>
  <c r="G1642" i="324"/>
  <c r="K1642" i="324"/>
  <c r="M1642" i="324"/>
  <c r="N1642" i="324"/>
  <c r="D1643" i="324"/>
  <c r="F1643" i="324"/>
  <c r="G1643" i="324"/>
  <c r="K1643" i="324"/>
  <c r="M1643" i="324"/>
  <c r="N1643" i="324"/>
  <c r="D1644" i="324"/>
  <c r="F1644" i="324"/>
  <c r="G1644" i="324"/>
  <c r="K1644" i="324"/>
  <c r="M1644" i="324"/>
  <c r="N1644" i="324"/>
  <c r="D1645" i="324"/>
  <c r="F1645" i="324"/>
  <c r="G1645" i="324"/>
  <c r="K1645" i="324"/>
  <c r="M1645" i="324"/>
  <c r="N1645" i="324"/>
  <c r="D1646" i="324"/>
  <c r="F1646" i="324"/>
  <c r="G1646" i="324"/>
  <c r="K1646" i="324"/>
  <c r="M1646" i="324"/>
  <c r="N1646" i="324"/>
  <c r="D1647" i="324"/>
  <c r="F1647" i="324"/>
  <c r="G1647" i="324"/>
  <c r="K1647" i="324"/>
  <c r="M1647" i="324"/>
  <c r="N1647" i="324"/>
  <c r="D1648" i="324"/>
  <c r="F1648" i="324"/>
  <c r="G1648" i="324"/>
  <c r="K1648" i="324"/>
  <c r="M1648" i="324"/>
  <c r="N1648" i="324"/>
  <c r="D1649" i="324"/>
  <c r="F1649" i="324"/>
  <c r="G1649" i="324"/>
  <c r="K1649" i="324"/>
  <c r="M1649" i="324"/>
  <c r="N1649" i="324"/>
  <c r="D1650" i="324"/>
  <c r="F1650" i="324"/>
  <c r="G1650" i="324"/>
  <c r="K1650" i="324"/>
  <c r="M1650" i="324"/>
  <c r="N1650" i="324"/>
  <c r="D1651" i="324"/>
  <c r="F1651" i="324"/>
  <c r="G1651" i="324"/>
  <c r="K1651" i="324"/>
  <c r="M1651" i="324"/>
  <c r="N1651" i="324"/>
  <c r="D1652" i="324"/>
  <c r="F1652" i="324"/>
  <c r="G1652" i="324"/>
  <c r="K1652" i="324"/>
  <c r="M1652" i="324"/>
  <c r="N1652" i="324"/>
  <c r="D1653" i="324"/>
  <c r="F1653" i="324"/>
  <c r="G1653" i="324"/>
  <c r="K1653" i="324"/>
  <c r="M1653" i="324"/>
  <c r="N1653" i="324"/>
  <c r="D1654" i="324"/>
  <c r="F1654" i="324"/>
  <c r="G1654" i="324"/>
  <c r="K1654" i="324"/>
  <c r="M1654" i="324"/>
  <c r="N1654" i="324"/>
  <c r="D1655" i="324"/>
  <c r="F1655" i="324"/>
  <c r="G1655" i="324"/>
  <c r="K1655" i="324"/>
  <c r="M1655" i="324"/>
  <c r="N1655" i="324"/>
  <c r="D1656" i="324"/>
  <c r="F1656" i="324"/>
  <c r="G1656" i="324"/>
  <c r="K1656" i="324"/>
  <c r="M1656" i="324"/>
  <c r="N1656" i="324"/>
  <c r="D1657" i="324"/>
  <c r="F1657" i="324"/>
  <c r="G1657" i="324"/>
  <c r="K1657" i="324"/>
  <c r="M1657" i="324"/>
  <c r="N1657" i="324"/>
  <c r="D1658" i="324"/>
  <c r="F1658" i="324"/>
  <c r="G1658" i="324"/>
  <c r="K1658" i="324"/>
  <c r="M1658" i="324"/>
  <c r="N1658" i="324"/>
  <c r="D1659" i="324"/>
  <c r="F1659" i="324"/>
  <c r="G1659" i="324"/>
  <c r="K1659" i="324"/>
  <c r="M1659" i="324"/>
  <c r="N1659" i="324"/>
  <c r="D1660" i="324"/>
  <c r="F1660" i="324"/>
  <c r="G1660" i="324"/>
  <c r="K1660" i="324"/>
  <c r="M1660" i="324"/>
  <c r="N1660" i="324"/>
  <c r="D1661" i="324"/>
  <c r="F1661" i="324"/>
  <c r="G1661" i="324"/>
  <c r="K1661" i="324"/>
  <c r="M1661" i="324"/>
  <c r="N1661" i="324"/>
  <c r="D1662" i="324"/>
  <c r="F1662" i="324"/>
  <c r="G1662" i="324"/>
  <c r="K1662" i="324"/>
  <c r="M1662" i="324"/>
  <c r="N1662" i="324"/>
  <c r="D1663" i="324"/>
  <c r="F1663" i="324"/>
  <c r="G1663" i="324"/>
  <c r="K1663" i="324"/>
  <c r="M1663" i="324"/>
  <c r="N1663" i="324"/>
  <c r="D1664" i="324"/>
  <c r="F1664" i="324"/>
  <c r="G1664" i="324"/>
  <c r="K1664" i="324"/>
  <c r="M1664" i="324"/>
  <c r="N1664" i="324"/>
  <c r="D1665" i="324"/>
  <c r="F1665" i="324"/>
  <c r="G1665" i="324"/>
  <c r="K1665" i="324"/>
  <c r="M1665" i="324"/>
  <c r="N1665" i="324"/>
  <c r="D1666" i="324"/>
  <c r="F1666" i="324"/>
  <c r="G1666" i="324"/>
  <c r="K1666" i="324"/>
  <c r="M1666" i="324"/>
  <c r="N1666" i="324"/>
  <c r="D1667" i="324"/>
  <c r="F1667" i="324"/>
  <c r="G1667" i="324"/>
  <c r="K1667" i="324"/>
  <c r="M1667" i="324"/>
  <c r="N1667" i="324"/>
  <c r="D1668" i="324"/>
  <c r="F1668" i="324"/>
  <c r="G1668" i="324"/>
  <c r="K1668" i="324"/>
  <c r="M1668" i="324"/>
  <c r="N1668" i="324"/>
  <c r="D1669" i="324"/>
  <c r="F1669" i="324"/>
  <c r="G1669" i="324"/>
  <c r="K1669" i="324"/>
  <c r="M1669" i="324"/>
  <c r="N1669" i="324"/>
  <c r="D1670" i="324"/>
  <c r="F1670" i="324"/>
  <c r="G1670" i="324"/>
  <c r="K1670" i="324"/>
  <c r="M1670" i="324"/>
  <c r="N1670" i="324"/>
  <c r="D1671" i="324"/>
  <c r="F1671" i="324"/>
  <c r="G1671" i="324"/>
  <c r="K1671" i="324"/>
  <c r="M1671" i="324"/>
  <c r="N1671" i="324"/>
  <c r="D1672" i="324"/>
  <c r="F1672" i="324"/>
  <c r="G1672" i="324"/>
  <c r="K1672" i="324"/>
  <c r="M1672" i="324"/>
  <c r="N1672" i="324"/>
  <c r="D1673" i="324"/>
  <c r="F1673" i="324"/>
  <c r="G1673" i="324"/>
  <c r="K1673" i="324"/>
  <c r="M1673" i="324"/>
  <c r="N1673" i="324"/>
  <c r="D1674" i="324"/>
  <c r="F1674" i="324"/>
  <c r="G1674" i="324"/>
  <c r="K1674" i="324"/>
  <c r="M1674" i="324"/>
  <c r="N1674" i="324"/>
  <c r="D1675" i="324"/>
  <c r="F1675" i="324"/>
  <c r="G1675" i="324"/>
  <c r="K1675" i="324"/>
  <c r="M1675" i="324"/>
  <c r="N1675" i="324"/>
  <c r="D1676" i="324"/>
  <c r="F1676" i="324"/>
  <c r="G1676" i="324"/>
  <c r="K1676" i="324"/>
  <c r="M1676" i="324"/>
  <c r="N1676" i="324"/>
  <c r="D1677" i="324"/>
  <c r="F1677" i="324"/>
  <c r="G1677" i="324"/>
  <c r="K1677" i="324"/>
  <c r="M1677" i="324"/>
  <c r="N1677" i="324"/>
  <c r="D1678" i="324"/>
  <c r="F1678" i="324"/>
  <c r="G1678" i="324"/>
  <c r="K1678" i="324"/>
  <c r="M1678" i="324"/>
  <c r="N1678" i="324"/>
  <c r="D1679" i="324"/>
  <c r="F1679" i="324"/>
  <c r="G1679" i="324"/>
  <c r="K1679" i="324"/>
  <c r="M1679" i="324"/>
  <c r="N1679" i="324"/>
  <c r="D1680" i="324"/>
  <c r="F1680" i="324"/>
  <c r="G1680" i="324"/>
  <c r="K1680" i="324"/>
  <c r="M1680" i="324"/>
  <c r="N1680" i="324"/>
  <c r="D1681" i="324"/>
  <c r="F1681" i="324"/>
  <c r="G1681" i="324"/>
  <c r="K1681" i="324"/>
  <c r="M1681" i="324"/>
  <c r="N1681" i="324"/>
  <c r="D1682" i="324"/>
  <c r="F1682" i="324"/>
  <c r="G1682" i="324"/>
  <c r="K1682" i="324"/>
  <c r="M1682" i="324"/>
  <c r="N1682" i="324"/>
  <c r="D1683" i="324"/>
  <c r="F1683" i="324"/>
  <c r="G1683" i="324"/>
  <c r="K1683" i="324"/>
  <c r="M1683" i="324"/>
  <c r="N1683" i="324"/>
  <c r="D1684" i="324"/>
  <c r="F1684" i="324"/>
  <c r="G1684" i="324"/>
  <c r="K1684" i="324"/>
  <c r="M1684" i="324"/>
  <c r="N1684" i="324"/>
  <c r="D1685" i="324"/>
  <c r="F1685" i="324"/>
  <c r="G1685" i="324"/>
  <c r="K1685" i="324"/>
  <c r="M1685" i="324"/>
  <c r="N1685" i="324"/>
  <c r="D1686" i="324"/>
  <c r="F1686" i="324"/>
  <c r="G1686" i="324"/>
  <c r="K1686" i="324"/>
  <c r="M1686" i="324"/>
  <c r="N1686" i="324"/>
  <c r="D1687" i="324"/>
  <c r="F1687" i="324"/>
  <c r="G1687" i="324"/>
  <c r="K1687" i="324"/>
  <c r="M1687" i="324"/>
  <c r="N1687" i="324"/>
  <c r="D1688" i="324"/>
  <c r="F1688" i="324"/>
  <c r="G1688" i="324"/>
  <c r="K1688" i="324"/>
  <c r="M1688" i="324"/>
  <c r="N1688" i="324"/>
  <c r="D1689" i="324"/>
  <c r="F1689" i="324"/>
  <c r="G1689" i="324"/>
  <c r="K1689" i="324"/>
  <c r="M1689" i="324"/>
  <c r="N1689" i="324"/>
  <c r="D1690" i="324"/>
  <c r="F1690" i="324"/>
  <c r="G1690" i="324"/>
  <c r="K1690" i="324"/>
  <c r="M1690" i="324"/>
  <c r="N1690" i="324"/>
  <c r="D1691" i="324"/>
  <c r="F1691" i="324"/>
  <c r="G1691" i="324"/>
  <c r="K1691" i="324"/>
  <c r="M1691" i="324"/>
  <c r="N1691" i="324"/>
  <c r="D1692" i="324"/>
  <c r="F1692" i="324"/>
  <c r="G1692" i="324"/>
  <c r="K1692" i="324"/>
  <c r="M1692" i="324"/>
  <c r="N1692" i="324"/>
  <c r="D1693" i="324"/>
  <c r="F1693" i="324"/>
  <c r="G1693" i="324"/>
  <c r="K1693" i="324"/>
  <c r="M1693" i="324"/>
  <c r="N1693" i="324"/>
  <c r="D1694" i="324"/>
  <c r="F1694" i="324"/>
  <c r="G1694" i="324"/>
  <c r="K1694" i="324"/>
  <c r="M1694" i="324"/>
  <c r="N1694" i="324"/>
  <c r="D1695" i="324"/>
  <c r="F1695" i="324"/>
  <c r="G1695" i="324"/>
  <c r="K1695" i="324"/>
  <c r="M1695" i="324"/>
  <c r="N1695" i="324"/>
  <c r="D1696" i="324"/>
  <c r="F1696" i="324"/>
  <c r="G1696" i="324"/>
  <c r="K1696" i="324"/>
  <c r="M1696" i="324"/>
  <c r="N1696" i="324"/>
  <c r="D1697" i="324"/>
  <c r="F1697" i="324"/>
  <c r="G1697" i="324"/>
  <c r="K1697" i="324"/>
  <c r="M1697" i="324"/>
  <c r="N1697" i="324"/>
  <c r="D1698" i="324"/>
  <c r="F1698" i="324"/>
  <c r="G1698" i="324"/>
  <c r="K1698" i="324"/>
  <c r="M1698" i="324"/>
  <c r="N1698" i="324"/>
  <c r="D1699" i="324"/>
  <c r="F1699" i="324"/>
  <c r="G1699" i="324"/>
  <c r="K1699" i="324"/>
  <c r="M1699" i="324"/>
  <c r="N1699" i="324"/>
  <c r="D1700" i="324"/>
  <c r="F1700" i="324"/>
  <c r="G1700" i="324"/>
  <c r="K1700" i="324"/>
  <c r="M1700" i="324"/>
  <c r="N1700" i="324"/>
  <c r="D1701" i="324"/>
  <c r="F1701" i="324"/>
  <c r="G1701" i="324"/>
  <c r="K1701" i="324"/>
  <c r="M1701" i="324"/>
  <c r="N1701" i="324"/>
  <c r="D1702" i="324"/>
  <c r="F1702" i="324"/>
  <c r="G1702" i="324"/>
  <c r="K1702" i="324"/>
  <c r="M1702" i="324"/>
  <c r="N1702" i="324"/>
  <c r="D1703" i="324"/>
  <c r="F1703" i="324"/>
  <c r="G1703" i="324"/>
  <c r="K1703" i="324"/>
  <c r="M1703" i="324"/>
  <c r="N1703" i="324"/>
  <c r="D1704" i="324"/>
  <c r="F1704" i="324"/>
  <c r="G1704" i="324"/>
  <c r="K1704" i="324"/>
  <c r="M1704" i="324"/>
  <c r="N1704" i="324"/>
  <c r="D1705" i="324"/>
  <c r="F1705" i="324"/>
  <c r="G1705" i="324"/>
  <c r="K1705" i="324"/>
  <c r="M1705" i="324"/>
  <c r="N1705" i="324"/>
  <c r="D1706" i="324"/>
  <c r="F1706" i="324"/>
  <c r="G1706" i="324"/>
  <c r="K1706" i="324"/>
  <c r="M1706" i="324"/>
  <c r="N1706" i="324"/>
  <c r="D1707" i="324"/>
  <c r="F1707" i="324"/>
  <c r="G1707" i="324"/>
  <c r="K1707" i="324"/>
  <c r="M1707" i="324"/>
  <c r="N1707" i="324"/>
  <c r="D1708" i="324"/>
  <c r="F1708" i="324"/>
  <c r="G1708" i="324"/>
  <c r="K1708" i="324"/>
  <c r="M1708" i="324"/>
  <c r="N1708" i="324"/>
  <c r="D1709" i="324"/>
  <c r="F1709" i="324"/>
  <c r="G1709" i="324"/>
  <c r="K1709" i="324"/>
  <c r="M1709" i="324"/>
  <c r="N1709" i="324"/>
  <c r="D1710" i="324"/>
  <c r="F1710" i="324"/>
  <c r="G1710" i="324"/>
  <c r="K1710" i="324"/>
  <c r="M1710" i="324"/>
  <c r="N1710" i="324"/>
  <c r="D1711" i="324"/>
  <c r="F1711" i="324"/>
  <c r="G1711" i="324"/>
  <c r="K1711" i="324"/>
  <c r="M1711" i="324"/>
  <c r="N1711" i="324"/>
  <c r="D1712" i="324"/>
  <c r="F1712" i="324"/>
  <c r="G1712" i="324"/>
  <c r="K1712" i="324"/>
  <c r="M1712" i="324"/>
  <c r="N1712" i="324"/>
  <c r="D1713" i="324"/>
  <c r="F1713" i="324"/>
  <c r="G1713" i="324"/>
  <c r="K1713" i="324"/>
  <c r="M1713" i="324"/>
  <c r="N1713" i="324"/>
  <c r="D1714" i="324"/>
  <c r="F1714" i="324"/>
  <c r="G1714" i="324"/>
  <c r="K1714" i="324"/>
  <c r="M1714" i="324"/>
  <c r="N1714" i="324"/>
  <c r="D1715" i="324"/>
  <c r="F1715" i="324"/>
  <c r="G1715" i="324"/>
  <c r="K1715" i="324"/>
  <c r="M1715" i="324"/>
  <c r="N1715" i="324"/>
  <c r="D1716" i="324"/>
  <c r="F1716" i="324"/>
  <c r="G1716" i="324"/>
  <c r="K1716" i="324"/>
  <c r="M1716" i="324"/>
  <c r="N1716" i="324"/>
  <c r="D1717" i="324"/>
  <c r="F1717" i="324"/>
  <c r="G1717" i="324"/>
  <c r="K1717" i="324"/>
  <c r="M1717" i="324"/>
  <c r="N1717" i="324"/>
  <c r="D1718" i="324"/>
  <c r="F1718" i="324"/>
  <c r="G1718" i="324"/>
  <c r="K1718" i="324"/>
  <c r="M1718" i="324"/>
  <c r="N1718" i="324"/>
  <c r="D1719" i="324"/>
  <c r="F1719" i="324"/>
  <c r="G1719" i="324"/>
  <c r="K1719" i="324"/>
  <c r="M1719" i="324"/>
  <c r="N1719" i="324"/>
  <c r="D1720" i="324"/>
  <c r="F1720" i="324"/>
  <c r="G1720" i="324"/>
  <c r="K1720" i="324"/>
  <c r="M1720" i="324"/>
  <c r="N1720" i="324"/>
  <c r="D1721" i="324"/>
  <c r="F1721" i="324"/>
  <c r="G1721" i="324"/>
  <c r="K1721" i="324"/>
  <c r="M1721" i="324"/>
  <c r="N1721" i="324"/>
  <c r="D1722" i="324"/>
  <c r="F1722" i="324"/>
  <c r="G1722" i="324"/>
  <c r="K1722" i="324"/>
  <c r="M1722" i="324"/>
  <c r="N1722" i="324"/>
  <c r="D1723" i="324"/>
  <c r="F1723" i="324"/>
  <c r="G1723" i="324"/>
  <c r="K1723" i="324"/>
  <c r="M1723" i="324"/>
  <c r="N1723" i="324"/>
  <c r="D1724" i="324"/>
  <c r="F1724" i="324"/>
  <c r="G1724" i="324"/>
  <c r="K1724" i="324"/>
  <c r="M1724" i="324"/>
  <c r="N1724" i="324"/>
  <c r="D1725" i="324"/>
  <c r="F1725" i="324"/>
  <c r="G1725" i="324"/>
  <c r="K1725" i="324"/>
  <c r="M1725" i="324"/>
  <c r="N1725" i="324"/>
  <c r="D1726" i="324"/>
  <c r="F1726" i="324"/>
  <c r="G1726" i="324"/>
  <c r="K1726" i="324"/>
  <c r="M1726" i="324"/>
  <c r="N1726" i="324"/>
  <c r="D1727" i="324"/>
  <c r="F1727" i="324"/>
  <c r="G1727" i="324"/>
  <c r="K1727" i="324"/>
  <c r="M1727" i="324"/>
  <c r="N1727" i="324"/>
  <c r="D1728" i="324"/>
  <c r="F1728" i="324"/>
  <c r="G1728" i="324"/>
  <c r="K1728" i="324"/>
  <c r="M1728" i="324"/>
  <c r="N1728" i="324"/>
  <c r="D1729" i="324"/>
  <c r="F1729" i="324"/>
  <c r="G1729" i="324"/>
  <c r="K1729" i="324"/>
  <c r="M1729" i="324"/>
  <c r="N1729" i="324"/>
  <c r="D1730" i="324"/>
  <c r="F1730" i="324"/>
  <c r="G1730" i="324"/>
  <c r="K1730" i="324"/>
  <c r="M1730" i="324"/>
  <c r="N1730" i="324"/>
  <c r="D1731" i="324"/>
  <c r="F1731" i="324"/>
  <c r="G1731" i="324"/>
  <c r="K1731" i="324"/>
  <c r="M1731" i="324"/>
  <c r="N1731" i="324"/>
  <c r="D1732" i="324"/>
  <c r="F1732" i="324"/>
  <c r="G1732" i="324"/>
  <c r="K1732" i="324"/>
  <c r="M1732" i="324"/>
  <c r="N1732" i="324"/>
  <c r="D1733" i="324"/>
  <c r="F1733" i="324"/>
  <c r="G1733" i="324"/>
  <c r="K1733" i="324"/>
  <c r="M1733" i="324"/>
  <c r="N1733" i="324"/>
  <c r="D1734" i="324"/>
  <c r="F1734" i="324"/>
  <c r="G1734" i="324"/>
  <c r="K1734" i="324"/>
  <c r="M1734" i="324"/>
  <c r="N1734" i="324"/>
  <c r="D1735" i="324"/>
  <c r="F1735" i="324"/>
  <c r="G1735" i="324"/>
  <c r="K1735" i="324"/>
  <c r="M1735" i="324"/>
  <c r="N1735" i="324"/>
  <c r="D1736" i="324"/>
  <c r="F1736" i="324"/>
  <c r="G1736" i="324"/>
  <c r="K1736" i="324"/>
  <c r="M1736" i="324"/>
  <c r="N1736" i="324"/>
  <c r="D1737" i="324"/>
  <c r="F1737" i="324"/>
  <c r="G1737" i="324"/>
  <c r="K1737" i="324"/>
  <c r="M1737" i="324"/>
  <c r="N1737" i="324"/>
  <c r="D1738" i="324"/>
  <c r="F1738" i="324"/>
  <c r="G1738" i="324"/>
  <c r="K1738" i="324"/>
  <c r="M1738" i="324"/>
  <c r="N1738" i="324"/>
  <c r="D1739" i="324"/>
  <c r="F1739" i="324"/>
  <c r="G1739" i="324"/>
  <c r="K1739" i="324"/>
  <c r="M1739" i="324"/>
  <c r="N1739" i="324"/>
  <c r="D1740" i="324"/>
  <c r="F1740" i="324"/>
  <c r="G1740" i="324"/>
  <c r="K1740" i="324"/>
  <c r="M1740" i="324"/>
  <c r="N1740" i="324"/>
  <c r="D1741" i="324"/>
  <c r="F1741" i="324"/>
  <c r="G1741" i="324"/>
  <c r="K1741" i="324"/>
  <c r="M1741" i="324"/>
  <c r="N1741" i="324"/>
  <c r="D1742" i="324"/>
  <c r="F1742" i="324"/>
  <c r="G1742" i="324"/>
  <c r="K1742" i="324"/>
  <c r="M1742" i="324"/>
  <c r="N1742" i="324"/>
  <c r="D1743" i="324"/>
  <c r="F1743" i="324"/>
  <c r="G1743" i="324"/>
  <c r="K1743" i="324"/>
  <c r="M1743" i="324"/>
  <c r="N1743" i="324"/>
  <c r="D1744" i="324"/>
  <c r="F1744" i="324"/>
  <c r="G1744" i="324"/>
  <c r="K1744" i="324"/>
  <c r="M1744" i="324"/>
  <c r="N1744" i="324"/>
  <c r="D1745" i="324"/>
  <c r="F1745" i="324"/>
  <c r="G1745" i="324"/>
  <c r="K1745" i="324"/>
  <c r="M1745" i="324"/>
  <c r="N1745" i="324"/>
  <c r="D1746" i="324"/>
  <c r="F1746" i="324"/>
  <c r="G1746" i="324"/>
  <c r="K1746" i="324"/>
  <c r="M1746" i="324"/>
  <c r="N1746" i="324"/>
  <c r="D1747" i="324"/>
  <c r="F1747" i="324"/>
  <c r="G1747" i="324"/>
  <c r="K1747" i="324"/>
  <c r="M1747" i="324"/>
  <c r="N1747" i="324"/>
  <c r="D1748" i="324"/>
  <c r="F1748" i="324"/>
  <c r="G1748" i="324"/>
  <c r="K1748" i="324"/>
  <c r="M1748" i="324"/>
  <c r="N1748" i="324"/>
  <c r="D1749" i="324"/>
  <c r="F1749" i="324"/>
  <c r="G1749" i="324"/>
  <c r="K1749" i="324"/>
  <c r="M1749" i="324"/>
  <c r="N1749" i="324"/>
  <c r="D1750" i="324"/>
  <c r="F1750" i="324"/>
  <c r="G1750" i="324"/>
  <c r="K1750" i="324"/>
  <c r="M1750" i="324"/>
  <c r="N1750" i="324"/>
  <c r="D1751" i="324"/>
  <c r="F1751" i="324"/>
  <c r="G1751" i="324"/>
  <c r="K1751" i="324"/>
  <c r="M1751" i="324"/>
  <c r="N1751" i="324"/>
  <c r="D1752" i="324"/>
  <c r="F1752" i="324"/>
  <c r="G1752" i="324"/>
  <c r="K1752" i="324"/>
  <c r="M1752" i="324"/>
  <c r="N1752" i="324"/>
  <c r="D1753" i="324"/>
  <c r="F1753" i="324"/>
  <c r="G1753" i="324"/>
  <c r="K1753" i="324"/>
  <c r="M1753" i="324"/>
  <c r="N1753" i="324"/>
  <c r="D1754" i="324"/>
  <c r="F1754" i="324"/>
  <c r="G1754" i="324"/>
  <c r="K1754" i="324"/>
  <c r="M1754" i="324"/>
  <c r="N1754" i="324"/>
  <c r="D1755" i="324"/>
  <c r="F1755" i="324"/>
  <c r="G1755" i="324"/>
  <c r="K1755" i="324"/>
  <c r="M1755" i="324"/>
  <c r="N1755" i="324"/>
  <c r="D1756" i="324"/>
  <c r="F1756" i="324"/>
  <c r="G1756" i="324"/>
  <c r="K1756" i="324"/>
  <c r="M1756" i="324"/>
  <c r="N1756" i="324"/>
  <c r="D1757" i="324"/>
  <c r="F1757" i="324"/>
  <c r="G1757" i="324"/>
  <c r="K1757" i="324"/>
  <c r="M1757" i="324"/>
  <c r="N1757" i="324"/>
  <c r="D1758" i="324"/>
  <c r="F1758" i="324"/>
  <c r="G1758" i="324"/>
  <c r="K1758" i="324"/>
  <c r="M1758" i="324"/>
  <c r="N1758" i="324"/>
  <c r="D1759" i="324"/>
  <c r="F1759" i="324"/>
  <c r="G1759" i="324"/>
  <c r="K1759" i="324"/>
  <c r="M1759" i="324"/>
  <c r="N1759" i="324"/>
  <c r="D1760" i="324"/>
  <c r="F1760" i="324"/>
  <c r="G1760" i="324"/>
  <c r="K1760" i="324"/>
  <c r="M1760" i="324"/>
  <c r="N1760" i="324"/>
  <c r="D1761" i="324"/>
  <c r="F1761" i="324"/>
  <c r="G1761" i="324"/>
  <c r="K1761" i="324"/>
  <c r="M1761" i="324"/>
  <c r="N1761" i="324"/>
  <c r="D1762" i="324"/>
  <c r="F1762" i="324"/>
  <c r="G1762" i="324"/>
  <c r="K1762" i="324"/>
  <c r="M1762" i="324"/>
  <c r="N1762" i="324"/>
  <c r="D1763" i="324"/>
  <c r="F1763" i="324"/>
  <c r="G1763" i="324"/>
  <c r="K1763" i="324"/>
  <c r="M1763" i="324"/>
  <c r="N1763" i="324"/>
  <c r="D1764" i="324"/>
  <c r="F1764" i="324"/>
  <c r="G1764" i="324"/>
  <c r="K1764" i="324"/>
  <c r="M1764" i="324"/>
  <c r="N1764" i="324"/>
  <c r="D1765" i="324"/>
  <c r="F1765" i="324"/>
  <c r="G1765" i="324"/>
  <c r="K1765" i="324"/>
  <c r="M1765" i="324"/>
  <c r="N1765" i="324"/>
  <c r="D1766" i="324"/>
  <c r="F1766" i="324"/>
  <c r="G1766" i="324"/>
  <c r="K1766" i="324"/>
  <c r="M1766" i="324"/>
  <c r="N1766" i="324"/>
  <c r="D1767" i="324"/>
  <c r="F1767" i="324"/>
  <c r="G1767" i="324"/>
  <c r="K1767" i="324"/>
  <c r="M1767" i="324"/>
  <c r="N1767" i="324"/>
  <c r="D1768" i="324"/>
  <c r="F1768" i="324"/>
  <c r="G1768" i="324"/>
  <c r="K1768" i="324"/>
  <c r="M1768" i="324"/>
  <c r="N1768" i="324"/>
  <c r="D1769" i="324"/>
  <c r="F1769" i="324"/>
  <c r="G1769" i="324"/>
  <c r="K1769" i="324"/>
  <c r="M1769" i="324"/>
  <c r="N1769" i="324"/>
  <c r="D1770" i="324"/>
  <c r="F1770" i="324"/>
  <c r="G1770" i="324"/>
  <c r="K1770" i="324"/>
  <c r="M1770" i="324"/>
  <c r="N1770" i="324"/>
  <c r="D1771" i="324"/>
  <c r="F1771" i="324"/>
  <c r="G1771" i="324"/>
  <c r="K1771" i="324"/>
  <c r="M1771" i="324"/>
  <c r="N1771" i="324"/>
  <c r="D1772" i="324"/>
  <c r="F1772" i="324"/>
  <c r="G1772" i="324"/>
  <c r="K1772" i="324"/>
  <c r="M1772" i="324"/>
  <c r="N1772" i="324"/>
  <c r="D1773" i="324"/>
  <c r="F1773" i="324"/>
  <c r="G1773" i="324"/>
  <c r="K1773" i="324"/>
  <c r="M1773" i="324"/>
  <c r="N1773" i="324"/>
  <c r="D1774" i="324"/>
  <c r="F1774" i="324"/>
  <c r="G1774" i="324"/>
  <c r="K1774" i="324"/>
  <c r="M1774" i="324"/>
  <c r="N1774" i="324"/>
  <c r="D1775" i="324"/>
  <c r="F1775" i="324"/>
  <c r="G1775" i="324"/>
  <c r="K1775" i="324"/>
  <c r="M1775" i="324"/>
  <c r="N1775" i="324"/>
  <c r="D1776" i="324"/>
  <c r="F1776" i="324"/>
  <c r="G1776" i="324"/>
  <c r="K1776" i="324"/>
  <c r="M1776" i="324"/>
  <c r="N1776" i="324"/>
  <c r="D1777" i="324"/>
  <c r="F1777" i="324"/>
  <c r="G1777" i="324"/>
  <c r="K1777" i="324"/>
  <c r="M1777" i="324"/>
  <c r="N1777" i="324"/>
  <c r="D1778" i="324"/>
  <c r="F1778" i="324"/>
  <c r="G1778" i="324"/>
  <c r="K1778" i="324"/>
  <c r="M1778" i="324"/>
  <c r="N1778" i="324"/>
  <c r="D1779" i="324"/>
  <c r="F1779" i="324"/>
  <c r="G1779" i="324"/>
  <c r="K1779" i="324"/>
  <c r="M1779" i="324"/>
  <c r="N1779" i="324"/>
  <c r="D1780" i="324"/>
  <c r="F1780" i="324"/>
  <c r="G1780" i="324"/>
  <c r="K1780" i="324"/>
  <c r="M1780" i="324"/>
  <c r="N1780" i="324"/>
  <c r="D1781" i="324"/>
  <c r="F1781" i="324"/>
  <c r="G1781" i="324"/>
  <c r="K1781" i="324"/>
  <c r="M1781" i="324"/>
  <c r="N1781" i="324"/>
  <c r="D1782" i="324"/>
  <c r="F1782" i="324"/>
  <c r="G1782" i="324"/>
  <c r="K1782" i="324"/>
  <c r="M1782" i="324"/>
  <c r="N1782" i="324"/>
  <c r="D1783" i="324"/>
  <c r="F1783" i="324"/>
  <c r="G1783" i="324"/>
  <c r="K1783" i="324"/>
  <c r="M1783" i="324"/>
  <c r="N1783" i="324"/>
  <c r="D1784" i="324"/>
  <c r="F1784" i="324"/>
  <c r="G1784" i="324"/>
  <c r="K1784" i="324"/>
  <c r="M1784" i="324"/>
  <c r="N1784" i="324"/>
  <c r="D1785" i="324"/>
  <c r="F1785" i="324"/>
  <c r="G1785" i="324"/>
  <c r="K1785" i="324"/>
  <c r="M1785" i="324"/>
  <c r="N1785" i="324"/>
  <c r="D1786" i="324"/>
  <c r="F1786" i="324"/>
  <c r="G1786" i="324"/>
  <c r="K1786" i="324"/>
  <c r="M1786" i="324"/>
  <c r="N1786" i="324"/>
  <c r="D1787" i="324"/>
  <c r="F1787" i="324"/>
  <c r="G1787" i="324"/>
  <c r="K1787" i="324"/>
  <c r="M1787" i="324"/>
  <c r="N1787" i="324"/>
  <c r="D1788" i="324"/>
  <c r="F1788" i="324"/>
  <c r="G1788" i="324"/>
  <c r="K1788" i="324"/>
  <c r="M1788" i="324"/>
  <c r="N1788" i="324"/>
  <c r="D1789" i="324"/>
  <c r="F1789" i="324"/>
  <c r="G1789" i="324"/>
  <c r="K1789" i="324"/>
  <c r="M1789" i="324"/>
  <c r="N1789" i="324"/>
  <c r="D1790" i="324"/>
  <c r="F1790" i="324"/>
  <c r="G1790" i="324"/>
  <c r="K1790" i="324"/>
  <c r="M1790" i="324"/>
  <c r="N1790" i="324"/>
  <c r="D1791" i="324"/>
  <c r="F1791" i="324"/>
  <c r="G1791" i="324"/>
  <c r="K1791" i="324"/>
  <c r="M1791" i="324"/>
  <c r="N1791" i="324"/>
  <c r="D1792" i="324"/>
  <c r="F1792" i="324"/>
  <c r="G1792" i="324"/>
  <c r="K1792" i="324"/>
  <c r="M1792" i="324"/>
  <c r="N1792" i="324"/>
  <c r="D1793" i="324"/>
  <c r="F1793" i="324"/>
  <c r="G1793" i="324"/>
  <c r="K1793" i="324"/>
  <c r="M1793" i="324"/>
  <c r="N1793" i="324"/>
  <c r="D1794" i="324"/>
  <c r="F1794" i="324"/>
  <c r="G1794" i="324"/>
  <c r="K1794" i="324"/>
  <c r="M1794" i="324"/>
  <c r="N1794" i="324"/>
  <c r="D1795" i="324"/>
  <c r="F1795" i="324"/>
  <c r="G1795" i="324"/>
  <c r="K1795" i="324"/>
  <c r="M1795" i="324"/>
  <c r="N1795" i="324"/>
  <c r="D1796" i="324"/>
  <c r="F1796" i="324"/>
  <c r="G1796" i="324"/>
  <c r="K1796" i="324"/>
  <c r="M1796" i="324"/>
  <c r="N1796" i="324"/>
  <c r="D1797" i="324"/>
  <c r="F1797" i="324"/>
  <c r="G1797" i="324"/>
  <c r="K1797" i="324"/>
  <c r="M1797" i="324"/>
  <c r="N1797" i="324"/>
  <c r="D1798" i="324"/>
  <c r="F1798" i="324"/>
  <c r="G1798" i="324"/>
  <c r="K1798" i="324"/>
  <c r="M1798" i="324"/>
  <c r="N1798" i="324"/>
  <c r="D1799" i="324"/>
  <c r="F1799" i="324"/>
  <c r="G1799" i="324"/>
  <c r="K1799" i="324"/>
  <c r="M1799" i="324"/>
  <c r="N1799" i="324"/>
  <c r="D1800" i="324"/>
  <c r="F1800" i="324"/>
  <c r="G1800" i="324"/>
  <c r="K1800" i="324"/>
  <c r="M1800" i="324"/>
  <c r="N1800" i="324"/>
  <c r="D1801" i="324"/>
  <c r="F1801" i="324"/>
  <c r="G1801" i="324"/>
  <c r="K1801" i="324"/>
  <c r="M1801" i="324"/>
  <c r="N1801" i="324"/>
  <c r="D1802" i="324"/>
  <c r="F1802" i="324"/>
  <c r="G1802" i="324"/>
  <c r="K1802" i="324"/>
  <c r="M1802" i="324"/>
  <c r="N1802" i="324"/>
  <c r="D1803" i="324"/>
  <c r="F1803" i="324"/>
  <c r="G1803" i="324"/>
  <c r="K1803" i="324"/>
  <c r="M1803" i="324"/>
  <c r="N1803" i="324"/>
  <c r="D1804" i="324"/>
  <c r="F1804" i="324"/>
  <c r="G1804" i="324"/>
  <c r="K1804" i="324"/>
  <c r="M1804" i="324"/>
  <c r="N1804" i="324"/>
  <c r="D1805" i="324"/>
  <c r="F1805" i="324"/>
  <c r="G1805" i="324"/>
  <c r="K1805" i="324"/>
  <c r="M1805" i="324"/>
  <c r="N1805" i="324"/>
  <c r="D1806" i="324"/>
  <c r="F1806" i="324"/>
  <c r="G1806" i="324"/>
  <c r="K1806" i="324"/>
  <c r="M1806" i="324"/>
  <c r="N1806" i="324"/>
  <c r="D1807" i="324"/>
  <c r="F1807" i="324"/>
  <c r="G1807" i="324"/>
  <c r="K1807" i="324"/>
  <c r="M1807" i="324"/>
  <c r="N1807" i="324"/>
  <c r="D1808" i="324"/>
  <c r="F1808" i="324"/>
  <c r="G1808" i="324"/>
  <c r="K1808" i="324"/>
  <c r="M1808" i="324"/>
  <c r="N1808" i="324"/>
  <c r="D1809" i="324"/>
  <c r="F1809" i="324"/>
  <c r="G1809" i="324"/>
  <c r="K1809" i="324"/>
  <c r="M1809" i="324"/>
  <c r="N1809" i="324"/>
  <c r="D1810" i="324"/>
  <c r="F1810" i="324"/>
  <c r="G1810" i="324"/>
  <c r="K1810" i="324"/>
  <c r="M1810" i="324"/>
  <c r="N1810" i="324"/>
  <c r="D1811" i="324"/>
  <c r="F1811" i="324"/>
  <c r="G1811" i="324"/>
  <c r="K1811" i="324"/>
  <c r="M1811" i="324"/>
  <c r="N1811" i="324"/>
  <c r="D1812" i="324"/>
  <c r="F1812" i="324"/>
  <c r="G1812" i="324"/>
  <c r="K1812" i="324"/>
  <c r="M1812" i="324"/>
  <c r="N1812" i="324"/>
  <c r="D1813" i="324"/>
  <c r="F1813" i="324"/>
  <c r="G1813" i="324"/>
  <c r="K1813" i="324"/>
  <c r="M1813" i="324"/>
  <c r="N1813" i="324"/>
  <c r="D1814" i="324"/>
  <c r="F1814" i="324"/>
  <c r="G1814" i="324"/>
  <c r="K1814" i="324"/>
  <c r="M1814" i="324"/>
  <c r="N1814" i="324"/>
  <c r="D1815" i="324"/>
  <c r="F1815" i="324"/>
  <c r="G1815" i="324"/>
  <c r="K1815" i="324"/>
  <c r="M1815" i="324"/>
  <c r="N1815" i="324"/>
  <c r="D1816" i="324"/>
  <c r="F1816" i="324"/>
  <c r="G1816" i="324"/>
  <c r="K1816" i="324"/>
  <c r="M1816" i="324"/>
  <c r="N1816" i="324"/>
  <c r="D1817" i="324"/>
  <c r="F1817" i="324"/>
  <c r="G1817" i="324"/>
  <c r="K1817" i="324"/>
  <c r="M1817" i="324"/>
  <c r="N1817" i="324"/>
  <c r="D1818" i="324"/>
  <c r="F1818" i="324"/>
  <c r="G1818" i="324"/>
  <c r="K1818" i="324"/>
  <c r="M1818" i="324"/>
  <c r="N1818" i="324"/>
  <c r="D1819" i="324"/>
  <c r="F1819" i="324"/>
  <c r="G1819" i="324"/>
  <c r="K1819" i="324"/>
  <c r="M1819" i="324"/>
  <c r="N1819" i="324"/>
  <c r="D1820" i="324"/>
  <c r="F1820" i="324"/>
  <c r="G1820" i="324"/>
  <c r="K1820" i="324"/>
  <c r="M1820" i="324"/>
  <c r="N1820" i="324"/>
  <c r="D1821" i="324"/>
  <c r="F1821" i="324"/>
  <c r="G1821" i="324"/>
  <c r="K1821" i="324"/>
  <c r="M1821" i="324"/>
  <c r="N1821" i="324"/>
  <c r="D1822" i="324"/>
  <c r="F1822" i="324"/>
  <c r="G1822" i="324"/>
  <c r="K1822" i="324"/>
  <c r="M1822" i="324"/>
  <c r="N1822" i="324"/>
  <c r="D1823" i="324"/>
  <c r="F1823" i="324"/>
  <c r="G1823" i="324"/>
  <c r="K1823" i="324"/>
  <c r="M1823" i="324"/>
  <c r="N1823" i="324"/>
  <c r="D1824" i="324"/>
  <c r="F1824" i="324"/>
  <c r="G1824" i="324"/>
  <c r="K1824" i="324"/>
  <c r="M1824" i="324"/>
  <c r="N1824" i="324"/>
  <c r="D1825" i="324"/>
  <c r="F1825" i="324"/>
  <c r="G1825" i="324"/>
  <c r="K1825" i="324"/>
  <c r="M1825" i="324"/>
  <c r="N1825" i="324"/>
  <c r="D1826" i="324"/>
  <c r="F1826" i="324"/>
  <c r="G1826" i="324"/>
  <c r="K1826" i="324"/>
  <c r="M1826" i="324"/>
  <c r="N1826" i="324"/>
  <c r="D1827" i="324"/>
  <c r="F1827" i="324"/>
  <c r="G1827" i="324"/>
  <c r="K1827" i="324"/>
  <c r="M1827" i="324"/>
  <c r="N1827" i="324"/>
  <c r="D1828" i="324"/>
  <c r="F1828" i="324"/>
  <c r="G1828" i="324"/>
  <c r="K1828" i="324"/>
  <c r="M1828" i="324"/>
  <c r="N1828" i="324"/>
  <c r="D1829" i="324"/>
  <c r="F1829" i="324"/>
  <c r="G1829" i="324"/>
  <c r="K1829" i="324"/>
  <c r="M1829" i="324"/>
  <c r="N1829" i="324"/>
  <c r="D1830" i="324"/>
  <c r="F1830" i="324"/>
  <c r="G1830" i="324"/>
  <c r="K1830" i="324"/>
  <c r="M1830" i="324"/>
  <c r="N1830" i="324"/>
  <c r="D1831" i="324"/>
  <c r="F1831" i="324"/>
  <c r="G1831" i="324"/>
  <c r="K1831" i="324"/>
  <c r="M1831" i="324"/>
  <c r="N1831" i="324"/>
  <c r="D1832" i="324"/>
  <c r="F1832" i="324"/>
  <c r="G1832" i="324"/>
  <c r="K1832" i="324"/>
  <c r="M1832" i="324"/>
  <c r="N1832" i="324"/>
  <c r="D1833" i="324"/>
  <c r="F1833" i="324"/>
  <c r="G1833" i="324"/>
  <c r="K1833" i="324"/>
  <c r="M1833" i="324"/>
  <c r="N1833" i="324"/>
  <c r="D1834" i="324"/>
  <c r="F1834" i="324"/>
  <c r="G1834" i="324"/>
  <c r="K1834" i="324"/>
  <c r="M1834" i="324"/>
  <c r="N1834" i="324"/>
  <c r="D1835" i="324"/>
  <c r="F1835" i="324"/>
  <c r="G1835" i="324"/>
  <c r="K1835" i="324"/>
  <c r="M1835" i="324"/>
  <c r="N1835" i="324"/>
  <c r="D1836" i="324"/>
  <c r="F1836" i="324"/>
  <c r="G1836" i="324"/>
  <c r="K1836" i="324"/>
  <c r="M1836" i="324"/>
  <c r="N1836" i="324"/>
  <c r="D1837" i="324"/>
  <c r="F1837" i="324"/>
  <c r="G1837" i="324"/>
  <c r="K1837" i="324"/>
  <c r="M1837" i="324"/>
  <c r="N1837" i="324"/>
  <c r="D1838" i="324"/>
  <c r="F1838" i="324"/>
  <c r="G1838" i="324"/>
  <c r="K1838" i="324"/>
  <c r="M1838" i="324"/>
  <c r="N1838" i="324"/>
  <c r="D1839" i="324"/>
  <c r="F1839" i="324"/>
  <c r="G1839" i="324"/>
  <c r="K1839" i="324"/>
  <c r="M1839" i="324"/>
  <c r="N1839" i="324"/>
  <c r="D1840" i="324"/>
  <c r="F1840" i="324"/>
  <c r="G1840" i="324"/>
  <c r="K1840" i="324"/>
  <c r="M1840" i="324"/>
  <c r="N1840" i="324"/>
  <c r="D1841" i="324"/>
  <c r="F1841" i="324"/>
  <c r="G1841" i="324"/>
  <c r="K1841" i="324"/>
  <c r="M1841" i="324"/>
  <c r="N1841" i="324"/>
  <c r="D1842" i="324"/>
  <c r="F1842" i="324"/>
  <c r="G1842" i="324"/>
  <c r="K1842" i="324"/>
  <c r="M1842" i="324"/>
  <c r="N1842" i="324"/>
  <c r="D1843" i="324"/>
  <c r="F1843" i="324"/>
  <c r="G1843" i="324"/>
  <c r="K1843" i="324"/>
  <c r="M1843" i="324"/>
  <c r="N1843" i="324"/>
  <c r="D1844" i="324"/>
  <c r="F1844" i="324"/>
  <c r="G1844" i="324"/>
  <c r="K1844" i="324"/>
  <c r="M1844" i="324"/>
  <c r="N1844" i="324"/>
  <c r="D1845" i="324"/>
  <c r="F1845" i="324"/>
  <c r="G1845" i="324"/>
  <c r="K1845" i="324"/>
  <c r="M1845" i="324"/>
  <c r="N1845" i="324"/>
  <c r="D1846" i="324"/>
  <c r="F1846" i="324"/>
  <c r="G1846" i="324"/>
  <c r="K1846" i="324"/>
  <c r="M1846" i="324"/>
  <c r="N1846" i="324"/>
  <c r="D1847" i="324"/>
  <c r="F1847" i="324"/>
  <c r="G1847" i="324"/>
  <c r="K1847" i="324"/>
  <c r="M1847" i="324"/>
  <c r="N1847" i="324"/>
  <c r="D1848" i="324"/>
  <c r="F1848" i="324"/>
  <c r="G1848" i="324"/>
  <c r="K1848" i="324"/>
  <c r="M1848" i="324"/>
  <c r="N1848" i="324"/>
  <c r="D1849" i="324"/>
  <c r="F1849" i="324"/>
  <c r="G1849" i="324"/>
  <c r="K1849" i="324"/>
  <c r="M1849" i="324"/>
  <c r="N1849" i="324"/>
  <c r="D1850" i="324"/>
  <c r="F1850" i="324"/>
  <c r="G1850" i="324"/>
  <c r="K1850" i="324"/>
  <c r="M1850" i="324"/>
  <c r="N1850" i="324"/>
  <c r="D1851" i="324"/>
  <c r="F1851" i="324"/>
  <c r="G1851" i="324"/>
  <c r="K1851" i="324"/>
  <c r="M1851" i="324"/>
  <c r="N1851" i="324"/>
  <c r="D1852" i="324"/>
  <c r="F1852" i="324"/>
  <c r="G1852" i="324"/>
  <c r="K1852" i="324"/>
  <c r="M1852" i="324"/>
  <c r="N1852" i="324"/>
  <c r="D1853" i="324"/>
  <c r="F1853" i="324"/>
  <c r="G1853" i="324"/>
  <c r="K1853" i="324"/>
  <c r="M1853" i="324"/>
  <c r="N1853" i="324"/>
  <c r="D1854" i="324"/>
  <c r="F1854" i="324"/>
  <c r="G1854" i="324"/>
  <c r="K1854" i="324"/>
  <c r="M1854" i="324"/>
  <c r="N1854" i="324"/>
  <c r="D1855" i="324"/>
  <c r="F1855" i="324"/>
  <c r="G1855" i="324"/>
  <c r="K1855" i="324"/>
  <c r="M1855" i="324"/>
  <c r="N1855" i="324"/>
  <c r="D1856" i="324"/>
  <c r="F1856" i="324"/>
  <c r="G1856" i="324"/>
  <c r="K1856" i="324"/>
  <c r="M1856" i="324"/>
  <c r="N1856" i="324"/>
  <c r="D1857" i="324"/>
  <c r="F1857" i="324"/>
  <c r="G1857" i="324"/>
  <c r="K1857" i="324"/>
  <c r="M1857" i="324"/>
  <c r="N1857" i="324"/>
  <c r="D1858" i="324"/>
  <c r="F1858" i="324"/>
  <c r="G1858" i="324"/>
  <c r="K1858" i="324"/>
  <c r="M1858" i="324"/>
  <c r="N1858" i="324"/>
  <c r="D1859" i="324"/>
  <c r="F1859" i="324"/>
  <c r="G1859" i="324"/>
  <c r="K1859" i="324"/>
  <c r="M1859" i="324"/>
  <c r="N1859" i="324"/>
  <c r="D1860" i="324"/>
  <c r="F1860" i="324"/>
  <c r="G1860" i="324"/>
  <c r="K1860" i="324"/>
  <c r="M1860" i="324"/>
  <c r="N1860" i="324"/>
  <c r="D1861" i="324"/>
  <c r="F1861" i="324"/>
  <c r="G1861" i="324"/>
  <c r="K1861" i="324"/>
  <c r="M1861" i="324"/>
  <c r="N1861" i="324"/>
  <c r="D1862" i="324"/>
  <c r="F1862" i="324"/>
  <c r="G1862" i="324"/>
  <c r="K1862" i="324"/>
  <c r="M1862" i="324"/>
  <c r="N1862" i="324"/>
  <c r="D1863" i="324"/>
  <c r="F1863" i="324"/>
  <c r="G1863" i="324"/>
  <c r="K1863" i="324"/>
  <c r="M1863" i="324"/>
  <c r="N1863" i="324"/>
  <c r="D1864" i="324"/>
  <c r="F1864" i="324"/>
  <c r="G1864" i="324"/>
  <c r="K1864" i="324"/>
  <c r="M1864" i="324"/>
  <c r="N1864" i="324"/>
  <c r="D1865" i="324"/>
  <c r="F1865" i="324"/>
  <c r="G1865" i="324"/>
  <c r="K1865" i="324"/>
  <c r="M1865" i="324"/>
  <c r="N1865" i="324"/>
  <c r="D1866" i="324"/>
  <c r="F1866" i="324"/>
  <c r="G1866" i="324"/>
  <c r="K1866" i="324"/>
  <c r="M1866" i="324"/>
  <c r="N1866" i="324"/>
  <c r="D1867" i="324"/>
  <c r="F1867" i="324"/>
  <c r="G1867" i="324"/>
  <c r="K1867" i="324"/>
  <c r="M1867" i="324"/>
  <c r="N1867" i="324"/>
  <c r="D1868" i="324"/>
  <c r="F1868" i="324"/>
  <c r="G1868" i="324"/>
  <c r="K1868" i="324"/>
  <c r="M1868" i="324"/>
  <c r="N1868" i="324"/>
  <c r="D1869" i="324"/>
  <c r="F1869" i="324"/>
  <c r="G1869" i="324"/>
  <c r="K1869" i="324"/>
  <c r="M1869" i="324"/>
  <c r="N1869" i="324"/>
  <c r="D1870" i="324"/>
  <c r="F1870" i="324"/>
  <c r="G1870" i="324"/>
  <c r="K1870" i="324"/>
  <c r="M1870" i="324"/>
  <c r="N1870" i="324"/>
  <c r="D1871" i="324"/>
  <c r="F1871" i="324"/>
  <c r="G1871" i="324"/>
  <c r="K1871" i="324"/>
  <c r="M1871" i="324"/>
  <c r="N1871" i="324"/>
  <c r="D1872" i="324"/>
  <c r="F1872" i="324"/>
  <c r="G1872" i="324"/>
  <c r="K1872" i="324"/>
  <c r="M1872" i="324"/>
  <c r="N1872" i="324"/>
  <c r="D1873" i="324"/>
  <c r="F1873" i="324"/>
  <c r="G1873" i="324"/>
  <c r="K1873" i="324"/>
  <c r="M1873" i="324"/>
  <c r="N1873" i="324"/>
  <c r="D1874" i="324"/>
  <c r="F1874" i="324"/>
  <c r="G1874" i="324"/>
  <c r="K1874" i="324"/>
  <c r="M1874" i="324"/>
  <c r="N1874" i="324"/>
  <c r="D1875" i="324"/>
  <c r="F1875" i="324"/>
  <c r="G1875" i="324"/>
  <c r="K1875" i="324"/>
  <c r="M1875" i="324"/>
  <c r="N1875" i="324"/>
  <c r="D1876" i="324"/>
  <c r="F1876" i="324"/>
  <c r="G1876" i="324"/>
  <c r="K1876" i="324"/>
  <c r="M1876" i="324"/>
  <c r="N1876" i="324"/>
  <c r="D1877" i="324"/>
  <c r="F1877" i="324"/>
  <c r="G1877" i="324"/>
  <c r="K1877" i="324"/>
  <c r="M1877" i="324"/>
  <c r="N1877" i="324"/>
  <c r="D1878" i="324"/>
  <c r="F1878" i="324"/>
  <c r="G1878" i="324"/>
  <c r="K1878" i="324"/>
  <c r="M1878" i="324"/>
  <c r="N1878" i="324"/>
  <c r="D1879" i="324"/>
  <c r="F1879" i="324"/>
  <c r="G1879" i="324"/>
  <c r="K1879" i="324"/>
  <c r="M1879" i="324"/>
  <c r="N1879" i="324"/>
  <c r="D1880" i="324"/>
  <c r="F1880" i="324"/>
  <c r="G1880" i="324"/>
  <c r="K1880" i="324"/>
  <c r="M1880" i="324"/>
  <c r="N1880" i="324"/>
  <c r="D1881" i="324"/>
  <c r="F1881" i="324"/>
  <c r="G1881" i="324"/>
  <c r="K1881" i="324"/>
  <c r="M1881" i="324"/>
  <c r="N1881" i="324"/>
  <c r="D1882" i="324"/>
  <c r="F1882" i="324"/>
  <c r="G1882" i="324"/>
  <c r="K1882" i="324"/>
  <c r="M1882" i="324"/>
  <c r="N1882" i="324"/>
  <c r="D1883" i="324"/>
  <c r="F1883" i="324"/>
  <c r="G1883" i="324"/>
  <c r="K1883" i="324"/>
  <c r="M1883" i="324"/>
  <c r="N1883" i="324"/>
  <c r="D1884" i="324"/>
  <c r="F1884" i="324"/>
  <c r="G1884" i="324"/>
  <c r="K1884" i="324"/>
  <c r="M1884" i="324"/>
  <c r="N1884" i="324"/>
  <c r="D1885" i="324"/>
  <c r="F1885" i="324"/>
  <c r="G1885" i="324"/>
  <c r="K1885" i="324"/>
  <c r="M1885" i="324"/>
  <c r="N1885" i="324"/>
  <c r="D1886" i="324"/>
  <c r="F1886" i="324"/>
  <c r="G1886" i="324"/>
  <c r="K1886" i="324"/>
  <c r="M1886" i="324"/>
  <c r="N1886" i="324"/>
  <c r="D1887" i="324"/>
  <c r="F1887" i="324"/>
  <c r="G1887" i="324"/>
  <c r="K1887" i="324"/>
  <c r="M1887" i="324"/>
  <c r="N1887" i="324"/>
  <c r="D1888" i="324"/>
  <c r="F1888" i="324"/>
  <c r="G1888" i="324"/>
  <c r="K1888" i="324"/>
  <c r="M1888" i="324"/>
  <c r="N1888" i="324"/>
  <c r="D1889" i="324"/>
  <c r="F1889" i="324"/>
  <c r="G1889" i="324"/>
  <c r="K1889" i="324"/>
  <c r="M1889" i="324"/>
  <c r="N1889" i="324"/>
  <c r="D1890" i="324"/>
  <c r="F1890" i="324"/>
  <c r="G1890" i="324"/>
  <c r="K1890" i="324"/>
  <c r="M1890" i="324"/>
  <c r="N1890" i="324"/>
  <c r="D1891" i="324"/>
  <c r="F1891" i="324"/>
  <c r="G1891" i="324"/>
  <c r="K1891" i="324"/>
  <c r="M1891" i="324"/>
  <c r="N1891" i="324"/>
  <c r="D1892" i="324"/>
  <c r="F1892" i="324"/>
  <c r="G1892" i="324"/>
  <c r="K1892" i="324"/>
  <c r="M1892" i="324"/>
  <c r="N1892" i="324"/>
  <c r="D1893" i="324"/>
  <c r="F1893" i="324"/>
  <c r="G1893" i="324"/>
  <c r="K1893" i="324"/>
  <c r="M1893" i="324"/>
  <c r="N1893" i="324"/>
  <c r="D1894" i="324"/>
  <c r="F1894" i="324"/>
  <c r="G1894" i="324"/>
  <c r="K1894" i="324"/>
  <c r="M1894" i="324"/>
  <c r="N1894" i="324"/>
  <c r="D1895" i="324"/>
  <c r="F1895" i="324"/>
  <c r="G1895" i="324"/>
  <c r="K1895" i="324"/>
  <c r="M1895" i="324"/>
  <c r="N1895" i="324"/>
  <c r="D1896" i="324"/>
  <c r="F1896" i="324"/>
  <c r="G1896" i="324"/>
  <c r="K1896" i="324"/>
  <c r="M1896" i="324"/>
  <c r="N1896" i="324"/>
  <c r="D1897" i="324"/>
  <c r="F1897" i="324"/>
  <c r="G1897" i="324"/>
  <c r="K1897" i="324"/>
  <c r="M1897" i="324"/>
  <c r="N1897" i="324"/>
  <c r="D1898" i="324"/>
  <c r="F1898" i="324"/>
  <c r="G1898" i="324"/>
  <c r="K1898" i="324"/>
  <c r="M1898" i="324"/>
  <c r="N1898" i="324"/>
  <c r="D1899" i="324"/>
  <c r="F1899" i="324"/>
  <c r="G1899" i="324"/>
  <c r="K1899" i="324"/>
  <c r="M1899" i="324"/>
  <c r="N1899" i="324"/>
  <c r="D1900" i="324"/>
  <c r="F1900" i="324"/>
  <c r="G1900" i="324"/>
  <c r="K1900" i="324"/>
  <c r="M1900" i="324"/>
  <c r="N1900" i="324"/>
  <c r="D1901" i="324"/>
  <c r="F1901" i="324"/>
  <c r="G1901" i="324"/>
  <c r="K1901" i="324"/>
  <c r="M1901" i="324"/>
  <c r="N1901" i="324"/>
  <c r="D1902" i="324"/>
  <c r="F1902" i="324"/>
  <c r="G1902" i="324"/>
  <c r="K1902" i="324"/>
  <c r="M1902" i="324"/>
  <c r="N1902" i="324"/>
  <c r="D1903" i="324"/>
  <c r="F1903" i="324"/>
  <c r="G1903" i="324"/>
  <c r="K1903" i="324"/>
  <c r="M1903" i="324"/>
  <c r="N1903" i="324"/>
  <c r="D1904" i="324"/>
  <c r="F1904" i="324"/>
  <c r="G1904" i="324"/>
  <c r="K1904" i="324"/>
  <c r="M1904" i="324"/>
  <c r="N1904" i="324"/>
  <c r="D1905" i="324"/>
  <c r="F1905" i="324"/>
  <c r="G1905" i="324"/>
  <c r="K1905" i="324"/>
  <c r="M1905" i="324"/>
  <c r="N1905" i="324"/>
  <c r="D1906" i="324"/>
  <c r="F1906" i="324"/>
  <c r="G1906" i="324"/>
  <c r="K1906" i="324"/>
  <c r="M1906" i="324"/>
  <c r="N1906" i="324"/>
  <c r="D1907" i="324"/>
  <c r="F1907" i="324"/>
  <c r="G1907" i="324"/>
  <c r="K1907" i="324"/>
  <c r="M1907" i="324"/>
  <c r="N1907" i="324"/>
  <c r="D1908" i="324"/>
  <c r="F1908" i="324"/>
  <c r="G1908" i="324"/>
  <c r="K1908" i="324"/>
  <c r="M1908" i="324"/>
  <c r="N1908" i="324"/>
  <c r="D1909" i="324"/>
  <c r="F1909" i="324"/>
  <c r="G1909" i="324"/>
  <c r="K1909" i="324"/>
  <c r="M1909" i="324"/>
  <c r="N1909" i="324"/>
  <c r="D1910" i="324"/>
  <c r="F1910" i="324"/>
  <c r="G1910" i="324"/>
  <c r="K1910" i="324"/>
  <c r="M1910" i="324"/>
  <c r="N1910" i="324"/>
  <c r="D1911" i="324"/>
  <c r="F1911" i="324"/>
  <c r="G1911" i="324"/>
  <c r="K1911" i="324"/>
  <c r="M1911" i="324"/>
  <c r="N1911" i="324"/>
  <c r="D1912" i="324"/>
  <c r="F1912" i="324"/>
  <c r="G1912" i="324"/>
  <c r="K1912" i="324"/>
  <c r="M1912" i="324"/>
  <c r="N1912" i="324"/>
  <c r="D1913" i="324"/>
  <c r="F1913" i="324"/>
  <c r="G1913" i="324"/>
  <c r="K1913" i="324"/>
  <c r="M1913" i="324"/>
  <c r="N1913" i="324"/>
  <c r="D1914" i="324"/>
  <c r="F1914" i="324"/>
  <c r="G1914" i="324"/>
  <c r="K1914" i="324"/>
  <c r="M1914" i="324"/>
  <c r="N1914" i="324"/>
  <c r="D1915" i="324"/>
  <c r="F1915" i="324"/>
  <c r="G1915" i="324"/>
  <c r="K1915" i="324"/>
  <c r="M1915" i="324"/>
  <c r="N1915" i="324"/>
  <c r="D1916" i="324"/>
  <c r="F1916" i="324"/>
  <c r="G1916" i="324"/>
  <c r="K1916" i="324"/>
  <c r="M1916" i="324"/>
  <c r="N1916" i="324"/>
  <c r="D1917" i="324"/>
  <c r="F1917" i="324"/>
  <c r="G1917" i="324"/>
  <c r="K1917" i="324"/>
  <c r="M1917" i="324"/>
  <c r="N1917" i="324"/>
  <c r="D1918" i="324"/>
  <c r="F1918" i="324"/>
  <c r="G1918" i="324"/>
  <c r="K1918" i="324"/>
  <c r="M1918" i="324"/>
  <c r="N1918" i="324"/>
  <c r="D1919" i="324"/>
  <c r="F1919" i="324"/>
  <c r="G1919" i="324"/>
  <c r="K1919" i="324"/>
  <c r="M1919" i="324"/>
  <c r="N1919" i="324"/>
  <c r="D1920" i="324"/>
  <c r="F1920" i="324"/>
  <c r="G1920" i="324"/>
  <c r="K1920" i="324"/>
  <c r="M1920" i="324"/>
  <c r="N1920" i="324"/>
  <c r="D1921" i="324"/>
  <c r="F1921" i="324"/>
  <c r="G1921" i="324"/>
  <c r="K1921" i="324"/>
  <c r="M1921" i="324"/>
  <c r="N1921" i="324"/>
  <c r="D1922" i="324"/>
  <c r="F1922" i="324"/>
  <c r="G1922" i="324"/>
  <c r="K1922" i="324"/>
  <c r="M1922" i="324"/>
  <c r="N1922" i="324"/>
  <c r="D1923" i="324"/>
  <c r="F1923" i="324"/>
  <c r="G1923" i="324"/>
  <c r="K1923" i="324"/>
  <c r="M1923" i="324"/>
  <c r="N1923" i="324"/>
  <c r="D1924" i="324"/>
  <c r="F1924" i="324"/>
  <c r="G1924" i="324"/>
  <c r="K1924" i="324"/>
  <c r="M1924" i="324"/>
  <c r="N1924" i="324"/>
  <c r="D1925" i="324"/>
  <c r="F1925" i="324"/>
  <c r="G1925" i="324"/>
  <c r="K1925" i="324"/>
  <c r="M1925" i="324"/>
  <c r="N1925" i="324"/>
  <c r="D1926" i="324"/>
  <c r="F1926" i="324"/>
  <c r="G1926" i="324"/>
  <c r="K1926" i="324"/>
  <c r="M1926" i="324"/>
  <c r="N1926" i="324"/>
  <c r="D1927" i="324"/>
  <c r="F1927" i="324"/>
  <c r="G1927" i="324"/>
  <c r="K1927" i="324"/>
  <c r="M1927" i="324"/>
  <c r="N1927" i="324"/>
  <c r="D1928" i="324"/>
  <c r="F1928" i="324"/>
  <c r="G1928" i="324"/>
  <c r="K1928" i="324"/>
  <c r="M1928" i="324"/>
  <c r="N1928" i="324"/>
  <c r="D1929" i="324"/>
  <c r="F1929" i="324"/>
  <c r="G1929" i="324"/>
  <c r="K1929" i="324"/>
  <c r="M1929" i="324"/>
  <c r="N1929" i="324"/>
  <c r="D1930" i="324"/>
  <c r="F1930" i="324"/>
  <c r="G1930" i="324"/>
  <c r="K1930" i="324"/>
  <c r="M1930" i="324"/>
  <c r="N1930" i="324"/>
  <c r="D1931" i="324"/>
  <c r="F1931" i="324"/>
  <c r="G1931" i="324"/>
  <c r="K1931" i="324"/>
  <c r="M1931" i="324"/>
  <c r="N1931" i="324"/>
  <c r="D1932" i="324"/>
  <c r="F1932" i="324"/>
  <c r="G1932" i="324"/>
  <c r="K1932" i="324"/>
  <c r="M1932" i="324"/>
  <c r="N1932" i="324"/>
  <c r="D1933" i="324"/>
  <c r="F1933" i="324"/>
  <c r="G1933" i="324"/>
  <c r="K1933" i="324"/>
  <c r="M1933" i="324"/>
  <c r="N1933" i="324"/>
  <c r="D1934" i="324"/>
  <c r="F1934" i="324"/>
  <c r="G1934" i="324"/>
  <c r="K1934" i="324"/>
  <c r="M1934" i="324"/>
  <c r="N1934" i="324"/>
  <c r="D1935" i="324"/>
  <c r="F1935" i="324"/>
  <c r="G1935" i="324"/>
  <c r="K1935" i="324"/>
  <c r="M1935" i="324"/>
  <c r="N1935" i="324"/>
  <c r="D1936" i="324"/>
  <c r="F1936" i="324"/>
  <c r="G1936" i="324"/>
  <c r="K1936" i="324"/>
  <c r="M1936" i="324"/>
  <c r="N1936" i="324"/>
  <c r="D1937" i="324"/>
  <c r="F1937" i="324"/>
  <c r="G1937" i="324"/>
  <c r="K1937" i="324"/>
  <c r="M1937" i="324"/>
  <c r="N1937" i="324"/>
  <c r="D1938" i="324"/>
  <c r="F1938" i="324"/>
  <c r="G1938" i="324"/>
  <c r="K1938" i="324"/>
  <c r="M1938" i="324"/>
  <c r="N1938" i="324"/>
  <c r="D1939" i="324"/>
  <c r="F1939" i="324"/>
  <c r="G1939" i="324"/>
  <c r="K1939" i="324"/>
  <c r="M1939" i="324"/>
  <c r="N1939" i="324"/>
  <c r="D1940" i="324"/>
  <c r="F1940" i="324"/>
  <c r="G1940" i="324"/>
  <c r="K1940" i="324"/>
  <c r="M1940" i="324"/>
  <c r="N1940" i="324"/>
  <c r="D1941" i="324"/>
  <c r="F1941" i="324"/>
  <c r="G1941" i="324"/>
  <c r="K1941" i="324"/>
  <c r="M1941" i="324"/>
  <c r="N1941" i="324"/>
  <c r="D1942" i="324"/>
  <c r="F1942" i="324"/>
  <c r="G1942" i="324"/>
  <c r="K1942" i="324"/>
  <c r="M1942" i="324"/>
  <c r="N1942" i="324"/>
  <c r="D1943" i="324"/>
  <c r="F1943" i="324"/>
  <c r="G1943" i="324"/>
  <c r="K1943" i="324"/>
  <c r="M1943" i="324"/>
  <c r="N1943" i="324"/>
  <c r="D1944" i="324"/>
  <c r="F1944" i="324"/>
  <c r="G1944" i="324"/>
  <c r="K1944" i="324"/>
  <c r="M1944" i="324"/>
  <c r="N1944" i="324"/>
  <c r="D1945" i="324"/>
  <c r="F1945" i="324"/>
  <c r="G1945" i="324"/>
  <c r="K1945" i="324"/>
  <c r="M1945" i="324"/>
  <c r="N1945" i="324"/>
  <c r="D1946" i="324"/>
  <c r="F1946" i="324"/>
  <c r="G1946" i="324"/>
  <c r="K1946" i="324"/>
  <c r="M1946" i="324"/>
  <c r="N1946" i="324"/>
  <c r="D1947" i="324"/>
  <c r="F1947" i="324"/>
  <c r="G1947" i="324"/>
  <c r="K1947" i="324"/>
  <c r="M1947" i="324"/>
  <c r="N1947" i="324"/>
  <c r="D1948" i="324"/>
  <c r="F1948" i="324"/>
  <c r="G1948" i="324"/>
  <c r="K1948" i="324"/>
  <c r="M1948" i="324"/>
  <c r="N1948" i="324"/>
  <c r="D1949" i="324"/>
  <c r="F1949" i="324"/>
  <c r="G1949" i="324"/>
  <c r="K1949" i="324"/>
  <c r="M1949" i="324"/>
  <c r="N1949" i="324"/>
  <c r="D1950" i="324"/>
  <c r="F1950" i="324"/>
  <c r="G1950" i="324"/>
  <c r="K1950" i="324"/>
  <c r="M1950" i="324"/>
  <c r="N1950" i="324"/>
  <c r="D1951" i="324"/>
  <c r="F1951" i="324"/>
  <c r="G1951" i="324"/>
  <c r="K1951" i="324"/>
  <c r="M1951" i="324"/>
  <c r="N1951" i="324"/>
  <c r="D1952" i="324"/>
  <c r="F1952" i="324"/>
  <c r="G1952" i="324"/>
  <c r="K1952" i="324"/>
  <c r="M1952" i="324"/>
  <c r="N1952" i="324"/>
  <c r="D1953" i="324"/>
  <c r="F1953" i="324"/>
  <c r="G1953" i="324"/>
  <c r="K1953" i="324"/>
  <c r="M1953" i="324"/>
  <c r="N1953" i="324"/>
  <c r="D1954" i="324"/>
  <c r="F1954" i="324"/>
  <c r="G1954" i="324"/>
  <c r="K1954" i="324"/>
  <c r="M1954" i="324"/>
  <c r="N1954" i="324"/>
  <c r="D1955" i="324"/>
  <c r="F1955" i="324"/>
  <c r="G1955" i="324"/>
  <c r="K1955" i="324"/>
  <c r="M1955" i="324"/>
  <c r="N1955" i="324"/>
  <c r="D1956" i="324"/>
  <c r="F1956" i="324"/>
  <c r="G1956" i="324"/>
  <c r="K1956" i="324"/>
  <c r="M1956" i="324"/>
  <c r="N1956" i="324"/>
  <c r="D1957" i="324"/>
  <c r="F1957" i="324"/>
  <c r="G1957" i="324"/>
  <c r="K1957" i="324"/>
  <c r="M1957" i="324"/>
  <c r="N1957" i="324"/>
  <c r="D1958" i="324"/>
  <c r="F1958" i="324"/>
  <c r="G1958" i="324"/>
  <c r="K1958" i="324"/>
  <c r="M1958" i="324"/>
  <c r="N1958" i="324"/>
  <c r="D1959" i="324"/>
  <c r="F1959" i="324"/>
  <c r="G1959" i="324"/>
  <c r="K1959" i="324"/>
  <c r="M1959" i="324"/>
  <c r="N1959" i="324"/>
  <c r="D1960" i="324"/>
  <c r="F1960" i="324"/>
  <c r="G1960" i="324"/>
  <c r="K1960" i="324"/>
  <c r="M1960" i="324"/>
  <c r="N1960" i="324"/>
  <c r="D1961" i="324"/>
  <c r="F1961" i="324"/>
  <c r="G1961" i="324"/>
  <c r="K1961" i="324"/>
  <c r="M1961" i="324"/>
  <c r="N1961" i="324"/>
  <c r="D1962" i="324"/>
  <c r="F1962" i="324"/>
  <c r="G1962" i="324"/>
  <c r="K1962" i="324"/>
  <c r="M1962" i="324"/>
  <c r="N1962" i="324"/>
  <c r="D1963" i="324"/>
  <c r="F1963" i="324"/>
  <c r="G1963" i="324"/>
  <c r="K1963" i="324"/>
  <c r="M1963" i="324"/>
  <c r="N1963" i="324"/>
  <c r="D1964" i="324"/>
  <c r="F1964" i="324"/>
  <c r="G1964" i="324"/>
  <c r="K1964" i="324"/>
  <c r="M1964" i="324"/>
  <c r="N1964" i="324"/>
  <c r="D1965" i="324"/>
  <c r="F1965" i="324"/>
  <c r="G1965" i="324"/>
  <c r="K1965" i="324"/>
  <c r="M1965" i="324"/>
  <c r="N1965" i="324"/>
  <c r="D1966" i="324"/>
  <c r="F1966" i="324"/>
  <c r="G1966" i="324"/>
  <c r="K1966" i="324"/>
  <c r="M1966" i="324"/>
  <c r="N1966" i="324"/>
  <c r="D1967" i="324"/>
  <c r="F1967" i="324"/>
  <c r="G1967" i="324"/>
  <c r="K1967" i="324"/>
  <c r="M1967" i="324"/>
  <c r="N1967" i="324"/>
  <c r="D1968" i="324"/>
  <c r="F1968" i="324"/>
  <c r="G1968" i="324"/>
  <c r="K1968" i="324"/>
  <c r="M1968" i="324"/>
  <c r="N1968" i="324"/>
  <c r="D1969" i="324"/>
  <c r="F1969" i="324"/>
  <c r="G1969" i="324"/>
  <c r="K1969" i="324"/>
  <c r="M1969" i="324"/>
  <c r="N1969" i="324"/>
  <c r="D1970" i="324"/>
  <c r="F1970" i="324"/>
  <c r="G1970" i="324"/>
  <c r="K1970" i="324"/>
  <c r="M1970" i="324"/>
  <c r="N1970" i="324"/>
  <c r="D1971" i="324"/>
  <c r="F1971" i="324"/>
  <c r="G1971" i="324"/>
  <c r="K1971" i="324"/>
  <c r="M1971" i="324"/>
  <c r="N1971" i="324"/>
  <c r="D1972" i="324"/>
  <c r="F1972" i="324"/>
  <c r="G1972" i="324"/>
  <c r="K1972" i="324"/>
  <c r="M1972" i="324"/>
  <c r="N1972" i="324"/>
  <c r="D1973" i="324"/>
  <c r="F1973" i="324"/>
  <c r="G1973" i="324"/>
  <c r="K1973" i="324"/>
  <c r="M1973" i="324"/>
  <c r="N1973" i="324"/>
  <c r="D1974" i="324"/>
  <c r="F1974" i="324"/>
  <c r="G1974" i="324"/>
  <c r="K1974" i="324"/>
  <c r="M1974" i="324"/>
  <c r="N1974" i="324"/>
  <c r="D1975" i="324"/>
  <c r="F1975" i="324"/>
  <c r="G1975" i="324"/>
  <c r="K1975" i="324"/>
  <c r="M1975" i="324"/>
  <c r="N1975" i="324"/>
  <c r="D1976" i="324"/>
  <c r="F1976" i="324"/>
  <c r="G1976" i="324"/>
  <c r="K1976" i="324"/>
  <c r="M1976" i="324"/>
  <c r="N1976" i="324"/>
  <c r="D1977" i="324"/>
  <c r="F1977" i="324"/>
  <c r="G1977" i="324"/>
  <c r="K1977" i="324"/>
  <c r="M1977" i="324"/>
  <c r="N1977" i="324"/>
  <c r="D1978" i="324"/>
  <c r="F1978" i="324"/>
  <c r="G1978" i="324"/>
  <c r="K1978" i="324"/>
  <c r="M1978" i="324"/>
  <c r="N1978" i="324"/>
  <c r="D1979" i="324"/>
  <c r="F1979" i="324"/>
  <c r="G1979" i="324"/>
  <c r="K1979" i="324"/>
  <c r="M1979" i="324"/>
  <c r="N1979" i="324"/>
  <c r="D1980" i="324"/>
  <c r="F1980" i="324"/>
  <c r="G1980" i="324"/>
  <c r="K1980" i="324"/>
  <c r="M1980" i="324"/>
  <c r="N1980" i="324"/>
  <c r="D1981" i="324"/>
  <c r="F1981" i="324"/>
  <c r="G1981" i="324"/>
  <c r="K1981" i="324"/>
  <c r="M1981" i="324"/>
  <c r="N1981" i="324"/>
  <c r="D1982" i="324"/>
  <c r="F1982" i="324"/>
  <c r="G1982" i="324"/>
  <c r="K1982" i="324"/>
  <c r="M1982" i="324"/>
  <c r="N1982" i="324"/>
  <c r="D1983" i="324"/>
  <c r="F1983" i="324"/>
  <c r="G1983" i="324"/>
  <c r="K1983" i="324"/>
  <c r="M1983" i="324"/>
  <c r="N1983" i="324"/>
  <c r="D1984" i="324"/>
  <c r="F1984" i="324"/>
  <c r="G1984" i="324"/>
  <c r="K1984" i="324"/>
  <c r="M1984" i="324"/>
  <c r="N1984" i="324"/>
  <c r="D1985" i="324"/>
  <c r="F1985" i="324"/>
  <c r="G1985" i="324"/>
  <c r="K1985" i="324"/>
  <c r="M1985" i="324"/>
  <c r="N1985" i="324"/>
  <c r="D1986" i="324"/>
  <c r="F1986" i="324"/>
  <c r="G1986" i="324"/>
  <c r="K1986" i="324"/>
  <c r="M1986" i="324"/>
  <c r="N1986" i="324"/>
  <c r="D1987" i="324"/>
  <c r="F1987" i="324"/>
  <c r="G1987" i="324"/>
  <c r="K1987" i="324"/>
  <c r="M1987" i="324"/>
  <c r="N1987" i="324"/>
  <c r="D1988" i="324"/>
  <c r="F1988" i="324"/>
  <c r="G1988" i="324"/>
  <c r="K1988" i="324"/>
  <c r="M1988" i="324"/>
  <c r="N1988" i="324"/>
  <c r="D1989" i="324"/>
  <c r="F1989" i="324"/>
  <c r="G1989" i="324"/>
  <c r="K1989" i="324"/>
  <c r="M1989" i="324"/>
  <c r="N1989" i="324"/>
  <c r="D1990" i="324"/>
  <c r="F1990" i="324"/>
  <c r="G1990" i="324"/>
  <c r="K1990" i="324"/>
  <c r="M1990" i="324"/>
  <c r="N1990" i="324"/>
  <c r="D1991" i="324"/>
  <c r="F1991" i="324"/>
  <c r="G1991" i="324"/>
  <c r="K1991" i="324"/>
  <c r="M1991" i="324"/>
  <c r="N1991" i="324"/>
  <c r="D1992" i="324"/>
  <c r="F1992" i="324"/>
  <c r="G1992" i="324"/>
  <c r="K1992" i="324"/>
  <c r="M1992" i="324"/>
  <c r="N1992" i="324"/>
  <c r="D1993" i="324"/>
  <c r="F1993" i="324"/>
  <c r="G1993" i="324"/>
  <c r="K1993" i="324"/>
  <c r="M1993" i="324"/>
  <c r="N1993" i="324"/>
  <c r="D1994" i="324"/>
  <c r="F1994" i="324"/>
  <c r="G1994" i="324"/>
  <c r="K1994" i="324"/>
  <c r="M1994" i="324"/>
  <c r="N1994" i="324"/>
  <c r="D1995" i="324"/>
  <c r="F1995" i="324"/>
  <c r="G1995" i="324"/>
  <c r="K1995" i="324"/>
  <c r="M1995" i="324"/>
  <c r="N1995" i="324"/>
  <c r="D1996" i="324"/>
  <c r="F1996" i="324"/>
  <c r="G1996" i="324"/>
  <c r="K1996" i="324"/>
  <c r="M1996" i="324"/>
  <c r="N1996" i="324"/>
  <c r="D1997" i="324"/>
  <c r="F1997" i="324"/>
  <c r="G1997" i="324"/>
  <c r="K1997" i="324"/>
  <c r="M1997" i="324"/>
  <c r="N1997" i="324"/>
  <c r="D1998" i="324"/>
  <c r="F1998" i="324"/>
  <c r="G1998" i="324"/>
  <c r="K1998" i="324"/>
  <c r="M1998" i="324"/>
  <c r="N1998" i="324"/>
  <c r="D1999" i="324"/>
  <c r="F1999" i="324"/>
  <c r="G1999" i="324"/>
  <c r="K1999" i="324"/>
  <c r="M1999" i="324"/>
  <c r="N1999" i="324"/>
  <c r="D2000" i="324"/>
  <c r="F2000" i="324"/>
  <c r="G2000" i="324"/>
  <c r="K2000" i="324"/>
  <c r="M2000" i="324"/>
  <c r="N2000" i="324"/>
  <c r="D2001" i="324"/>
  <c r="F2001" i="324"/>
  <c r="G2001" i="324"/>
  <c r="K2001" i="324"/>
  <c r="M2001" i="324"/>
  <c r="N2001" i="324"/>
  <c r="D2002" i="324"/>
  <c r="F2002" i="324"/>
  <c r="G2002" i="324"/>
  <c r="K2002" i="324"/>
  <c r="M2002" i="324"/>
  <c r="N2002" i="324"/>
  <c r="D2003" i="324"/>
  <c r="F2003" i="324"/>
  <c r="G2003" i="324"/>
  <c r="K2003" i="324"/>
  <c r="M2003" i="324"/>
  <c r="N2003" i="324"/>
  <c r="D2004" i="324"/>
  <c r="F2004" i="324"/>
  <c r="G2004" i="324"/>
  <c r="K2004" i="324"/>
  <c r="M2004" i="324"/>
  <c r="N2004" i="324"/>
  <c r="D2005" i="324"/>
  <c r="F2005" i="324"/>
  <c r="G2005" i="324"/>
  <c r="K2005" i="324"/>
  <c r="M2005" i="324"/>
  <c r="N2005" i="324"/>
  <c r="D2006" i="324"/>
  <c r="F2006" i="324"/>
  <c r="G2006" i="324"/>
  <c r="K2006" i="324"/>
  <c r="M2006" i="324"/>
  <c r="N2006" i="324"/>
  <c r="D2007" i="324"/>
  <c r="F2007" i="324"/>
  <c r="G2007" i="324"/>
  <c r="K2007" i="324"/>
  <c r="M2007" i="324"/>
  <c r="N2007" i="324"/>
  <c r="D2008" i="324"/>
  <c r="F2008" i="324"/>
  <c r="G2008" i="324"/>
  <c r="K2008" i="324"/>
  <c r="M2008" i="324"/>
  <c r="N2008" i="324"/>
  <c r="D2009" i="324"/>
  <c r="F2009" i="324"/>
  <c r="G2009" i="324"/>
  <c r="K2009" i="324"/>
  <c r="M2009" i="324"/>
  <c r="N2009" i="324"/>
  <c r="D2010" i="324"/>
  <c r="F2010" i="324"/>
  <c r="G2010" i="324"/>
  <c r="K2010" i="324"/>
  <c r="M2010" i="324"/>
  <c r="N2010" i="324"/>
  <c r="D2011" i="324"/>
  <c r="F2011" i="324"/>
  <c r="G2011" i="324"/>
  <c r="K2011" i="324"/>
  <c r="M2011" i="324"/>
  <c r="N2011" i="324"/>
  <c r="D2012" i="324"/>
  <c r="F2012" i="324"/>
  <c r="G2012" i="324"/>
  <c r="K2012" i="324"/>
  <c r="M2012" i="324"/>
  <c r="N2012" i="324"/>
  <c r="D2013" i="324"/>
  <c r="F2013" i="324"/>
  <c r="G2013" i="324"/>
  <c r="K2013" i="324"/>
  <c r="M2013" i="324"/>
  <c r="N2013" i="324"/>
  <c r="D2014" i="324"/>
  <c r="F2014" i="324"/>
  <c r="G2014" i="324"/>
  <c r="K2014" i="324"/>
  <c r="M2014" i="324"/>
  <c r="N2014" i="324"/>
  <c r="D2015" i="324"/>
  <c r="F2015" i="324"/>
  <c r="G2015" i="324"/>
  <c r="K2015" i="324"/>
  <c r="M2015" i="324"/>
  <c r="N2015" i="324"/>
  <c r="D2016" i="324"/>
  <c r="F2016" i="324"/>
  <c r="G2016" i="324"/>
  <c r="K2016" i="324"/>
  <c r="M2016" i="324"/>
  <c r="N2016" i="324"/>
  <c r="D2017" i="324"/>
  <c r="F2017" i="324"/>
  <c r="G2017" i="324"/>
  <c r="K2017" i="324"/>
  <c r="M2017" i="324"/>
  <c r="N2017" i="324"/>
  <c r="D2018" i="324"/>
  <c r="F2018" i="324"/>
  <c r="G2018" i="324"/>
  <c r="K2018" i="324"/>
  <c r="M2018" i="324"/>
  <c r="N2018" i="324"/>
  <c r="D2019" i="324"/>
  <c r="F2019" i="324"/>
  <c r="G2019" i="324"/>
  <c r="K2019" i="324"/>
  <c r="M2019" i="324"/>
  <c r="N2019" i="324"/>
  <c r="D2020" i="324"/>
  <c r="F2020" i="324"/>
  <c r="G2020" i="324"/>
  <c r="K2020" i="324"/>
  <c r="M2020" i="324"/>
  <c r="N2020" i="324"/>
  <c r="D2021" i="324"/>
  <c r="F2021" i="324"/>
  <c r="G2021" i="324"/>
  <c r="K2021" i="324"/>
  <c r="M2021" i="324"/>
  <c r="N2021" i="324"/>
  <c r="D2022" i="324"/>
  <c r="F2022" i="324"/>
  <c r="G2022" i="324"/>
  <c r="K2022" i="324"/>
  <c r="M2022" i="324"/>
  <c r="N2022" i="324"/>
  <c r="D2023" i="324"/>
  <c r="F2023" i="324"/>
  <c r="G2023" i="324"/>
  <c r="K2023" i="324"/>
  <c r="M2023" i="324"/>
  <c r="N2023" i="324"/>
  <c r="D2024" i="324"/>
  <c r="F2024" i="324"/>
  <c r="G2024" i="324"/>
  <c r="K2024" i="324"/>
  <c r="M2024" i="324"/>
  <c r="N2024" i="324"/>
  <c r="D2025" i="324"/>
  <c r="F2025" i="324"/>
  <c r="G2025" i="324"/>
  <c r="K2025" i="324"/>
  <c r="M2025" i="324"/>
  <c r="N2025" i="324"/>
  <c r="D2026" i="324"/>
  <c r="F2026" i="324"/>
  <c r="G2026" i="324"/>
  <c r="K2026" i="324"/>
  <c r="M2026" i="324"/>
  <c r="N2026" i="324"/>
  <c r="D2027" i="324"/>
  <c r="F2027" i="324"/>
  <c r="G2027" i="324"/>
  <c r="K2027" i="324"/>
  <c r="M2027" i="324"/>
  <c r="N2027" i="324"/>
  <c r="D2028" i="324"/>
  <c r="F2028" i="324"/>
  <c r="G2028" i="324"/>
  <c r="K2028" i="324"/>
  <c r="M2028" i="324"/>
  <c r="N2028" i="324"/>
  <c r="D2029" i="324"/>
  <c r="F2029" i="324"/>
  <c r="G2029" i="324"/>
  <c r="K2029" i="324"/>
  <c r="M2029" i="324"/>
  <c r="N2029" i="324"/>
  <c r="D2030" i="324"/>
  <c r="F2030" i="324"/>
  <c r="G2030" i="324"/>
  <c r="K2030" i="324"/>
  <c r="M2030" i="324"/>
  <c r="N2030" i="324"/>
  <c r="D2031" i="324"/>
  <c r="F2031" i="324"/>
  <c r="G2031" i="324"/>
  <c r="K2031" i="324"/>
  <c r="M2031" i="324"/>
  <c r="N2031" i="324"/>
  <c r="D2032" i="324"/>
  <c r="F2032" i="324"/>
  <c r="G2032" i="324"/>
  <c r="K2032" i="324"/>
  <c r="M2032" i="324"/>
  <c r="N2032" i="324"/>
  <c r="D2033" i="324"/>
  <c r="F2033" i="324"/>
  <c r="G2033" i="324"/>
  <c r="K2033" i="324"/>
  <c r="M2033" i="324"/>
  <c r="N2033" i="324"/>
  <c r="D2034" i="324"/>
  <c r="F2034" i="324"/>
  <c r="G2034" i="324"/>
  <c r="K2034" i="324"/>
  <c r="M2034" i="324"/>
  <c r="N2034" i="324"/>
  <c r="D2035" i="324"/>
  <c r="F2035" i="324"/>
  <c r="G2035" i="324"/>
  <c r="K2035" i="324"/>
  <c r="M2035" i="324"/>
  <c r="N2035" i="324"/>
  <c r="D2036" i="324"/>
  <c r="F2036" i="324"/>
  <c r="G2036" i="324"/>
  <c r="K2036" i="324"/>
  <c r="M2036" i="324"/>
  <c r="N2036" i="324"/>
  <c r="D2037" i="324"/>
  <c r="F2037" i="324"/>
  <c r="G2037" i="324"/>
  <c r="K2037" i="324"/>
  <c r="M2037" i="324"/>
  <c r="N2037" i="324"/>
  <c r="D2038" i="324"/>
  <c r="F2038" i="324"/>
  <c r="G2038" i="324"/>
  <c r="K2038" i="324"/>
  <c r="M2038" i="324"/>
  <c r="N2038" i="324"/>
  <c r="D2039" i="324"/>
  <c r="F2039" i="324"/>
  <c r="G2039" i="324"/>
  <c r="K2039" i="324"/>
  <c r="M2039" i="324"/>
  <c r="N2039" i="324"/>
  <c r="D2040" i="324"/>
  <c r="F2040" i="324"/>
  <c r="G2040" i="324"/>
  <c r="K2040" i="324"/>
  <c r="M2040" i="324"/>
  <c r="N2040" i="324"/>
  <c r="D2041" i="324"/>
  <c r="F2041" i="324"/>
  <c r="G2041" i="324"/>
  <c r="K2041" i="324"/>
  <c r="M2041" i="324"/>
  <c r="N2041" i="324"/>
  <c r="D2042" i="324"/>
  <c r="F2042" i="324"/>
  <c r="G2042" i="324"/>
  <c r="K2042" i="324"/>
  <c r="M2042" i="324"/>
  <c r="N2042" i="324"/>
  <c r="D2043" i="324"/>
  <c r="F2043" i="324"/>
  <c r="G2043" i="324"/>
  <c r="K2043" i="324"/>
  <c r="M2043" i="324"/>
  <c r="N2043" i="324"/>
  <c r="D2044" i="324"/>
  <c r="F2044" i="324"/>
  <c r="G2044" i="324"/>
  <c r="K2044" i="324"/>
  <c r="M2044" i="324"/>
  <c r="N2044" i="324"/>
  <c r="D2045" i="324"/>
  <c r="F2045" i="324"/>
  <c r="G2045" i="324"/>
  <c r="K2045" i="324"/>
  <c r="M2045" i="324"/>
  <c r="N2045" i="324"/>
  <c r="D2046" i="324"/>
  <c r="F2046" i="324"/>
  <c r="G2046" i="324"/>
  <c r="K2046" i="324"/>
  <c r="M2046" i="324"/>
  <c r="N2046" i="324"/>
  <c r="D2047" i="324"/>
  <c r="F2047" i="324"/>
  <c r="G2047" i="324"/>
  <c r="K2047" i="324"/>
  <c r="M2047" i="324"/>
  <c r="N2047" i="324"/>
  <c r="D2048" i="324"/>
  <c r="F2048" i="324"/>
  <c r="G2048" i="324"/>
  <c r="K2048" i="324"/>
  <c r="M2048" i="324"/>
  <c r="N2048" i="324"/>
  <c r="D2049" i="324"/>
  <c r="F2049" i="324"/>
  <c r="G2049" i="324"/>
  <c r="K2049" i="324"/>
  <c r="M2049" i="324"/>
  <c r="N2049" i="324"/>
  <c r="D2050" i="324"/>
  <c r="F2050" i="324"/>
  <c r="G2050" i="324"/>
  <c r="K2050" i="324"/>
  <c r="M2050" i="324"/>
  <c r="N2050" i="324"/>
  <c r="D2051" i="324"/>
  <c r="F2051" i="324"/>
  <c r="G2051" i="324"/>
  <c r="K2051" i="324"/>
  <c r="M2051" i="324"/>
  <c r="N2051" i="324"/>
  <c r="D2052" i="324"/>
  <c r="F2052" i="324"/>
  <c r="G2052" i="324"/>
  <c r="K2052" i="324"/>
  <c r="M2052" i="324"/>
  <c r="N2052" i="324"/>
  <c r="D2053" i="324"/>
  <c r="F2053" i="324"/>
  <c r="G2053" i="324"/>
  <c r="K2053" i="324"/>
  <c r="M2053" i="324"/>
  <c r="N2053" i="324"/>
  <c r="D2054" i="324"/>
  <c r="F2054" i="324"/>
  <c r="G2054" i="324"/>
  <c r="K2054" i="324"/>
  <c r="M2054" i="324"/>
  <c r="N2054" i="324"/>
  <c r="D2055" i="324"/>
  <c r="F2055" i="324"/>
  <c r="G2055" i="324"/>
  <c r="K2055" i="324"/>
  <c r="M2055" i="324"/>
  <c r="N2055" i="324"/>
  <c r="D2056" i="324"/>
  <c r="F2056" i="324"/>
  <c r="G2056" i="324"/>
  <c r="K2056" i="324"/>
  <c r="M2056" i="324"/>
  <c r="N2056" i="324"/>
  <c r="D2057" i="324"/>
  <c r="F2057" i="324"/>
  <c r="G2057" i="324"/>
  <c r="K2057" i="324"/>
  <c r="M2057" i="324"/>
  <c r="N2057" i="324"/>
  <c r="D2058" i="324"/>
  <c r="F2058" i="324"/>
  <c r="G2058" i="324"/>
  <c r="K2058" i="324"/>
  <c r="M2058" i="324"/>
  <c r="N2058" i="324"/>
  <c r="D2059" i="324"/>
  <c r="F2059" i="324"/>
  <c r="G2059" i="324"/>
  <c r="K2059" i="324"/>
  <c r="M2059" i="324"/>
  <c r="N2059" i="324"/>
  <c r="D2060" i="324"/>
  <c r="F2060" i="324"/>
  <c r="G2060" i="324"/>
  <c r="K2060" i="324"/>
  <c r="M2060" i="324"/>
  <c r="N2060" i="324"/>
  <c r="D2061" i="324"/>
  <c r="F2061" i="324"/>
  <c r="G2061" i="324"/>
  <c r="K2061" i="324"/>
  <c r="M2061" i="324"/>
  <c r="N2061" i="324"/>
  <c r="D2062" i="324"/>
  <c r="F2062" i="324"/>
  <c r="G2062" i="324"/>
  <c r="K2062" i="324"/>
  <c r="M2062" i="324"/>
  <c r="N2062" i="324"/>
  <c r="D2063" i="324"/>
  <c r="F2063" i="324"/>
  <c r="G2063" i="324"/>
  <c r="K2063" i="324"/>
  <c r="M2063" i="324"/>
  <c r="N2063" i="324"/>
  <c r="D2064" i="324"/>
  <c r="F2064" i="324"/>
  <c r="G2064" i="324"/>
  <c r="K2064" i="324"/>
  <c r="M2064" i="324"/>
  <c r="N2064" i="324"/>
  <c r="D2065" i="324"/>
  <c r="F2065" i="324"/>
  <c r="G2065" i="324"/>
  <c r="K2065" i="324"/>
  <c r="M2065" i="324"/>
  <c r="N2065" i="324"/>
  <c r="D2066" i="324"/>
  <c r="F2066" i="324"/>
  <c r="G2066" i="324"/>
  <c r="K2066" i="324"/>
  <c r="M2066" i="324"/>
  <c r="N2066" i="324"/>
  <c r="D2067" i="324"/>
  <c r="F2067" i="324"/>
  <c r="G2067" i="324"/>
  <c r="K2067" i="324"/>
  <c r="M2067" i="324"/>
  <c r="N2067" i="324"/>
  <c r="D2068" i="324"/>
  <c r="F2068" i="324"/>
  <c r="G2068" i="324"/>
  <c r="K2068" i="324"/>
  <c r="M2068" i="324"/>
  <c r="N2068" i="324"/>
  <c r="D2069" i="324"/>
  <c r="F2069" i="324"/>
  <c r="G2069" i="324"/>
  <c r="K2069" i="324"/>
  <c r="M2069" i="324"/>
  <c r="N2069" i="324"/>
  <c r="D2070" i="324"/>
  <c r="F2070" i="324"/>
  <c r="G2070" i="324"/>
  <c r="K2070" i="324"/>
  <c r="M2070" i="324"/>
  <c r="N2070" i="324"/>
  <c r="D2071" i="324"/>
  <c r="F2071" i="324"/>
  <c r="G2071" i="324"/>
  <c r="K2071" i="324"/>
  <c r="M2071" i="324"/>
  <c r="N2071" i="324"/>
  <c r="D2072" i="324"/>
  <c r="F2072" i="324"/>
  <c r="G2072" i="324"/>
  <c r="K2072" i="324"/>
  <c r="M2072" i="324"/>
  <c r="N2072" i="324"/>
  <c r="D2073" i="324"/>
  <c r="F2073" i="324"/>
  <c r="G2073" i="324"/>
  <c r="K2073" i="324"/>
  <c r="M2073" i="324"/>
  <c r="N2073" i="324"/>
  <c r="D2074" i="324"/>
  <c r="F2074" i="324"/>
  <c r="G2074" i="324"/>
  <c r="K2074" i="324"/>
  <c r="M2074" i="324"/>
  <c r="N2074" i="324"/>
  <c r="D2075" i="324"/>
  <c r="F2075" i="324"/>
  <c r="G2075" i="324"/>
  <c r="K2075" i="324"/>
  <c r="M2075" i="324"/>
  <c r="N2075" i="324"/>
  <c r="D2076" i="324"/>
  <c r="F2076" i="324"/>
  <c r="G2076" i="324"/>
  <c r="K2076" i="324"/>
  <c r="M2076" i="324"/>
  <c r="N2076" i="324"/>
  <c r="D2077" i="324"/>
  <c r="F2077" i="324"/>
  <c r="G2077" i="324"/>
  <c r="K2077" i="324"/>
  <c r="M2077" i="324"/>
  <c r="N2077" i="324"/>
  <c r="D2078" i="324"/>
  <c r="F2078" i="324"/>
  <c r="G2078" i="324"/>
  <c r="K2078" i="324"/>
  <c r="M2078" i="324"/>
  <c r="N2078" i="324"/>
  <c r="D2079" i="324"/>
  <c r="F2079" i="324"/>
  <c r="G2079" i="324"/>
  <c r="K2079" i="324"/>
  <c r="M2079" i="324"/>
  <c r="N2079" i="324"/>
  <c r="D2080" i="324"/>
  <c r="F2080" i="324"/>
  <c r="G2080" i="324"/>
  <c r="K2080" i="324"/>
  <c r="M2080" i="324"/>
  <c r="N2080" i="324"/>
  <c r="D2081" i="324"/>
  <c r="F2081" i="324"/>
  <c r="G2081" i="324"/>
  <c r="K2081" i="324"/>
  <c r="M2081" i="324"/>
  <c r="N2081" i="324"/>
  <c r="D2082" i="324"/>
  <c r="F2082" i="324"/>
  <c r="G2082" i="324"/>
  <c r="K2082" i="324"/>
  <c r="M2082" i="324"/>
  <c r="N2082" i="324"/>
  <c r="D2083" i="324"/>
  <c r="F2083" i="324"/>
  <c r="G2083" i="324"/>
  <c r="K2083" i="324"/>
  <c r="M2083" i="324"/>
  <c r="N2083" i="324"/>
  <c r="D2084" i="324"/>
  <c r="F2084" i="324"/>
  <c r="G2084" i="324"/>
  <c r="K2084" i="324"/>
  <c r="M2084" i="324"/>
  <c r="N2084" i="324"/>
  <c r="D2085" i="324"/>
  <c r="F2085" i="324"/>
  <c r="G2085" i="324"/>
  <c r="K2085" i="324"/>
  <c r="M2085" i="324"/>
  <c r="N2085" i="324"/>
  <c r="D2086" i="324"/>
  <c r="F2086" i="324"/>
  <c r="G2086" i="324"/>
  <c r="K2086" i="324"/>
  <c r="M2086" i="324"/>
  <c r="N2086" i="324"/>
  <c r="D2087" i="324"/>
  <c r="F2087" i="324"/>
  <c r="G2087" i="324"/>
  <c r="K2087" i="324"/>
  <c r="M2087" i="324"/>
  <c r="N2087" i="324"/>
  <c r="D2088" i="324"/>
  <c r="F2088" i="324"/>
  <c r="G2088" i="324"/>
  <c r="K2088" i="324"/>
  <c r="M2088" i="324"/>
  <c r="N2088" i="324"/>
  <c r="D2089" i="324"/>
  <c r="F2089" i="324"/>
  <c r="G2089" i="324"/>
  <c r="K2089" i="324"/>
  <c r="M2089" i="324"/>
  <c r="N2089" i="324"/>
  <c r="D2090" i="324"/>
  <c r="F2090" i="324"/>
  <c r="G2090" i="324"/>
  <c r="K2090" i="324"/>
  <c r="M2090" i="324"/>
  <c r="N2090" i="324"/>
  <c r="D2091" i="324"/>
  <c r="F2091" i="324"/>
  <c r="G2091" i="324"/>
  <c r="K2091" i="324"/>
  <c r="M2091" i="324"/>
  <c r="N2091" i="324"/>
  <c r="D2092" i="324"/>
  <c r="F2092" i="324"/>
  <c r="G2092" i="324"/>
  <c r="K2092" i="324"/>
  <c r="M2092" i="324"/>
  <c r="N2092" i="324"/>
  <c r="D2093" i="324"/>
  <c r="F2093" i="324"/>
  <c r="G2093" i="324"/>
  <c r="K2093" i="324"/>
  <c r="M2093" i="324"/>
  <c r="N2093" i="324"/>
  <c r="D2094" i="324"/>
  <c r="F2094" i="324"/>
  <c r="G2094" i="324"/>
  <c r="K2094" i="324"/>
  <c r="M2094" i="324"/>
  <c r="N2094" i="324"/>
  <c r="D2095" i="324"/>
  <c r="F2095" i="324"/>
  <c r="G2095" i="324"/>
  <c r="K2095" i="324"/>
  <c r="M2095" i="324"/>
  <c r="N2095" i="324"/>
  <c r="D2096" i="324"/>
  <c r="F2096" i="324"/>
  <c r="G2096" i="324"/>
  <c r="K2096" i="324"/>
  <c r="M2096" i="324"/>
  <c r="N2096" i="324"/>
  <c r="D2097" i="324"/>
  <c r="F2097" i="324"/>
  <c r="G2097" i="324"/>
  <c r="K2097" i="324"/>
  <c r="M2097" i="324"/>
  <c r="N2097" i="324"/>
  <c r="D2098" i="324"/>
  <c r="F2098" i="324"/>
  <c r="G2098" i="324"/>
  <c r="K2098" i="324"/>
  <c r="M2098" i="324"/>
  <c r="N2098" i="324"/>
  <c r="D2099" i="324"/>
  <c r="F2099" i="324"/>
  <c r="G2099" i="324"/>
  <c r="K2099" i="324"/>
  <c r="M2099" i="324"/>
  <c r="N2099" i="324"/>
  <c r="D2100" i="324"/>
  <c r="F2100" i="324"/>
  <c r="G2100" i="324"/>
  <c r="K2100" i="324"/>
  <c r="M2100" i="324"/>
  <c r="N2100" i="324"/>
  <c r="D2101" i="324"/>
  <c r="F2101" i="324"/>
  <c r="G2101" i="324"/>
  <c r="K2101" i="324"/>
  <c r="M2101" i="324"/>
  <c r="N2101" i="324"/>
  <c r="D2102" i="324"/>
  <c r="F2102" i="324"/>
  <c r="G2102" i="324"/>
  <c r="K2102" i="324"/>
  <c r="M2102" i="324"/>
  <c r="N2102" i="324"/>
  <c r="D2103" i="324"/>
  <c r="F2103" i="324"/>
  <c r="G2103" i="324"/>
  <c r="K2103" i="324"/>
  <c r="M2103" i="324"/>
  <c r="N2103" i="324"/>
  <c r="D2104" i="324"/>
  <c r="F2104" i="324"/>
  <c r="G2104" i="324"/>
  <c r="K2104" i="324"/>
  <c r="M2104" i="324"/>
  <c r="N2104" i="324"/>
  <c r="D2105" i="324"/>
  <c r="F2105" i="324"/>
  <c r="G2105" i="324"/>
  <c r="K2105" i="324"/>
  <c r="M2105" i="324"/>
  <c r="N2105" i="324"/>
  <c r="D2106" i="324"/>
  <c r="F2106" i="324"/>
  <c r="G2106" i="324"/>
  <c r="K2106" i="324"/>
  <c r="M2106" i="324"/>
  <c r="N2106" i="324"/>
  <c r="D2107" i="324"/>
  <c r="F2107" i="324"/>
  <c r="G2107" i="324"/>
  <c r="K2107" i="324"/>
  <c r="M2107" i="324"/>
  <c r="N2107" i="324"/>
  <c r="D2108" i="324"/>
  <c r="F2108" i="324"/>
  <c r="G2108" i="324"/>
  <c r="K2108" i="324"/>
  <c r="M2108" i="324"/>
  <c r="N2108" i="324"/>
  <c r="D2109" i="324"/>
  <c r="F2109" i="324"/>
  <c r="G2109" i="324"/>
  <c r="K2109" i="324"/>
  <c r="M2109" i="324"/>
  <c r="N2109" i="324"/>
  <c r="D2110" i="324"/>
  <c r="F2110" i="324"/>
  <c r="G2110" i="324"/>
  <c r="K2110" i="324"/>
  <c r="M2110" i="324"/>
  <c r="N2110" i="324"/>
  <c r="D2111" i="324"/>
  <c r="F2111" i="324"/>
  <c r="G2111" i="324"/>
  <c r="K2111" i="324"/>
  <c r="M2111" i="324"/>
  <c r="N2111" i="324"/>
  <c r="D2112" i="324"/>
  <c r="F2112" i="324"/>
  <c r="G2112" i="324"/>
  <c r="K2112" i="324"/>
  <c r="M2112" i="324"/>
  <c r="N2112" i="324"/>
  <c r="D2113" i="324"/>
  <c r="F2113" i="324"/>
  <c r="G2113" i="324"/>
  <c r="K2113" i="324"/>
  <c r="M2113" i="324"/>
  <c r="N2113" i="324"/>
  <c r="D2114" i="324"/>
  <c r="F2114" i="324"/>
  <c r="G2114" i="324"/>
  <c r="K2114" i="324"/>
  <c r="M2114" i="324"/>
  <c r="N2114" i="324"/>
  <c r="D2115" i="324"/>
  <c r="F2115" i="324"/>
  <c r="G2115" i="324"/>
  <c r="K2115" i="324"/>
  <c r="M2115" i="324"/>
  <c r="N2115" i="324"/>
  <c r="D2116" i="324"/>
  <c r="F2116" i="324"/>
  <c r="G2116" i="324"/>
  <c r="K2116" i="324"/>
  <c r="M2116" i="324"/>
  <c r="N2116" i="324"/>
  <c r="D2117" i="324"/>
  <c r="F2117" i="324"/>
  <c r="G2117" i="324"/>
  <c r="K2117" i="324"/>
  <c r="M2117" i="324"/>
  <c r="N2117" i="324"/>
  <c r="D2118" i="324"/>
  <c r="F2118" i="324"/>
  <c r="G2118" i="324"/>
  <c r="K2118" i="324"/>
  <c r="M2118" i="324"/>
  <c r="N2118" i="324"/>
  <c r="D2119" i="324"/>
  <c r="F2119" i="324"/>
  <c r="G2119" i="324"/>
  <c r="K2119" i="324"/>
  <c r="M2119" i="324"/>
  <c r="N2119" i="324"/>
  <c r="D2120" i="324"/>
  <c r="F2120" i="324"/>
  <c r="G2120" i="324"/>
  <c r="K2120" i="324"/>
  <c r="M2120" i="324"/>
  <c r="N2120" i="324"/>
  <c r="D2121" i="324"/>
  <c r="F2121" i="324"/>
  <c r="G2121" i="324"/>
  <c r="K2121" i="324"/>
  <c r="M2121" i="324"/>
  <c r="N2121" i="324"/>
  <c r="D2122" i="324"/>
  <c r="F2122" i="324"/>
  <c r="G2122" i="324"/>
  <c r="K2122" i="324"/>
  <c r="M2122" i="324"/>
  <c r="N2122" i="324"/>
  <c r="D2123" i="324"/>
  <c r="F2123" i="324"/>
  <c r="G2123" i="324"/>
  <c r="K2123" i="324"/>
  <c r="M2123" i="324"/>
  <c r="N2123" i="324"/>
  <c r="D2124" i="324"/>
  <c r="F2124" i="324"/>
  <c r="G2124" i="324"/>
  <c r="K2124" i="324"/>
  <c r="M2124" i="324"/>
  <c r="N2124" i="324"/>
  <c r="D2125" i="324"/>
  <c r="F2125" i="324"/>
  <c r="G2125" i="324"/>
  <c r="K2125" i="324"/>
  <c r="M2125" i="324"/>
  <c r="N2125" i="324"/>
  <c r="D2126" i="324"/>
  <c r="F2126" i="324"/>
  <c r="G2126" i="324"/>
  <c r="K2126" i="324"/>
  <c r="M2126" i="324"/>
  <c r="N2126" i="324"/>
  <c r="D2127" i="324"/>
  <c r="F2127" i="324"/>
  <c r="G2127" i="324"/>
  <c r="K2127" i="324"/>
  <c r="M2127" i="324"/>
  <c r="N2127" i="324"/>
  <c r="D2128" i="324"/>
  <c r="F2128" i="324"/>
  <c r="G2128" i="324"/>
  <c r="K2128" i="324"/>
  <c r="M2128" i="324"/>
  <c r="N2128" i="324"/>
  <c r="D2129" i="324"/>
  <c r="F2129" i="324"/>
  <c r="G2129" i="324"/>
  <c r="K2129" i="324"/>
  <c r="M2129" i="324"/>
  <c r="N2129" i="324"/>
  <c r="D2130" i="324"/>
  <c r="F2130" i="324"/>
  <c r="G2130" i="324"/>
  <c r="K2130" i="324"/>
  <c r="M2130" i="324"/>
  <c r="N2130" i="324"/>
  <c r="D2131" i="324"/>
  <c r="F2131" i="324"/>
  <c r="G2131" i="324"/>
  <c r="K2131" i="324"/>
  <c r="M2131" i="324"/>
  <c r="N2131" i="324"/>
  <c r="D2132" i="324"/>
  <c r="F2132" i="324"/>
  <c r="G2132" i="324"/>
  <c r="K2132" i="324"/>
  <c r="M2132" i="324"/>
  <c r="N2132" i="324"/>
  <c r="D2133" i="324"/>
  <c r="F2133" i="324"/>
  <c r="G2133" i="324"/>
  <c r="K2133" i="324"/>
  <c r="M2133" i="324"/>
  <c r="N2133" i="324"/>
  <c r="D2134" i="324"/>
  <c r="F2134" i="324"/>
  <c r="G2134" i="324"/>
  <c r="K2134" i="324"/>
  <c r="M2134" i="324"/>
  <c r="N2134" i="324"/>
  <c r="D2135" i="324"/>
  <c r="F2135" i="324"/>
  <c r="G2135" i="324"/>
  <c r="K2135" i="324"/>
  <c r="M2135" i="324"/>
  <c r="N2135" i="324"/>
  <c r="D2136" i="324"/>
  <c r="F2136" i="324"/>
  <c r="G2136" i="324"/>
  <c r="K2136" i="324"/>
  <c r="M2136" i="324"/>
  <c r="N2136" i="324"/>
  <c r="D2137" i="324"/>
  <c r="F2137" i="324"/>
  <c r="G2137" i="324"/>
  <c r="K2137" i="324"/>
  <c r="M2137" i="324"/>
  <c r="N2137" i="324"/>
  <c r="D2138" i="324"/>
  <c r="F2138" i="324"/>
  <c r="G2138" i="324"/>
  <c r="K2138" i="324"/>
  <c r="M2138" i="324"/>
  <c r="N2138" i="324"/>
  <c r="D2139" i="324"/>
  <c r="F2139" i="324"/>
  <c r="G2139" i="324"/>
  <c r="K2139" i="324"/>
  <c r="M2139" i="324"/>
  <c r="N2139" i="324"/>
  <c r="D2140" i="324"/>
  <c r="F2140" i="324"/>
  <c r="G2140" i="324"/>
  <c r="K2140" i="324"/>
  <c r="M2140" i="324"/>
  <c r="N2140" i="324"/>
  <c r="D2141" i="324"/>
  <c r="F2141" i="324"/>
  <c r="G2141" i="324"/>
  <c r="K2141" i="324"/>
  <c r="M2141" i="324"/>
  <c r="N2141" i="324"/>
  <c r="D2142" i="324"/>
  <c r="F2142" i="324"/>
  <c r="G2142" i="324"/>
  <c r="K2142" i="324"/>
  <c r="M2142" i="324"/>
  <c r="N2142" i="324"/>
  <c r="D2143" i="324"/>
  <c r="F2143" i="324"/>
  <c r="G2143" i="324"/>
  <c r="K2143" i="324"/>
  <c r="M2143" i="324"/>
  <c r="N2143" i="324"/>
  <c r="D2144" i="324"/>
  <c r="F2144" i="324"/>
  <c r="G2144" i="324"/>
  <c r="K2144" i="324"/>
  <c r="M2144" i="324"/>
  <c r="N2144" i="324"/>
  <c r="D2145" i="324"/>
  <c r="F2145" i="324"/>
  <c r="G2145" i="324"/>
  <c r="K2145" i="324"/>
  <c r="M2145" i="324"/>
  <c r="N2145" i="324"/>
  <c r="D2146" i="324"/>
  <c r="F2146" i="324"/>
  <c r="G2146" i="324"/>
  <c r="K2146" i="324"/>
  <c r="M2146" i="324"/>
  <c r="N2146" i="324"/>
  <c r="D2147" i="324"/>
  <c r="F2147" i="324"/>
  <c r="G2147" i="324"/>
  <c r="K2147" i="324"/>
  <c r="M2147" i="324"/>
  <c r="N2147" i="324"/>
  <c r="D2148" i="324"/>
  <c r="F2148" i="324"/>
  <c r="G2148" i="324"/>
  <c r="K2148" i="324"/>
  <c r="M2148" i="324"/>
  <c r="N2148" i="324"/>
  <c r="D2149" i="324"/>
  <c r="F2149" i="324"/>
  <c r="G2149" i="324"/>
  <c r="K2149" i="324"/>
  <c r="M2149" i="324"/>
  <c r="N2149" i="324"/>
  <c r="D2150" i="324"/>
  <c r="F2150" i="324"/>
  <c r="G2150" i="324"/>
  <c r="K2150" i="324"/>
  <c r="M2150" i="324"/>
  <c r="N2150" i="324"/>
  <c r="D2151" i="324"/>
  <c r="F2151" i="324"/>
  <c r="G2151" i="324"/>
  <c r="K2151" i="324"/>
  <c r="M2151" i="324"/>
  <c r="N2151" i="324"/>
  <c r="D2152" i="324"/>
  <c r="F2152" i="324"/>
  <c r="G2152" i="324"/>
  <c r="K2152" i="324"/>
  <c r="M2152" i="324"/>
  <c r="N2152" i="324"/>
  <c r="D2153" i="324"/>
  <c r="F2153" i="324"/>
  <c r="G2153" i="324"/>
  <c r="K2153" i="324"/>
  <c r="M2153" i="324"/>
  <c r="N2153" i="324"/>
  <c r="D2154" i="324"/>
  <c r="F2154" i="324"/>
  <c r="G2154" i="324"/>
  <c r="K2154" i="324"/>
  <c r="M2154" i="324"/>
  <c r="N2154" i="324"/>
  <c r="D2155" i="324"/>
  <c r="F2155" i="324"/>
  <c r="G2155" i="324"/>
  <c r="K2155" i="324"/>
  <c r="M2155" i="324"/>
  <c r="N2155" i="324"/>
  <c r="D2156" i="324"/>
  <c r="F2156" i="324"/>
  <c r="G2156" i="324"/>
  <c r="K2156" i="324"/>
  <c r="M2156" i="324"/>
  <c r="N2156" i="324"/>
  <c r="D2157" i="324"/>
  <c r="F2157" i="324"/>
  <c r="G2157" i="324"/>
  <c r="K2157" i="324"/>
  <c r="M2157" i="324"/>
  <c r="N2157" i="324"/>
  <c r="D2158" i="324"/>
  <c r="F2158" i="324"/>
  <c r="G2158" i="324"/>
  <c r="K2158" i="324"/>
  <c r="M2158" i="324"/>
  <c r="N2158" i="324"/>
  <c r="D2159" i="324"/>
  <c r="F2159" i="324"/>
  <c r="G2159" i="324"/>
  <c r="K2159" i="324"/>
  <c r="M2159" i="324"/>
  <c r="N2159" i="324"/>
  <c r="D2160" i="324"/>
  <c r="F2160" i="324"/>
  <c r="G2160" i="324"/>
  <c r="K2160" i="324"/>
  <c r="M2160" i="324"/>
  <c r="N2160" i="324"/>
  <c r="D2161" i="324"/>
  <c r="F2161" i="324"/>
  <c r="G2161" i="324"/>
  <c r="K2161" i="324"/>
  <c r="M2161" i="324"/>
  <c r="N2161" i="324"/>
  <c r="D2162" i="324"/>
  <c r="F2162" i="324"/>
  <c r="G2162" i="324"/>
  <c r="K2162" i="324"/>
  <c r="M2162" i="324"/>
  <c r="N2162" i="324"/>
  <c r="D2163" i="324"/>
  <c r="F2163" i="324"/>
  <c r="G2163" i="324"/>
  <c r="K2163" i="324"/>
  <c r="M2163" i="324"/>
  <c r="N2163" i="324"/>
  <c r="D2164" i="324"/>
  <c r="F2164" i="324"/>
  <c r="G2164" i="324"/>
  <c r="K2164" i="324"/>
  <c r="N2164" i="324"/>
  <c r="H2168" i="324"/>
  <c r="I2168" i="324"/>
  <c r="A1" i="323"/>
  <c r="D1525" i="325"/>
  <c r="F1525" i="325"/>
  <c r="G1525" i="325"/>
  <c r="K1525" i="325"/>
  <c r="M1525" i="325"/>
  <c r="N1525" i="325"/>
  <c r="D1526" i="325"/>
  <c r="F1526" i="325"/>
  <c r="G1526" i="325"/>
  <c r="K1526" i="325"/>
  <c r="M1526" i="325"/>
  <c r="N1526" i="325"/>
  <c r="D1527" i="325"/>
  <c r="F1527" i="325"/>
  <c r="G1527" i="325"/>
  <c r="K1527" i="325"/>
  <c r="M1527" i="325"/>
  <c r="N1527" i="325"/>
  <c r="D1528" i="325"/>
  <c r="F1528" i="325"/>
  <c r="G1528" i="325"/>
  <c r="K1528" i="325"/>
  <c r="M1528" i="325"/>
  <c r="N1528" i="325"/>
  <c r="D1529" i="325"/>
  <c r="F1529" i="325"/>
  <c r="G1529" i="325"/>
  <c r="K1529" i="325"/>
  <c r="M1529" i="325"/>
  <c r="N1529" i="325"/>
  <c r="D1530" i="325"/>
  <c r="F1530" i="325"/>
  <c r="G1530" i="325"/>
  <c r="K1530" i="325"/>
  <c r="M1530" i="325"/>
  <c r="N1530" i="325"/>
  <c r="D1531" i="325"/>
  <c r="F1531" i="325"/>
  <c r="G1531" i="325"/>
  <c r="K1531" i="325"/>
  <c r="M1531" i="325"/>
  <c r="N1531" i="325"/>
  <c r="D1532" i="325"/>
  <c r="F1532" i="325"/>
  <c r="G1532" i="325"/>
  <c r="K1532" i="325"/>
  <c r="M1532" i="325"/>
  <c r="N1532" i="325"/>
  <c r="D1533" i="325"/>
  <c r="F1533" i="325"/>
  <c r="G1533" i="325"/>
  <c r="K1533" i="325"/>
  <c r="M1533" i="325"/>
  <c r="N1533" i="325"/>
  <c r="D1534" i="325"/>
  <c r="F1534" i="325"/>
  <c r="G1534" i="325"/>
  <c r="K1534" i="325"/>
  <c r="M1534" i="325"/>
  <c r="N1534" i="325"/>
  <c r="D1535" i="325"/>
  <c r="F1535" i="325"/>
  <c r="G1535" i="325"/>
  <c r="K1535" i="325"/>
  <c r="M1535" i="325"/>
  <c r="N1535" i="325"/>
  <c r="D1536" i="325"/>
  <c r="F1536" i="325"/>
  <c r="G1536" i="325"/>
  <c r="K1536" i="325"/>
  <c r="M1536" i="325"/>
  <c r="N1536" i="325"/>
  <c r="D1537" i="325"/>
  <c r="F1537" i="325"/>
  <c r="G1537" i="325"/>
  <c r="K1537" i="325"/>
  <c r="M1537" i="325"/>
  <c r="N1537" i="325"/>
  <c r="D1538" i="325"/>
  <c r="F1538" i="325"/>
  <c r="G1538" i="325"/>
  <c r="K1538" i="325"/>
  <c r="M1538" i="325"/>
  <c r="N1538" i="325"/>
  <c r="D1539" i="325"/>
  <c r="F1539" i="325"/>
  <c r="G1539" i="325"/>
  <c r="K1539" i="325"/>
  <c r="M1539" i="325"/>
  <c r="N1539" i="325"/>
  <c r="D1540" i="325"/>
  <c r="F1540" i="325"/>
  <c r="G1540" i="325"/>
  <c r="K1540" i="325"/>
  <c r="M1540" i="325"/>
  <c r="N1540" i="325"/>
  <c r="D1541" i="325"/>
  <c r="F1541" i="325"/>
  <c r="G1541" i="325"/>
  <c r="K1541" i="325"/>
  <c r="M1541" i="325"/>
  <c r="N1541" i="325"/>
  <c r="D1542" i="325"/>
  <c r="F1542" i="325"/>
  <c r="G1542" i="325"/>
  <c r="K1542" i="325"/>
  <c r="M1542" i="325"/>
  <c r="N1542" i="325"/>
  <c r="D1543" i="325"/>
  <c r="F1543" i="325"/>
  <c r="G1543" i="325"/>
  <c r="K1543" i="325"/>
  <c r="M1543" i="325"/>
  <c r="N1543" i="325"/>
  <c r="D1544" i="325"/>
  <c r="F1544" i="325"/>
  <c r="G1544" i="325"/>
  <c r="K1544" i="325"/>
  <c r="M1544" i="325"/>
  <c r="N1544" i="325"/>
  <c r="D1545" i="325"/>
  <c r="F1545" i="325"/>
  <c r="G1545" i="325"/>
  <c r="K1545" i="325"/>
  <c r="M1545" i="325"/>
  <c r="N1545" i="325"/>
  <c r="D1546" i="325"/>
  <c r="F1546" i="325"/>
  <c r="G1546" i="325"/>
  <c r="K1546" i="325"/>
  <c r="M1546" i="325"/>
  <c r="N1546" i="325"/>
  <c r="D1547" i="325"/>
  <c r="F1547" i="325"/>
  <c r="G1547" i="325"/>
  <c r="K1547" i="325"/>
  <c r="M1547" i="325"/>
  <c r="N1547" i="325"/>
  <c r="D1548" i="325"/>
  <c r="F1548" i="325"/>
  <c r="G1548" i="325"/>
  <c r="K1548" i="325"/>
  <c r="M1548" i="325"/>
  <c r="N1548" i="325"/>
  <c r="D1549" i="325"/>
  <c r="F1549" i="325"/>
  <c r="G1549" i="325"/>
  <c r="K1549" i="325"/>
  <c r="M1549" i="325"/>
  <c r="N1549" i="325"/>
  <c r="D1550" i="325"/>
  <c r="F1550" i="325"/>
  <c r="G1550" i="325"/>
  <c r="K1550" i="325"/>
  <c r="M1550" i="325"/>
  <c r="N1550" i="325"/>
  <c r="D1551" i="325"/>
  <c r="F1551" i="325"/>
  <c r="G1551" i="325"/>
  <c r="K1551" i="325"/>
  <c r="M1551" i="325"/>
  <c r="N1551" i="325"/>
  <c r="D1552" i="325"/>
  <c r="F1552" i="325"/>
  <c r="G1552" i="325"/>
  <c r="K1552" i="325"/>
  <c r="M1552" i="325"/>
  <c r="N1552" i="325"/>
  <c r="D1553" i="325"/>
  <c r="F1553" i="325"/>
  <c r="G1553" i="325"/>
  <c r="K1553" i="325"/>
  <c r="M1553" i="325"/>
  <c r="N1553" i="325"/>
  <c r="D1554" i="325"/>
  <c r="F1554" i="325"/>
  <c r="G1554" i="325"/>
  <c r="K1554" i="325"/>
  <c r="M1554" i="325"/>
  <c r="N1554" i="325"/>
  <c r="D1555" i="325"/>
  <c r="F1555" i="325"/>
  <c r="G1555" i="325"/>
  <c r="K1555" i="325"/>
  <c r="M1555" i="325"/>
  <c r="N1555" i="325"/>
  <c r="D1556" i="325"/>
  <c r="F1556" i="325"/>
  <c r="G1556" i="325"/>
  <c r="K1556" i="325"/>
  <c r="M1556" i="325"/>
  <c r="N1556" i="325"/>
  <c r="D1557" i="325"/>
  <c r="F1557" i="325"/>
  <c r="G1557" i="325"/>
  <c r="K1557" i="325"/>
  <c r="M1557" i="325"/>
  <c r="N1557" i="325"/>
  <c r="D1558" i="325"/>
  <c r="F1558" i="325"/>
  <c r="G1558" i="325"/>
  <c r="K1558" i="325"/>
  <c r="M1558" i="325"/>
  <c r="N1558" i="325"/>
  <c r="D1559" i="325"/>
  <c r="F1559" i="325"/>
  <c r="G1559" i="325"/>
  <c r="K1559" i="325"/>
  <c r="M1559" i="325"/>
  <c r="N1559" i="325"/>
  <c r="D1560" i="325"/>
  <c r="F1560" i="325"/>
  <c r="G1560" i="325"/>
  <c r="K1560" i="325"/>
  <c r="M1560" i="325"/>
  <c r="N1560" i="325"/>
  <c r="D1561" i="325"/>
  <c r="F1561" i="325"/>
  <c r="G1561" i="325"/>
  <c r="K1561" i="325"/>
  <c r="M1561" i="325"/>
  <c r="N1561" i="325"/>
  <c r="D1562" i="325"/>
  <c r="F1562" i="325"/>
  <c r="G1562" i="325"/>
  <c r="K1562" i="325"/>
  <c r="M1562" i="325"/>
  <c r="N1562" i="325"/>
  <c r="D1563" i="325"/>
  <c r="F1563" i="325"/>
  <c r="G1563" i="325"/>
  <c r="K1563" i="325"/>
  <c r="M1563" i="325"/>
  <c r="N1563" i="325"/>
  <c r="D1564" i="325"/>
  <c r="F1564" i="325"/>
  <c r="G1564" i="325"/>
  <c r="K1564" i="325"/>
  <c r="M1564" i="325"/>
  <c r="N1564" i="325"/>
  <c r="D1565" i="325"/>
  <c r="F1565" i="325"/>
  <c r="G1565" i="325"/>
  <c r="K1565" i="325"/>
  <c r="M1565" i="325"/>
  <c r="N1565" i="325"/>
  <c r="D1566" i="325"/>
  <c r="F1566" i="325"/>
  <c r="G1566" i="325"/>
  <c r="K1566" i="325"/>
  <c r="M1566" i="325"/>
  <c r="N1566" i="325"/>
  <c r="D1567" i="325"/>
  <c r="F1567" i="325"/>
  <c r="G1567" i="325"/>
  <c r="K1567" i="325"/>
  <c r="M1567" i="325"/>
  <c r="N1567" i="325"/>
  <c r="D1568" i="325"/>
  <c r="F1568" i="325"/>
  <c r="G1568" i="325"/>
  <c r="K1568" i="325"/>
  <c r="M1568" i="325"/>
  <c r="N1568" i="325"/>
  <c r="D1569" i="325"/>
  <c r="F1569" i="325"/>
  <c r="G1569" i="325"/>
  <c r="K1569" i="325"/>
  <c r="M1569" i="325"/>
  <c r="N1569" i="325"/>
  <c r="D1570" i="325"/>
  <c r="F1570" i="325"/>
  <c r="G1570" i="325"/>
  <c r="K1570" i="325"/>
  <c r="M1570" i="325"/>
  <c r="N1570" i="325"/>
  <c r="D1571" i="325"/>
  <c r="F1571" i="325"/>
  <c r="G1571" i="325"/>
  <c r="K1571" i="325"/>
  <c r="M1571" i="325"/>
  <c r="N1571" i="325"/>
  <c r="D1572" i="325"/>
  <c r="F1572" i="325"/>
  <c r="G1572" i="325"/>
  <c r="K1572" i="325"/>
  <c r="M1572" i="325"/>
  <c r="N1572" i="325"/>
  <c r="D1573" i="325"/>
  <c r="F1573" i="325"/>
  <c r="G1573" i="325"/>
  <c r="K1573" i="325"/>
  <c r="M1573" i="325"/>
  <c r="N1573" i="325"/>
  <c r="D1574" i="325"/>
  <c r="F1574" i="325"/>
  <c r="G1574" i="325"/>
  <c r="K1574" i="325"/>
  <c r="M1574" i="325"/>
  <c r="N1574" i="325"/>
  <c r="D1575" i="325"/>
  <c r="F1575" i="325"/>
  <c r="G1575" i="325"/>
  <c r="K1575" i="325"/>
  <c r="M1575" i="325"/>
  <c r="N1575" i="325"/>
  <c r="D1576" i="325"/>
  <c r="F1576" i="325"/>
  <c r="G1576" i="325"/>
  <c r="K1576" i="325"/>
  <c r="M1576" i="325"/>
  <c r="N1576" i="325"/>
  <c r="D1577" i="325"/>
  <c r="F1577" i="325"/>
  <c r="G1577" i="325"/>
  <c r="K1577" i="325"/>
  <c r="M1577" i="325"/>
  <c r="N1577" i="325"/>
  <c r="D1578" i="325"/>
  <c r="F1578" i="325"/>
  <c r="G1578" i="325"/>
  <c r="K1578" i="325"/>
  <c r="M1578" i="325"/>
  <c r="N1578" i="325"/>
  <c r="D1579" i="325"/>
  <c r="F1579" i="325"/>
  <c r="G1579" i="325"/>
  <c r="K1579" i="325"/>
  <c r="M1579" i="325"/>
  <c r="N1579" i="325"/>
  <c r="D1580" i="325"/>
  <c r="F1580" i="325"/>
  <c r="G1580" i="325"/>
  <c r="K1580" i="325"/>
  <c r="M1580" i="325"/>
  <c r="N1580" i="325"/>
  <c r="D1581" i="325"/>
  <c r="F1581" i="325"/>
  <c r="G1581" i="325"/>
  <c r="K1581" i="325"/>
  <c r="M1581" i="325"/>
  <c r="N1581" i="325"/>
  <c r="D1582" i="325"/>
  <c r="F1582" i="325"/>
  <c r="G1582" i="325"/>
  <c r="K1582" i="325"/>
  <c r="M1582" i="325"/>
  <c r="N1582" i="325"/>
  <c r="D1583" i="325"/>
  <c r="F1583" i="325"/>
  <c r="G1583" i="325"/>
  <c r="K1583" i="325"/>
  <c r="M1583" i="325"/>
  <c r="N1583" i="325"/>
  <c r="D1584" i="325"/>
  <c r="F1584" i="325"/>
  <c r="G1584" i="325"/>
  <c r="K1584" i="325"/>
  <c r="M1584" i="325"/>
  <c r="N1584" i="325"/>
  <c r="D1585" i="325"/>
  <c r="F1585" i="325"/>
  <c r="G1585" i="325"/>
  <c r="K1585" i="325"/>
  <c r="M1585" i="325"/>
  <c r="N1585" i="325"/>
  <c r="D1586" i="325"/>
  <c r="F1586" i="325"/>
  <c r="G1586" i="325"/>
  <c r="K1586" i="325"/>
  <c r="M1586" i="325"/>
  <c r="N1586" i="325"/>
  <c r="D1587" i="325"/>
  <c r="F1587" i="325"/>
  <c r="G1587" i="325"/>
  <c r="K1587" i="325"/>
  <c r="M1587" i="325"/>
  <c r="N1587" i="325"/>
  <c r="D1588" i="325"/>
  <c r="F1588" i="325"/>
  <c r="G1588" i="325"/>
  <c r="K1588" i="325"/>
  <c r="M1588" i="325"/>
  <c r="N1588" i="325"/>
  <c r="D1589" i="325"/>
  <c r="F1589" i="325"/>
  <c r="G1589" i="325"/>
  <c r="K1589" i="325"/>
  <c r="M1589" i="325"/>
  <c r="N1589" i="325"/>
  <c r="D1590" i="325"/>
  <c r="F1590" i="325"/>
  <c r="G1590" i="325"/>
  <c r="K1590" i="325"/>
  <c r="M1590" i="325"/>
  <c r="N1590" i="325"/>
  <c r="D1591" i="325"/>
  <c r="F1591" i="325"/>
  <c r="G1591" i="325"/>
  <c r="K1591" i="325"/>
  <c r="M1591" i="325"/>
  <c r="N1591" i="325"/>
  <c r="D1592" i="325"/>
  <c r="F1592" i="325"/>
  <c r="G1592" i="325"/>
  <c r="K1592" i="325"/>
  <c r="M1592" i="325"/>
  <c r="N1592" i="325"/>
  <c r="D1593" i="325"/>
  <c r="F1593" i="325"/>
  <c r="G1593" i="325"/>
  <c r="K1593" i="325"/>
  <c r="M1593" i="325"/>
  <c r="N1593" i="325"/>
  <c r="D1594" i="325"/>
  <c r="F1594" i="325"/>
  <c r="G1594" i="325"/>
  <c r="K1594" i="325"/>
  <c r="M1594" i="325"/>
  <c r="N1594" i="325"/>
  <c r="D1595" i="325"/>
  <c r="F1595" i="325"/>
  <c r="G1595" i="325"/>
  <c r="K1595" i="325"/>
  <c r="M1595" i="325"/>
  <c r="N1595" i="325"/>
  <c r="D1596" i="325"/>
  <c r="F1596" i="325"/>
  <c r="G1596" i="325"/>
  <c r="K1596" i="325"/>
  <c r="M1596" i="325"/>
  <c r="N1596" i="325"/>
  <c r="D1597" i="325"/>
  <c r="F1597" i="325"/>
  <c r="G1597" i="325"/>
  <c r="K1597" i="325"/>
  <c r="M1597" i="325"/>
  <c r="N1597" i="325"/>
  <c r="D1598" i="325"/>
  <c r="F1598" i="325"/>
  <c r="G1598" i="325"/>
  <c r="K1598" i="325"/>
  <c r="M1598" i="325"/>
  <c r="N1598" i="325"/>
  <c r="D1599" i="325"/>
  <c r="F1599" i="325"/>
  <c r="G1599" i="325"/>
  <c r="K1599" i="325"/>
  <c r="M1599" i="325"/>
  <c r="N1599" i="325"/>
  <c r="D1600" i="325"/>
  <c r="F1600" i="325"/>
  <c r="G1600" i="325"/>
  <c r="K1600" i="325"/>
  <c r="M1600" i="325"/>
  <c r="N1600" i="325"/>
  <c r="D1601" i="325"/>
  <c r="F1601" i="325"/>
  <c r="G1601" i="325"/>
  <c r="K1601" i="325"/>
  <c r="M1601" i="325"/>
  <c r="N1601" i="325"/>
  <c r="D1602" i="325"/>
  <c r="F1602" i="325"/>
  <c r="G1602" i="325"/>
  <c r="K1602" i="325"/>
  <c r="M1602" i="325"/>
  <c r="N1602" i="325"/>
  <c r="D1603" i="325"/>
  <c r="F1603" i="325"/>
  <c r="G1603" i="325"/>
  <c r="K1603" i="325"/>
  <c r="M1603" i="325"/>
  <c r="N1603" i="325"/>
  <c r="D1604" i="325"/>
  <c r="F1604" i="325"/>
  <c r="G1604" i="325"/>
  <c r="K1604" i="325"/>
  <c r="M1604" i="325"/>
  <c r="N1604" i="325"/>
  <c r="D1605" i="325"/>
  <c r="F1605" i="325"/>
  <c r="G1605" i="325"/>
  <c r="K1605" i="325"/>
  <c r="M1605" i="325"/>
  <c r="N1605" i="325"/>
  <c r="D1606" i="325"/>
  <c r="F1606" i="325"/>
  <c r="G1606" i="325"/>
  <c r="K1606" i="325"/>
  <c r="M1606" i="325"/>
  <c r="N1606" i="325"/>
  <c r="D1607" i="325"/>
  <c r="F1607" i="325"/>
  <c r="G1607" i="325"/>
  <c r="K1607" i="325"/>
  <c r="M1607" i="325"/>
  <c r="N1607" i="325"/>
  <c r="D1608" i="325"/>
  <c r="F1608" i="325"/>
  <c r="G1608" i="325"/>
  <c r="K1608" i="325"/>
  <c r="M1608" i="325"/>
  <c r="N1608" i="325"/>
  <c r="D1609" i="325"/>
  <c r="F1609" i="325"/>
  <c r="G1609" i="325"/>
  <c r="K1609" i="325"/>
  <c r="M1609" i="325"/>
  <c r="N1609" i="325"/>
  <c r="D1610" i="325"/>
  <c r="F1610" i="325"/>
  <c r="G1610" i="325"/>
  <c r="K1610" i="325"/>
  <c r="M1610" i="325"/>
  <c r="N1610" i="325"/>
  <c r="D1611" i="325"/>
  <c r="F1611" i="325"/>
  <c r="G1611" i="325"/>
  <c r="K1611" i="325"/>
  <c r="M1611" i="325"/>
  <c r="N1611" i="325"/>
  <c r="D1612" i="325"/>
  <c r="F1612" i="325"/>
  <c r="G1612" i="325"/>
  <c r="K1612" i="325"/>
  <c r="M1612" i="325"/>
  <c r="N1612" i="325"/>
  <c r="D1613" i="325"/>
  <c r="F1613" i="325"/>
  <c r="G1613" i="325"/>
  <c r="K1613" i="325"/>
  <c r="M1613" i="325"/>
  <c r="N1613" i="325"/>
  <c r="D1614" i="325"/>
  <c r="F1614" i="325"/>
  <c r="G1614" i="325"/>
  <c r="K1614" i="325"/>
  <c r="M1614" i="325"/>
  <c r="N1614" i="325"/>
  <c r="D1615" i="325"/>
  <c r="F1615" i="325"/>
  <c r="G1615" i="325"/>
  <c r="K1615" i="325"/>
  <c r="M1615" i="325"/>
  <c r="N1615" i="325"/>
  <c r="D1616" i="325"/>
  <c r="F1616" i="325"/>
  <c r="G1616" i="325"/>
  <c r="K1616" i="325"/>
  <c r="M1616" i="325"/>
  <c r="N1616" i="325"/>
  <c r="D1617" i="325"/>
  <c r="F1617" i="325"/>
  <c r="G1617" i="325"/>
  <c r="K1617" i="325"/>
  <c r="M1617" i="325"/>
  <c r="N1617" i="325"/>
  <c r="D1618" i="325"/>
  <c r="F1618" i="325"/>
  <c r="G1618" i="325"/>
  <c r="K1618" i="325"/>
  <c r="M1618" i="325"/>
  <c r="N1618" i="325"/>
  <c r="D1619" i="325"/>
  <c r="F1619" i="325"/>
  <c r="G1619" i="325"/>
  <c r="K1619" i="325"/>
  <c r="M1619" i="325"/>
  <c r="N1619" i="325"/>
  <c r="D1620" i="325"/>
  <c r="F1620" i="325"/>
  <c r="G1620" i="325"/>
  <c r="K1620" i="325"/>
  <c r="M1620" i="325"/>
  <c r="N1620" i="325"/>
  <c r="D1621" i="325"/>
  <c r="F1621" i="325"/>
  <c r="G1621" i="325"/>
  <c r="K1621" i="325"/>
  <c r="M1621" i="325"/>
  <c r="N1621" i="325"/>
  <c r="D1622" i="325"/>
  <c r="F1622" i="325"/>
  <c r="G1622" i="325"/>
  <c r="K1622" i="325"/>
  <c r="M1622" i="325"/>
  <c r="N1622" i="325"/>
  <c r="D1623" i="325"/>
  <c r="F1623" i="325"/>
  <c r="G1623" i="325"/>
  <c r="K1623" i="325"/>
  <c r="M1623" i="325"/>
  <c r="N1623" i="325"/>
  <c r="D1624" i="325"/>
  <c r="F1624" i="325"/>
  <c r="G1624" i="325"/>
  <c r="K1624" i="325"/>
  <c r="M1624" i="325"/>
  <c r="N1624" i="325"/>
  <c r="D1625" i="325"/>
  <c r="F1625" i="325"/>
  <c r="G1625" i="325"/>
  <c r="K1625" i="325"/>
  <c r="M1625" i="325"/>
  <c r="N1625" i="325"/>
  <c r="D1626" i="325"/>
  <c r="F1626" i="325"/>
  <c r="G1626" i="325"/>
  <c r="K1626" i="325"/>
  <c r="M1626" i="325"/>
  <c r="N1626" i="325"/>
  <c r="D1627" i="325"/>
  <c r="F1627" i="325"/>
  <c r="G1627" i="325"/>
  <c r="K1627" i="325"/>
  <c r="M1627" i="325"/>
  <c r="N1627" i="325"/>
  <c r="D1628" i="325"/>
  <c r="F1628" i="325"/>
  <c r="G1628" i="325"/>
  <c r="K1628" i="325"/>
  <c r="M1628" i="325"/>
  <c r="N1628" i="325"/>
  <c r="D1629" i="325"/>
  <c r="F1629" i="325"/>
  <c r="G1629" i="325"/>
  <c r="K1629" i="325"/>
  <c r="M1629" i="325"/>
  <c r="N1629" i="325"/>
  <c r="D1630" i="325"/>
  <c r="F1630" i="325"/>
  <c r="G1630" i="325"/>
  <c r="K1630" i="325"/>
  <c r="M1630" i="325"/>
  <c r="N1630" i="325"/>
  <c r="D1631" i="325"/>
  <c r="F1631" i="325"/>
  <c r="G1631" i="325"/>
  <c r="K1631" i="325"/>
  <c r="M1631" i="325"/>
  <c r="N1631" i="325"/>
  <c r="D1632" i="325"/>
  <c r="F1632" i="325"/>
  <c r="G1632" i="325"/>
  <c r="K1632" i="325"/>
  <c r="M1632" i="325"/>
  <c r="N1632" i="325"/>
  <c r="D1633" i="325"/>
  <c r="F1633" i="325"/>
  <c r="G1633" i="325"/>
  <c r="K1633" i="325"/>
  <c r="M1633" i="325"/>
  <c r="N1633" i="325"/>
  <c r="D1634" i="325"/>
  <c r="F1634" i="325"/>
  <c r="G1634" i="325"/>
  <c r="K1634" i="325"/>
  <c r="M1634" i="325"/>
  <c r="N1634" i="325"/>
  <c r="D1635" i="325"/>
  <c r="F1635" i="325"/>
  <c r="G1635" i="325"/>
  <c r="K1635" i="325"/>
  <c r="M1635" i="325"/>
  <c r="N1635" i="325"/>
  <c r="D1636" i="325"/>
  <c r="F1636" i="325"/>
  <c r="G1636" i="325"/>
  <c r="K1636" i="325"/>
  <c r="M1636" i="325"/>
  <c r="N1636" i="325"/>
  <c r="D1637" i="325"/>
  <c r="F1637" i="325"/>
  <c r="G1637" i="325"/>
  <c r="K1637" i="325"/>
  <c r="M1637" i="325"/>
  <c r="N1637" i="325"/>
  <c r="D1638" i="325"/>
  <c r="F1638" i="325"/>
  <c r="G1638" i="325"/>
  <c r="K1638" i="325"/>
  <c r="M1638" i="325"/>
  <c r="N1638" i="325"/>
  <c r="D1639" i="325"/>
  <c r="F1639" i="325"/>
  <c r="G1639" i="325"/>
  <c r="K1639" i="325"/>
  <c r="M1639" i="325"/>
  <c r="N1639" i="325"/>
  <c r="D1640" i="325"/>
  <c r="F1640" i="325"/>
  <c r="G1640" i="325"/>
  <c r="K1640" i="325"/>
  <c r="M1640" i="325"/>
  <c r="N1640" i="325"/>
  <c r="D1641" i="325"/>
  <c r="F1641" i="325"/>
  <c r="G1641" i="325"/>
  <c r="K1641" i="325"/>
  <c r="M1641" i="325"/>
  <c r="N1641" i="325"/>
  <c r="D1642" i="325"/>
  <c r="F1642" i="325"/>
  <c r="G1642" i="325"/>
  <c r="K1642" i="325"/>
  <c r="M1642" i="325"/>
  <c r="N1642" i="325"/>
  <c r="D1643" i="325"/>
  <c r="F1643" i="325"/>
  <c r="G1643" i="325"/>
  <c r="K1643" i="325"/>
  <c r="M1643" i="325"/>
  <c r="N1643" i="325"/>
  <c r="D1644" i="325"/>
  <c r="F1644" i="325"/>
  <c r="G1644" i="325"/>
  <c r="K1644" i="325"/>
  <c r="M1644" i="325"/>
  <c r="N1644" i="325"/>
  <c r="D1645" i="325"/>
  <c r="F1645" i="325"/>
  <c r="G1645" i="325"/>
  <c r="K1645" i="325"/>
  <c r="M1645" i="325"/>
  <c r="N1645" i="325"/>
  <c r="D1646" i="325"/>
  <c r="F1646" i="325"/>
  <c r="G1646" i="325"/>
  <c r="K1646" i="325"/>
  <c r="M1646" i="325"/>
  <c r="N1646" i="325"/>
  <c r="D1647" i="325"/>
  <c r="F1647" i="325"/>
  <c r="G1647" i="325"/>
  <c r="K1647" i="325"/>
  <c r="M1647" i="325"/>
  <c r="N1647" i="325"/>
  <c r="D1648" i="325"/>
  <c r="F1648" i="325"/>
  <c r="G1648" i="325"/>
  <c r="K1648" i="325"/>
  <c r="M1648" i="325"/>
  <c r="N1648" i="325"/>
  <c r="D1649" i="325"/>
  <c r="F1649" i="325"/>
  <c r="G1649" i="325"/>
  <c r="K1649" i="325"/>
  <c r="M1649" i="325"/>
  <c r="N1649" i="325"/>
  <c r="D1650" i="325"/>
  <c r="F1650" i="325"/>
  <c r="G1650" i="325"/>
  <c r="K1650" i="325"/>
  <c r="M1650" i="325"/>
  <c r="N1650" i="325"/>
  <c r="D1651" i="325"/>
  <c r="F1651" i="325"/>
  <c r="G1651" i="325"/>
  <c r="K1651" i="325"/>
  <c r="M1651" i="325"/>
  <c r="N1651" i="325"/>
  <c r="D1652" i="325"/>
  <c r="F1652" i="325"/>
  <c r="G1652" i="325"/>
  <c r="K1652" i="325"/>
  <c r="M1652" i="325"/>
  <c r="N1652" i="325"/>
  <c r="D1653" i="325"/>
  <c r="F1653" i="325"/>
  <c r="G1653" i="325"/>
  <c r="K1653" i="325"/>
  <c r="M1653" i="325"/>
  <c r="N1653" i="325"/>
  <c r="D1654" i="325"/>
  <c r="F1654" i="325"/>
  <c r="G1654" i="325"/>
  <c r="K1654" i="325"/>
  <c r="M1654" i="325"/>
  <c r="N1654" i="325"/>
  <c r="D1655" i="325"/>
  <c r="F1655" i="325"/>
  <c r="G1655" i="325"/>
  <c r="K1655" i="325"/>
  <c r="M1655" i="325"/>
  <c r="N1655" i="325"/>
  <c r="D1656" i="325"/>
  <c r="F1656" i="325"/>
  <c r="G1656" i="325"/>
  <c r="K1656" i="325"/>
  <c r="M1656" i="325"/>
  <c r="N1656" i="325"/>
  <c r="D1657" i="325"/>
  <c r="F1657" i="325"/>
  <c r="G1657" i="325"/>
  <c r="K1657" i="325"/>
  <c r="M1657" i="325"/>
  <c r="N1657" i="325"/>
  <c r="D1658" i="325"/>
  <c r="F1658" i="325"/>
  <c r="G1658" i="325"/>
  <c r="K1658" i="325"/>
  <c r="M1658" i="325"/>
  <c r="N1658" i="325"/>
  <c r="D1659" i="325"/>
  <c r="F1659" i="325"/>
  <c r="G1659" i="325"/>
  <c r="K1659" i="325"/>
  <c r="M1659" i="325"/>
  <c r="N1659" i="325"/>
  <c r="D1660" i="325"/>
  <c r="F1660" i="325"/>
  <c r="G1660" i="325"/>
  <c r="K1660" i="325"/>
  <c r="M1660" i="325"/>
  <c r="N1660" i="325"/>
  <c r="D1661" i="325"/>
  <c r="F1661" i="325"/>
  <c r="G1661" i="325"/>
  <c r="K1661" i="325"/>
  <c r="M1661" i="325"/>
  <c r="N1661" i="325"/>
  <c r="D1662" i="325"/>
  <c r="F1662" i="325"/>
  <c r="G1662" i="325"/>
  <c r="K1662" i="325"/>
  <c r="M1662" i="325"/>
  <c r="N1662" i="325"/>
  <c r="D1663" i="325"/>
  <c r="F1663" i="325"/>
  <c r="G1663" i="325"/>
  <c r="K1663" i="325"/>
  <c r="M1663" i="325"/>
  <c r="N1663" i="325"/>
  <c r="D1664" i="325"/>
  <c r="F1664" i="325"/>
  <c r="G1664" i="325"/>
  <c r="K1664" i="325"/>
  <c r="M1664" i="325"/>
  <c r="N1664" i="325"/>
  <c r="D1665" i="325"/>
  <c r="F1665" i="325"/>
  <c r="G1665" i="325"/>
  <c r="K1665" i="325"/>
  <c r="M1665" i="325"/>
  <c r="N1665" i="325"/>
  <c r="D1666" i="325"/>
  <c r="F1666" i="325"/>
  <c r="G1666" i="325"/>
  <c r="K1666" i="325"/>
  <c r="M1666" i="325"/>
  <c r="N1666" i="325"/>
  <c r="D1667" i="325"/>
  <c r="F1667" i="325"/>
  <c r="G1667" i="325"/>
  <c r="K1667" i="325"/>
  <c r="M1667" i="325"/>
  <c r="N1667" i="325"/>
  <c r="D1668" i="325"/>
  <c r="F1668" i="325"/>
  <c r="G1668" i="325"/>
  <c r="K1668" i="325"/>
  <c r="M1668" i="325"/>
  <c r="N1668" i="325"/>
  <c r="D1669" i="325"/>
  <c r="F1669" i="325"/>
  <c r="G1669" i="325"/>
  <c r="K1669" i="325"/>
  <c r="M1669" i="325"/>
  <c r="N1669" i="325"/>
  <c r="D1670" i="325"/>
  <c r="F1670" i="325"/>
  <c r="G1670" i="325"/>
  <c r="K1670" i="325"/>
  <c r="M1670" i="325"/>
  <c r="N1670" i="325"/>
  <c r="D1671" i="325"/>
  <c r="F1671" i="325"/>
  <c r="G1671" i="325"/>
  <c r="K1671" i="325"/>
  <c r="M1671" i="325"/>
  <c r="N1671" i="325"/>
  <c r="D1672" i="325"/>
  <c r="F1672" i="325"/>
  <c r="G1672" i="325"/>
  <c r="K1672" i="325"/>
  <c r="M1672" i="325"/>
  <c r="N1672" i="325"/>
  <c r="D1673" i="325"/>
  <c r="F1673" i="325"/>
  <c r="G1673" i="325"/>
  <c r="K1673" i="325"/>
  <c r="M1673" i="325"/>
  <c r="N1673" i="325"/>
  <c r="D1674" i="325"/>
  <c r="F1674" i="325"/>
  <c r="G1674" i="325"/>
  <c r="K1674" i="325"/>
  <c r="M1674" i="325"/>
  <c r="N1674" i="325"/>
  <c r="D1675" i="325"/>
  <c r="F1675" i="325"/>
  <c r="G1675" i="325"/>
  <c r="K1675" i="325"/>
  <c r="M1675" i="325"/>
  <c r="N1675" i="325"/>
  <c r="D1676" i="325"/>
  <c r="F1676" i="325"/>
  <c r="G1676" i="325"/>
  <c r="K1676" i="325"/>
  <c r="M1676" i="325"/>
  <c r="N1676" i="325"/>
  <c r="D1677" i="325"/>
  <c r="F1677" i="325"/>
  <c r="G1677" i="325"/>
  <c r="K1677" i="325"/>
  <c r="M1677" i="325"/>
  <c r="N1677" i="325"/>
  <c r="D1678" i="325"/>
  <c r="F1678" i="325"/>
  <c r="G1678" i="325"/>
  <c r="K1678" i="325"/>
  <c r="M1678" i="325"/>
  <c r="N1678" i="325"/>
  <c r="D1679" i="325"/>
  <c r="F1679" i="325"/>
  <c r="G1679" i="325"/>
  <c r="K1679" i="325"/>
  <c r="M1679" i="325"/>
  <c r="N1679" i="325"/>
  <c r="D1680" i="325"/>
  <c r="F1680" i="325"/>
  <c r="G1680" i="325"/>
  <c r="K1680" i="325"/>
  <c r="M1680" i="325"/>
  <c r="N1680" i="325"/>
  <c r="D1681" i="325"/>
  <c r="F1681" i="325"/>
  <c r="G1681" i="325"/>
  <c r="K1681" i="325"/>
  <c r="M1681" i="325"/>
  <c r="N1681" i="325"/>
  <c r="D1682" i="325"/>
  <c r="F1682" i="325"/>
  <c r="G1682" i="325"/>
  <c r="K1682" i="325"/>
  <c r="M1682" i="325"/>
  <c r="N1682" i="325"/>
  <c r="D1683" i="325"/>
  <c r="F1683" i="325"/>
  <c r="G1683" i="325"/>
  <c r="K1683" i="325"/>
  <c r="M1683" i="325"/>
  <c r="N1683" i="325"/>
  <c r="D1684" i="325"/>
  <c r="F1684" i="325"/>
  <c r="G1684" i="325"/>
  <c r="K1684" i="325"/>
  <c r="M1684" i="325"/>
  <c r="N1684" i="325"/>
  <c r="D1685" i="325"/>
  <c r="F1685" i="325"/>
  <c r="G1685" i="325"/>
  <c r="K1685" i="325"/>
  <c r="M1685" i="325"/>
  <c r="N1685" i="325"/>
  <c r="D1686" i="325"/>
  <c r="F1686" i="325"/>
  <c r="G1686" i="325"/>
  <c r="K1686" i="325"/>
  <c r="M1686" i="325"/>
  <c r="N1686" i="325"/>
  <c r="D1687" i="325"/>
  <c r="F1687" i="325"/>
  <c r="G1687" i="325"/>
  <c r="K1687" i="325"/>
  <c r="M1687" i="325"/>
  <c r="N1687" i="325"/>
  <c r="D1688" i="325"/>
  <c r="F1688" i="325"/>
  <c r="G1688" i="325"/>
  <c r="K1688" i="325"/>
  <c r="M1688" i="325"/>
  <c r="N1688" i="325"/>
  <c r="D1689" i="325"/>
  <c r="F1689" i="325"/>
  <c r="G1689" i="325"/>
  <c r="K1689" i="325"/>
  <c r="M1689" i="325"/>
  <c r="N1689" i="325"/>
  <c r="D1690" i="325"/>
  <c r="F1690" i="325"/>
  <c r="G1690" i="325"/>
  <c r="K1690" i="325"/>
  <c r="M1690" i="325"/>
  <c r="N1690" i="325"/>
  <c r="D1691" i="325"/>
  <c r="F1691" i="325"/>
  <c r="G1691" i="325"/>
  <c r="K1691" i="325"/>
  <c r="M1691" i="325"/>
  <c r="N1691" i="325"/>
  <c r="D1692" i="325"/>
  <c r="F1692" i="325"/>
  <c r="G1692" i="325"/>
  <c r="K1692" i="325"/>
  <c r="M1692" i="325"/>
  <c r="N1692" i="325"/>
  <c r="D1693" i="325"/>
  <c r="F1693" i="325"/>
  <c r="G1693" i="325"/>
  <c r="K1693" i="325"/>
  <c r="M1693" i="325"/>
  <c r="N1693" i="325"/>
  <c r="D1694" i="325"/>
  <c r="F1694" i="325"/>
  <c r="G1694" i="325"/>
  <c r="K1694" i="325"/>
  <c r="M1694" i="325"/>
  <c r="N1694" i="325"/>
  <c r="D1695" i="325"/>
  <c r="F1695" i="325"/>
  <c r="G1695" i="325"/>
  <c r="K1695" i="325"/>
  <c r="M1695" i="325"/>
  <c r="N1695" i="325"/>
  <c r="D1696" i="325"/>
  <c r="F1696" i="325"/>
  <c r="G1696" i="325"/>
  <c r="K1696" i="325"/>
  <c r="M1696" i="325"/>
  <c r="N1696" i="325"/>
  <c r="D1697" i="325"/>
  <c r="F1697" i="325"/>
  <c r="G1697" i="325"/>
  <c r="K1697" i="325"/>
  <c r="M1697" i="325"/>
  <c r="N1697" i="325"/>
  <c r="D1698" i="325"/>
  <c r="F1698" i="325"/>
  <c r="G1698" i="325"/>
  <c r="K1698" i="325"/>
  <c r="M1698" i="325"/>
  <c r="N1698" i="325"/>
  <c r="D1699" i="325"/>
  <c r="F1699" i="325"/>
  <c r="G1699" i="325"/>
  <c r="K1699" i="325"/>
  <c r="M1699" i="325"/>
  <c r="N1699" i="325"/>
  <c r="D1700" i="325"/>
  <c r="F1700" i="325"/>
  <c r="G1700" i="325"/>
  <c r="K1700" i="325"/>
  <c r="M1700" i="325"/>
  <c r="N1700" i="325"/>
  <c r="D1701" i="325"/>
  <c r="F1701" i="325"/>
  <c r="G1701" i="325"/>
  <c r="K1701" i="325"/>
  <c r="M1701" i="325"/>
  <c r="N1701" i="325"/>
  <c r="D1702" i="325"/>
  <c r="F1702" i="325"/>
  <c r="G1702" i="325"/>
  <c r="K1702" i="325"/>
  <c r="M1702" i="325"/>
  <c r="N1702" i="325"/>
  <c r="D1703" i="325"/>
  <c r="F1703" i="325"/>
  <c r="G1703" i="325"/>
  <c r="K1703" i="325"/>
  <c r="M1703" i="325"/>
  <c r="N1703" i="325"/>
  <c r="D1704" i="325"/>
  <c r="F1704" i="325"/>
  <c r="G1704" i="325"/>
  <c r="K1704" i="325"/>
  <c r="M1704" i="325"/>
  <c r="N1704" i="325"/>
  <c r="D1705" i="325"/>
  <c r="F1705" i="325"/>
  <c r="G1705" i="325"/>
  <c r="K1705" i="325"/>
  <c r="M1705" i="325"/>
  <c r="N1705" i="325"/>
  <c r="D1706" i="325"/>
  <c r="F1706" i="325"/>
  <c r="G1706" i="325"/>
  <c r="K1706" i="325"/>
  <c r="M1706" i="325"/>
  <c r="N1706" i="325"/>
  <c r="D1707" i="325"/>
  <c r="F1707" i="325"/>
  <c r="G1707" i="325"/>
  <c r="K1707" i="325"/>
  <c r="M1707" i="325"/>
  <c r="N1707" i="325"/>
  <c r="D1708" i="325"/>
  <c r="F1708" i="325"/>
  <c r="G1708" i="325"/>
  <c r="K1708" i="325"/>
  <c r="M1708" i="325"/>
  <c r="N1708" i="325"/>
  <c r="D1709" i="325"/>
  <c r="F1709" i="325"/>
  <c r="G1709" i="325"/>
  <c r="K1709" i="325"/>
  <c r="M1709" i="325"/>
  <c r="N1709" i="325"/>
  <c r="D1710" i="325"/>
  <c r="F1710" i="325"/>
  <c r="G1710" i="325"/>
  <c r="K1710" i="325"/>
  <c r="M1710" i="325"/>
  <c r="N1710" i="325"/>
  <c r="D1711" i="325"/>
  <c r="F1711" i="325"/>
  <c r="G1711" i="325"/>
  <c r="K1711" i="325"/>
  <c r="M1711" i="325"/>
  <c r="N1711" i="325"/>
  <c r="D1712" i="325"/>
  <c r="F1712" i="325"/>
  <c r="G1712" i="325"/>
  <c r="K1712" i="325"/>
  <c r="M1712" i="325"/>
  <c r="N1712" i="325"/>
  <c r="D1713" i="325"/>
  <c r="F1713" i="325"/>
  <c r="G1713" i="325"/>
  <c r="K1713" i="325"/>
  <c r="M1713" i="325"/>
  <c r="N1713" i="325"/>
  <c r="D1714" i="325"/>
  <c r="F1714" i="325"/>
  <c r="G1714" i="325"/>
  <c r="K1714" i="325"/>
  <c r="M1714" i="325"/>
  <c r="N1714" i="325"/>
  <c r="D1715" i="325"/>
  <c r="F1715" i="325"/>
  <c r="G1715" i="325"/>
  <c r="K1715" i="325"/>
  <c r="M1715" i="325"/>
  <c r="N1715" i="325"/>
  <c r="D1716" i="325"/>
  <c r="F1716" i="325"/>
  <c r="G1716" i="325"/>
  <c r="K1716" i="325"/>
  <c r="M1716" i="325"/>
  <c r="N1716" i="325"/>
  <c r="D1717" i="325"/>
  <c r="F1717" i="325"/>
  <c r="G1717" i="325"/>
  <c r="K1717" i="325"/>
  <c r="M1717" i="325"/>
  <c r="N1717" i="325"/>
  <c r="D1718" i="325"/>
  <c r="F1718" i="325"/>
  <c r="G1718" i="325"/>
  <c r="K1718" i="325"/>
  <c r="M1718" i="325"/>
  <c r="N1718" i="325"/>
  <c r="D1719" i="325"/>
  <c r="F1719" i="325"/>
  <c r="G1719" i="325"/>
  <c r="K1719" i="325"/>
  <c r="M1719" i="325"/>
  <c r="N1719" i="325"/>
  <c r="D1720" i="325"/>
  <c r="F1720" i="325"/>
  <c r="G1720" i="325"/>
  <c r="K1720" i="325"/>
  <c r="M1720" i="325"/>
  <c r="N1720" i="325"/>
  <c r="D1721" i="325"/>
  <c r="F1721" i="325"/>
  <c r="G1721" i="325"/>
  <c r="K1721" i="325"/>
  <c r="M1721" i="325"/>
  <c r="N1721" i="325"/>
  <c r="D1722" i="325"/>
  <c r="F1722" i="325"/>
  <c r="G1722" i="325"/>
  <c r="K1722" i="325"/>
  <c r="M1722" i="325"/>
  <c r="N1722" i="325"/>
  <c r="D1723" i="325"/>
  <c r="F1723" i="325"/>
  <c r="G1723" i="325"/>
  <c r="K1723" i="325"/>
  <c r="M1723" i="325"/>
  <c r="N1723" i="325"/>
  <c r="D1724" i="325"/>
  <c r="F1724" i="325"/>
  <c r="G1724" i="325"/>
  <c r="K1724" i="325"/>
  <c r="M1724" i="325"/>
  <c r="N1724" i="325"/>
  <c r="D1725" i="325"/>
  <c r="F1725" i="325"/>
  <c r="G1725" i="325"/>
  <c r="K1725" i="325"/>
  <c r="M1725" i="325"/>
  <c r="N1725" i="325"/>
  <c r="D1726" i="325"/>
  <c r="F1726" i="325"/>
  <c r="G1726" i="325"/>
  <c r="K1726" i="325"/>
  <c r="M1726" i="325"/>
  <c r="N1726" i="325"/>
  <c r="D1727" i="325"/>
  <c r="F1727" i="325"/>
  <c r="G1727" i="325"/>
  <c r="K1727" i="325"/>
  <c r="M1727" i="325"/>
  <c r="N1727" i="325"/>
  <c r="D1728" i="325"/>
  <c r="F1728" i="325"/>
  <c r="G1728" i="325"/>
  <c r="K1728" i="325"/>
  <c r="M1728" i="325"/>
  <c r="N1728" i="325"/>
  <c r="D1729" i="325"/>
  <c r="F1729" i="325"/>
  <c r="G1729" i="325"/>
  <c r="K1729" i="325"/>
  <c r="M1729" i="325"/>
  <c r="N1729" i="325"/>
  <c r="D1730" i="325"/>
  <c r="F1730" i="325"/>
  <c r="G1730" i="325"/>
  <c r="K1730" i="325"/>
  <c r="M1730" i="325"/>
  <c r="N1730" i="325"/>
  <c r="D1731" i="325"/>
  <c r="F1731" i="325"/>
  <c r="G1731" i="325"/>
  <c r="K1731" i="325"/>
  <c r="M1731" i="325"/>
  <c r="N1731" i="325"/>
  <c r="D1732" i="325"/>
  <c r="F1732" i="325"/>
  <c r="G1732" i="325"/>
  <c r="K1732" i="325"/>
  <c r="M1732" i="325"/>
  <c r="N1732" i="325"/>
  <c r="D1733" i="325"/>
  <c r="F1733" i="325"/>
  <c r="G1733" i="325"/>
  <c r="K1733" i="325"/>
  <c r="M1733" i="325"/>
  <c r="N1733" i="325"/>
  <c r="D1734" i="325"/>
  <c r="F1734" i="325"/>
  <c r="G1734" i="325"/>
  <c r="K1734" i="325"/>
  <c r="M1734" i="325"/>
  <c r="N1734" i="325"/>
  <c r="D1735" i="325"/>
  <c r="F1735" i="325"/>
  <c r="G1735" i="325"/>
  <c r="K1735" i="325"/>
  <c r="M1735" i="325"/>
  <c r="N1735" i="325"/>
  <c r="D1736" i="325"/>
  <c r="F1736" i="325"/>
  <c r="G1736" i="325"/>
  <c r="K1736" i="325"/>
  <c r="M1736" i="325"/>
  <c r="N1736" i="325"/>
  <c r="D1737" i="325"/>
  <c r="F1737" i="325"/>
  <c r="G1737" i="325"/>
  <c r="K1737" i="325"/>
  <c r="M1737" i="325"/>
  <c r="N1737" i="325"/>
  <c r="D1738" i="325"/>
  <c r="F1738" i="325"/>
  <c r="G1738" i="325"/>
  <c r="K1738" i="325"/>
  <c r="M1738" i="325"/>
  <c r="N1738" i="325"/>
  <c r="D1739" i="325"/>
  <c r="F1739" i="325"/>
  <c r="G1739" i="325"/>
  <c r="K1739" i="325"/>
  <c r="M1739" i="325"/>
  <c r="N1739" i="325"/>
  <c r="D1740" i="325"/>
  <c r="F1740" i="325"/>
  <c r="G1740" i="325"/>
  <c r="K1740" i="325"/>
  <c r="M1740" i="325"/>
  <c r="N1740" i="325"/>
  <c r="D1741" i="325"/>
  <c r="F1741" i="325"/>
  <c r="G1741" i="325"/>
  <c r="K1741" i="325"/>
  <c r="M1741" i="325"/>
  <c r="N1741" i="325"/>
  <c r="D1742" i="325"/>
  <c r="F1742" i="325"/>
  <c r="G1742" i="325"/>
  <c r="K1742" i="325"/>
  <c r="M1742" i="325"/>
  <c r="N1742" i="325"/>
  <c r="D1743" i="325"/>
  <c r="F1743" i="325"/>
  <c r="G1743" i="325"/>
  <c r="K1743" i="325"/>
  <c r="M1743" i="325"/>
  <c r="N1743" i="325"/>
  <c r="D1744" i="325"/>
  <c r="F1744" i="325"/>
  <c r="G1744" i="325"/>
  <c r="K1744" i="325"/>
  <c r="M1744" i="325"/>
  <c r="N1744" i="325"/>
  <c r="D1745" i="325"/>
  <c r="F1745" i="325"/>
  <c r="G1745" i="325"/>
  <c r="K1745" i="325"/>
  <c r="M1745" i="325"/>
  <c r="N1745" i="325"/>
  <c r="D1746" i="325"/>
  <c r="F1746" i="325"/>
  <c r="G1746" i="325"/>
  <c r="K1746" i="325"/>
  <c r="M1746" i="325"/>
  <c r="N1746" i="325"/>
  <c r="D1747" i="325"/>
  <c r="F1747" i="325"/>
  <c r="G1747" i="325"/>
  <c r="K1747" i="325"/>
  <c r="M1747" i="325"/>
  <c r="N1747" i="325"/>
  <c r="D1748" i="325"/>
  <c r="F1748" i="325"/>
  <c r="G1748" i="325"/>
  <c r="K1748" i="325"/>
  <c r="M1748" i="325"/>
  <c r="N1748" i="325"/>
  <c r="D1749" i="325"/>
  <c r="F1749" i="325"/>
  <c r="G1749" i="325"/>
  <c r="K1749" i="325"/>
  <c r="M1749" i="325"/>
  <c r="N1749" i="325"/>
  <c r="D1750" i="325"/>
  <c r="F1750" i="325"/>
  <c r="G1750" i="325"/>
  <c r="K1750" i="325"/>
  <c r="M1750" i="325"/>
  <c r="N1750" i="325"/>
  <c r="D1751" i="325"/>
  <c r="F1751" i="325"/>
  <c r="G1751" i="325"/>
  <c r="K1751" i="325"/>
  <c r="M1751" i="325"/>
  <c r="N1751" i="325"/>
  <c r="D1752" i="325"/>
  <c r="F1752" i="325"/>
  <c r="G1752" i="325"/>
  <c r="K1752" i="325"/>
  <c r="M1752" i="325"/>
  <c r="N1752" i="325"/>
  <c r="D1753" i="325"/>
  <c r="F1753" i="325"/>
  <c r="G1753" i="325"/>
  <c r="K1753" i="325"/>
  <c r="M1753" i="325"/>
  <c r="N1753" i="325"/>
  <c r="D1754" i="325"/>
  <c r="F1754" i="325"/>
  <c r="G1754" i="325"/>
  <c r="K1754" i="325"/>
  <c r="M1754" i="325"/>
  <c r="N1754" i="325"/>
  <c r="D1755" i="325"/>
  <c r="F1755" i="325"/>
  <c r="G1755" i="325"/>
  <c r="K1755" i="325"/>
  <c r="M1755" i="325"/>
  <c r="N1755" i="325"/>
  <c r="D1756" i="325"/>
  <c r="F1756" i="325"/>
  <c r="G1756" i="325"/>
  <c r="K1756" i="325"/>
  <c r="M1756" i="325"/>
  <c r="N1756" i="325"/>
  <c r="D1757" i="325"/>
  <c r="F1757" i="325"/>
  <c r="G1757" i="325"/>
  <c r="K1757" i="325"/>
  <c r="M1757" i="325"/>
  <c r="N1757" i="325"/>
  <c r="D1758" i="325"/>
  <c r="F1758" i="325"/>
  <c r="G1758" i="325"/>
  <c r="K1758" i="325"/>
  <c r="M1758" i="325"/>
  <c r="N1758" i="325"/>
  <c r="D1759" i="325"/>
  <c r="F1759" i="325"/>
  <c r="G1759" i="325"/>
  <c r="K1759" i="325"/>
  <c r="M1759" i="325"/>
  <c r="N1759" i="325"/>
  <c r="D1760" i="325"/>
  <c r="F1760" i="325"/>
  <c r="G1760" i="325"/>
  <c r="K1760" i="325"/>
  <c r="M1760" i="325"/>
  <c r="N1760" i="325"/>
  <c r="D1761" i="325"/>
  <c r="F1761" i="325"/>
  <c r="G1761" i="325"/>
  <c r="K1761" i="325"/>
  <c r="M1761" i="325"/>
  <c r="N1761" i="325"/>
  <c r="D1762" i="325"/>
  <c r="F1762" i="325"/>
  <c r="G1762" i="325"/>
  <c r="K1762" i="325"/>
  <c r="M1762" i="325"/>
  <c r="N1762" i="325"/>
  <c r="D1763" i="325"/>
  <c r="F1763" i="325"/>
  <c r="G1763" i="325"/>
  <c r="K1763" i="325"/>
  <c r="M1763" i="325"/>
  <c r="N1763" i="325"/>
  <c r="D1764" i="325"/>
  <c r="F1764" i="325"/>
  <c r="G1764" i="325"/>
  <c r="K1764" i="325"/>
  <c r="M1764" i="325"/>
  <c r="N1764" i="325"/>
  <c r="D1765" i="325"/>
  <c r="F1765" i="325"/>
  <c r="G1765" i="325"/>
  <c r="K1765" i="325"/>
  <c r="M1765" i="325"/>
  <c r="N1765" i="325"/>
  <c r="D1766" i="325"/>
  <c r="F1766" i="325"/>
  <c r="G1766" i="325"/>
  <c r="K1766" i="325"/>
  <c r="M1766" i="325"/>
  <c r="N1766" i="325"/>
  <c r="D1767" i="325"/>
  <c r="F1767" i="325"/>
  <c r="G1767" i="325"/>
  <c r="K1767" i="325"/>
  <c r="M1767" i="325"/>
  <c r="N1767" i="325"/>
  <c r="D1768" i="325"/>
  <c r="F1768" i="325"/>
  <c r="G1768" i="325"/>
  <c r="K1768" i="325"/>
  <c r="M1768" i="325"/>
  <c r="N1768" i="325"/>
  <c r="D1769" i="325"/>
  <c r="F1769" i="325"/>
  <c r="G1769" i="325"/>
  <c r="K1769" i="325"/>
  <c r="M1769" i="325"/>
  <c r="N1769" i="325"/>
  <c r="D1770" i="325"/>
  <c r="F1770" i="325"/>
  <c r="G1770" i="325"/>
  <c r="K1770" i="325"/>
  <c r="M1770" i="325"/>
  <c r="N1770" i="325"/>
  <c r="D1771" i="325"/>
  <c r="F1771" i="325"/>
  <c r="G1771" i="325"/>
  <c r="K1771" i="325"/>
  <c r="M1771" i="325"/>
  <c r="N1771" i="325"/>
  <c r="D1772" i="325"/>
  <c r="F1772" i="325"/>
  <c r="G1772" i="325"/>
  <c r="K1772" i="325"/>
  <c r="M1772" i="325"/>
  <c r="N1772" i="325"/>
  <c r="D1773" i="325"/>
  <c r="F1773" i="325"/>
  <c r="G1773" i="325"/>
  <c r="K1773" i="325"/>
  <c r="M1773" i="325"/>
  <c r="N1773" i="325"/>
  <c r="D1774" i="325"/>
  <c r="F1774" i="325"/>
  <c r="G1774" i="325"/>
  <c r="K1774" i="325"/>
  <c r="M1774" i="325"/>
  <c r="N1774" i="325"/>
  <c r="D1775" i="325"/>
  <c r="F1775" i="325"/>
  <c r="G1775" i="325"/>
  <c r="K1775" i="325"/>
  <c r="M1775" i="325"/>
  <c r="N1775" i="325"/>
  <c r="D1776" i="325"/>
  <c r="F1776" i="325"/>
  <c r="G1776" i="325"/>
  <c r="K1776" i="325"/>
  <c r="M1776" i="325"/>
  <c r="N1776" i="325"/>
  <c r="D1777" i="325"/>
  <c r="F1777" i="325"/>
  <c r="G1777" i="325"/>
  <c r="K1777" i="325"/>
  <c r="M1777" i="325"/>
  <c r="N1777" i="325"/>
  <c r="D1778" i="325"/>
  <c r="F1778" i="325"/>
  <c r="G1778" i="325"/>
  <c r="K1778" i="325"/>
  <c r="M1778" i="325"/>
  <c r="N1778" i="325"/>
  <c r="D1779" i="325"/>
  <c r="F1779" i="325"/>
  <c r="G1779" i="325"/>
  <c r="K1779" i="325"/>
  <c r="M1779" i="325"/>
  <c r="N1779" i="325"/>
  <c r="D1780" i="325"/>
  <c r="F1780" i="325"/>
  <c r="G1780" i="325"/>
  <c r="K1780" i="325"/>
  <c r="M1780" i="325"/>
  <c r="N1780" i="325"/>
  <c r="D1781" i="325"/>
  <c r="F1781" i="325"/>
  <c r="G1781" i="325"/>
  <c r="K1781" i="325"/>
  <c r="M1781" i="325"/>
  <c r="N1781" i="325"/>
  <c r="D1782" i="325"/>
  <c r="F1782" i="325"/>
  <c r="G1782" i="325"/>
  <c r="K1782" i="325"/>
  <c r="M1782" i="325"/>
  <c r="N1782" i="325"/>
  <c r="D1783" i="325"/>
  <c r="F1783" i="325"/>
  <c r="G1783" i="325"/>
  <c r="K1783" i="325"/>
  <c r="M1783" i="325"/>
  <c r="N1783" i="325"/>
  <c r="D1784" i="325"/>
  <c r="F1784" i="325"/>
  <c r="G1784" i="325"/>
  <c r="K1784" i="325"/>
  <c r="M1784" i="325"/>
  <c r="N1784" i="325"/>
  <c r="D1785" i="325"/>
  <c r="F1785" i="325"/>
  <c r="G1785" i="325"/>
  <c r="K1785" i="325"/>
  <c r="M1785" i="325"/>
  <c r="N1785" i="325"/>
  <c r="D1786" i="325"/>
  <c r="F1786" i="325"/>
  <c r="G1786" i="325"/>
  <c r="K1786" i="325"/>
  <c r="M1786" i="325"/>
  <c r="N1786" i="325"/>
  <c r="D1787" i="325"/>
  <c r="F1787" i="325"/>
  <c r="G1787" i="325"/>
  <c r="K1787" i="325"/>
  <c r="M1787" i="325"/>
  <c r="N1787" i="325"/>
  <c r="D1788" i="325"/>
  <c r="F1788" i="325"/>
  <c r="G1788" i="325"/>
  <c r="K1788" i="325"/>
  <c r="M1788" i="325"/>
  <c r="N1788" i="325"/>
  <c r="D1789" i="325"/>
  <c r="F1789" i="325"/>
  <c r="G1789" i="325"/>
  <c r="K1789" i="325"/>
  <c r="M1789" i="325"/>
  <c r="N1789" i="325"/>
  <c r="D1790" i="325"/>
  <c r="F1790" i="325"/>
  <c r="G1790" i="325"/>
  <c r="K1790" i="325"/>
  <c r="M1790" i="325"/>
  <c r="N1790" i="325"/>
  <c r="D1791" i="325"/>
  <c r="F1791" i="325"/>
  <c r="G1791" i="325"/>
  <c r="K1791" i="325"/>
  <c r="M1791" i="325"/>
  <c r="N1791" i="325"/>
  <c r="D1792" i="325"/>
  <c r="F1792" i="325"/>
  <c r="G1792" i="325"/>
  <c r="K1792" i="325"/>
  <c r="M1792" i="325"/>
  <c r="N1792" i="325"/>
  <c r="D1793" i="325"/>
  <c r="F1793" i="325"/>
  <c r="G1793" i="325"/>
  <c r="K1793" i="325"/>
  <c r="M1793" i="325"/>
  <c r="N1793" i="325"/>
  <c r="D1794" i="325"/>
  <c r="F1794" i="325"/>
  <c r="G1794" i="325"/>
  <c r="K1794" i="325"/>
  <c r="M1794" i="325"/>
  <c r="N1794" i="325"/>
  <c r="D1795" i="325"/>
  <c r="F1795" i="325"/>
  <c r="G1795" i="325"/>
  <c r="K1795" i="325"/>
  <c r="M1795" i="325"/>
  <c r="N1795" i="325"/>
  <c r="D1796" i="325"/>
  <c r="F1796" i="325"/>
  <c r="G1796" i="325"/>
  <c r="K1796" i="325"/>
  <c r="M1796" i="325"/>
  <c r="N1796" i="325"/>
  <c r="D1797" i="325"/>
  <c r="F1797" i="325"/>
  <c r="G1797" i="325"/>
  <c r="K1797" i="325"/>
  <c r="M1797" i="325"/>
  <c r="N1797" i="325"/>
  <c r="D1798" i="325"/>
  <c r="F1798" i="325"/>
  <c r="G1798" i="325"/>
  <c r="K1798" i="325"/>
  <c r="M1798" i="325"/>
  <c r="N1798" i="325"/>
  <c r="D1799" i="325"/>
  <c r="F1799" i="325"/>
  <c r="G1799" i="325"/>
  <c r="K1799" i="325"/>
  <c r="M1799" i="325"/>
  <c r="N1799" i="325"/>
  <c r="D1800" i="325"/>
  <c r="F1800" i="325"/>
  <c r="G1800" i="325"/>
  <c r="K1800" i="325"/>
  <c r="M1800" i="325"/>
  <c r="N1800" i="325"/>
  <c r="D1801" i="325"/>
  <c r="F1801" i="325"/>
  <c r="G1801" i="325"/>
  <c r="K1801" i="325"/>
  <c r="M1801" i="325"/>
  <c r="N1801" i="325"/>
  <c r="D1802" i="325"/>
  <c r="F1802" i="325"/>
  <c r="G1802" i="325"/>
  <c r="K1802" i="325"/>
  <c r="M1802" i="325"/>
  <c r="N1802" i="325"/>
  <c r="D1803" i="325"/>
  <c r="F1803" i="325"/>
  <c r="G1803" i="325"/>
  <c r="K1803" i="325"/>
  <c r="M1803" i="325"/>
  <c r="N1803" i="325"/>
  <c r="D1804" i="325"/>
  <c r="F1804" i="325"/>
  <c r="G1804" i="325"/>
  <c r="K1804" i="325"/>
  <c r="M1804" i="325"/>
  <c r="N1804" i="325"/>
  <c r="D1805" i="325"/>
  <c r="F1805" i="325"/>
  <c r="G1805" i="325"/>
  <c r="K1805" i="325"/>
  <c r="M1805" i="325"/>
  <c r="N1805" i="325"/>
  <c r="D1806" i="325"/>
  <c r="F1806" i="325"/>
  <c r="G1806" i="325"/>
  <c r="K1806" i="325"/>
  <c r="M1806" i="325"/>
  <c r="N1806" i="325"/>
  <c r="D1807" i="325"/>
  <c r="F1807" i="325"/>
  <c r="G1807" i="325"/>
  <c r="K1807" i="325"/>
  <c r="M1807" i="325"/>
  <c r="N1807" i="325"/>
  <c r="D1808" i="325"/>
  <c r="F1808" i="325"/>
  <c r="G1808" i="325"/>
  <c r="K1808" i="325"/>
  <c r="M1808" i="325"/>
  <c r="N1808" i="325"/>
  <c r="D1809" i="325"/>
  <c r="F1809" i="325"/>
  <c r="G1809" i="325"/>
  <c r="K1809" i="325"/>
  <c r="M1809" i="325"/>
  <c r="N1809" i="325"/>
  <c r="D1810" i="325"/>
  <c r="F1810" i="325"/>
  <c r="G1810" i="325"/>
  <c r="K1810" i="325"/>
  <c r="M1810" i="325"/>
  <c r="N1810" i="325"/>
  <c r="D1811" i="325"/>
  <c r="F1811" i="325"/>
  <c r="G1811" i="325"/>
  <c r="K1811" i="325"/>
  <c r="M1811" i="325"/>
  <c r="N1811" i="325"/>
  <c r="D1812" i="325"/>
  <c r="F1812" i="325"/>
  <c r="G1812" i="325"/>
  <c r="K1812" i="325"/>
  <c r="M1812" i="325"/>
  <c r="N1812" i="325"/>
  <c r="D1813" i="325"/>
  <c r="F1813" i="325"/>
  <c r="G1813" i="325"/>
  <c r="K1813" i="325"/>
  <c r="M1813" i="325"/>
  <c r="N1813" i="325"/>
  <c r="D1814" i="325"/>
  <c r="F1814" i="325"/>
  <c r="G1814" i="325"/>
  <c r="K1814" i="325"/>
  <c r="M1814" i="325"/>
  <c r="N1814" i="325"/>
  <c r="D1815" i="325"/>
  <c r="F1815" i="325"/>
  <c r="G1815" i="325"/>
  <c r="K1815" i="325"/>
  <c r="M1815" i="325"/>
  <c r="N1815" i="325"/>
  <c r="D1816" i="325"/>
  <c r="F1816" i="325"/>
  <c r="G1816" i="325"/>
  <c r="K1816" i="325"/>
  <c r="M1816" i="325"/>
  <c r="N1816" i="325"/>
  <c r="D1817" i="325"/>
  <c r="F1817" i="325"/>
  <c r="G1817" i="325"/>
  <c r="K1817" i="325"/>
  <c r="M1817" i="325"/>
  <c r="N1817" i="325"/>
  <c r="D1818" i="325"/>
  <c r="F1818" i="325"/>
  <c r="G1818" i="325"/>
  <c r="K1818" i="325"/>
  <c r="M1818" i="325"/>
  <c r="N1818" i="325"/>
  <c r="D1819" i="325"/>
  <c r="F1819" i="325"/>
  <c r="G1819" i="325"/>
  <c r="K1819" i="325"/>
  <c r="M1819" i="325"/>
  <c r="N1819" i="325"/>
  <c r="D1820" i="325"/>
  <c r="F1820" i="325"/>
  <c r="G1820" i="325"/>
  <c r="K1820" i="325"/>
  <c r="M1820" i="325"/>
  <c r="N1820" i="325"/>
  <c r="D1821" i="325"/>
  <c r="F1821" i="325"/>
  <c r="G1821" i="325"/>
  <c r="K1821" i="325"/>
  <c r="M1821" i="325"/>
  <c r="N1821" i="325"/>
  <c r="D1822" i="325"/>
  <c r="F1822" i="325"/>
  <c r="G1822" i="325"/>
  <c r="K1822" i="325"/>
  <c r="M1822" i="325"/>
  <c r="N1822" i="325"/>
  <c r="D1823" i="325"/>
  <c r="F1823" i="325"/>
  <c r="G1823" i="325"/>
  <c r="K1823" i="325"/>
  <c r="M1823" i="325"/>
  <c r="N1823" i="325"/>
  <c r="D1824" i="325"/>
  <c r="F1824" i="325"/>
  <c r="G1824" i="325"/>
  <c r="K1824" i="325"/>
  <c r="M1824" i="325"/>
  <c r="N1824" i="325"/>
  <c r="D1825" i="325"/>
  <c r="F1825" i="325"/>
  <c r="G1825" i="325"/>
  <c r="K1825" i="325"/>
  <c r="M1825" i="325"/>
  <c r="N1825" i="325"/>
  <c r="D1826" i="325"/>
  <c r="F1826" i="325"/>
  <c r="G1826" i="325"/>
  <c r="K1826" i="325"/>
  <c r="M1826" i="325"/>
  <c r="N1826" i="325"/>
  <c r="D1827" i="325"/>
  <c r="F1827" i="325"/>
  <c r="G1827" i="325"/>
  <c r="K1827" i="325"/>
  <c r="M1827" i="325"/>
  <c r="N1827" i="325"/>
  <c r="D1828" i="325"/>
  <c r="F1828" i="325"/>
  <c r="G1828" i="325"/>
  <c r="K1828" i="325"/>
  <c r="M1828" i="325"/>
  <c r="N1828" i="325"/>
  <c r="D1829" i="325"/>
  <c r="F1829" i="325"/>
  <c r="G1829" i="325"/>
  <c r="K1829" i="325"/>
  <c r="M1829" i="325"/>
  <c r="N1829" i="325"/>
  <c r="D1830" i="325"/>
  <c r="F1830" i="325"/>
  <c r="G1830" i="325"/>
  <c r="K1830" i="325"/>
  <c r="M1830" i="325"/>
  <c r="N1830" i="325"/>
  <c r="D1831" i="325"/>
  <c r="F1831" i="325"/>
  <c r="G1831" i="325"/>
  <c r="K1831" i="325"/>
  <c r="M1831" i="325"/>
  <c r="N1831" i="325"/>
  <c r="D1832" i="325"/>
  <c r="F1832" i="325"/>
  <c r="G1832" i="325"/>
  <c r="K1832" i="325"/>
  <c r="M1832" i="325"/>
  <c r="N1832" i="325"/>
  <c r="D1833" i="325"/>
  <c r="F1833" i="325"/>
  <c r="G1833" i="325"/>
  <c r="K1833" i="325"/>
  <c r="M1833" i="325"/>
  <c r="N1833" i="325"/>
  <c r="D1834" i="325"/>
  <c r="F1834" i="325"/>
  <c r="G1834" i="325"/>
  <c r="K1834" i="325"/>
  <c r="M1834" i="325"/>
  <c r="N1834" i="325"/>
  <c r="D1835" i="325"/>
  <c r="F1835" i="325"/>
  <c r="G1835" i="325"/>
  <c r="K1835" i="325"/>
  <c r="M1835" i="325"/>
  <c r="N1835" i="325"/>
  <c r="D1836" i="325"/>
  <c r="F1836" i="325"/>
  <c r="G1836" i="325"/>
  <c r="K1836" i="325"/>
  <c r="M1836" i="325"/>
  <c r="N1836" i="325"/>
  <c r="D1837" i="325"/>
  <c r="F1837" i="325"/>
  <c r="G1837" i="325"/>
  <c r="K1837" i="325"/>
  <c r="M1837" i="325"/>
  <c r="N1837" i="325"/>
  <c r="D1838" i="325"/>
  <c r="F1838" i="325"/>
  <c r="G1838" i="325"/>
  <c r="K1838" i="325"/>
  <c r="M1838" i="325"/>
  <c r="N1838" i="325"/>
  <c r="D1839" i="325"/>
  <c r="F1839" i="325"/>
  <c r="G1839" i="325"/>
  <c r="K1839" i="325"/>
  <c r="M1839" i="325"/>
  <c r="N1839" i="325"/>
  <c r="D1840" i="325"/>
  <c r="F1840" i="325"/>
  <c r="G1840" i="325"/>
  <c r="K1840" i="325"/>
  <c r="M1840" i="325"/>
  <c r="N1840" i="325"/>
  <c r="D1841" i="325"/>
  <c r="F1841" i="325"/>
  <c r="G1841" i="325"/>
  <c r="K1841" i="325"/>
  <c r="M1841" i="325"/>
  <c r="N1841" i="325"/>
  <c r="D1842" i="325"/>
  <c r="F1842" i="325"/>
  <c r="G1842" i="325"/>
  <c r="K1842" i="325"/>
  <c r="M1842" i="325"/>
  <c r="N1842" i="325"/>
  <c r="D1843" i="325"/>
  <c r="F1843" i="325"/>
  <c r="G1843" i="325"/>
  <c r="K1843" i="325"/>
  <c r="M1843" i="325"/>
  <c r="N1843" i="325"/>
  <c r="D1844" i="325"/>
  <c r="F1844" i="325"/>
  <c r="G1844" i="325"/>
  <c r="K1844" i="325"/>
  <c r="M1844" i="325"/>
  <c r="N1844" i="325"/>
  <c r="D1845" i="325"/>
  <c r="F1845" i="325"/>
  <c r="G1845" i="325"/>
  <c r="K1845" i="325"/>
  <c r="M1845" i="325"/>
  <c r="N1845" i="325"/>
  <c r="D1846" i="325"/>
  <c r="F1846" i="325"/>
  <c r="G1846" i="325"/>
  <c r="K1846" i="325"/>
  <c r="M1846" i="325"/>
  <c r="N1846" i="325"/>
  <c r="D1847" i="325"/>
  <c r="F1847" i="325"/>
  <c r="G1847" i="325"/>
  <c r="K1847" i="325"/>
  <c r="M1847" i="325"/>
  <c r="N1847" i="325"/>
  <c r="D1848" i="325"/>
  <c r="F1848" i="325"/>
  <c r="G1848" i="325"/>
  <c r="K1848" i="325"/>
  <c r="M1848" i="325"/>
  <c r="N1848" i="325"/>
  <c r="D1849" i="325"/>
  <c r="F1849" i="325"/>
  <c r="G1849" i="325"/>
  <c r="K1849" i="325"/>
  <c r="M1849" i="325"/>
  <c r="N1849" i="325"/>
  <c r="D1850" i="325"/>
  <c r="F1850" i="325"/>
  <c r="G1850" i="325"/>
  <c r="K1850" i="325"/>
  <c r="M1850" i="325"/>
  <c r="N1850" i="325"/>
  <c r="D1851" i="325"/>
  <c r="F1851" i="325"/>
  <c r="G1851" i="325"/>
  <c r="K1851" i="325"/>
  <c r="M1851" i="325"/>
  <c r="N1851" i="325"/>
  <c r="D1852" i="325"/>
  <c r="F1852" i="325"/>
  <c r="G1852" i="325"/>
  <c r="K1852" i="325"/>
  <c r="M1852" i="325"/>
  <c r="N1852" i="325"/>
  <c r="D1853" i="325"/>
  <c r="F1853" i="325"/>
  <c r="G1853" i="325"/>
  <c r="K1853" i="325"/>
  <c r="M1853" i="325"/>
  <c r="N1853" i="325"/>
  <c r="D1854" i="325"/>
  <c r="F1854" i="325"/>
  <c r="G1854" i="325"/>
  <c r="K1854" i="325"/>
  <c r="M1854" i="325"/>
  <c r="N1854" i="325"/>
  <c r="D1855" i="325"/>
  <c r="F1855" i="325"/>
  <c r="G1855" i="325"/>
  <c r="K1855" i="325"/>
  <c r="M1855" i="325"/>
  <c r="N1855" i="325"/>
  <c r="D1856" i="325"/>
  <c r="F1856" i="325"/>
  <c r="G1856" i="325"/>
  <c r="K1856" i="325"/>
  <c r="M1856" i="325"/>
  <c r="N1856" i="325"/>
  <c r="D1857" i="325"/>
  <c r="F1857" i="325"/>
  <c r="G1857" i="325"/>
  <c r="K1857" i="325"/>
  <c r="M1857" i="325"/>
  <c r="N1857" i="325"/>
  <c r="D1858" i="325"/>
  <c r="F1858" i="325"/>
  <c r="G1858" i="325"/>
  <c r="K1858" i="325"/>
  <c r="M1858" i="325"/>
  <c r="N1858" i="325"/>
  <c r="D1859" i="325"/>
  <c r="F1859" i="325"/>
  <c r="G1859" i="325"/>
  <c r="K1859" i="325"/>
  <c r="M1859" i="325"/>
  <c r="N1859" i="325"/>
  <c r="D1860" i="325"/>
  <c r="F1860" i="325"/>
  <c r="G1860" i="325"/>
  <c r="K1860" i="325"/>
  <c r="M1860" i="325"/>
  <c r="N1860" i="325"/>
  <c r="D1861" i="325"/>
  <c r="F1861" i="325"/>
  <c r="G1861" i="325"/>
  <c r="K1861" i="325"/>
  <c r="M1861" i="325"/>
  <c r="N1861" i="325"/>
  <c r="D1862" i="325"/>
  <c r="F1862" i="325"/>
  <c r="G1862" i="325"/>
  <c r="K1862" i="325"/>
  <c r="M1862" i="325"/>
  <c r="N1862" i="325"/>
  <c r="D1863" i="325"/>
  <c r="F1863" i="325"/>
  <c r="G1863" i="325"/>
  <c r="K1863" i="325"/>
  <c r="M1863" i="325"/>
  <c r="N1863" i="325"/>
  <c r="D1864" i="325"/>
  <c r="F1864" i="325"/>
  <c r="G1864" i="325"/>
  <c r="K1864" i="325"/>
  <c r="M1864" i="325"/>
  <c r="N1864" i="325"/>
  <c r="D1865" i="325"/>
  <c r="F1865" i="325"/>
  <c r="G1865" i="325"/>
  <c r="K1865" i="325"/>
  <c r="M1865" i="325"/>
  <c r="N1865" i="325"/>
  <c r="D1866" i="325"/>
  <c r="F1866" i="325"/>
  <c r="G1866" i="325"/>
  <c r="K1866" i="325"/>
  <c r="M1866" i="325"/>
  <c r="N1866" i="325"/>
  <c r="D1867" i="325"/>
  <c r="F1867" i="325"/>
  <c r="G1867" i="325"/>
  <c r="K1867" i="325"/>
  <c r="M1867" i="325"/>
  <c r="N1867" i="325"/>
  <c r="D1868" i="325"/>
  <c r="F1868" i="325"/>
  <c r="G1868" i="325"/>
  <c r="K1868" i="325"/>
  <c r="M1868" i="325"/>
  <c r="N1868" i="325"/>
  <c r="D1869" i="325"/>
  <c r="F1869" i="325"/>
  <c r="G1869" i="325"/>
  <c r="K1869" i="325"/>
  <c r="M1869" i="325"/>
  <c r="N1869" i="325"/>
  <c r="D1870" i="325"/>
  <c r="F1870" i="325"/>
  <c r="G1870" i="325"/>
  <c r="K1870" i="325"/>
  <c r="M1870" i="325"/>
  <c r="N1870" i="325"/>
  <c r="D1871" i="325"/>
  <c r="F1871" i="325"/>
  <c r="G1871" i="325"/>
  <c r="K1871" i="325"/>
  <c r="M1871" i="325"/>
  <c r="N1871" i="325"/>
  <c r="D1872" i="325"/>
  <c r="F1872" i="325"/>
  <c r="G1872" i="325"/>
  <c r="K1872" i="325"/>
  <c r="M1872" i="325"/>
  <c r="N1872" i="325"/>
  <c r="D1873" i="325"/>
  <c r="F1873" i="325"/>
  <c r="G1873" i="325"/>
  <c r="K1873" i="325"/>
  <c r="M1873" i="325"/>
  <c r="N1873" i="325"/>
  <c r="D1874" i="325"/>
  <c r="F1874" i="325"/>
  <c r="G1874" i="325"/>
  <c r="K1874" i="325"/>
  <c r="M1874" i="325"/>
  <c r="N1874" i="325"/>
  <c r="D1875" i="325"/>
  <c r="F1875" i="325"/>
  <c r="G1875" i="325"/>
  <c r="K1875" i="325"/>
  <c r="M1875" i="325"/>
  <c r="N1875" i="325"/>
  <c r="D1876" i="325"/>
  <c r="F1876" i="325"/>
  <c r="G1876" i="325"/>
  <c r="K1876" i="325"/>
  <c r="M1876" i="325"/>
  <c r="N1876" i="325"/>
  <c r="D1877" i="325"/>
  <c r="F1877" i="325"/>
  <c r="G1877" i="325"/>
  <c r="K1877" i="325"/>
  <c r="M1877" i="325"/>
  <c r="N1877" i="325"/>
  <c r="D1878" i="325"/>
  <c r="F1878" i="325"/>
  <c r="G1878" i="325"/>
  <c r="K1878" i="325"/>
  <c r="M1878" i="325"/>
  <c r="N1878" i="325"/>
  <c r="D1879" i="325"/>
  <c r="F1879" i="325"/>
  <c r="G1879" i="325"/>
  <c r="K1879" i="325"/>
  <c r="M1879" i="325"/>
  <c r="N1879" i="325"/>
  <c r="D1880" i="325"/>
  <c r="F1880" i="325"/>
  <c r="G1880" i="325"/>
  <c r="K1880" i="325"/>
  <c r="M1880" i="325"/>
  <c r="N1880" i="325"/>
  <c r="D1881" i="325"/>
  <c r="F1881" i="325"/>
  <c r="G1881" i="325"/>
  <c r="K1881" i="325"/>
  <c r="M1881" i="325"/>
  <c r="N1881" i="325"/>
  <c r="D1882" i="325"/>
  <c r="F1882" i="325"/>
  <c r="G1882" i="325"/>
  <c r="K1882" i="325"/>
  <c r="M1882" i="325"/>
  <c r="N1882" i="325"/>
  <c r="D1883" i="325"/>
  <c r="F1883" i="325"/>
  <c r="G1883" i="325"/>
  <c r="K1883" i="325"/>
  <c r="M1883" i="325"/>
  <c r="N1883" i="325"/>
  <c r="D1884" i="325"/>
  <c r="F1884" i="325"/>
  <c r="G1884" i="325"/>
  <c r="K1884" i="325"/>
  <c r="M1884" i="325"/>
  <c r="N1884" i="325"/>
  <c r="D1885" i="325"/>
  <c r="F1885" i="325"/>
  <c r="G1885" i="325"/>
  <c r="K1885" i="325"/>
  <c r="M1885" i="325"/>
  <c r="N1885" i="325"/>
  <c r="D1886" i="325"/>
  <c r="F1886" i="325"/>
  <c r="G1886" i="325"/>
  <c r="K1886" i="325"/>
  <c r="M1886" i="325"/>
  <c r="N1886" i="325"/>
  <c r="D1887" i="325"/>
  <c r="F1887" i="325"/>
  <c r="G1887" i="325"/>
  <c r="K1887" i="325"/>
  <c r="M1887" i="325"/>
  <c r="N1887" i="325"/>
  <c r="D1888" i="325"/>
  <c r="F1888" i="325"/>
  <c r="G1888" i="325"/>
  <c r="K1888" i="325"/>
  <c r="M1888" i="325"/>
  <c r="N1888" i="325"/>
  <c r="D1889" i="325"/>
  <c r="F1889" i="325"/>
  <c r="G1889" i="325"/>
  <c r="K1889" i="325"/>
  <c r="M1889" i="325"/>
  <c r="N1889" i="325"/>
  <c r="D1890" i="325"/>
  <c r="F1890" i="325"/>
  <c r="G1890" i="325"/>
  <c r="K1890" i="325"/>
  <c r="M1890" i="325"/>
  <c r="N1890" i="325"/>
  <c r="D1891" i="325"/>
  <c r="F1891" i="325"/>
  <c r="G1891" i="325"/>
  <c r="K1891" i="325"/>
  <c r="M1891" i="325"/>
  <c r="N1891" i="325"/>
  <c r="D1892" i="325"/>
  <c r="F1892" i="325"/>
  <c r="G1892" i="325"/>
  <c r="K1892" i="325"/>
  <c r="M1892" i="325"/>
  <c r="N1892" i="325"/>
  <c r="D1893" i="325"/>
  <c r="F1893" i="325"/>
  <c r="G1893" i="325"/>
  <c r="K1893" i="325"/>
  <c r="M1893" i="325"/>
  <c r="N1893" i="325"/>
  <c r="D1894" i="325"/>
  <c r="F1894" i="325"/>
  <c r="G1894" i="325"/>
  <c r="K1894" i="325"/>
  <c r="M1894" i="325"/>
  <c r="N1894" i="325"/>
  <c r="D1895" i="325"/>
  <c r="F1895" i="325"/>
  <c r="G1895" i="325"/>
  <c r="K1895" i="325"/>
  <c r="M1895" i="325"/>
  <c r="N1895" i="325"/>
  <c r="D1896" i="325"/>
  <c r="F1896" i="325"/>
  <c r="G1896" i="325"/>
  <c r="K1896" i="325"/>
  <c r="M1896" i="325"/>
  <c r="N1896" i="325"/>
  <c r="D1897" i="325"/>
  <c r="F1897" i="325"/>
  <c r="G1897" i="325"/>
  <c r="K1897" i="325"/>
  <c r="M1897" i="325"/>
  <c r="N1897" i="325"/>
  <c r="D1898" i="325"/>
  <c r="F1898" i="325"/>
  <c r="G1898" i="325"/>
  <c r="K1898" i="325"/>
  <c r="M1898" i="325"/>
  <c r="N1898" i="325"/>
  <c r="D1899" i="325"/>
  <c r="F1899" i="325"/>
  <c r="G1899" i="325"/>
  <c r="K1899" i="325"/>
  <c r="M1899" i="325"/>
  <c r="N1899" i="325"/>
  <c r="D1900" i="325"/>
  <c r="F1900" i="325"/>
  <c r="G1900" i="325"/>
  <c r="K1900" i="325"/>
  <c r="M1900" i="325"/>
  <c r="N1900" i="325"/>
  <c r="D1901" i="325"/>
  <c r="F1901" i="325"/>
  <c r="G1901" i="325"/>
  <c r="K1901" i="325"/>
  <c r="M1901" i="325"/>
  <c r="N1901" i="325"/>
  <c r="D1902" i="325"/>
  <c r="F1902" i="325"/>
  <c r="G1902" i="325"/>
  <c r="K1902" i="325"/>
  <c r="M1902" i="325"/>
  <c r="N1902" i="325"/>
  <c r="D1903" i="325"/>
  <c r="F1903" i="325"/>
  <c r="G1903" i="325"/>
  <c r="K1903" i="325"/>
  <c r="M1903" i="325"/>
  <c r="N1903" i="325"/>
  <c r="D1904" i="325"/>
  <c r="F1904" i="325"/>
  <c r="G1904" i="325"/>
  <c r="K1904" i="325"/>
  <c r="M1904" i="325"/>
  <c r="N1904" i="325"/>
  <c r="D1905" i="325"/>
  <c r="F1905" i="325"/>
  <c r="G1905" i="325"/>
  <c r="K1905" i="325"/>
  <c r="M1905" i="325"/>
  <c r="N1905" i="325"/>
  <c r="D1906" i="325"/>
  <c r="F1906" i="325"/>
  <c r="G1906" i="325"/>
  <c r="K1906" i="325"/>
  <c r="M1906" i="325"/>
  <c r="N1906" i="325"/>
  <c r="D1907" i="325"/>
  <c r="F1907" i="325"/>
  <c r="G1907" i="325"/>
  <c r="K1907" i="325"/>
  <c r="M1907" i="325"/>
  <c r="N1907" i="325"/>
  <c r="D1908" i="325"/>
  <c r="F1908" i="325"/>
  <c r="G1908" i="325"/>
  <c r="K1908" i="325"/>
  <c r="M1908" i="325"/>
  <c r="N1908" i="325"/>
  <c r="D1909" i="325"/>
  <c r="F1909" i="325"/>
  <c r="G1909" i="325"/>
  <c r="K1909" i="325"/>
  <c r="M1909" i="325"/>
  <c r="N1909" i="325"/>
  <c r="D1910" i="325"/>
  <c r="F1910" i="325"/>
  <c r="G1910" i="325"/>
  <c r="K1910" i="325"/>
  <c r="M1910" i="325"/>
  <c r="N1910" i="325"/>
  <c r="D1911" i="325"/>
  <c r="F1911" i="325"/>
  <c r="G1911" i="325"/>
  <c r="K1911" i="325"/>
  <c r="M1911" i="325"/>
  <c r="N1911" i="325"/>
  <c r="D1912" i="325"/>
  <c r="F1912" i="325"/>
  <c r="G1912" i="325"/>
  <c r="K1912" i="325"/>
  <c r="M1912" i="325"/>
  <c r="N1912" i="325"/>
  <c r="D1913" i="325"/>
  <c r="F1913" i="325"/>
  <c r="G1913" i="325"/>
  <c r="K1913" i="325"/>
  <c r="M1913" i="325"/>
  <c r="N1913" i="325"/>
  <c r="D1914" i="325"/>
  <c r="F1914" i="325"/>
  <c r="G1914" i="325"/>
  <c r="K1914" i="325"/>
  <c r="M1914" i="325"/>
  <c r="N1914" i="325"/>
  <c r="D1915" i="325"/>
  <c r="F1915" i="325"/>
  <c r="G1915" i="325"/>
  <c r="K1915" i="325"/>
  <c r="M1915" i="325"/>
  <c r="N1915" i="325"/>
  <c r="D1916" i="325"/>
  <c r="F1916" i="325"/>
  <c r="G1916" i="325"/>
  <c r="K1916" i="325"/>
  <c r="M1916" i="325"/>
  <c r="N1916" i="325"/>
  <c r="D1917" i="325"/>
  <c r="F1917" i="325"/>
  <c r="G1917" i="325"/>
  <c r="K1917" i="325"/>
  <c r="M1917" i="325"/>
  <c r="N1917" i="325"/>
  <c r="D1918" i="325"/>
  <c r="F1918" i="325"/>
  <c r="G1918" i="325"/>
  <c r="K1918" i="325"/>
  <c r="M1918" i="325"/>
  <c r="N1918" i="325"/>
  <c r="D1919" i="325"/>
  <c r="F1919" i="325"/>
  <c r="G1919" i="325"/>
  <c r="K1919" i="325"/>
  <c r="M1919" i="325"/>
  <c r="N1919" i="325"/>
  <c r="D1920" i="325"/>
  <c r="F1920" i="325"/>
  <c r="G1920" i="325"/>
  <c r="K1920" i="325"/>
  <c r="M1920" i="325"/>
  <c r="N1920" i="325"/>
  <c r="D1921" i="325"/>
  <c r="F1921" i="325"/>
  <c r="G1921" i="325"/>
  <c r="K1921" i="325"/>
  <c r="M1921" i="325"/>
  <c r="N1921" i="325"/>
  <c r="D1922" i="325"/>
  <c r="F1922" i="325"/>
  <c r="G1922" i="325"/>
  <c r="K1922" i="325"/>
  <c r="M1922" i="325"/>
  <c r="N1922" i="325"/>
  <c r="D1923" i="325"/>
  <c r="F1923" i="325"/>
  <c r="G1923" i="325"/>
  <c r="K1923" i="325"/>
  <c r="M1923" i="325"/>
  <c r="N1923" i="325"/>
  <c r="D1924" i="325"/>
  <c r="F1924" i="325"/>
  <c r="G1924" i="325"/>
  <c r="K1924" i="325"/>
  <c r="M1924" i="325"/>
  <c r="N1924" i="325"/>
  <c r="D1925" i="325"/>
  <c r="F1925" i="325"/>
  <c r="G1925" i="325"/>
  <c r="K1925" i="325"/>
  <c r="M1925" i="325"/>
  <c r="N1925" i="325"/>
  <c r="D1926" i="325"/>
  <c r="F1926" i="325"/>
  <c r="G1926" i="325"/>
  <c r="K1926" i="325"/>
  <c r="M1926" i="325"/>
  <c r="N1926" i="325"/>
  <c r="D1927" i="325"/>
  <c r="F1927" i="325"/>
  <c r="G1927" i="325"/>
  <c r="K1927" i="325"/>
  <c r="M1927" i="325"/>
  <c r="N1927" i="325"/>
  <c r="D1928" i="325"/>
  <c r="F1928" i="325"/>
  <c r="G1928" i="325"/>
  <c r="K1928" i="325"/>
  <c r="M1928" i="325"/>
  <c r="N1928" i="325"/>
  <c r="D1929" i="325"/>
  <c r="F1929" i="325"/>
  <c r="G1929" i="325"/>
  <c r="K1929" i="325"/>
  <c r="M1929" i="325"/>
  <c r="N1929" i="325"/>
  <c r="D1930" i="325"/>
  <c r="F1930" i="325"/>
  <c r="G1930" i="325"/>
  <c r="K1930" i="325"/>
  <c r="M1930" i="325"/>
  <c r="N1930" i="325"/>
  <c r="D1931" i="325"/>
  <c r="F1931" i="325"/>
  <c r="G1931" i="325"/>
  <c r="K1931" i="325"/>
  <c r="M1931" i="325"/>
  <c r="N1931" i="325"/>
  <c r="D1932" i="325"/>
  <c r="F1932" i="325"/>
  <c r="G1932" i="325"/>
  <c r="K1932" i="325"/>
  <c r="M1932" i="325"/>
  <c r="N1932" i="325"/>
  <c r="D1933" i="325"/>
  <c r="F1933" i="325"/>
  <c r="G1933" i="325"/>
  <c r="K1933" i="325"/>
  <c r="M1933" i="325"/>
  <c r="N1933" i="325"/>
  <c r="D1934" i="325"/>
  <c r="F1934" i="325"/>
  <c r="G1934" i="325"/>
  <c r="K1934" i="325"/>
  <c r="M1934" i="325"/>
  <c r="N1934" i="325"/>
  <c r="D1935" i="325"/>
  <c r="F1935" i="325"/>
  <c r="G1935" i="325"/>
  <c r="K1935" i="325"/>
  <c r="M1935" i="325"/>
  <c r="N1935" i="325"/>
  <c r="D1936" i="325"/>
  <c r="F1936" i="325"/>
  <c r="G1936" i="325"/>
  <c r="K1936" i="325"/>
  <c r="M1936" i="325"/>
  <c r="N1936" i="325"/>
  <c r="D1937" i="325"/>
  <c r="F1937" i="325"/>
  <c r="G1937" i="325"/>
  <c r="K1937" i="325"/>
  <c r="M1937" i="325"/>
  <c r="N1937" i="325"/>
  <c r="D1938" i="325"/>
  <c r="F1938" i="325"/>
  <c r="G1938" i="325"/>
  <c r="K1938" i="325"/>
  <c r="M1938" i="325"/>
  <c r="N1938" i="325"/>
  <c r="D1939" i="325"/>
  <c r="F1939" i="325"/>
  <c r="G1939" i="325"/>
  <c r="K1939" i="325"/>
  <c r="M1939" i="325"/>
  <c r="N1939" i="325"/>
  <c r="D1940" i="325"/>
  <c r="F1940" i="325"/>
  <c r="G1940" i="325"/>
  <c r="K1940" i="325"/>
  <c r="M1940" i="325"/>
  <c r="N1940" i="325"/>
  <c r="D1941" i="325"/>
  <c r="F1941" i="325"/>
  <c r="G1941" i="325"/>
  <c r="K1941" i="325"/>
  <c r="M1941" i="325"/>
  <c r="N1941" i="325"/>
  <c r="D1942" i="325"/>
  <c r="F1942" i="325"/>
  <c r="G1942" i="325"/>
  <c r="K1942" i="325"/>
  <c r="M1942" i="325"/>
  <c r="N1942" i="325"/>
  <c r="D1943" i="325"/>
  <c r="F1943" i="325"/>
  <c r="G1943" i="325"/>
  <c r="K1943" i="325"/>
  <c r="M1943" i="325"/>
  <c r="N1943" i="325"/>
  <c r="D1944" i="325"/>
  <c r="F1944" i="325"/>
  <c r="G1944" i="325"/>
  <c r="K1944" i="325"/>
  <c r="M1944" i="325"/>
  <c r="N1944" i="325"/>
  <c r="D1945" i="325"/>
  <c r="F1945" i="325"/>
  <c r="G1945" i="325"/>
  <c r="K1945" i="325"/>
  <c r="M1945" i="325"/>
  <c r="N1945" i="325"/>
  <c r="D1946" i="325"/>
  <c r="F1946" i="325"/>
  <c r="G1946" i="325"/>
  <c r="K1946" i="325"/>
  <c r="M1946" i="325"/>
  <c r="N1946" i="325"/>
  <c r="D1947" i="325"/>
  <c r="F1947" i="325"/>
  <c r="G1947" i="325"/>
  <c r="K1947" i="325"/>
  <c r="M1947" i="325"/>
  <c r="N1947" i="325"/>
  <c r="D1948" i="325"/>
  <c r="F1948" i="325"/>
  <c r="G1948" i="325"/>
  <c r="K1948" i="325"/>
  <c r="M1948" i="325"/>
  <c r="N1948" i="325"/>
  <c r="D1949" i="325"/>
  <c r="F1949" i="325"/>
  <c r="G1949" i="325"/>
  <c r="K1949" i="325"/>
  <c r="M1949" i="325"/>
  <c r="N1949" i="325"/>
  <c r="D1950" i="325"/>
  <c r="F1950" i="325"/>
  <c r="G1950" i="325"/>
  <c r="K1950" i="325"/>
  <c r="M1950" i="325"/>
  <c r="N1950" i="325"/>
  <c r="D1951" i="325"/>
  <c r="F1951" i="325"/>
  <c r="G1951" i="325"/>
  <c r="K1951" i="325"/>
  <c r="M1951" i="325"/>
  <c r="N1951" i="325"/>
  <c r="D1952" i="325"/>
  <c r="F1952" i="325"/>
  <c r="G1952" i="325"/>
  <c r="K1952" i="325"/>
  <c r="M1952" i="325"/>
  <c r="N1952" i="325"/>
  <c r="D1953" i="325"/>
  <c r="F1953" i="325"/>
  <c r="G1953" i="325"/>
  <c r="K1953" i="325"/>
  <c r="M1953" i="325"/>
  <c r="N1953" i="325"/>
  <c r="D1954" i="325"/>
  <c r="F1954" i="325"/>
  <c r="G1954" i="325"/>
  <c r="K1954" i="325"/>
  <c r="M1954" i="325"/>
  <c r="N1954" i="325"/>
  <c r="D1955" i="325"/>
  <c r="F1955" i="325"/>
  <c r="G1955" i="325"/>
  <c r="K1955" i="325"/>
  <c r="M1955" i="325"/>
  <c r="N1955" i="325"/>
  <c r="D1956" i="325"/>
  <c r="F1956" i="325"/>
  <c r="G1956" i="325"/>
  <c r="K1956" i="325"/>
  <c r="M1956" i="325"/>
  <c r="N1956" i="325"/>
  <c r="D1957" i="325"/>
  <c r="F1957" i="325"/>
  <c r="G1957" i="325"/>
  <c r="K1957" i="325"/>
  <c r="M1957" i="325"/>
  <c r="N1957" i="325"/>
  <c r="D1958" i="325"/>
  <c r="F1958" i="325"/>
  <c r="G1958" i="325"/>
  <c r="K1958" i="325"/>
  <c r="M1958" i="325"/>
  <c r="N1958" i="325"/>
  <c r="D1959" i="325"/>
  <c r="F1959" i="325"/>
  <c r="G1959" i="325"/>
  <c r="K1959" i="325"/>
  <c r="M1959" i="325"/>
  <c r="N1959" i="325"/>
  <c r="D1960" i="325"/>
  <c r="F1960" i="325"/>
  <c r="G1960" i="325"/>
  <c r="K1960" i="325"/>
  <c r="M1960" i="325"/>
  <c r="N1960" i="325"/>
  <c r="D1961" i="325"/>
  <c r="F1961" i="325"/>
  <c r="G1961" i="325"/>
  <c r="K1961" i="325"/>
  <c r="M1961" i="325"/>
  <c r="N1961" i="325"/>
  <c r="D1962" i="325"/>
  <c r="F1962" i="325"/>
  <c r="G1962" i="325"/>
  <c r="K1962" i="325"/>
  <c r="M1962" i="325"/>
  <c r="N1962" i="325"/>
  <c r="D1963" i="325"/>
  <c r="F1963" i="325"/>
  <c r="G1963" i="325"/>
  <c r="K1963" i="325"/>
  <c r="M1963" i="325"/>
  <c r="N1963" i="325"/>
  <c r="D1964" i="325"/>
  <c r="F1964" i="325"/>
  <c r="G1964" i="325"/>
  <c r="K1964" i="325"/>
  <c r="M1964" i="325"/>
  <c r="N1964" i="325"/>
  <c r="D1965" i="325"/>
  <c r="F1965" i="325"/>
  <c r="G1965" i="325"/>
  <c r="K1965" i="325"/>
  <c r="M1965" i="325"/>
  <c r="N1965" i="325"/>
  <c r="D1966" i="325"/>
  <c r="F1966" i="325"/>
  <c r="G1966" i="325"/>
  <c r="K1966" i="325"/>
  <c r="M1966" i="325"/>
  <c r="N1966" i="325"/>
  <c r="D1967" i="325"/>
  <c r="F1967" i="325"/>
  <c r="G1967" i="325"/>
  <c r="K1967" i="325"/>
  <c r="M1967" i="325"/>
  <c r="N1967" i="325"/>
  <c r="D1968" i="325"/>
  <c r="F1968" i="325"/>
  <c r="G1968" i="325"/>
  <c r="K1968" i="325"/>
  <c r="M1968" i="325"/>
  <c r="N1968" i="325"/>
  <c r="D1969" i="325"/>
  <c r="F1969" i="325"/>
  <c r="G1969" i="325"/>
  <c r="K1969" i="325"/>
  <c r="M1969" i="325"/>
  <c r="N1969" i="325"/>
  <c r="D1970" i="325"/>
  <c r="F1970" i="325"/>
  <c r="G1970" i="325"/>
  <c r="K1970" i="325"/>
  <c r="M1970" i="325"/>
  <c r="N1970" i="325"/>
  <c r="D1971" i="325"/>
  <c r="F1971" i="325"/>
  <c r="G1971" i="325"/>
  <c r="K1971" i="325"/>
  <c r="M1971" i="325"/>
  <c r="N1971" i="325"/>
  <c r="D1972" i="325"/>
  <c r="F1972" i="325"/>
  <c r="G1972" i="325"/>
  <c r="K1972" i="325"/>
  <c r="M1972" i="325"/>
  <c r="N1972" i="325"/>
  <c r="D1973" i="325"/>
  <c r="F1973" i="325"/>
  <c r="G1973" i="325"/>
  <c r="K1973" i="325"/>
  <c r="M1973" i="325"/>
  <c r="N1973" i="325"/>
  <c r="D1974" i="325"/>
  <c r="F1974" i="325"/>
  <c r="G1974" i="325"/>
  <c r="K1974" i="325"/>
  <c r="M1974" i="325"/>
  <c r="N1974" i="325"/>
  <c r="D1975" i="325"/>
  <c r="F1975" i="325"/>
  <c r="G1975" i="325"/>
  <c r="K1975" i="325"/>
  <c r="M1975" i="325"/>
  <c r="N1975" i="325"/>
  <c r="D1976" i="325"/>
  <c r="F1976" i="325"/>
  <c r="G1976" i="325"/>
  <c r="K1976" i="325"/>
  <c r="M1976" i="325"/>
  <c r="N1976" i="325"/>
  <c r="D1977" i="325"/>
  <c r="F1977" i="325"/>
  <c r="G1977" i="325"/>
  <c r="K1977" i="325"/>
  <c r="M1977" i="325"/>
  <c r="N1977" i="325"/>
  <c r="D1978" i="325"/>
  <c r="F1978" i="325"/>
  <c r="G1978" i="325"/>
  <c r="K1978" i="325"/>
  <c r="M1978" i="325"/>
  <c r="N1978" i="325"/>
  <c r="D1979" i="325"/>
  <c r="F1979" i="325"/>
  <c r="G1979" i="325"/>
  <c r="K1979" i="325"/>
  <c r="M1979" i="325"/>
  <c r="N1979" i="325"/>
  <c r="D1980" i="325"/>
  <c r="F1980" i="325"/>
  <c r="G1980" i="325"/>
  <c r="K1980" i="325"/>
  <c r="M1980" i="325"/>
  <c r="N1980" i="325"/>
  <c r="D1981" i="325"/>
  <c r="F1981" i="325"/>
  <c r="G1981" i="325"/>
  <c r="K1981" i="325"/>
  <c r="M1981" i="325"/>
  <c r="N1981" i="325"/>
  <c r="D1982" i="325"/>
  <c r="F1982" i="325"/>
  <c r="G1982" i="325"/>
  <c r="K1982" i="325"/>
  <c r="M1982" i="325"/>
  <c r="N1982" i="325"/>
  <c r="D1983" i="325"/>
  <c r="F1983" i="325"/>
  <c r="G1983" i="325"/>
  <c r="K1983" i="325"/>
  <c r="M1983" i="325"/>
  <c r="N1983" i="325"/>
  <c r="D1984" i="325"/>
  <c r="F1984" i="325"/>
  <c r="G1984" i="325"/>
  <c r="K1984" i="325"/>
  <c r="M1984" i="325"/>
  <c r="N1984" i="325"/>
  <c r="D1985" i="325"/>
  <c r="F1985" i="325"/>
  <c r="G1985" i="325"/>
  <c r="K1985" i="325"/>
  <c r="M1985" i="325"/>
  <c r="N1985" i="325"/>
  <c r="D1986" i="325"/>
  <c r="F1986" i="325"/>
  <c r="G1986" i="325"/>
  <c r="K1986" i="325"/>
  <c r="M1986" i="325"/>
  <c r="N1986" i="325"/>
  <c r="D1987" i="325"/>
  <c r="F1987" i="325"/>
  <c r="G1987" i="325"/>
  <c r="K1987" i="325"/>
  <c r="M1987" i="325"/>
  <c r="N1987" i="325"/>
  <c r="D1988" i="325"/>
  <c r="F1988" i="325"/>
  <c r="G1988" i="325"/>
  <c r="K1988" i="325"/>
  <c r="M1988" i="325"/>
  <c r="N1988" i="325"/>
  <c r="D1989" i="325"/>
  <c r="F1989" i="325"/>
  <c r="G1989" i="325"/>
  <c r="K1989" i="325"/>
  <c r="M1989" i="325"/>
  <c r="N1989" i="325"/>
  <c r="D1990" i="325"/>
  <c r="F1990" i="325"/>
  <c r="G1990" i="325"/>
  <c r="K1990" i="325"/>
  <c r="M1990" i="325"/>
  <c r="N1990" i="325"/>
  <c r="D1991" i="325"/>
  <c r="F1991" i="325"/>
  <c r="G1991" i="325"/>
  <c r="K1991" i="325"/>
  <c r="M1991" i="325"/>
  <c r="N1991" i="325"/>
  <c r="D1992" i="325"/>
  <c r="F1992" i="325"/>
  <c r="G1992" i="325"/>
  <c r="K1992" i="325"/>
  <c r="M1992" i="325"/>
  <c r="N1992" i="325"/>
  <c r="D1993" i="325"/>
  <c r="F1993" i="325"/>
  <c r="G1993" i="325"/>
  <c r="K1993" i="325"/>
  <c r="M1993" i="325"/>
  <c r="N1993" i="325"/>
  <c r="D1994" i="325"/>
  <c r="F1994" i="325"/>
  <c r="G1994" i="325"/>
  <c r="K1994" i="325"/>
  <c r="M1994" i="325"/>
  <c r="N1994" i="325"/>
  <c r="D1995" i="325"/>
  <c r="F1995" i="325"/>
  <c r="G1995" i="325"/>
  <c r="K1995" i="325"/>
  <c r="M1995" i="325"/>
  <c r="N1995" i="325"/>
  <c r="D1996" i="325"/>
  <c r="F1996" i="325"/>
  <c r="G1996" i="325"/>
  <c r="K1996" i="325"/>
  <c r="M1996" i="325"/>
  <c r="N1996" i="325"/>
  <c r="D1997" i="325"/>
  <c r="F1997" i="325"/>
  <c r="G1997" i="325"/>
  <c r="K1997" i="325"/>
  <c r="M1997" i="325"/>
  <c r="N1997" i="325"/>
  <c r="D1998" i="325"/>
  <c r="F1998" i="325"/>
  <c r="G1998" i="325"/>
  <c r="K1998" i="325"/>
  <c r="M1998" i="325"/>
  <c r="N1998" i="325"/>
  <c r="D1999" i="325"/>
  <c r="F1999" i="325"/>
  <c r="G1999" i="325"/>
  <c r="K1999" i="325"/>
  <c r="M1999" i="325"/>
  <c r="N1999" i="325"/>
  <c r="D2000" i="325"/>
  <c r="F2000" i="325"/>
  <c r="G2000" i="325"/>
  <c r="K2000" i="325"/>
  <c r="M2000" i="325"/>
  <c r="N2000" i="325"/>
  <c r="D2001" i="325"/>
  <c r="F2001" i="325"/>
  <c r="G2001" i="325"/>
  <c r="K2001" i="325"/>
  <c r="M2001" i="325"/>
  <c r="N2001" i="325"/>
  <c r="D2002" i="325"/>
  <c r="F2002" i="325"/>
  <c r="G2002" i="325"/>
  <c r="K2002" i="325"/>
  <c r="M2002" i="325"/>
  <c r="N2002" i="325"/>
  <c r="D2003" i="325"/>
  <c r="F2003" i="325"/>
  <c r="G2003" i="325"/>
  <c r="K2003" i="325"/>
  <c r="M2003" i="325"/>
  <c r="N2003" i="325"/>
  <c r="D2004" i="325"/>
  <c r="F2004" i="325"/>
  <c r="G2004" i="325"/>
  <c r="K2004" i="325"/>
  <c r="M2004" i="325"/>
  <c r="N2004" i="325"/>
  <c r="D2005" i="325"/>
  <c r="F2005" i="325"/>
  <c r="G2005" i="325"/>
  <c r="K2005" i="325"/>
  <c r="M2005" i="325"/>
  <c r="N2005" i="325"/>
  <c r="D2006" i="325"/>
  <c r="F2006" i="325"/>
  <c r="G2006" i="325"/>
  <c r="K2006" i="325"/>
  <c r="M2006" i="325"/>
  <c r="N2006" i="325"/>
  <c r="D2007" i="325"/>
  <c r="F2007" i="325"/>
  <c r="G2007" i="325"/>
  <c r="K2007" i="325"/>
  <c r="M2007" i="325"/>
  <c r="N2007" i="325"/>
  <c r="D2008" i="325"/>
  <c r="F2008" i="325"/>
  <c r="G2008" i="325"/>
  <c r="K2008" i="325"/>
  <c r="M2008" i="325"/>
  <c r="N2008" i="325"/>
  <c r="D2009" i="325"/>
  <c r="F2009" i="325"/>
  <c r="G2009" i="325"/>
  <c r="K2009" i="325"/>
  <c r="M2009" i="325"/>
  <c r="N2009" i="325"/>
  <c r="D2010" i="325"/>
  <c r="F2010" i="325"/>
  <c r="G2010" i="325"/>
  <c r="K2010" i="325"/>
  <c r="M2010" i="325"/>
  <c r="N2010" i="325"/>
  <c r="D2011" i="325"/>
  <c r="F2011" i="325"/>
  <c r="G2011" i="325"/>
  <c r="K2011" i="325"/>
  <c r="M2011" i="325"/>
  <c r="N2011" i="325"/>
  <c r="D2012" i="325"/>
  <c r="F2012" i="325"/>
  <c r="G2012" i="325"/>
  <c r="K2012" i="325"/>
  <c r="M2012" i="325"/>
  <c r="N2012" i="325"/>
  <c r="D2013" i="325"/>
  <c r="F2013" i="325"/>
  <c r="G2013" i="325"/>
  <c r="K2013" i="325"/>
  <c r="M2013" i="325"/>
  <c r="N2013" i="325"/>
  <c r="D2014" i="325"/>
  <c r="F2014" i="325"/>
  <c r="G2014" i="325"/>
  <c r="K2014" i="325"/>
  <c r="M2014" i="325"/>
  <c r="N2014" i="325"/>
  <c r="D2015" i="325"/>
  <c r="F2015" i="325"/>
  <c r="G2015" i="325"/>
  <c r="K2015" i="325"/>
  <c r="M2015" i="325"/>
  <c r="N2015" i="325"/>
  <c r="D2016" i="325"/>
  <c r="F2016" i="325"/>
  <c r="G2016" i="325"/>
  <c r="K2016" i="325"/>
  <c r="M2016" i="325"/>
  <c r="N2016" i="325"/>
  <c r="D2017" i="325"/>
  <c r="F2017" i="325"/>
  <c r="G2017" i="325"/>
  <c r="K2017" i="325"/>
  <c r="M2017" i="325"/>
  <c r="N2017" i="325"/>
  <c r="D2018" i="325"/>
  <c r="F2018" i="325"/>
  <c r="G2018" i="325"/>
  <c r="K2018" i="325"/>
  <c r="M2018" i="325"/>
  <c r="N2018" i="325"/>
  <c r="D2019" i="325"/>
  <c r="F2019" i="325"/>
  <c r="G2019" i="325"/>
  <c r="K2019" i="325"/>
  <c r="M2019" i="325"/>
  <c r="N2019" i="325"/>
  <c r="D2020" i="325"/>
  <c r="F2020" i="325"/>
  <c r="G2020" i="325"/>
  <c r="K2020" i="325"/>
  <c r="M2020" i="325"/>
  <c r="N2020" i="325"/>
  <c r="D2021" i="325"/>
  <c r="F2021" i="325"/>
  <c r="G2021" i="325"/>
  <c r="K2021" i="325"/>
  <c r="M2021" i="325"/>
  <c r="N2021" i="325"/>
  <c r="D2022" i="325"/>
  <c r="F2022" i="325"/>
  <c r="G2022" i="325"/>
  <c r="K2022" i="325"/>
  <c r="M2022" i="325"/>
  <c r="N2022" i="325"/>
  <c r="D2023" i="325"/>
  <c r="F2023" i="325"/>
  <c r="G2023" i="325"/>
  <c r="K2023" i="325"/>
  <c r="M2023" i="325"/>
  <c r="N2023" i="325"/>
  <c r="D2024" i="325"/>
  <c r="F2024" i="325"/>
  <c r="G2024" i="325"/>
  <c r="K2024" i="325"/>
  <c r="M2024" i="325"/>
  <c r="N2024" i="325"/>
  <c r="D2025" i="325"/>
  <c r="F2025" i="325"/>
  <c r="G2025" i="325"/>
  <c r="K2025" i="325"/>
  <c r="M2025" i="325"/>
  <c r="N2025" i="325"/>
  <c r="D2026" i="325"/>
  <c r="F2026" i="325"/>
  <c r="G2026" i="325"/>
  <c r="K2026" i="325"/>
  <c r="M2026" i="325"/>
  <c r="N2026" i="325"/>
  <c r="D2027" i="325"/>
  <c r="F2027" i="325"/>
  <c r="G2027" i="325"/>
  <c r="K2027" i="325"/>
  <c r="M2027" i="325"/>
  <c r="N2027" i="325"/>
  <c r="D2028" i="325"/>
  <c r="F2028" i="325"/>
  <c r="G2028" i="325"/>
  <c r="K2028" i="325"/>
  <c r="M2028" i="325"/>
  <c r="N2028" i="325"/>
  <c r="D2029" i="325"/>
  <c r="F2029" i="325"/>
  <c r="G2029" i="325"/>
  <c r="K2029" i="325"/>
  <c r="M2029" i="325"/>
  <c r="N2029" i="325"/>
  <c r="D2030" i="325"/>
  <c r="F2030" i="325"/>
  <c r="G2030" i="325"/>
  <c r="K2030" i="325"/>
  <c r="M2030" i="325"/>
  <c r="N2030" i="325"/>
  <c r="D2031" i="325"/>
  <c r="F2031" i="325"/>
  <c r="G2031" i="325"/>
  <c r="K2031" i="325"/>
  <c r="M2031" i="325"/>
  <c r="N2031" i="325"/>
  <c r="D2032" i="325"/>
  <c r="F2032" i="325"/>
  <c r="G2032" i="325"/>
  <c r="K2032" i="325"/>
  <c r="M2032" i="325"/>
  <c r="N2032" i="325"/>
  <c r="D2033" i="325"/>
  <c r="F2033" i="325"/>
  <c r="G2033" i="325"/>
  <c r="K2033" i="325"/>
  <c r="M2033" i="325"/>
  <c r="N2033" i="325"/>
  <c r="D2034" i="325"/>
  <c r="F2034" i="325"/>
  <c r="G2034" i="325"/>
  <c r="K2034" i="325"/>
  <c r="M2034" i="325"/>
  <c r="N2034" i="325"/>
  <c r="D2035" i="325"/>
  <c r="F2035" i="325"/>
  <c r="G2035" i="325"/>
  <c r="K2035" i="325"/>
  <c r="M2035" i="325"/>
  <c r="N2035" i="325"/>
  <c r="D2036" i="325"/>
  <c r="F2036" i="325"/>
  <c r="G2036" i="325"/>
  <c r="K2036" i="325"/>
  <c r="M2036" i="325"/>
  <c r="N2036" i="325"/>
  <c r="D2037" i="325"/>
  <c r="F2037" i="325"/>
  <c r="G2037" i="325"/>
  <c r="K2037" i="325"/>
  <c r="M2037" i="325"/>
  <c r="N2037" i="325"/>
  <c r="D2038" i="325"/>
  <c r="F2038" i="325"/>
  <c r="G2038" i="325"/>
  <c r="K2038" i="325"/>
  <c r="M2038" i="325"/>
  <c r="N2038" i="325"/>
  <c r="D2039" i="325"/>
  <c r="F2039" i="325"/>
  <c r="G2039" i="325"/>
  <c r="K2039" i="325"/>
  <c r="M2039" i="325"/>
  <c r="N2039" i="325"/>
  <c r="D2040" i="325"/>
  <c r="F2040" i="325"/>
  <c r="G2040" i="325"/>
  <c r="K2040" i="325"/>
  <c r="M2040" i="325"/>
  <c r="N2040" i="325"/>
  <c r="D2041" i="325"/>
  <c r="F2041" i="325"/>
  <c r="G2041" i="325"/>
  <c r="K2041" i="325"/>
  <c r="M2041" i="325"/>
  <c r="N2041" i="325"/>
  <c r="D2042" i="325"/>
  <c r="F2042" i="325"/>
  <c r="G2042" i="325"/>
  <c r="K2042" i="325"/>
  <c r="M2042" i="325"/>
  <c r="N2042" i="325"/>
  <c r="D2043" i="325"/>
  <c r="F2043" i="325"/>
  <c r="G2043" i="325"/>
  <c r="K2043" i="325"/>
  <c r="M2043" i="325"/>
  <c r="N2043" i="325"/>
  <c r="D2044" i="325"/>
  <c r="F2044" i="325"/>
  <c r="G2044" i="325"/>
  <c r="K2044" i="325"/>
  <c r="M2044" i="325"/>
  <c r="N2044" i="325"/>
  <c r="D2045" i="325"/>
  <c r="F2045" i="325"/>
  <c r="G2045" i="325"/>
  <c r="K2045" i="325"/>
  <c r="M2045" i="325"/>
  <c r="N2045" i="325"/>
  <c r="I2" i="36"/>
  <c r="J2" i="36"/>
  <c r="I3" i="36"/>
  <c r="J3" i="36"/>
  <c r="I4" i="36"/>
  <c r="J4" i="36"/>
  <c r="I5" i="36"/>
  <c r="J5" i="36"/>
  <c r="I6" i="36"/>
  <c r="J6" i="36"/>
  <c r="I7" i="36"/>
  <c r="J7" i="36"/>
  <c r="I8" i="36"/>
  <c r="J8" i="36"/>
  <c r="I9" i="36"/>
  <c r="J9" i="36"/>
  <c r="I10" i="36"/>
  <c r="J10" i="36"/>
  <c r="I11" i="36"/>
  <c r="J11" i="36"/>
  <c r="I12" i="36"/>
  <c r="J12" i="36"/>
  <c r="I13" i="36"/>
  <c r="J13" i="36"/>
  <c r="I14" i="36"/>
  <c r="J14" i="36"/>
  <c r="I15" i="36"/>
  <c r="J15" i="36"/>
  <c r="I16" i="36"/>
  <c r="J16" i="36"/>
  <c r="I17" i="36"/>
  <c r="J17" i="36"/>
  <c r="I18" i="36"/>
  <c r="J18" i="36"/>
  <c r="I19" i="36"/>
  <c r="J19" i="36"/>
  <c r="I20" i="36"/>
  <c r="J20" i="36"/>
  <c r="I21" i="36"/>
  <c r="J21" i="36"/>
  <c r="I22" i="36"/>
  <c r="J22" i="36"/>
  <c r="I23" i="36"/>
  <c r="J23" i="36"/>
  <c r="I24" i="36"/>
  <c r="J24" i="36"/>
  <c r="I25" i="36"/>
  <c r="J25" i="36"/>
  <c r="I26" i="36"/>
  <c r="J26" i="36"/>
  <c r="I27" i="36"/>
  <c r="J27" i="36"/>
  <c r="I28" i="36"/>
  <c r="J28" i="36"/>
  <c r="I29" i="36"/>
  <c r="J29" i="36"/>
  <c r="I30" i="36"/>
  <c r="J30" i="36"/>
  <c r="I31" i="36"/>
  <c r="J31" i="36"/>
  <c r="I32" i="36"/>
  <c r="J32" i="36"/>
  <c r="I33" i="36"/>
  <c r="J33" i="36"/>
  <c r="I34" i="36"/>
  <c r="J34" i="36"/>
  <c r="I35" i="36"/>
  <c r="J35" i="36"/>
  <c r="I36" i="36"/>
  <c r="J36" i="36"/>
  <c r="I37" i="36"/>
  <c r="J37" i="36"/>
  <c r="I38" i="36"/>
  <c r="J38" i="36"/>
  <c r="I39" i="36"/>
  <c r="J39" i="36"/>
  <c r="I40" i="36"/>
  <c r="J40" i="36"/>
  <c r="I41" i="36"/>
  <c r="J41" i="36"/>
  <c r="I42" i="36"/>
  <c r="J42" i="36"/>
  <c r="I43" i="36"/>
  <c r="J43" i="36"/>
  <c r="I44" i="36"/>
  <c r="J44" i="36"/>
  <c r="I45" i="36"/>
  <c r="J45" i="36"/>
  <c r="I46" i="36"/>
  <c r="J46" i="36"/>
  <c r="I47" i="36"/>
  <c r="J47" i="36"/>
  <c r="I48" i="36"/>
  <c r="J48" i="36"/>
  <c r="I49" i="36"/>
  <c r="J49" i="36"/>
  <c r="I50" i="36"/>
  <c r="J50" i="36"/>
  <c r="I51" i="36"/>
  <c r="J51" i="36"/>
  <c r="I52" i="36"/>
  <c r="J52" i="36"/>
  <c r="I53" i="36"/>
  <c r="J53" i="36"/>
  <c r="I54" i="36"/>
  <c r="J54" i="36"/>
  <c r="I55" i="36"/>
  <c r="J55" i="36"/>
  <c r="I56" i="36"/>
  <c r="J56" i="36"/>
  <c r="I57" i="36"/>
  <c r="J57" i="36"/>
  <c r="I58" i="36"/>
  <c r="J58" i="36"/>
  <c r="I59" i="36"/>
  <c r="J59" i="36"/>
  <c r="I60" i="36"/>
  <c r="J60" i="36"/>
  <c r="I61" i="36"/>
  <c r="J61" i="36"/>
  <c r="I62" i="36"/>
  <c r="J62" i="36"/>
  <c r="I63" i="36"/>
  <c r="J63" i="36"/>
  <c r="I64" i="36"/>
  <c r="J64" i="36"/>
  <c r="I65" i="36"/>
  <c r="J65" i="36"/>
  <c r="I66" i="36"/>
  <c r="J66" i="36"/>
  <c r="I67" i="36"/>
  <c r="J67" i="36"/>
  <c r="I68" i="36"/>
  <c r="J68" i="36"/>
  <c r="I69" i="36"/>
  <c r="J69" i="36"/>
  <c r="I70" i="36"/>
  <c r="J70" i="36"/>
  <c r="I71" i="36"/>
  <c r="J71" i="36"/>
  <c r="I72" i="36"/>
  <c r="J72" i="36"/>
  <c r="I73" i="36"/>
  <c r="J73" i="36"/>
  <c r="I74" i="36"/>
  <c r="J74" i="36"/>
  <c r="I75" i="36"/>
  <c r="J75" i="36"/>
  <c r="I76" i="36"/>
  <c r="J76" i="36"/>
  <c r="I77" i="36"/>
  <c r="J77" i="36"/>
  <c r="I78" i="36"/>
  <c r="J78" i="36"/>
  <c r="I79" i="36"/>
  <c r="J79" i="36"/>
  <c r="I80" i="36"/>
  <c r="J80" i="36"/>
  <c r="I81" i="36"/>
  <c r="J81" i="36"/>
  <c r="I82" i="36"/>
  <c r="J82" i="36"/>
  <c r="I83" i="36"/>
  <c r="J83" i="36"/>
  <c r="I84" i="36"/>
  <c r="J84" i="36"/>
  <c r="I85" i="36"/>
  <c r="J85" i="36"/>
  <c r="I86" i="36"/>
  <c r="J86" i="36"/>
  <c r="I87" i="36"/>
  <c r="J87" i="36"/>
  <c r="I88" i="36"/>
  <c r="J88" i="36"/>
  <c r="I89" i="36"/>
  <c r="J89" i="36"/>
  <c r="I90" i="36"/>
  <c r="J90" i="36"/>
  <c r="I91" i="36"/>
  <c r="J91" i="36"/>
  <c r="I92" i="36"/>
  <c r="J92" i="36"/>
  <c r="I93" i="36"/>
  <c r="J93" i="36"/>
  <c r="I94" i="36"/>
  <c r="J94" i="36"/>
  <c r="I95" i="36"/>
  <c r="J95" i="36"/>
  <c r="I96" i="36"/>
  <c r="J96" i="36"/>
  <c r="I97" i="36"/>
  <c r="J97" i="36"/>
  <c r="I98" i="36"/>
  <c r="J98" i="36"/>
  <c r="I99" i="36"/>
  <c r="J99" i="36"/>
  <c r="I100" i="36"/>
  <c r="J100" i="36"/>
  <c r="I101" i="36"/>
  <c r="J101" i="36"/>
  <c r="I102" i="36"/>
  <c r="J102" i="36"/>
  <c r="I103" i="36"/>
  <c r="J103" i="36"/>
  <c r="I104" i="36"/>
  <c r="J104" i="36"/>
  <c r="I105" i="36"/>
  <c r="J105" i="36"/>
  <c r="I106" i="36"/>
  <c r="J106" i="36"/>
  <c r="I107" i="36"/>
  <c r="J107" i="36"/>
  <c r="I108" i="36"/>
  <c r="J108" i="36"/>
  <c r="I109" i="36"/>
  <c r="J109" i="36"/>
  <c r="I110" i="36"/>
  <c r="J110" i="36"/>
  <c r="I111" i="36"/>
  <c r="J111" i="36"/>
  <c r="I112" i="36"/>
  <c r="J112" i="36"/>
  <c r="I113" i="36"/>
  <c r="J113" i="36"/>
  <c r="I114" i="36"/>
  <c r="J114" i="36"/>
  <c r="I115" i="36"/>
  <c r="J115" i="36"/>
  <c r="I116" i="36"/>
  <c r="J116" i="36"/>
  <c r="I117" i="36"/>
  <c r="J117" i="36"/>
  <c r="I118" i="36"/>
  <c r="J118" i="36"/>
  <c r="I119" i="36"/>
  <c r="J119" i="36"/>
  <c r="I120" i="36"/>
  <c r="J120" i="36"/>
  <c r="I121" i="36"/>
  <c r="J121" i="36"/>
  <c r="I122" i="36"/>
  <c r="J122" i="36"/>
  <c r="I123" i="36"/>
  <c r="J123" i="36"/>
  <c r="I124" i="36"/>
  <c r="J124" i="36"/>
  <c r="I125" i="36"/>
  <c r="J125" i="36"/>
  <c r="I126" i="36"/>
  <c r="J126" i="36"/>
  <c r="I127" i="36"/>
  <c r="J127" i="36"/>
  <c r="I128" i="36"/>
  <c r="J128" i="36"/>
  <c r="I129" i="36"/>
  <c r="J129" i="36"/>
  <c r="I130" i="36"/>
  <c r="J130" i="36"/>
  <c r="I131" i="36"/>
  <c r="J131" i="36"/>
  <c r="I132" i="36"/>
  <c r="J132" i="36"/>
  <c r="I133" i="36"/>
  <c r="J133" i="36"/>
  <c r="I134" i="36"/>
  <c r="J134" i="36"/>
  <c r="I135" i="36"/>
  <c r="J135" i="36"/>
  <c r="I136" i="36"/>
  <c r="J136" i="36"/>
  <c r="I137" i="36"/>
  <c r="J137" i="36"/>
  <c r="I138" i="36"/>
  <c r="J138" i="36"/>
  <c r="I139" i="36"/>
  <c r="J139" i="36"/>
  <c r="I140" i="36"/>
  <c r="J140" i="36"/>
  <c r="I141" i="36"/>
  <c r="J141" i="36"/>
  <c r="I142" i="36"/>
  <c r="J142" i="36"/>
  <c r="I143" i="36"/>
  <c r="J143" i="36"/>
  <c r="I144" i="36"/>
  <c r="J144" i="36"/>
  <c r="I145" i="36"/>
  <c r="J145" i="36"/>
  <c r="I146" i="36"/>
  <c r="J146" i="36"/>
  <c r="I147" i="36"/>
  <c r="J147" i="36"/>
  <c r="I148" i="36"/>
  <c r="J148" i="36"/>
  <c r="I149" i="36"/>
  <c r="J149" i="36"/>
  <c r="I150" i="36"/>
  <c r="J150" i="36"/>
  <c r="I151" i="36"/>
  <c r="J151" i="36"/>
  <c r="I152" i="36"/>
  <c r="J152" i="36"/>
  <c r="I153" i="36"/>
  <c r="J153" i="36"/>
  <c r="I154" i="36"/>
  <c r="J154" i="36"/>
  <c r="I155" i="36"/>
  <c r="J155" i="36"/>
  <c r="I156" i="36"/>
  <c r="J156" i="36"/>
  <c r="I157" i="36"/>
  <c r="J157" i="36"/>
  <c r="I158" i="36"/>
  <c r="J158" i="36"/>
  <c r="I159" i="36"/>
  <c r="J159" i="36"/>
  <c r="I160" i="36"/>
  <c r="J160" i="36"/>
  <c r="I161" i="36"/>
  <c r="J161" i="36"/>
  <c r="I162" i="36"/>
  <c r="J162" i="36"/>
  <c r="I163" i="36"/>
  <c r="J163" i="36"/>
  <c r="I164" i="36"/>
  <c r="J164" i="36"/>
  <c r="I165" i="36"/>
  <c r="J165" i="36"/>
  <c r="I166" i="36"/>
  <c r="J166" i="36"/>
  <c r="I167" i="36"/>
  <c r="J167" i="36"/>
  <c r="I168" i="36"/>
  <c r="J168" i="36"/>
  <c r="I169" i="36"/>
  <c r="J169" i="36"/>
  <c r="I170" i="36"/>
  <c r="J170" i="36"/>
  <c r="I171" i="36"/>
  <c r="J171" i="36"/>
  <c r="I172" i="36"/>
  <c r="J172" i="36"/>
  <c r="I173" i="36"/>
  <c r="J173" i="36"/>
  <c r="I174" i="36"/>
  <c r="J174" i="36"/>
  <c r="I175" i="36"/>
  <c r="J175" i="36"/>
  <c r="I176" i="36"/>
  <c r="J176" i="36"/>
  <c r="I177" i="36"/>
  <c r="J177" i="36"/>
  <c r="I178" i="36"/>
  <c r="J178" i="36"/>
  <c r="I179" i="36"/>
  <c r="J179" i="36"/>
  <c r="I180" i="36"/>
  <c r="J180" i="36"/>
  <c r="I181" i="36"/>
  <c r="J181" i="36"/>
  <c r="I182" i="36"/>
  <c r="J182" i="36"/>
  <c r="I183" i="36"/>
  <c r="J183" i="36"/>
  <c r="I184" i="36"/>
  <c r="J184" i="36"/>
  <c r="I185" i="36"/>
  <c r="J185" i="36"/>
  <c r="I186" i="36"/>
  <c r="J186" i="36"/>
  <c r="I187" i="36"/>
  <c r="J187" i="36"/>
  <c r="I188" i="36"/>
  <c r="J188" i="36"/>
  <c r="I189" i="36"/>
  <c r="J189" i="36"/>
  <c r="I190" i="36"/>
  <c r="J190" i="36"/>
  <c r="I191" i="36"/>
  <c r="J191" i="36"/>
  <c r="I192" i="36"/>
  <c r="J192" i="36"/>
  <c r="I193" i="36"/>
  <c r="J193" i="36"/>
  <c r="I194" i="36"/>
  <c r="J194" i="36"/>
  <c r="I195" i="36"/>
  <c r="J195" i="36"/>
  <c r="I196" i="36"/>
  <c r="J196" i="36"/>
  <c r="I197" i="36"/>
  <c r="J197" i="36"/>
  <c r="I198" i="36"/>
  <c r="J198" i="36"/>
  <c r="I199" i="36"/>
  <c r="J199" i="36"/>
  <c r="I200" i="36"/>
  <c r="J200" i="36"/>
  <c r="I201" i="36"/>
  <c r="J201" i="36"/>
  <c r="I202" i="36"/>
  <c r="J202" i="36"/>
  <c r="I203" i="36"/>
  <c r="J203" i="36"/>
  <c r="I204" i="36"/>
  <c r="J204" i="36"/>
  <c r="I205" i="36"/>
  <c r="J205" i="36"/>
  <c r="I206" i="36"/>
  <c r="J206" i="36"/>
  <c r="I207" i="36"/>
  <c r="J207" i="36"/>
  <c r="I208" i="36"/>
  <c r="J208" i="36"/>
  <c r="I209" i="36"/>
  <c r="J209" i="36"/>
  <c r="I210" i="36"/>
  <c r="J210" i="36"/>
  <c r="I211" i="36"/>
  <c r="J211" i="36"/>
  <c r="I212" i="36"/>
  <c r="J212" i="36"/>
  <c r="I213" i="36"/>
  <c r="J213" i="36"/>
  <c r="I214" i="36"/>
  <c r="J214" i="36"/>
  <c r="I215" i="36"/>
  <c r="J215" i="36"/>
  <c r="I216" i="36"/>
  <c r="J216" i="36"/>
  <c r="I217" i="36"/>
  <c r="J217" i="36"/>
  <c r="I218" i="36"/>
  <c r="J218" i="36"/>
  <c r="I219" i="36"/>
  <c r="J219" i="36"/>
  <c r="I220" i="36"/>
  <c r="J220" i="36"/>
  <c r="I221" i="36"/>
  <c r="J221" i="36"/>
  <c r="I222" i="36"/>
  <c r="J222" i="36"/>
  <c r="I223" i="36"/>
  <c r="J223" i="36"/>
  <c r="I224" i="36"/>
  <c r="J224" i="36"/>
  <c r="I225" i="36"/>
  <c r="J225" i="36"/>
  <c r="I226" i="36"/>
  <c r="J226" i="36"/>
  <c r="I227" i="36"/>
  <c r="J227" i="36"/>
  <c r="I228" i="36"/>
  <c r="J228" i="36"/>
  <c r="I229" i="36"/>
  <c r="J229" i="36"/>
  <c r="I230" i="36"/>
  <c r="J230" i="36"/>
  <c r="I231" i="36"/>
  <c r="J231" i="36"/>
  <c r="I232" i="36"/>
  <c r="J232" i="36"/>
  <c r="I233" i="36"/>
  <c r="J233" i="36"/>
  <c r="I234" i="36"/>
  <c r="J234" i="36"/>
  <c r="I235" i="36"/>
  <c r="J235" i="36"/>
  <c r="I236" i="36"/>
  <c r="J236" i="36"/>
  <c r="I237" i="36"/>
  <c r="J237" i="36"/>
  <c r="I238" i="36"/>
  <c r="J238" i="36"/>
  <c r="I239" i="36"/>
  <c r="J239" i="36"/>
  <c r="I240" i="36"/>
  <c r="J240" i="36"/>
  <c r="I241" i="36"/>
  <c r="J241" i="36"/>
  <c r="I242" i="36"/>
  <c r="J242" i="36"/>
  <c r="I243" i="36"/>
  <c r="J243" i="36"/>
  <c r="I244" i="36"/>
  <c r="J244" i="36"/>
  <c r="I245" i="36"/>
  <c r="J245" i="36"/>
  <c r="I246" i="36"/>
  <c r="J246" i="36"/>
  <c r="I247" i="36"/>
  <c r="J247" i="36"/>
  <c r="I248" i="36"/>
  <c r="J248" i="36"/>
  <c r="I249" i="36"/>
  <c r="J249" i="36"/>
  <c r="I250" i="36"/>
  <c r="J250" i="36"/>
  <c r="I251" i="36"/>
  <c r="J251" i="36"/>
  <c r="I252" i="36"/>
  <c r="J252" i="36"/>
  <c r="I253" i="36"/>
  <c r="J253" i="36"/>
  <c r="I254" i="36"/>
  <c r="J254" i="36"/>
  <c r="I255" i="36"/>
  <c r="J255" i="36"/>
  <c r="I256" i="36"/>
  <c r="J256" i="36"/>
  <c r="I257" i="36"/>
  <c r="J257" i="36"/>
  <c r="I258" i="36"/>
  <c r="J258" i="36"/>
  <c r="I259" i="36"/>
  <c r="J259" i="36"/>
  <c r="I260" i="36"/>
  <c r="J260" i="36"/>
  <c r="I261" i="36"/>
  <c r="J261" i="36"/>
  <c r="I262" i="36"/>
  <c r="J262" i="36"/>
  <c r="I263" i="36"/>
  <c r="J263" i="36"/>
  <c r="I264" i="36"/>
  <c r="J264" i="36"/>
  <c r="I265" i="36"/>
  <c r="J265" i="36"/>
  <c r="I266" i="36"/>
  <c r="J266" i="36"/>
  <c r="I267" i="36"/>
  <c r="J267" i="36"/>
  <c r="I268" i="36"/>
  <c r="J268" i="36"/>
  <c r="I269" i="36"/>
  <c r="J269" i="36"/>
  <c r="I270" i="36"/>
  <c r="J270" i="36"/>
  <c r="I271" i="36"/>
  <c r="J271" i="36"/>
  <c r="I272" i="36"/>
  <c r="J272" i="36"/>
  <c r="I273" i="36"/>
  <c r="J273" i="36"/>
  <c r="I274" i="36"/>
  <c r="J274" i="36"/>
  <c r="I275" i="36"/>
  <c r="J275" i="36"/>
  <c r="I276" i="36"/>
  <c r="J276" i="36"/>
  <c r="I277" i="36"/>
  <c r="J277" i="36"/>
  <c r="I278" i="36"/>
  <c r="J278" i="36"/>
  <c r="I279" i="36"/>
  <c r="J279" i="36"/>
  <c r="I280" i="36"/>
  <c r="J280" i="36"/>
  <c r="I281" i="36"/>
  <c r="J281" i="36"/>
  <c r="I282" i="36"/>
  <c r="J282" i="36"/>
  <c r="I283" i="36"/>
  <c r="J283" i="36"/>
  <c r="I284" i="36"/>
  <c r="J284" i="36"/>
  <c r="I285" i="36"/>
  <c r="J285" i="36"/>
  <c r="I286" i="36"/>
  <c r="J286" i="36"/>
  <c r="I287" i="36"/>
  <c r="J287" i="36"/>
  <c r="I288" i="36"/>
  <c r="J288" i="36"/>
  <c r="I289" i="36"/>
  <c r="J289" i="36"/>
  <c r="I290" i="36"/>
  <c r="J290" i="36"/>
  <c r="I291" i="36"/>
  <c r="J291" i="36"/>
  <c r="I292" i="36"/>
  <c r="J292" i="36"/>
  <c r="I293" i="36"/>
  <c r="J293" i="36"/>
  <c r="I294" i="36"/>
  <c r="J294" i="36"/>
  <c r="I295" i="36"/>
  <c r="J295" i="36"/>
  <c r="I296" i="36"/>
  <c r="J296" i="36"/>
  <c r="I297" i="36"/>
  <c r="J297" i="36"/>
  <c r="I298" i="36"/>
  <c r="J298" i="36"/>
  <c r="I299" i="36"/>
  <c r="J299" i="36"/>
  <c r="I300" i="36"/>
  <c r="J300" i="36"/>
  <c r="I301" i="36"/>
  <c r="J301" i="36"/>
  <c r="I302" i="36"/>
  <c r="J302" i="36"/>
  <c r="I303" i="36"/>
  <c r="J303" i="36"/>
  <c r="I304" i="36"/>
  <c r="J304" i="36"/>
  <c r="I305" i="36"/>
  <c r="J305" i="36"/>
  <c r="I306" i="36"/>
  <c r="J306" i="36"/>
  <c r="I307" i="36"/>
  <c r="J307" i="36"/>
  <c r="I308" i="36"/>
  <c r="J308" i="36"/>
  <c r="I309" i="36"/>
  <c r="J309" i="36"/>
  <c r="I310" i="36"/>
  <c r="J310" i="36"/>
  <c r="I311" i="36"/>
  <c r="J311" i="36"/>
  <c r="I312" i="36"/>
  <c r="J312" i="36"/>
  <c r="I313" i="36"/>
  <c r="J313" i="36"/>
  <c r="I314" i="36"/>
  <c r="J314" i="36"/>
  <c r="I315" i="36"/>
  <c r="J315" i="36"/>
  <c r="I316" i="36"/>
  <c r="J316" i="36"/>
  <c r="I317" i="36"/>
  <c r="J317" i="36"/>
  <c r="I318" i="36"/>
  <c r="J318" i="36"/>
  <c r="I319" i="36"/>
  <c r="J319" i="36"/>
  <c r="I320" i="36"/>
  <c r="J320" i="36"/>
  <c r="I321" i="36"/>
  <c r="J321" i="36"/>
  <c r="I322" i="36"/>
  <c r="J322" i="36"/>
  <c r="I323" i="36"/>
  <c r="J323" i="36"/>
  <c r="I324" i="36"/>
  <c r="J324" i="36"/>
  <c r="I325" i="36"/>
  <c r="J325" i="36"/>
  <c r="I326" i="36"/>
  <c r="J326" i="36"/>
  <c r="I327" i="36"/>
  <c r="J327" i="36"/>
  <c r="I328" i="36"/>
  <c r="J328" i="36"/>
  <c r="I329" i="36"/>
  <c r="J329" i="36"/>
  <c r="I330" i="36"/>
  <c r="J330" i="36"/>
  <c r="I331" i="36"/>
  <c r="J331" i="36"/>
  <c r="I332" i="36"/>
  <c r="J332" i="36"/>
  <c r="I333" i="36"/>
  <c r="J333" i="36"/>
  <c r="I334" i="36"/>
  <c r="J334" i="36"/>
  <c r="I335" i="36"/>
  <c r="J335" i="36"/>
  <c r="I336" i="36"/>
  <c r="J336" i="36"/>
  <c r="I337" i="36"/>
  <c r="J337" i="36"/>
  <c r="I338" i="36"/>
  <c r="J338" i="36"/>
  <c r="I339" i="36"/>
  <c r="J339" i="36"/>
  <c r="I340" i="36"/>
  <c r="J340" i="36"/>
  <c r="I341" i="36"/>
  <c r="J341" i="36"/>
  <c r="I342" i="36"/>
  <c r="J342" i="36"/>
  <c r="I343" i="36"/>
  <c r="J343" i="36"/>
  <c r="I344" i="36"/>
  <c r="J344" i="36"/>
  <c r="I345" i="36"/>
  <c r="J345" i="36"/>
  <c r="I346" i="36"/>
  <c r="J346" i="36"/>
  <c r="I347" i="36"/>
  <c r="J347" i="36"/>
  <c r="I348" i="36"/>
  <c r="J348" i="36"/>
  <c r="I349" i="36"/>
  <c r="J349" i="36"/>
  <c r="I350" i="36"/>
  <c r="J350" i="36"/>
  <c r="I351" i="36"/>
  <c r="J351" i="36"/>
  <c r="I352" i="36"/>
  <c r="J352" i="36"/>
  <c r="I353" i="36"/>
  <c r="J353" i="36"/>
  <c r="I354" i="36"/>
  <c r="J354" i="36"/>
  <c r="I355" i="36"/>
  <c r="J355" i="36"/>
  <c r="I356" i="36"/>
  <c r="J356" i="36"/>
  <c r="I357" i="36"/>
  <c r="J357" i="36"/>
  <c r="I358" i="36"/>
  <c r="J358" i="36"/>
  <c r="I359" i="36"/>
  <c r="J359" i="36"/>
  <c r="I360" i="36"/>
  <c r="J360" i="36"/>
  <c r="I361" i="36"/>
  <c r="J361" i="36"/>
  <c r="I362" i="36"/>
  <c r="J362" i="36"/>
  <c r="I363" i="36"/>
  <c r="J363" i="36"/>
  <c r="I364" i="36"/>
  <c r="J364" i="36"/>
  <c r="I365" i="36"/>
  <c r="J365" i="36"/>
  <c r="I366" i="36"/>
  <c r="J366" i="36"/>
  <c r="I367" i="36"/>
  <c r="J367" i="36"/>
  <c r="I368" i="36"/>
  <c r="J368" i="36"/>
  <c r="I369" i="36"/>
  <c r="J369" i="36"/>
  <c r="I370" i="36"/>
  <c r="J370" i="36"/>
  <c r="I371" i="36"/>
  <c r="J371" i="36"/>
  <c r="I372" i="36"/>
  <c r="J372" i="36"/>
  <c r="I373" i="36"/>
  <c r="J373" i="36"/>
  <c r="I374" i="36"/>
  <c r="J374" i="36"/>
  <c r="I375" i="36"/>
  <c r="J375" i="36"/>
  <c r="I376" i="36"/>
  <c r="J376" i="36"/>
  <c r="I377" i="36"/>
  <c r="J377" i="36"/>
  <c r="I378" i="36"/>
  <c r="J378" i="36"/>
  <c r="I379" i="36"/>
  <c r="J379" i="36"/>
  <c r="I380" i="36"/>
  <c r="J380" i="36"/>
  <c r="I381" i="36"/>
  <c r="J381" i="36"/>
  <c r="I382" i="36"/>
  <c r="J382" i="36"/>
  <c r="I383" i="36"/>
  <c r="J383" i="36"/>
  <c r="I384" i="36"/>
  <c r="J384" i="36"/>
  <c r="I385" i="36"/>
  <c r="J385" i="36"/>
  <c r="I386" i="36"/>
  <c r="J386" i="36"/>
  <c r="I387" i="36"/>
  <c r="J387" i="36"/>
  <c r="I388" i="36"/>
  <c r="J388" i="36"/>
  <c r="I389" i="36"/>
  <c r="J389" i="36"/>
  <c r="I390" i="36"/>
  <c r="J390" i="36"/>
  <c r="I391" i="36"/>
  <c r="J391" i="36"/>
  <c r="I392" i="36"/>
  <c r="J392" i="36"/>
  <c r="I393" i="36"/>
  <c r="J393" i="36"/>
  <c r="I394" i="36"/>
  <c r="J394" i="36"/>
  <c r="I395" i="36"/>
  <c r="J395" i="36"/>
  <c r="I396" i="36"/>
  <c r="J396" i="36"/>
  <c r="I397" i="36"/>
  <c r="J397" i="36"/>
  <c r="I398" i="36"/>
  <c r="J398" i="36"/>
  <c r="I399" i="36"/>
  <c r="J399" i="36"/>
  <c r="I400" i="36"/>
  <c r="J400" i="36"/>
  <c r="I401" i="36"/>
  <c r="J401" i="36"/>
  <c r="I402" i="36"/>
  <c r="J402" i="36"/>
  <c r="I403" i="36"/>
  <c r="J403" i="36"/>
  <c r="I404" i="36"/>
  <c r="J404" i="36"/>
  <c r="I405" i="36"/>
  <c r="J405" i="36"/>
  <c r="I406" i="36"/>
  <c r="J406" i="36"/>
  <c r="I407" i="36"/>
  <c r="J407" i="36"/>
  <c r="I408" i="36"/>
  <c r="J408" i="36"/>
  <c r="I409" i="36"/>
  <c r="J409" i="36"/>
  <c r="I410" i="36"/>
  <c r="J410" i="36"/>
  <c r="I411" i="36"/>
  <c r="J411" i="36"/>
  <c r="I412" i="36"/>
  <c r="J412" i="36"/>
  <c r="I413" i="36"/>
  <c r="J413" i="36"/>
  <c r="I414" i="36"/>
  <c r="J414" i="36"/>
  <c r="I415" i="36"/>
  <c r="J415" i="36"/>
  <c r="I416" i="36"/>
  <c r="J416" i="36"/>
  <c r="I417" i="36"/>
  <c r="J417" i="36"/>
  <c r="I418" i="36"/>
  <c r="J418" i="36"/>
  <c r="I419" i="36"/>
  <c r="J419" i="36"/>
  <c r="I420" i="36"/>
  <c r="J420" i="36"/>
  <c r="I421" i="36"/>
  <c r="J421" i="36"/>
  <c r="I422" i="36"/>
  <c r="J422" i="36"/>
  <c r="I423" i="36"/>
  <c r="J423" i="36"/>
  <c r="I424" i="36"/>
  <c r="J424" i="36"/>
  <c r="I425" i="36"/>
  <c r="J425" i="36"/>
  <c r="I426" i="36"/>
  <c r="J426" i="36"/>
  <c r="I427" i="36"/>
  <c r="J427" i="36"/>
  <c r="I428" i="36"/>
  <c r="J428" i="36"/>
  <c r="I429" i="36"/>
  <c r="J429" i="36"/>
  <c r="I430" i="36"/>
  <c r="J430" i="36"/>
  <c r="I431" i="36"/>
  <c r="J431" i="36"/>
  <c r="I432" i="36"/>
  <c r="J432" i="36"/>
  <c r="I433" i="36"/>
  <c r="J433" i="36"/>
  <c r="I434" i="36"/>
  <c r="J434" i="36"/>
  <c r="I435" i="36"/>
  <c r="J435" i="36"/>
  <c r="I436" i="36"/>
  <c r="J436" i="36"/>
  <c r="I437" i="36"/>
  <c r="J437" i="36"/>
  <c r="I438" i="36"/>
  <c r="J438" i="36"/>
  <c r="I439" i="36"/>
  <c r="J439" i="36"/>
  <c r="I440" i="36"/>
  <c r="J440" i="36"/>
  <c r="I441" i="36"/>
  <c r="J441" i="36"/>
  <c r="I442" i="36"/>
  <c r="J442" i="36"/>
  <c r="I443" i="36"/>
  <c r="J443" i="36"/>
  <c r="I444" i="36"/>
  <c r="J444" i="36"/>
  <c r="I445" i="36"/>
  <c r="J445" i="36"/>
  <c r="I446" i="36"/>
  <c r="J446" i="36"/>
  <c r="I447" i="36"/>
  <c r="J447" i="36"/>
  <c r="I448" i="36"/>
  <c r="J448" i="36"/>
  <c r="I449" i="36"/>
  <c r="J449" i="36"/>
  <c r="I450" i="36"/>
  <c r="J450" i="36"/>
  <c r="I451" i="36"/>
  <c r="J451" i="36"/>
  <c r="I452" i="36"/>
  <c r="J452" i="36"/>
  <c r="I453" i="36"/>
  <c r="J453" i="36"/>
  <c r="I454" i="36"/>
  <c r="J454" i="36"/>
  <c r="I455" i="36"/>
  <c r="J455" i="36"/>
  <c r="I456" i="36"/>
  <c r="J456" i="36"/>
  <c r="I457" i="36"/>
  <c r="J457" i="36"/>
  <c r="I458" i="36"/>
  <c r="J458" i="36"/>
  <c r="I459" i="36"/>
  <c r="J459" i="36"/>
  <c r="I460" i="36"/>
  <c r="J460" i="36"/>
  <c r="I461" i="36"/>
  <c r="J461" i="36"/>
  <c r="I462" i="36"/>
  <c r="J462" i="36"/>
  <c r="I463" i="36"/>
  <c r="J463" i="36"/>
  <c r="I464" i="36"/>
  <c r="J464" i="36"/>
  <c r="I465" i="36"/>
  <c r="J465" i="36"/>
  <c r="I466" i="36"/>
  <c r="J466" i="36"/>
  <c r="I467" i="36"/>
  <c r="J467" i="36"/>
  <c r="I468" i="36"/>
  <c r="J468" i="36"/>
  <c r="I469" i="36"/>
  <c r="J469" i="36"/>
  <c r="I470" i="36"/>
  <c r="J470" i="36"/>
  <c r="I471" i="36"/>
  <c r="J471" i="36"/>
  <c r="I472" i="36"/>
  <c r="J472" i="36"/>
  <c r="I473" i="36"/>
  <c r="J473" i="36"/>
  <c r="I474" i="36"/>
  <c r="J474" i="36"/>
  <c r="I475" i="36"/>
  <c r="J475" i="36"/>
  <c r="I476" i="36"/>
  <c r="J476" i="36"/>
  <c r="I477" i="36"/>
  <c r="J477" i="36"/>
  <c r="I478" i="36"/>
  <c r="J478" i="36"/>
  <c r="I479" i="36"/>
  <c r="J479" i="36"/>
  <c r="I480" i="36"/>
  <c r="J480" i="36"/>
  <c r="I481" i="36"/>
  <c r="J481" i="36"/>
  <c r="I482" i="36"/>
  <c r="J482" i="36"/>
  <c r="I483" i="36"/>
  <c r="J483" i="36"/>
  <c r="I484" i="36"/>
  <c r="J484" i="36"/>
  <c r="I485" i="36"/>
  <c r="J485" i="36"/>
  <c r="I486" i="36"/>
  <c r="J486" i="36"/>
  <c r="I487" i="36"/>
  <c r="J487" i="36"/>
  <c r="I488" i="36"/>
  <c r="J488" i="36"/>
  <c r="I489" i="36"/>
  <c r="J489" i="36"/>
  <c r="I490" i="36"/>
  <c r="J490" i="36"/>
  <c r="I491" i="36"/>
  <c r="J491" i="36"/>
  <c r="I492" i="36"/>
  <c r="J492" i="36"/>
  <c r="I493" i="36"/>
  <c r="J493" i="36"/>
  <c r="I494" i="36"/>
  <c r="J494" i="36"/>
  <c r="I495" i="36"/>
  <c r="J495" i="36"/>
  <c r="I496" i="36"/>
  <c r="J496" i="36"/>
  <c r="I497" i="36"/>
  <c r="J497" i="36"/>
  <c r="I498" i="36"/>
  <c r="J498" i="36"/>
  <c r="I499" i="36"/>
  <c r="J499" i="36"/>
  <c r="I500" i="36"/>
  <c r="J500" i="36"/>
  <c r="I501" i="36"/>
  <c r="J501" i="36"/>
  <c r="I502" i="36"/>
  <c r="J502" i="36"/>
  <c r="I503" i="36"/>
  <c r="J503" i="36"/>
  <c r="I504" i="36"/>
  <c r="J504" i="36"/>
  <c r="I505" i="36"/>
  <c r="J505" i="36"/>
  <c r="I506" i="36"/>
  <c r="J506" i="36"/>
  <c r="I507" i="36"/>
  <c r="J507" i="36"/>
  <c r="I508" i="36"/>
  <c r="J508" i="36"/>
  <c r="I509" i="36"/>
  <c r="J509" i="36"/>
  <c r="I510" i="36"/>
  <c r="J510" i="36"/>
  <c r="I511" i="36"/>
  <c r="J511" i="36"/>
  <c r="I512" i="36"/>
  <c r="J512" i="36"/>
  <c r="I513" i="36"/>
  <c r="J513" i="36"/>
  <c r="I514" i="36"/>
  <c r="J514" i="36"/>
  <c r="I515" i="36"/>
  <c r="J515" i="36"/>
  <c r="I516" i="36"/>
  <c r="J516" i="36"/>
  <c r="I517" i="36"/>
  <c r="J517" i="36"/>
  <c r="I518" i="36"/>
  <c r="J518" i="36"/>
  <c r="I519" i="36"/>
  <c r="J519" i="36"/>
  <c r="I520" i="36"/>
  <c r="J520" i="36"/>
  <c r="I521" i="36"/>
  <c r="J521" i="36"/>
  <c r="I522" i="36"/>
  <c r="J522" i="36"/>
  <c r="I523" i="36"/>
  <c r="J523" i="36"/>
  <c r="I524" i="36"/>
  <c r="J524" i="36"/>
  <c r="I525" i="36"/>
  <c r="J525" i="36"/>
  <c r="I526" i="36"/>
  <c r="J526" i="36"/>
  <c r="I527" i="36"/>
  <c r="J527" i="36"/>
  <c r="I528" i="36"/>
  <c r="J528" i="36"/>
  <c r="I529" i="36"/>
  <c r="J529" i="36"/>
  <c r="I530" i="36"/>
  <c r="J530" i="36"/>
  <c r="I531" i="36"/>
  <c r="J531" i="36"/>
  <c r="I532" i="36"/>
  <c r="J532" i="36"/>
  <c r="I533" i="36"/>
  <c r="J533" i="36"/>
  <c r="I534" i="36"/>
  <c r="J534" i="36"/>
  <c r="I535" i="36"/>
  <c r="J535" i="36"/>
  <c r="I536" i="36"/>
  <c r="J536" i="36"/>
  <c r="I537" i="36"/>
  <c r="J537" i="36"/>
  <c r="I538" i="36"/>
  <c r="J538" i="36"/>
  <c r="I539" i="36"/>
  <c r="J539" i="36"/>
  <c r="I540" i="36"/>
  <c r="J540" i="36"/>
  <c r="I541" i="36"/>
  <c r="J541" i="36"/>
  <c r="I542" i="36"/>
  <c r="J542" i="36"/>
  <c r="I543" i="36"/>
  <c r="J543" i="36"/>
  <c r="I544" i="36"/>
  <c r="J544" i="36"/>
  <c r="I545" i="36"/>
  <c r="J545" i="36"/>
  <c r="I546" i="36"/>
  <c r="J546" i="36"/>
  <c r="I547" i="36"/>
  <c r="J547" i="36"/>
  <c r="I548" i="36"/>
  <c r="J548" i="36"/>
  <c r="I549" i="36"/>
  <c r="J549" i="36"/>
  <c r="I550" i="36"/>
  <c r="J550" i="36"/>
  <c r="I551" i="36"/>
  <c r="J551" i="36"/>
  <c r="I552" i="36"/>
  <c r="J552" i="36"/>
  <c r="I553" i="36"/>
  <c r="J553" i="36"/>
  <c r="I554" i="36"/>
  <c r="J554" i="36"/>
  <c r="I555" i="36"/>
  <c r="J555" i="36"/>
  <c r="I556" i="36"/>
  <c r="J556" i="36"/>
  <c r="I557" i="36"/>
  <c r="J557" i="36"/>
  <c r="I558" i="36"/>
  <c r="J558" i="36"/>
  <c r="I559" i="36"/>
  <c r="J559" i="36"/>
  <c r="I560" i="36"/>
  <c r="J560" i="36"/>
  <c r="I561" i="36"/>
  <c r="J561" i="36"/>
  <c r="I562" i="36"/>
  <c r="J562" i="36"/>
  <c r="I563" i="36"/>
  <c r="J563" i="36"/>
  <c r="I564" i="36"/>
  <c r="J564" i="36"/>
  <c r="I565" i="36"/>
  <c r="J565" i="36"/>
  <c r="I566" i="36"/>
  <c r="J566" i="36"/>
  <c r="I567" i="36"/>
  <c r="J567" i="36"/>
  <c r="I568" i="36"/>
  <c r="J568" i="36"/>
  <c r="I569" i="36"/>
  <c r="J569" i="36"/>
  <c r="I570" i="36"/>
  <c r="J570" i="36"/>
  <c r="I571" i="36"/>
  <c r="J571" i="36"/>
  <c r="I572" i="36"/>
  <c r="J572" i="36"/>
  <c r="I573" i="36"/>
  <c r="J573" i="36"/>
  <c r="I574" i="36"/>
  <c r="J574" i="36"/>
  <c r="I575" i="36"/>
  <c r="J575" i="36"/>
  <c r="I576" i="36"/>
  <c r="J576" i="36"/>
  <c r="I577" i="36"/>
  <c r="J577" i="36"/>
  <c r="I578" i="36"/>
  <c r="J578" i="36"/>
  <c r="I579" i="36"/>
  <c r="J579" i="36"/>
  <c r="I580" i="36"/>
  <c r="J580" i="36"/>
  <c r="I581" i="36"/>
  <c r="J581" i="36"/>
  <c r="I582" i="36"/>
  <c r="J582" i="36"/>
  <c r="I583" i="36"/>
  <c r="J583" i="36"/>
  <c r="I584" i="36"/>
  <c r="J584" i="36"/>
  <c r="I585" i="36"/>
  <c r="J585" i="36"/>
  <c r="I586" i="36"/>
  <c r="J586" i="36"/>
  <c r="I587" i="36"/>
  <c r="J587" i="36"/>
  <c r="I588" i="36"/>
  <c r="J588" i="36"/>
  <c r="I589" i="36"/>
  <c r="J589" i="36"/>
  <c r="I590" i="36"/>
  <c r="J590" i="36"/>
  <c r="I591" i="36"/>
  <c r="J591" i="36"/>
  <c r="I592" i="36"/>
  <c r="J592" i="36"/>
  <c r="I593" i="36"/>
  <c r="J593" i="36"/>
  <c r="J5" i="30"/>
  <c r="I6" i="30"/>
  <c r="J6" i="30"/>
  <c r="I7" i="30"/>
  <c r="I5" i="30"/>
  <c r="J7" i="30"/>
  <c r="I8" i="30"/>
  <c r="J8" i="30"/>
  <c r="I9" i="30"/>
  <c r="J9" i="30"/>
  <c r="I10" i="30"/>
  <c r="J10" i="30"/>
  <c r="I11" i="30"/>
  <c r="J11" i="30"/>
  <c r="I12" i="30"/>
  <c r="J12" i="30"/>
  <c r="I13" i="30"/>
  <c r="J13" i="30"/>
  <c r="I14" i="30"/>
  <c r="J14" i="30"/>
  <c r="I15" i="30"/>
  <c r="J15" i="30"/>
  <c r="I16" i="30"/>
  <c r="J16" i="30"/>
  <c r="I17" i="30"/>
  <c r="J17" i="30"/>
  <c r="I18" i="30"/>
  <c r="J18" i="30"/>
  <c r="I19" i="30"/>
  <c r="J19" i="30"/>
  <c r="I20" i="30"/>
  <c r="J20" i="30"/>
  <c r="I21" i="30"/>
  <c r="J21" i="30"/>
  <c r="I22" i="30"/>
  <c r="J22" i="30"/>
  <c r="I23" i="30"/>
  <c r="J23" i="30"/>
  <c r="I24" i="30"/>
  <c r="J24" i="30"/>
  <c r="I25" i="30"/>
  <c r="J25" i="30"/>
  <c r="I26" i="30"/>
  <c r="J26" i="30"/>
  <c r="I27" i="30"/>
  <c r="J27" i="30"/>
  <c r="I28" i="30"/>
  <c r="J28" i="30"/>
  <c r="I29" i="30"/>
  <c r="J29" i="30"/>
  <c r="I30" i="30"/>
  <c r="J30" i="30"/>
  <c r="I31" i="30"/>
  <c r="J31" i="30"/>
  <c r="I32" i="30"/>
  <c r="J32" i="30"/>
  <c r="I33" i="30"/>
  <c r="J33" i="30"/>
  <c r="I34" i="30"/>
  <c r="J34" i="30"/>
  <c r="I35" i="30"/>
  <c r="J35" i="30"/>
  <c r="I36" i="30"/>
  <c r="J36" i="30"/>
  <c r="I37" i="30"/>
  <c r="J37" i="30"/>
  <c r="I38" i="30"/>
  <c r="J38" i="30"/>
  <c r="I39" i="30"/>
  <c r="J39" i="30"/>
  <c r="I40" i="30"/>
  <c r="J40" i="30"/>
  <c r="I41" i="30"/>
  <c r="J41" i="30"/>
  <c r="I42" i="30"/>
  <c r="J42" i="30"/>
  <c r="I43" i="30"/>
  <c r="J43" i="30"/>
  <c r="I44" i="30"/>
  <c r="J44" i="30"/>
  <c r="I45" i="30"/>
  <c r="J45" i="30"/>
  <c r="I46" i="30"/>
  <c r="J46" i="30"/>
  <c r="I47" i="30"/>
  <c r="J47" i="30"/>
  <c r="I48" i="30"/>
  <c r="J48" i="30"/>
  <c r="I49" i="30"/>
  <c r="J49" i="30"/>
  <c r="I50" i="30"/>
  <c r="J50" i="30"/>
  <c r="I51" i="30"/>
  <c r="J51" i="30"/>
  <c r="I52" i="30"/>
  <c r="J52" i="30"/>
  <c r="I53" i="30"/>
  <c r="J53" i="30"/>
  <c r="I54" i="30"/>
  <c r="J54" i="30"/>
  <c r="I55" i="30"/>
  <c r="J55" i="30"/>
  <c r="I56" i="30"/>
  <c r="J56" i="30"/>
  <c r="I57" i="30"/>
  <c r="J57" i="30"/>
  <c r="I58" i="30"/>
  <c r="J58" i="30"/>
  <c r="I59" i="30"/>
  <c r="J59" i="30"/>
  <c r="I60" i="30"/>
  <c r="J60" i="30"/>
  <c r="I61" i="30"/>
  <c r="J61" i="30"/>
  <c r="I62" i="30"/>
  <c r="J62" i="30"/>
  <c r="I63" i="30"/>
  <c r="J63" i="30"/>
  <c r="I64" i="30"/>
  <c r="J64" i="30"/>
  <c r="I65" i="30"/>
  <c r="J65" i="30"/>
  <c r="I66" i="30"/>
  <c r="J66" i="30"/>
  <c r="I67" i="30"/>
  <c r="J67" i="30"/>
  <c r="I68" i="30"/>
  <c r="J68" i="30"/>
  <c r="I69" i="30"/>
  <c r="J69" i="30"/>
  <c r="I70" i="30"/>
  <c r="J70" i="30"/>
  <c r="I71" i="30"/>
  <c r="J71" i="30"/>
  <c r="I72" i="30"/>
  <c r="J72" i="30"/>
  <c r="I73" i="30"/>
  <c r="J73" i="30"/>
  <c r="I74" i="30"/>
  <c r="J74" i="30"/>
  <c r="I75" i="30"/>
  <c r="J75" i="30"/>
  <c r="I76" i="30"/>
  <c r="J76" i="30"/>
  <c r="I77" i="30"/>
  <c r="J77" i="30"/>
  <c r="I78" i="30"/>
  <c r="J78" i="30"/>
  <c r="I79" i="30"/>
  <c r="J79" i="30"/>
  <c r="I80" i="30"/>
  <c r="J80" i="30"/>
  <c r="I81" i="30"/>
  <c r="J81" i="30"/>
  <c r="I82" i="30"/>
  <c r="J82" i="30"/>
  <c r="I83" i="30"/>
  <c r="J83" i="30"/>
  <c r="I84" i="30"/>
  <c r="J84" i="30"/>
  <c r="I85" i="30"/>
  <c r="J85" i="30"/>
  <c r="I86" i="30"/>
  <c r="J86" i="30"/>
  <c r="I87" i="30"/>
  <c r="J87" i="30"/>
  <c r="I88" i="30"/>
  <c r="J88" i="30"/>
  <c r="I89" i="30"/>
  <c r="J89" i="30"/>
  <c r="I90" i="30"/>
  <c r="J90" i="30"/>
  <c r="I91" i="30"/>
  <c r="J91" i="30"/>
  <c r="I92" i="30"/>
  <c r="J92" i="30"/>
  <c r="I93" i="30"/>
  <c r="J93" i="30"/>
  <c r="I94" i="30"/>
  <c r="J94" i="30"/>
  <c r="I95" i="30"/>
  <c r="J95" i="30"/>
  <c r="I96" i="30"/>
  <c r="J96" i="30"/>
  <c r="I97" i="30"/>
  <c r="J97" i="30"/>
  <c r="I98" i="30"/>
  <c r="J98" i="30"/>
  <c r="I99" i="30"/>
  <c r="J99" i="30"/>
  <c r="I100" i="30"/>
  <c r="J100" i="30"/>
  <c r="I101" i="30"/>
  <c r="J101" i="30"/>
  <c r="I102" i="30"/>
  <c r="J102" i="30"/>
  <c r="I103" i="30"/>
  <c r="J103" i="30"/>
  <c r="I104" i="30"/>
  <c r="J104" i="30"/>
  <c r="I105" i="30"/>
  <c r="J105" i="30"/>
  <c r="I106" i="30"/>
  <c r="J106" i="30"/>
  <c r="I107" i="30"/>
  <c r="J107" i="30"/>
  <c r="I108" i="30"/>
  <c r="J108" i="30"/>
  <c r="I109" i="30"/>
  <c r="J109" i="30"/>
  <c r="I110" i="30"/>
  <c r="J110" i="30"/>
  <c r="I111" i="30"/>
  <c r="J111" i="30"/>
  <c r="I112" i="30"/>
  <c r="J112" i="30"/>
  <c r="I113" i="30"/>
  <c r="J113" i="30"/>
  <c r="I114" i="30"/>
  <c r="J114" i="30"/>
  <c r="I115" i="30"/>
  <c r="J115" i="30"/>
  <c r="I116" i="30"/>
  <c r="J116" i="30"/>
  <c r="I117" i="30"/>
  <c r="J117" i="30"/>
  <c r="I118" i="30"/>
  <c r="J118" i="30"/>
  <c r="I119" i="30"/>
  <c r="J119" i="30"/>
  <c r="I120" i="30"/>
  <c r="J120" i="30"/>
  <c r="I121" i="30"/>
  <c r="J121" i="30"/>
  <c r="I122" i="30"/>
  <c r="J122" i="30"/>
  <c r="I123" i="30"/>
  <c r="J123" i="30"/>
  <c r="I124" i="30"/>
  <c r="J124" i="30"/>
  <c r="I125" i="30"/>
  <c r="J125" i="30"/>
  <c r="I126" i="30"/>
  <c r="J126" i="30"/>
  <c r="I127" i="30"/>
  <c r="J127" i="30"/>
  <c r="I128" i="30"/>
  <c r="J128" i="30"/>
  <c r="I129" i="30"/>
  <c r="J129" i="30"/>
  <c r="I130" i="30"/>
  <c r="J130" i="30"/>
  <c r="I131" i="30"/>
  <c r="J131" i="30"/>
  <c r="I132" i="30"/>
  <c r="J132" i="30"/>
  <c r="I133" i="30"/>
  <c r="J133" i="30"/>
  <c r="I134" i="30"/>
  <c r="J134" i="30"/>
  <c r="I135" i="30"/>
  <c r="J135" i="30"/>
  <c r="I136" i="30"/>
  <c r="J136" i="30"/>
  <c r="I137" i="30"/>
  <c r="J137" i="30"/>
  <c r="I138" i="30"/>
  <c r="J138" i="30"/>
  <c r="I139" i="30"/>
  <c r="J139" i="30"/>
  <c r="I140" i="30"/>
  <c r="J140" i="30"/>
  <c r="I141" i="30"/>
  <c r="J141" i="30"/>
  <c r="I142" i="30"/>
  <c r="J142" i="30"/>
  <c r="I143" i="30"/>
  <c r="J143" i="30"/>
  <c r="I144" i="30"/>
  <c r="J144" i="30"/>
  <c r="I145" i="30"/>
  <c r="J145" i="30"/>
  <c r="I146" i="30"/>
  <c r="J146" i="30"/>
  <c r="I147" i="30"/>
  <c r="J147" i="30"/>
  <c r="I148" i="30"/>
  <c r="J148" i="30"/>
  <c r="I149" i="30"/>
  <c r="J149" i="30"/>
  <c r="I150" i="30"/>
  <c r="J150" i="30"/>
  <c r="I151" i="30"/>
  <c r="J151" i="30"/>
  <c r="I152" i="30"/>
  <c r="J152" i="30"/>
  <c r="I153" i="30"/>
  <c r="J153" i="30"/>
  <c r="I154" i="30"/>
  <c r="J154" i="30"/>
  <c r="I155" i="30"/>
  <c r="J155" i="30"/>
  <c r="I156" i="30"/>
  <c r="J156" i="30"/>
  <c r="I157" i="30"/>
  <c r="J157" i="30"/>
  <c r="I158" i="30"/>
  <c r="J158" i="30"/>
  <c r="I159" i="30"/>
  <c r="J159" i="30"/>
  <c r="I160" i="30"/>
  <c r="J160" i="30"/>
  <c r="I161" i="30"/>
  <c r="J161" i="30"/>
  <c r="I162" i="30"/>
  <c r="J162" i="30"/>
  <c r="I163" i="30"/>
  <c r="J163" i="30"/>
  <c r="I164" i="30"/>
  <c r="J164" i="30"/>
  <c r="I165" i="30"/>
  <c r="J165" i="30"/>
  <c r="I166" i="30"/>
  <c r="J166" i="30"/>
  <c r="I167" i="30"/>
  <c r="J167" i="30"/>
  <c r="I168" i="30"/>
  <c r="J168" i="30"/>
  <c r="I169" i="30"/>
  <c r="J169" i="30"/>
  <c r="I170" i="30"/>
  <c r="J170" i="30"/>
  <c r="I171" i="30"/>
  <c r="J171" i="30"/>
  <c r="I172" i="30"/>
  <c r="J172" i="30"/>
  <c r="I173" i="30"/>
  <c r="J173" i="30"/>
  <c r="I174" i="30"/>
  <c r="J174" i="30"/>
  <c r="I175" i="30"/>
  <c r="J175" i="30"/>
  <c r="I176" i="30"/>
  <c r="J176" i="30"/>
  <c r="I177" i="30"/>
  <c r="J177" i="30"/>
  <c r="I178" i="30"/>
  <c r="J178" i="30"/>
  <c r="I179" i="30"/>
  <c r="J179" i="30"/>
  <c r="I180" i="30"/>
  <c r="J180" i="30"/>
  <c r="I181" i="30"/>
  <c r="J181" i="30"/>
  <c r="I182" i="30"/>
  <c r="J182" i="30"/>
  <c r="I183" i="30"/>
  <c r="J183" i="30"/>
  <c r="I184" i="30"/>
  <c r="J184" i="30"/>
  <c r="I185" i="30"/>
  <c r="J185" i="30"/>
  <c r="I186" i="30"/>
  <c r="J186" i="30"/>
  <c r="I187" i="30"/>
  <c r="J187" i="30"/>
  <c r="I188" i="30"/>
  <c r="J188" i="30"/>
  <c r="I189" i="30"/>
  <c r="J189" i="30"/>
  <c r="I190" i="30"/>
  <c r="J190" i="30"/>
  <c r="I191" i="30"/>
  <c r="J191" i="30"/>
  <c r="I192" i="30"/>
  <c r="J192" i="30"/>
  <c r="I193" i="30"/>
  <c r="J193" i="30"/>
  <c r="I194" i="30"/>
  <c r="J194" i="30"/>
  <c r="I195" i="30"/>
  <c r="J195" i="30"/>
  <c r="I196" i="30"/>
  <c r="J196" i="30"/>
  <c r="I197" i="30"/>
  <c r="J197" i="30"/>
  <c r="I198" i="30"/>
  <c r="J198" i="30"/>
  <c r="I199" i="30"/>
  <c r="J199" i="30"/>
  <c r="I200" i="30"/>
  <c r="J200" i="30"/>
  <c r="I201" i="30"/>
  <c r="J201" i="30"/>
  <c r="I202" i="30"/>
  <c r="J202" i="30"/>
  <c r="I203" i="30"/>
  <c r="J203" i="30"/>
  <c r="I204" i="30"/>
  <c r="J204" i="30"/>
  <c r="I205" i="30"/>
  <c r="J205" i="30"/>
  <c r="I206" i="30"/>
  <c r="J206" i="30"/>
  <c r="I207" i="30"/>
  <c r="J207" i="30"/>
  <c r="I208" i="30"/>
  <c r="J208" i="30"/>
  <c r="I209" i="30"/>
  <c r="J209" i="30"/>
  <c r="I210" i="30"/>
  <c r="J210" i="30"/>
  <c r="I211" i="30"/>
  <c r="J211" i="30"/>
  <c r="I212" i="30"/>
  <c r="J212" i="30"/>
  <c r="I213" i="30"/>
  <c r="J213" i="30"/>
  <c r="I214" i="30"/>
  <c r="J214" i="30"/>
  <c r="I215" i="30"/>
  <c r="J215" i="30"/>
  <c r="I216" i="30"/>
  <c r="J216" i="30"/>
  <c r="I217" i="30"/>
  <c r="J217" i="30"/>
  <c r="I218" i="30"/>
  <c r="J218" i="30"/>
  <c r="I219" i="30"/>
  <c r="J219" i="30"/>
  <c r="I220" i="30"/>
  <c r="J220" i="30"/>
  <c r="I221" i="30"/>
  <c r="J221" i="30"/>
  <c r="I222" i="30"/>
  <c r="J222" i="30"/>
  <c r="I223" i="30"/>
  <c r="J223" i="30"/>
  <c r="I224" i="30"/>
  <c r="J224" i="30"/>
  <c r="I225" i="30"/>
  <c r="J225" i="30"/>
  <c r="I226" i="30"/>
  <c r="J226" i="30"/>
  <c r="I227" i="30"/>
  <c r="J227" i="30"/>
  <c r="I228" i="30"/>
  <c r="J228" i="30"/>
  <c r="I229" i="30"/>
  <c r="J229" i="30"/>
  <c r="I230" i="30"/>
  <c r="J230" i="30"/>
  <c r="I231" i="30"/>
  <c r="J231" i="30"/>
  <c r="I232" i="30"/>
  <c r="J232" i="30"/>
  <c r="I233" i="30"/>
  <c r="J233" i="30"/>
  <c r="I234" i="30"/>
  <c r="J234" i="30"/>
  <c r="I235" i="30"/>
  <c r="J235" i="30"/>
  <c r="I236" i="30"/>
  <c r="J236" i="30"/>
  <c r="I237" i="30"/>
  <c r="J237" i="30"/>
  <c r="I238" i="30"/>
  <c r="J238" i="30"/>
  <c r="I239" i="30"/>
  <c r="J239" i="30"/>
  <c r="I240" i="30"/>
  <c r="J240" i="30"/>
  <c r="I241" i="30"/>
  <c r="J241" i="30"/>
  <c r="I242" i="30"/>
  <c r="J242" i="30"/>
  <c r="I243" i="30"/>
  <c r="J243" i="30"/>
  <c r="I244" i="30"/>
  <c r="J244" i="30"/>
  <c r="I245" i="30"/>
  <c r="J245" i="30"/>
  <c r="I246" i="30"/>
  <c r="J246" i="30"/>
  <c r="I247" i="30"/>
  <c r="J247" i="30"/>
  <c r="I248" i="30"/>
  <c r="J248" i="30"/>
  <c r="I249" i="30"/>
  <c r="J249" i="30"/>
  <c r="I250" i="30"/>
  <c r="J250" i="30"/>
  <c r="I251" i="30"/>
  <c r="J251" i="30"/>
  <c r="I252" i="30"/>
  <c r="J252" i="30"/>
  <c r="I253" i="30"/>
  <c r="J253" i="30"/>
  <c r="I254" i="30"/>
  <c r="J254" i="30"/>
  <c r="I255" i="30"/>
  <c r="J255" i="30"/>
  <c r="I256" i="30"/>
  <c r="J256" i="30"/>
  <c r="I257" i="30"/>
  <c r="J257" i="30"/>
  <c r="I258" i="30"/>
  <c r="J258" i="30"/>
  <c r="I259" i="30"/>
  <c r="J259" i="30"/>
  <c r="I260" i="30"/>
  <c r="J260" i="30"/>
  <c r="I261" i="30"/>
  <c r="J261" i="30"/>
  <c r="I262" i="30"/>
  <c r="J262" i="30"/>
  <c r="I263" i="30"/>
  <c r="J263" i="30"/>
  <c r="I264" i="30"/>
  <c r="J264" i="30"/>
  <c r="I265" i="30"/>
  <c r="J265" i="30"/>
  <c r="I266" i="30"/>
  <c r="J266" i="30"/>
  <c r="I267" i="30"/>
  <c r="J267" i="30"/>
  <c r="I268" i="30"/>
  <c r="J268" i="30"/>
  <c r="I269" i="30"/>
  <c r="J269" i="30"/>
  <c r="I270" i="30"/>
  <c r="J270" i="30"/>
  <c r="I271" i="30"/>
  <c r="J271" i="30"/>
  <c r="I272" i="30"/>
  <c r="J272" i="30"/>
  <c r="I273" i="30"/>
  <c r="J273" i="30"/>
  <c r="I274" i="30"/>
  <c r="J274" i="30"/>
  <c r="I275" i="30"/>
  <c r="J275" i="30"/>
  <c r="I276" i="30"/>
  <c r="J276" i="30"/>
  <c r="I277" i="30"/>
  <c r="J277" i="30"/>
  <c r="I278" i="30"/>
  <c r="J278" i="30"/>
  <c r="I279" i="30"/>
  <c r="J279" i="30"/>
  <c r="I280" i="30"/>
  <c r="J280" i="30"/>
  <c r="I281" i="30"/>
  <c r="J281" i="30"/>
  <c r="I282" i="30"/>
  <c r="J282" i="30"/>
  <c r="I283" i="30"/>
  <c r="J283" i="30"/>
  <c r="I284" i="30"/>
  <c r="J284" i="30"/>
  <c r="I285" i="30"/>
  <c r="J285" i="30"/>
  <c r="I286" i="30"/>
  <c r="J286" i="30"/>
  <c r="I287" i="30"/>
  <c r="J287" i="30"/>
  <c r="I288" i="30"/>
  <c r="J288" i="30"/>
  <c r="I289" i="30"/>
  <c r="J289" i="30"/>
  <c r="I290" i="30"/>
  <c r="J290" i="30"/>
  <c r="I291" i="30"/>
  <c r="J291" i="30"/>
  <c r="I292" i="30"/>
  <c r="J292" i="30"/>
  <c r="I293" i="30"/>
  <c r="J293" i="30"/>
  <c r="I294" i="30"/>
  <c r="J294" i="30"/>
  <c r="I295" i="30"/>
  <c r="J295" i="30"/>
  <c r="I296" i="30"/>
  <c r="J296" i="30"/>
  <c r="I297" i="30"/>
  <c r="J297" i="30"/>
  <c r="I298" i="30"/>
  <c r="J298" i="30"/>
  <c r="I299" i="30"/>
  <c r="J299" i="30"/>
  <c r="I300" i="30"/>
  <c r="J300" i="30"/>
  <c r="I301" i="30"/>
  <c r="J301" i="30"/>
  <c r="I302" i="30"/>
  <c r="J302" i="30"/>
  <c r="I303" i="30"/>
  <c r="J303" i="30"/>
  <c r="I304" i="30"/>
  <c r="J304" i="30"/>
  <c r="I305" i="30"/>
  <c r="J305" i="30"/>
  <c r="I306" i="30"/>
  <c r="J306" i="30"/>
  <c r="I307" i="30"/>
  <c r="J307" i="30"/>
  <c r="I308" i="30"/>
  <c r="J308" i="30"/>
  <c r="I309" i="30"/>
  <c r="J309" i="30"/>
  <c r="I310" i="30"/>
  <c r="J310" i="30"/>
  <c r="I311" i="30"/>
  <c r="J311" i="30"/>
  <c r="I312" i="30"/>
  <c r="J312" i="30"/>
  <c r="I313" i="30"/>
  <c r="J313" i="30"/>
  <c r="I314" i="30"/>
  <c r="J314" i="30"/>
  <c r="I315" i="30"/>
  <c r="J315" i="30"/>
  <c r="I316" i="30"/>
  <c r="J316" i="30"/>
  <c r="I317" i="30"/>
  <c r="J317" i="30"/>
  <c r="I318" i="30"/>
  <c r="J318" i="30"/>
  <c r="I319" i="30"/>
  <c r="J319" i="30"/>
  <c r="I320" i="30"/>
  <c r="J320" i="30"/>
  <c r="I321" i="30"/>
  <c r="J321" i="30"/>
  <c r="I322" i="30"/>
  <c r="J322" i="30"/>
  <c r="I323" i="30"/>
  <c r="J323" i="30"/>
  <c r="I324" i="30"/>
  <c r="J324" i="30"/>
  <c r="I325" i="30"/>
  <c r="J325" i="30"/>
  <c r="I326" i="30"/>
  <c r="J326" i="30"/>
  <c r="I327" i="30"/>
  <c r="J327" i="30"/>
  <c r="I328" i="30"/>
  <c r="J328" i="30"/>
  <c r="I329" i="30"/>
  <c r="J329" i="30"/>
  <c r="I330" i="30"/>
  <c r="J330" i="30"/>
  <c r="I331" i="30"/>
  <c r="J331" i="30"/>
  <c r="I332" i="30"/>
  <c r="J332" i="30"/>
  <c r="I333" i="30"/>
  <c r="J333" i="30"/>
  <c r="I334" i="30"/>
  <c r="J334" i="30"/>
  <c r="I335" i="30"/>
  <c r="J335" i="30"/>
  <c r="I336" i="30"/>
  <c r="J336" i="30"/>
  <c r="I337" i="30"/>
  <c r="J337" i="30"/>
  <c r="I338" i="30"/>
  <c r="J338" i="30"/>
  <c r="I339" i="30"/>
  <c r="J339" i="30"/>
  <c r="I340" i="30"/>
  <c r="J340" i="30"/>
  <c r="I341" i="30"/>
  <c r="J341" i="30"/>
  <c r="I342" i="30"/>
  <c r="J342" i="30"/>
  <c r="I343" i="30"/>
  <c r="J343" i="30"/>
  <c r="I344" i="30"/>
  <c r="J344" i="30"/>
  <c r="I345" i="30"/>
  <c r="J345" i="30"/>
  <c r="I346" i="30"/>
  <c r="J346" i="30"/>
  <c r="I347" i="30"/>
  <c r="J347" i="30"/>
  <c r="I348" i="30"/>
  <c r="J348" i="30"/>
  <c r="I349" i="30"/>
  <c r="J349" i="30"/>
  <c r="I350" i="30"/>
  <c r="J350" i="30"/>
  <c r="I351" i="30"/>
  <c r="J351" i="30"/>
  <c r="I352" i="30"/>
  <c r="J352" i="30"/>
  <c r="I353" i="30"/>
  <c r="J353" i="30"/>
  <c r="I354" i="30"/>
  <c r="J354" i="30"/>
  <c r="I355" i="30"/>
  <c r="J355" i="30"/>
  <c r="I356" i="30"/>
  <c r="J356" i="30"/>
  <c r="I357" i="30"/>
  <c r="J357" i="30"/>
  <c r="I358" i="30"/>
  <c r="J358" i="30"/>
  <c r="I359" i="30"/>
  <c r="J359" i="30"/>
  <c r="I360" i="30"/>
  <c r="J360" i="30"/>
  <c r="I361" i="30"/>
  <c r="J361" i="30"/>
  <c r="I362" i="30"/>
  <c r="J362" i="30"/>
  <c r="I363" i="30"/>
  <c r="J363" i="30"/>
  <c r="I364" i="30"/>
  <c r="J364" i="30"/>
  <c r="I365" i="30"/>
  <c r="J365" i="30"/>
  <c r="I366" i="30"/>
  <c r="J366" i="30"/>
  <c r="I367" i="30"/>
  <c r="J367" i="30"/>
  <c r="I368" i="30"/>
  <c r="J368" i="30"/>
  <c r="I369" i="30"/>
  <c r="J369" i="30"/>
  <c r="I370" i="30"/>
  <c r="J370" i="30"/>
  <c r="I371" i="30"/>
  <c r="J371" i="30"/>
  <c r="I372" i="30"/>
  <c r="J372" i="30"/>
  <c r="I373" i="30"/>
  <c r="J373" i="30"/>
  <c r="I374" i="30"/>
  <c r="J374" i="30"/>
  <c r="I375" i="30"/>
  <c r="J375" i="30"/>
  <c r="I376" i="30"/>
  <c r="J376" i="30"/>
  <c r="I377" i="30"/>
  <c r="J377" i="30"/>
  <c r="I378" i="30"/>
  <c r="J378" i="30"/>
  <c r="I379" i="30"/>
  <c r="J379" i="30"/>
  <c r="I380" i="30"/>
  <c r="J380" i="30"/>
  <c r="I381" i="30"/>
  <c r="J381" i="30"/>
  <c r="I382" i="30"/>
  <c r="J382" i="30"/>
  <c r="I383" i="30"/>
  <c r="J383" i="30"/>
  <c r="I384" i="30"/>
  <c r="J384" i="30"/>
  <c r="I385" i="30"/>
  <c r="J385" i="30"/>
  <c r="I386" i="30"/>
  <c r="J386" i="30"/>
  <c r="I387" i="30"/>
  <c r="J387" i="30"/>
  <c r="I388" i="30"/>
  <c r="J388" i="30"/>
  <c r="I389" i="30"/>
  <c r="J389" i="30"/>
  <c r="I390" i="30"/>
  <c r="J390" i="30"/>
  <c r="I391" i="30"/>
  <c r="J391" i="30"/>
  <c r="I392" i="30"/>
  <c r="J392" i="30"/>
  <c r="I393" i="30"/>
  <c r="J393" i="30"/>
  <c r="I394" i="30"/>
  <c r="J394" i="30"/>
  <c r="I395" i="30"/>
  <c r="J395" i="30"/>
  <c r="I396" i="30"/>
  <c r="J396" i="30"/>
  <c r="I397" i="30"/>
  <c r="J397" i="30"/>
  <c r="I398" i="30"/>
  <c r="J398" i="30"/>
  <c r="I399" i="30"/>
  <c r="J399" i="30"/>
  <c r="I400" i="30"/>
  <c r="J400" i="30"/>
  <c r="I401" i="30"/>
  <c r="J401" i="30"/>
  <c r="I402" i="30"/>
  <c r="J402" i="30"/>
  <c r="I403" i="30"/>
  <c r="J403" i="30"/>
  <c r="I404" i="30"/>
  <c r="J404" i="30"/>
  <c r="I405" i="30"/>
  <c r="J405" i="30"/>
  <c r="I406" i="30"/>
  <c r="J406" i="30"/>
  <c r="I407" i="30"/>
  <c r="J407" i="30"/>
  <c r="I408" i="30"/>
  <c r="J408" i="30"/>
  <c r="I409" i="30"/>
  <c r="J409" i="30"/>
  <c r="I410" i="30"/>
  <c r="J410" i="30"/>
  <c r="I411" i="30"/>
  <c r="J411" i="30"/>
  <c r="I412" i="30"/>
  <c r="J412" i="30"/>
  <c r="I413" i="30"/>
  <c r="J413" i="30"/>
  <c r="I414" i="30"/>
  <c r="J414" i="30"/>
  <c r="I415" i="30"/>
  <c r="J415" i="30"/>
  <c r="I416" i="30"/>
  <c r="J416" i="30"/>
  <c r="I417" i="30"/>
  <c r="J417" i="30"/>
  <c r="I418" i="30"/>
  <c r="J418" i="30"/>
  <c r="I419" i="30"/>
  <c r="J419" i="30"/>
  <c r="I420" i="30"/>
  <c r="J420" i="30"/>
  <c r="I421" i="30"/>
  <c r="J421" i="30"/>
  <c r="I422" i="30"/>
  <c r="J422" i="30"/>
  <c r="I423" i="30"/>
  <c r="J423" i="30"/>
  <c r="I424" i="30"/>
  <c r="J424" i="30"/>
  <c r="I425" i="30"/>
  <c r="J425" i="30"/>
  <c r="I426" i="30"/>
  <c r="J426" i="30"/>
  <c r="I427" i="30"/>
  <c r="J427" i="30"/>
  <c r="I428" i="30"/>
  <c r="J428" i="30"/>
  <c r="I429" i="30"/>
  <c r="J429" i="30"/>
  <c r="I430" i="30"/>
  <c r="J430" i="30"/>
  <c r="I431" i="30"/>
  <c r="J431" i="30"/>
  <c r="I432" i="30"/>
  <c r="J432" i="30"/>
  <c r="I433" i="30"/>
  <c r="J433" i="30"/>
  <c r="I434" i="30"/>
  <c r="J434" i="30"/>
  <c r="I435" i="30"/>
  <c r="J435" i="30"/>
  <c r="I436" i="30"/>
  <c r="J436" i="30"/>
  <c r="I437" i="30"/>
  <c r="J437" i="30"/>
  <c r="I438" i="30"/>
  <c r="J438" i="30"/>
  <c r="I439" i="30"/>
  <c r="J439" i="30"/>
  <c r="I440" i="30"/>
  <c r="J440" i="30"/>
  <c r="I441" i="30"/>
  <c r="J441" i="30"/>
  <c r="I442" i="30"/>
  <c r="J442" i="30"/>
  <c r="I443" i="30"/>
  <c r="J443" i="30"/>
  <c r="I444" i="30"/>
  <c r="J444" i="30"/>
  <c r="I445" i="30"/>
  <c r="J445" i="30"/>
  <c r="I446" i="30"/>
  <c r="J446" i="30"/>
  <c r="I447" i="30"/>
  <c r="J447" i="30"/>
  <c r="I448" i="30"/>
  <c r="J448" i="30"/>
  <c r="I449" i="30"/>
  <c r="J449" i="30"/>
  <c r="I450" i="30"/>
  <c r="J450" i="30"/>
  <c r="I451" i="30"/>
  <c r="J451" i="30"/>
  <c r="I452" i="30"/>
  <c r="J452" i="30"/>
  <c r="I453" i="30"/>
  <c r="J453" i="30"/>
  <c r="I454" i="30"/>
  <c r="J454" i="30"/>
  <c r="I455" i="30"/>
  <c r="J455" i="30"/>
  <c r="I456" i="30"/>
  <c r="J456" i="30"/>
  <c r="I457" i="30"/>
  <c r="J457" i="30"/>
  <c r="I458" i="30"/>
  <c r="J458" i="30"/>
  <c r="I459" i="30"/>
  <c r="J459" i="30"/>
  <c r="I460" i="30"/>
  <c r="J460" i="30"/>
  <c r="I461" i="30"/>
  <c r="J461" i="30"/>
  <c r="I462" i="30"/>
  <c r="J462" i="30"/>
  <c r="I463" i="30"/>
  <c r="J463" i="30"/>
  <c r="I464" i="30"/>
  <c r="J464" i="30"/>
  <c r="I465" i="30"/>
  <c r="J465" i="30"/>
  <c r="I466" i="30"/>
  <c r="J466" i="30"/>
  <c r="I467" i="30"/>
  <c r="J467" i="30"/>
  <c r="I468" i="30"/>
  <c r="J468" i="30"/>
  <c r="I469" i="30"/>
  <c r="J469" i="30"/>
  <c r="I470" i="30"/>
  <c r="J470" i="30"/>
  <c r="I471" i="30"/>
  <c r="J471" i="30"/>
  <c r="I472" i="30"/>
  <c r="J472" i="30"/>
  <c r="I473" i="30"/>
  <c r="J473" i="30"/>
  <c r="I474" i="30"/>
  <c r="J474" i="30"/>
  <c r="I475" i="30"/>
  <c r="J475" i="30"/>
  <c r="I476" i="30"/>
  <c r="J476" i="30"/>
  <c r="D4" i="288"/>
  <c r="F4" i="288"/>
  <c r="G4" i="288"/>
  <c r="K4" i="288"/>
  <c r="M4" i="288"/>
  <c r="N4" i="288"/>
  <c r="D5" i="288"/>
  <c r="F5" i="288"/>
  <c r="G5" i="288"/>
  <c r="K5" i="288"/>
  <c r="M5" i="288"/>
  <c r="N5" i="288"/>
  <c r="D6" i="288"/>
  <c r="F6" i="288"/>
  <c r="G6" i="288"/>
  <c r="K6" i="288"/>
  <c r="M6" i="288"/>
  <c r="N6" i="288"/>
  <c r="D7" i="288"/>
  <c r="F7" i="288"/>
  <c r="G7" i="288"/>
  <c r="K7" i="288"/>
  <c r="M7" i="288"/>
  <c r="N7" i="288"/>
  <c r="D8" i="288"/>
  <c r="F8" i="288"/>
  <c r="G8" i="288"/>
  <c r="K8" i="288"/>
  <c r="M8" i="288"/>
  <c r="N8" i="288"/>
  <c r="D9" i="288"/>
  <c r="F9" i="288"/>
  <c r="G9" i="288"/>
  <c r="K9" i="288"/>
  <c r="M9" i="288"/>
  <c r="N9" i="288"/>
  <c r="D10" i="288"/>
  <c r="F10" i="288"/>
  <c r="G10" i="288"/>
  <c r="K10" i="288"/>
  <c r="M10" i="288"/>
  <c r="N10" i="288"/>
  <c r="D11" i="288"/>
  <c r="F11" i="288"/>
  <c r="G11" i="288"/>
  <c r="K11" i="288"/>
  <c r="M11" i="288"/>
  <c r="N11" i="288"/>
  <c r="D12" i="288"/>
  <c r="F12" i="288"/>
  <c r="G12" i="288"/>
  <c r="K12" i="288"/>
  <c r="M12" i="288"/>
  <c r="N12" i="288"/>
  <c r="D13" i="288"/>
  <c r="F13" i="288"/>
  <c r="G13" i="288"/>
  <c r="K13" i="288"/>
  <c r="M13" i="288"/>
  <c r="N13" i="288"/>
  <c r="D14" i="288"/>
  <c r="F14" i="288"/>
  <c r="G14" i="288"/>
  <c r="K14" i="288"/>
  <c r="M14" i="288"/>
  <c r="N14" i="288"/>
  <c r="D15" i="288"/>
  <c r="F15" i="288"/>
  <c r="G15" i="288"/>
  <c r="K15" i="288"/>
  <c r="M15" i="288"/>
  <c r="N15" i="288"/>
  <c r="D16" i="288"/>
  <c r="F16" i="288"/>
  <c r="G16" i="288"/>
  <c r="K16" i="288"/>
  <c r="M16" i="288"/>
  <c r="N16" i="288"/>
  <c r="D17" i="288"/>
  <c r="F17" i="288"/>
  <c r="G17" i="288"/>
  <c r="K17" i="288"/>
  <c r="M17" i="288"/>
  <c r="N17" i="288"/>
  <c r="D18" i="288"/>
  <c r="F18" i="288"/>
  <c r="G18" i="288"/>
  <c r="K18" i="288"/>
  <c r="M18" i="288"/>
  <c r="N18" i="288"/>
  <c r="D19" i="288"/>
  <c r="F19" i="288"/>
  <c r="G19" i="288"/>
  <c r="K19" i="288"/>
  <c r="M19" i="288"/>
  <c r="N19" i="288"/>
  <c r="D20" i="288"/>
  <c r="F20" i="288"/>
  <c r="G20" i="288"/>
  <c r="K20" i="288"/>
  <c r="M20" i="288"/>
  <c r="N20" i="288"/>
  <c r="D21" i="288"/>
  <c r="F21" i="288"/>
  <c r="G21" i="288"/>
  <c r="K21" i="288"/>
  <c r="M21" i="288"/>
  <c r="N21" i="288"/>
  <c r="D22" i="288"/>
  <c r="F22" i="288"/>
  <c r="G22" i="288"/>
  <c r="K22" i="288"/>
  <c r="M22" i="288"/>
  <c r="N22" i="288"/>
  <c r="D23" i="288"/>
  <c r="F23" i="288"/>
  <c r="G23" i="288"/>
  <c r="K23" i="288"/>
  <c r="M23" i="288"/>
  <c r="N23" i="288"/>
  <c r="D24" i="288"/>
  <c r="F24" i="288"/>
  <c r="G24" i="288"/>
  <c r="K24" i="288"/>
  <c r="M24" i="288"/>
  <c r="N24" i="288"/>
  <c r="D25" i="288"/>
  <c r="F25" i="288"/>
  <c r="G25" i="288"/>
  <c r="K25" i="288"/>
  <c r="M25" i="288"/>
  <c r="N25" i="288"/>
  <c r="D26" i="288"/>
  <c r="F26" i="288"/>
  <c r="G26" i="288"/>
  <c r="K26" i="288"/>
  <c r="M26" i="288"/>
  <c r="N26" i="288"/>
  <c r="D27" i="288"/>
  <c r="F27" i="288"/>
  <c r="G27" i="288"/>
  <c r="K27" i="288"/>
  <c r="M27" i="288"/>
  <c r="N27" i="288"/>
  <c r="D28" i="288"/>
  <c r="F28" i="288"/>
  <c r="G28" i="288"/>
  <c r="K28" i="288"/>
  <c r="M28" i="288"/>
  <c r="N28" i="288"/>
  <c r="D29" i="288"/>
  <c r="F29" i="288"/>
  <c r="G29" i="288"/>
  <c r="K29" i="288"/>
  <c r="M29" i="288"/>
  <c r="N29" i="288"/>
  <c r="D30" i="288"/>
  <c r="F30" i="288"/>
  <c r="G30" i="288"/>
  <c r="K30" i="288"/>
  <c r="M30" i="288"/>
  <c r="N30" i="288"/>
  <c r="D31" i="288"/>
  <c r="F31" i="288"/>
  <c r="G31" i="288"/>
  <c r="K31" i="288"/>
  <c r="M31" i="288"/>
  <c r="N31" i="288"/>
  <c r="D32" i="288"/>
  <c r="F32" i="288"/>
  <c r="G32" i="288"/>
  <c r="K32" i="288"/>
  <c r="M32" i="288"/>
  <c r="N32" i="288"/>
  <c r="D33" i="288"/>
  <c r="F33" i="288"/>
  <c r="G33" i="288"/>
  <c r="K33" i="288"/>
  <c r="M33" i="288"/>
  <c r="N33" i="288"/>
  <c r="D34" i="288"/>
  <c r="F34" i="288"/>
  <c r="G34" i="288"/>
  <c r="K34" i="288"/>
  <c r="M34" i="288"/>
  <c r="N34" i="288"/>
  <c r="D35" i="288"/>
  <c r="F35" i="288"/>
  <c r="G35" i="288"/>
  <c r="K35" i="288"/>
  <c r="M35" i="288"/>
  <c r="N35" i="288"/>
  <c r="D36" i="288"/>
  <c r="F36" i="288"/>
  <c r="G36" i="288"/>
  <c r="K36" i="288"/>
  <c r="M36" i="288"/>
  <c r="N36" i="288"/>
  <c r="D37" i="288"/>
  <c r="F37" i="288"/>
  <c r="G37" i="288"/>
  <c r="K37" i="288"/>
  <c r="M37" i="288"/>
  <c r="N37" i="288"/>
  <c r="D38" i="288"/>
  <c r="F38" i="288"/>
  <c r="G38" i="288"/>
  <c r="K38" i="288"/>
  <c r="M38" i="288"/>
  <c r="N38" i="288"/>
  <c r="D39" i="288"/>
  <c r="F39" i="288"/>
  <c r="G39" i="288"/>
  <c r="K39" i="288"/>
  <c r="M39" i="288"/>
  <c r="N39" i="288"/>
  <c r="D40" i="288"/>
  <c r="F40" i="288"/>
  <c r="G40" i="288"/>
  <c r="K40" i="288"/>
  <c r="M40" i="288"/>
  <c r="N40" i="288"/>
  <c r="D41" i="288"/>
  <c r="F41" i="288"/>
  <c r="G41" i="288"/>
  <c r="K41" i="288"/>
  <c r="M41" i="288"/>
  <c r="N41" i="288"/>
  <c r="D42" i="288"/>
  <c r="F42" i="288"/>
  <c r="G42" i="288"/>
  <c r="K42" i="288"/>
  <c r="M42" i="288"/>
  <c r="N42" i="288"/>
  <c r="D43" i="288"/>
  <c r="F43" i="288"/>
  <c r="G43" i="288"/>
  <c r="K43" i="288"/>
  <c r="M43" i="288"/>
  <c r="N43" i="288"/>
  <c r="D44" i="288"/>
  <c r="F44" i="288"/>
  <c r="G44" i="288"/>
  <c r="K44" i="288"/>
  <c r="M44" i="288"/>
  <c r="N44" i="288"/>
  <c r="D45" i="288"/>
  <c r="F45" i="288"/>
  <c r="G45" i="288"/>
  <c r="K45" i="288"/>
  <c r="M45" i="288"/>
  <c r="N45" i="288"/>
  <c r="D46" i="288"/>
  <c r="F46" i="288"/>
  <c r="G46" i="288"/>
  <c r="K46" i="288"/>
  <c r="M46" i="288"/>
  <c r="N46" i="288"/>
  <c r="D47" i="288"/>
  <c r="F47" i="288"/>
  <c r="G47" i="288"/>
  <c r="K47" i="288"/>
  <c r="M47" i="288"/>
  <c r="N47" i="288"/>
  <c r="D48" i="288"/>
  <c r="F48" i="288"/>
  <c r="G48" i="288"/>
  <c r="K48" i="288"/>
  <c r="M48" i="288"/>
  <c r="N48" i="288"/>
  <c r="D49" i="288"/>
  <c r="F49" i="288"/>
  <c r="G49" i="288"/>
  <c r="K49" i="288"/>
  <c r="M49" i="288"/>
  <c r="N49" i="288"/>
  <c r="D50" i="288"/>
  <c r="F50" i="288"/>
  <c r="G50" i="288"/>
  <c r="K50" i="288"/>
  <c r="M50" i="288"/>
  <c r="N50" i="288"/>
  <c r="D51" i="288"/>
  <c r="F51" i="288"/>
  <c r="G51" i="288"/>
  <c r="K51" i="288"/>
  <c r="M51" i="288"/>
  <c r="N51" i="288"/>
  <c r="D52" i="288"/>
  <c r="F52" i="288"/>
  <c r="G52" i="288"/>
  <c r="K52" i="288"/>
  <c r="M52" i="288"/>
  <c r="N52" i="288"/>
  <c r="D53" i="288"/>
  <c r="F53" i="288"/>
  <c r="G53" i="288"/>
  <c r="K53" i="288"/>
  <c r="M53" i="288"/>
  <c r="N53" i="288"/>
  <c r="D54" i="288"/>
  <c r="F54" i="288"/>
  <c r="G54" i="288"/>
  <c r="K54" i="288"/>
  <c r="M54" i="288"/>
  <c r="N54" i="288"/>
  <c r="D55" i="288"/>
  <c r="F55" i="288"/>
  <c r="G55" i="288"/>
  <c r="K55" i="288"/>
  <c r="M55" i="288"/>
  <c r="N55" i="288"/>
  <c r="D56" i="288"/>
  <c r="F56" i="288"/>
  <c r="G56" i="288"/>
  <c r="K56" i="288"/>
  <c r="M56" i="288"/>
  <c r="N56" i="288"/>
  <c r="D57" i="288"/>
  <c r="F57" i="288"/>
  <c r="G57" i="288"/>
  <c r="K57" i="288"/>
  <c r="M57" i="288"/>
  <c r="N57" i="288"/>
  <c r="D58" i="288"/>
  <c r="F58" i="288"/>
  <c r="G58" i="288"/>
  <c r="K58" i="288"/>
  <c r="M58" i="288"/>
  <c r="N58" i="288"/>
  <c r="D59" i="288"/>
  <c r="F59" i="288"/>
  <c r="G59" i="288"/>
  <c r="K59" i="288"/>
  <c r="M59" i="288"/>
  <c r="N59" i="288"/>
  <c r="D60" i="288"/>
  <c r="F60" i="288"/>
  <c r="G60" i="288"/>
  <c r="K60" i="288"/>
  <c r="M60" i="288"/>
  <c r="N60" i="288"/>
  <c r="D61" i="288"/>
  <c r="F61" i="288"/>
  <c r="G61" i="288"/>
  <c r="K61" i="288"/>
  <c r="M61" i="288"/>
  <c r="N61" i="288"/>
  <c r="D62" i="288"/>
  <c r="F62" i="288"/>
  <c r="G62" i="288"/>
  <c r="K62" i="288"/>
  <c r="M62" i="288"/>
  <c r="N62" i="288"/>
  <c r="D63" i="288"/>
  <c r="F63" i="288"/>
  <c r="G63" i="288"/>
  <c r="K63" i="288"/>
  <c r="M63" i="288"/>
  <c r="N63" i="288"/>
  <c r="D64" i="288"/>
  <c r="F64" i="288"/>
  <c r="G64" i="288"/>
  <c r="K64" i="288"/>
  <c r="M64" i="288"/>
  <c r="N64" i="288"/>
  <c r="D65" i="288"/>
  <c r="F65" i="288"/>
  <c r="G65" i="288"/>
  <c r="K65" i="288"/>
  <c r="M65" i="288"/>
  <c r="N65" i="288"/>
  <c r="D66" i="288"/>
  <c r="F66" i="288"/>
  <c r="G66" i="288"/>
  <c r="K66" i="288"/>
  <c r="M66" i="288"/>
  <c r="N66" i="288"/>
  <c r="D67" i="288"/>
  <c r="F67" i="288"/>
  <c r="G67" i="288"/>
  <c r="K67" i="288"/>
  <c r="M67" i="288"/>
  <c r="N67" i="288"/>
  <c r="D68" i="288"/>
  <c r="F68" i="288"/>
  <c r="G68" i="288"/>
  <c r="K68" i="288"/>
  <c r="M68" i="288"/>
  <c r="N68" i="288"/>
  <c r="D69" i="288"/>
  <c r="F69" i="288"/>
  <c r="G69" i="288"/>
  <c r="K69" i="288"/>
  <c r="M69" i="288"/>
  <c r="N69" i="288"/>
  <c r="D70" i="288"/>
  <c r="F70" i="288"/>
  <c r="G70" i="288"/>
  <c r="K70" i="288"/>
  <c r="M70" i="288"/>
  <c r="N70" i="288"/>
  <c r="D71" i="288"/>
  <c r="F71" i="288"/>
  <c r="G71" i="288"/>
  <c r="K71" i="288"/>
  <c r="M71" i="288"/>
  <c r="N71" i="288"/>
  <c r="D72" i="288"/>
  <c r="F72" i="288"/>
  <c r="G72" i="288"/>
  <c r="K72" i="288"/>
  <c r="M72" i="288"/>
  <c r="N72" i="288"/>
  <c r="D73" i="288"/>
  <c r="F73" i="288"/>
  <c r="G73" i="288"/>
  <c r="K73" i="288"/>
  <c r="M73" i="288"/>
  <c r="N73" i="288"/>
  <c r="D74" i="288"/>
  <c r="F74" i="288"/>
  <c r="G74" i="288"/>
  <c r="K74" i="288"/>
  <c r="M74" i="288"/>
  <c r="N74" i="288"/>
  <c r="D75" i="288"/>
  <c r="F75" i="288"/>
  <c r="G75" i="288"/>
  <c r="K75" i="288"/>
  <c r="M75" i="288"/>
  <c r="N75" i="288"/>
  <c r="D76" i="288"/>
  <c r="F76" i="288"/>
  <c r="G76" i="288"/>
  <c r="K76" i="288"/>
  <c r="M76" i="288"/>
  <c r="N76" i="288"/>
  <c r="D77" i="288"/>
  <c r="F77" i="288"/>
  <c r="G77" i="288"/>
  <c r="K77" i="288"/>
  <c r="M77" i="288"/>
  <c r="N77" i="288"/>
  <c r="D78" i="288"/>
  <c r="F78" i="288"/>
  <c r="G78" i="288"/>
  <c r="K78" i="288"/>
  <c r="M78" i="288"/>
  <c r="N78" i="288"/>
  <c r="D79" i="288"/>
  <c r="F79" i="288"/>
  <c r="G79" i="288"/>
  <c r="K79" i="288"/>
  <c r="M79" i="288"/>
  <c r="N79" i="288"/>
  <c r="D80" i="288"/>
  <c r="F80" i="288"/>
  <c r="G80" i="288"/>
  <c r="K80" i="288"/>
  <c r="M80" i="288"/>
  <c r="N80" i="288"/>
  <c r="D81" i="288"/>
  <c r="F81" i="288"/>
  <c r="G81" i="288"/>
  <c r="K81" i="288"/>
  <c r="M81" i="288"/>
  <c r="N81" i="288"/>
  <c r="D82" i="288"/>
  <c r="F82" i="288"/>
  <c r="G82" i="288"/>
  <c r="K82" i="288"/>
  <c r="M82" i="288"/>
  <c r="N82" i="288"/>
  <c r="D83" i="288"/>
  <c r="F83" i="288"/>
  <c r="G83" i="288"/>
  <c r="K83" i="288"/>
  <c r="M83" i="288"/>
  <c r="N83" i="288"/>
  <c r="D84" i="288"/>
  <c r="F84" i="288"/>
  <c r="G84" i="288"/>
  <c r="K84" i="288"/>
  <c r="M84" i="288"/>
  <c r="N84" i="288"/>
  <c r="D85" i="288"/>
  <c r="F85" i="288"/>
  <c r="G85" i="288"/>
  <c r="K85" i="288"/>
  <c r="M85" i="288"/>
  <c r="N85" i="288"/>
  <c r="D86" i="288"/>
  <c r="F86" i="288"/>
  <c r="G86" i="288"/>
  <c r="K86" i="288"/>
  <c r="M86" i="288"/>
  <c r="N86" i="288"/>
  <c r="D87" i="288"/>
  <c r="F87" i="288"/>
  <c r="G87" i="288"/>
  <c r="K87" i="288"/>
  <c r="M87" i="288"/>
  <c r="N87" i="288"/>
  <c r="D88" i="288"/>
  <c r="F88" i="288"/>
  <c r="G88" i="288"/>
  <c r="K88" i="288"/>
  <c r="M88" i="288"/>
  <c r="N88" i="288"/>
  <c r="D89" i="288"/>
  <c r="F89" i="288"/>
  <c r="G89" i="288"/>
  <c r="K89" i="288"/>
  <c r="M89" i="288"/>
  <c r="N89" i="288"/>
  <c r="D90" i="288"/>
  <c r="F90" i="288"/>
  <c r="G90" i="288"/>
  <c r="K90" i="288"/>
  <c r="M90" i="288"/>
  <c r="N90" i="288"/>
  <c r="D91" i="288"/>
  <c r="F91" i="288"/>
  <c r="G91" i="288"/>
  <c r="K91" i="288"/>
  <c r="M91" i="288"/>
  <c r="N91" i="288"/>
  <c r="D92" i="288"/>
  <c r="F92" i="288"/>
  <c r="G92" i="288"/>
  <c r="K92" i="288"/>
  <c r="M92" i="288"/>
  <c r="N92" i="288"/>
  <c r="D93" i="288"/>
  <c r="F93" i="288"/>
  <c r="G93" i="288"/>
  <c r="K93" i="288"/>
  <c r="M93" i="288"/>
  <c r="N93" i="288"/>
  <c r="D94" i="288"/>
  <c r="F94" i="288"/>
  <c r="G94" i="288"/>
  <c r="K94" i="288"/>
  <c r="M94" i="288"/>
  <c r="N94" i="288"/>
  <c r="D95" i="288"/>
  <c r="F95" i="288"/>
  <c r="G95" i="288"/>
  <c r="K95" i="288"/>
  <c r="M95" i="288"/>
  <c r="N95" i="288"/>
  <c r="D96" i="288"/>
  <c r="F96" i="288"/>
  <c r="G96" i="288"/>
  <c r="K96" i="288"/>
  <c r="M96" i="288"/>
  <c r="N96" i="288"/>
  <c r="D97" i="288"/>
  <c r="F97" i="288"/>
  <c r="G97" i="288"/>
  <c r="K97" i="288"/>
  <c r="M97" i="288"/>
  <c r="N97" i="288"/>
  <c r="D98" i="288"/>
  <c r="F98" i="288"/>
  <c r="G98" i="288"/>
  <c r="K98" i="288"/>
  <c r="M98" i="288"/>
  <c r="N98" i="288"/>
  <c r="D99" i="288"/>
  <c r="F99" i="288"/>
  <c r="G99" i="288"/>
  <c r="K99" i="288"/>
  <c r="M99" i="288"/>
  <c r="N99" i="288"/>
  <c r="D100" i="288"/>
  <c r="F100" i="288"/>
  <c r="G100" i="288"/>
  <c r="K100" i="288"/>
  <c r="M100" i="288"/>
  <c r="N100" i="288"/>
  <c r="D101" i="288"/>
  <c r="F101" i="288"/>
  <c r="G101" i="288"/>
  <c r="K101" i="288"/>
  <c r="M101" i="288"/>
  <c r="N101" i="288"/>
  <c r="D102" i="288"/>
  <c r="F102" i="288"/>
  <c r="G102" i="288"/>
  <c r="K102" i="288"/>
  <c r="M102" i="288"/>
  <c r="N102" i="288"/>
  <c r="D103" i="288"/>
  <c r="F103" i="288"/>
  <c r="G103" i="288"/>
  <c r="K103" i="288"/>
  <c r="M103" i="288"/>
  <c r="N103" i="288"/>
  <c r="D104" i="288"/>
  <c r="F104" i="288"/>
  <c r="G104" i="288"/>
  <c r="K104" i="288"/>
  <c r="M104" i="288"/>
  <c r="N104" i="288"/>
  <c r="D105" i="288"/>
  <c r="F105" i="288"/>
  <c r="G105" i="288"/>
  <c r="K105" i="288"/>
  <c r="M105" i="288"/>
  <c r="N105" i="288"/>
  <c r="D106" i="288"/>
  <c r="F106" i="288"/>
  <c r="G106" i="288"/>
  <c r="K106" i="288"/>
  <c r="M106" i="288"/>
  <c r="N106" i="288"/>
  <c r="D107" i="288"/>
  <c r="F107" i="288"/>
  <c r="G107" i="288"/>
  <c r="K107" i="288"/>
  <c r="M107" i="288"/>
  <c r="N107" i="288"/>
  <c r="D108" i="288"/>
  <c r="F108" i="288"/>
  <c r="G108" i="288"/>
  <c r="K108" i="288"/>
  <c r="M108" i="288"/>
  <c r="N108" i="288"/>
  <c r="D109" i="288"/>
  <c r="F109" i="288"/>
  <c r="G109" i="288"/>
  <c r="K109" i="288"/>
  <c r="M109" i="288"/>
  <c r="N109" i="288"/>
  <c r="D110" i="288"/>
  <c r="F110" i="288"/>
  <c r="G110" i="288"/>
  <c r="K110" i="288"/>
  <c r="M110" i="288"/>
  <c r="N110" i="288"/>
  <c r="D111" i="288"/>
  <c r="F111" i="288"/>
  <c r="G111" i="288"/>
  <c r="K111" i="288"/>
  <c r="M111" i="288"/>
  <c r="N111" i="288"/>
  <c r="D112" i="288"/>
  <c r="F112" i="288"/>
  <c r="G112" i="288"/>
  <c r="K112" i="288"/>
  <c r="M112" i="288"/>
  <c r="N112" i="288"/>
  <c r="D113" i="288"/>
  <c r="F113" i="288"/>
  <c r="G113" i="288"/>
  <c r="K113" i="288"/>
  <c r="M113" i="288"/>
  <c r="N113" i="288"/>
  <c r="D114" i="288"/>
  <c r="F114" i="288"/>
  <c r="G114" i="288"/>
  <c r="K114" i="288"/>
  <c r="M114" i="288"/>
  <c r="N114" i="288"/>
  <c r="D115" i="288"/>
  <c r="F115" i="288"/>
  <c r="G115" i="288"/>
  <c r="K115" i="288"/>
  <c r="M115" i="288"/>
  <c r="N115" i="288"/>
  <c r="D116" i="288"/>
  <c r="F116" i="288"/>
  <c r="G116" i="288"/>
  <c r="K116" i="288"/>
  <c r="M116" i="288"/>
  <c r="N116" i="288"/>
  <c r="D117" i="288"/>
  <c r="F117" i="288"/>
  <c r="G117" i="288"/>
  <c r="K117" i="288"/>
  <c r="M117" i="288"/>
  <c r="N117" i="288"/>
  <c r="D118" i="288"/>
  <c r="F118" i="288"/>
  <c r="G118" i="288"/>
  <c r="K118" i="288"/>
  <c r="M118" i="288"/>
  <c r="N118" i="288"/>
  <c r="D119" i="288"/>
  <c r="F119" i="288"/>
  <c r="G119" i="288"/>
  <c r="K119" i="288"/>
  <c r="M119" i="288"/>
  <c r="N119" i="288"/>
  <c r="D120" i="288"/>
  <c r="F120" i="288"/>
  <c r="G120" i="288"/>
  <c r="K120" i="288"/>
  <c r="M120" i="288"/>
  <c r="N120" i="288"/>
  <c r="D121" i="288"/>
  <c r="F121" i="288"/>
  <c r="G121" i="288"/>
  <c r="K121" i="288"/>
  <c r="M121" i="288"/>
  <c r="N121" i="288"/>
  <c r="D122" i="288"/>
  <c r="F122" i="288"/>
  <c r="G122" i="288"/>
  <c r="K122" i="288"/>
  <c r="M122" i="288"/>
  <c r="N122" i="288"/>
  <c r="D123" i="288"/>
  <c r="F123" i="288"/>
  <c r="G123" i="288"/>
  <c r="K123" i="288"/>
  <c r="M123" i="288"/>
  <c r="N123" i="288"/>
  <c r="D124" i="288"/>
  <c r="F124" i="288"/>
  <c r="G124" i="288"/>
  <c r="K124" i="288"/>
  <c r="M124" i="288"/>
  <c r="N124" i="288"/>
  <c r="Q22" i="330"/>
  <c r="Q40" i="330"/>
  <c r="Q42" i="330"/>
  <c r="Q35" i="330"/>
  <c r="Q27" i="330"/>
</calcChain>
</file>

<file path=xl/sharedStrings.xml><?xml version="1.0" encoding="utf-8"?>
<sst xmlns="http://schemas.openxmlformats.org/spreadsheetml/2006/main" count="16144" uniqueCount="6146">
  <si>
    <t>熊本県上益城郡嘉島町大字井寺</t>
  </si>
  <si>
    <t>(有)石田鋳造所</t>
    <rPh sb="0" eb="3">
      <t>ユウ</t>
    </rPh>
    <rPh sb="3" eb="5">
      <t>イシダ</t>
    </rPh>
    <rPh sb="5" eb="7">
      <t>チュウゾウ</t>
    </rPh>
    <rPh sb="7" eb="8">
      <t>ショ</t>
    </rPh>
    <phoneticPr fontId="1"/>
  </si>
  <si>
    <t>㈱　栗田鋳造所</t>
  </si>
  <si>
    <t>793-0000</t>
  </si>
  <si>
    <t>0492-23-3241</t>
  </si>
  <si>
    <t>㈱　サスニ合金鋳造所　藤崎部長様</t>
  </si>
  <si>
    <t>熊本小笠原工業　㈱</t>
  </si>
  <si>
    <t>861-0304</t>
  </si>
  <si>
    <t>在庫数</t>
    <rPh sb="0" eb="2">
      <t>ザイコ</t>
    </rPh>
    <rPh sb="2" eb="3">
      <t>カズ</t>
    </rPh>
    <phoneticPr fontId="2"/>
  </si>
  <si>
    <t>ｘ</t>
  </si>
  <si>
    <t>㈱　川鋳</t>
  </si>
  <si>
    <t>919-0483</t>
  </si>
  <si>
    <t>371-7</t>
  </si>
  <si>
    <t>70-200A</t>
  </si>
  <si>
    <t>広島県広島市安佐北区可部</t>
    <rPh sb="0" eb="3">
      <t>ヒロシマケン</t>
    </rPh>
    <rPh sb="3" eb="6">
      <t>ヒロシマシ</t>
    </rPh>
    <rPh sb="6" eb="7">
      <t>アン</t>
    </rPh>
    <rPh sb="7" eb="8">
      <t>サ</t>
    </rPh>
    <rPh sb="8" eb="10">
      <t>キタク</t>
    </rPh>
    <phoneticPr fontId="1"/>
  </si>
  <si>
    <t>1-21-23</t>
    <phoneticPr fontId="1"/>
  </si>
  <si>
    <t>大阪府大阪狭山市西山台</t>
  </si>
  <si>
    <t>3-1-23</t>
  </si>
  <si>
    <t>9-3ﾌﾟﾗｻﾞ21　3F</t>
  </si>
  <si>
    <t>06-6885-5805</t>
  </si>
  <si>
    <t>千葉県袖ケ浦市中袖</t>
  </si>
  <si>
    <t>11-8</t>
  </si>
  <si>
    <t>0995-45-9111</t>
  </si>
  <si>
    <t>和田合金　㈱　和田様</t>
    <rPh sb="7" eb="9">
      <t>ワダ</t>
    </rPh>
    <phoneticPr fontId="1"/>
  </si>
  <si>
    <t>井出</t>
    <rPh sb="0" eb="2">
      <t>イデ</t>
    </rPh>
    <phoneticPr fontId="1"/>
  </si>
  <si>
    <t>2-72</t>
  </si>
  <si>
    <t>静岡県沼津市大岡</t>
    <rPh sb="0" eb="2">
      <t>シズオカ</t>
    </rPh>
    <rPh sb="2" eb="3">
      <t>ケン</t>
    </rPh>
    <rPh sb="3" eb="5">
      <t>ヌマヅ</t>
    </rPh>
    <rPh sb="5" eb="6">
      <t>シ</t>
    </rPh>
    <rPh sb="6" eb="8">
      <t>オオオカ</t>
    </rPh>
    <phoneticPr fontId="1"/>
  </si>
  <si>
    <t>75*10*94</t>
  </si>
  <si>
    <t>S40*40*10*90</t>
  </si>
  <si>
    <t>S40*40*20*90</t>
  </si>
  <si>
    <t>0773-27-2058</t>
  </si>
  <si>
    <t>570-0042</t>
  </si>
  <si>
    <t>大阪府守口市寺方錦通</t>
  </si>
  <si>
    <t>2-14</t>
  </si>
  <si>
    <t>ジャパンメタル　株式会社</t>
  </si>
  <si>
    <t>武山鋳造　㈱　熊本工場</t>
  </si>
  <si>
    <t>帝研化工　㈱　碧南営業所</t>
  </si>
  <si>
    <t>丸万鋳工　㈱</t>
  </si>
  <si>
    <t>㈱　アクティ</t>
  </si>
  <si>
    <t>0532-45-3161</t>
  </si>
  <si>
    <t>株式会社　キタニ　岩手営業所</t>
  </si>
  <si>
    <t>新潟県長岡市宮下町</t>
    <rPh sb="0" eb="3">
      <t>ニイガタケン</t>
    </rPh>
    <rPh sb="3" eb="5">
      <t>ナガオカ</t>
    </rPh>
    <rPh sb="5" eb="6">
      <t>シ</t>
    </rPh>
    <phoneticPr fontId="1"/>
  </si>
  <si>
    <t>MH80*12*23</t>
  </si>
  <si>
    <t>MH80*20*23</t>
  </si>
  <si>
    <t>MH105*15*32</t>
  </si>
  <si>
    <t>ML70*10*94</t>
  </si>
  <si>
    <t>員弁</t>
  </si>
  <si>
    <t>70-90A</t>
    <phoneticPr fontId="1"/>
  </si>
  <si>
    <t>出荷先</t>
    <rPh sb="0" eb="2">
      <t>シュッカ</t>
    </rPh>
    <rPh sb="2" eb="3">
      <t>サキ</t>
    </rPh>
    <phoneticPr fontId="1"/>
  </si>
  <si>
    <t>357-0022</t>
  </si>
  <si>
    <t>840</t>
  </si>
  <si>
    <t>注文日</t>
    <rPh sb="0" eb="2">
      <t>チュウモン</t>
    </rPh>
    <rPh sb="2" eb="3">
      <t>ニチ</t>
    </rPh>
    <phoneticPr fontId="1"/>
  </si>
  <si>
    <t>0897-32-6493</t>
  </si>
  <si>
    <t>ﾊｲｱﾙﾐﾅ60-200厚口</t>
    <rPh sb="12" eb="13">
      <t>アツ</t>
    </rPh>
    <rPh sb="13" eb="14">
      <t>クチ</t>
    </rPh>
    <phoneticPr fontId="1"/>
  </si>
  <si>
    <t>福岡県大川市下青木</t>
    <rPh sb="0" eb="3">
      <t>フクオカケン</t>
    </rPh>
    <phoneticPr fontId="1"/>
  </si>
  <si>
    <t>株式会社　肥田商店</t>
  </si>
  <si>
    <t>06-6443-8015</t>
  </si>
  <si>
    <t>有限会社　山泰鋳工所</t>
  </si>
  <si>
    <t>（有）　共進社コーエー　長野支店</t>
  </si>
  <si>
    <t>静岡県静岡市清水区辻１丁目</t>
  </si>
  <si>
    <t>556-0027</t>
  </si>
  <si>
    <t>590-0000</t>
  </si>
  <si>
    <t>861-0500</t>
  </si>
  <si>
    <t>2-14-17</t>
  </si>
  <si>
    <t>0285-82-3113</t>
  </si>
  <si>
    <t>山形県山形市立谷川２丁目</t>
  </si>
  <si>
    <t>6-26</t>
  </si>
  <si>
    <t>093-474-1535</t>
  </si>
  <si>
    <t>㈱　ツチヨシ出雲</t>
  </si>
  <si>
    <t>成洋産業　㈱</t>
  </si>
  <si>
    <t>㈱　トウチュウ　大阪支店</t>
  </si>
  <si>
    <t>595-0075</t>
  </si>
  <si>
    <t>㈱ツチヨシ産業　広島</t>
  </si>
  <si>
    <t>733-0022</t>
  </si>
  <si>
    <t>株式会社　石川鋳造所</t>
  </si>
  <si>
    <t>武村勲鋳造　(有)</t>
    <rPh sb="0" eb="1">
      <t>タケ</t>
    </rPh>
    <rPh sb="6" eb="9">
      <t>ユウ</t>
    </rPh>
    <phoneticPr fontId="1"/>
  </si>
  <si>
    <t>935-0036</t>
  </si>
  <si>
    <t>株式会社　会津工場　</t>
  </si>
  <si>
    <t>神奈川県横浜市鶴見区平安町</t>
  </si>
  <si>
    <t>2-6-13</t>
  </si>
  <si>
    <t>306-0000</t>
  </si>
  <si>
    <t>大阪府茨木市佐保</t>
  </si>
  <si>
    <t>561-0894</t>
  </si>
  <si>
    <t>愛知県西尾市羽塚町坊山</t>
  </si>
  <si>
    <t>㈱　武村松男鋳造所</t>
  </si>
  <si>
    <t>㈱丸豊鋳材製作所</t>
  </si>
  <si>
    <t>福井県大飯郡高浜町高森</t>
    <rPh sb="0" eb="3">
      <t>フクイケン</t>
    </rPh>
    <rPh sb="3" eb="4">
      <t>オオ</t>
    </rPh>
    <rPh sb="4" eb="5">
      <t>ハン</t>
    </rPh>
    <rPh sb="5" eb="6">
      <t>グン</t>
    </rPh>
    <rPh sb="6" eb="8">
      <t>タカハマ</t>
    </rPh>
    <rPh sb="8" eb="9">
      <t>チョウ</t>
    </rPh>
    <rPh sb="9" eb="11">
      <t>タカモリ</t>
    </rPh>
    <phoneticPr fontId="1"/>
  </si>
  <si>
    <t>2-8</t>
    <phoneticPr fontId="1"/>
  </si>
  <si>
    <t>1288-11</t>
  </si>
  <si>
    <t>栗田産業　㈱　御前崎工場</t>
  </si>
  <si>
    <t>442-0007</t>
  </si>
  <si>
    <t>静岡県御前崎市池新田</t>
  </si>
  <si>
    <t>広島県三原市東町</t>
  </si>
  <si>
    <t>㈱トウチュウ　大阪支店</t>
  </si>
  <si>
    <t>岩田合金鋳造所</t>
  </si>
  <si>
    <t>532-0035</t>
  </si>
  <si>
    <t>60*12*18</t>
  </si>
  <si>
    <t>60*12*17</t>
  </si>
  <si>
    <t>61*7*15</t>
  </si>
  <si>
    <t>62*10*17</t>
  </si>
  <si>
    <t>62*8.5*19</t>
  </si>
  <si>
    <t>65*7.5*15</t>
  </si>
  <si>
    <t>65*10*33</t>
  </si>
  <si>
    <t>有限会社　伊藤合金鋳造所</t>
  </si>
  <si>
    <t>㈱　高田製高所</t>
  </si>
  <si>
    <t>519-1425</t>
  </si>
  <si>
    <t>㈱瓢屋　菊川営業所</t>
    <rPh sb="1" eb="2">
      <t>ヒサゴ</t>
    </rPh>
    <rPh sb="2" eb="3">
      <t>ヤ</t>
    </rPh>
    <rPh sb="4" eb="6">
      <t>キクカワ</t>
    </rPh>
    <rPh sb="6" eb="9">
      <t>エイギョウショ</t>
    </rPh>
    <phoneticPr fontId="1"/>
  </si>
  <si>
    <t>三徳工業　㈱</t>
  </si>
  <si>
    <t>株式会社　立川商店</t>
  </si>
  <si>
    <t>株式会社　椿本鋳工</t>
  </si>
  <si>
    <t>0767-57-1416</t>
  </si>
  <si>
    <t>086-526-0550</t>
  </si>
  <si>
    <t>㈱　サスニ合金鋳造所</t>
  </si>
  <si>
    <t>311-0102</t>
  </si>
  <si>
    <t>ホージュン　桑原鋳工</t>
    <rPh sb="6" eb="8">
      <t>クワハラ</t>
    </rPh>
    <rPh sb="8" eb="10">
      <t>チュウコウ</t>
    </rPh>
    <phoneticPr fontId="4"/>
  </si>
  <si>
    <t>群馬</t>
    <rPh sb="0" eb="2">
      <t>グンマ</t>
    </rPh>
    <phoneticPr fontId="1"/>
  </si>
  <si>
    <t>安中</t>
    <rPh sb="0" eb="2">
      <t>アンナカ</t>
    </rPh>
    <phoneticPr fontId="4"/>
  </si>
  <si>
    <t>2332-1</t>
  </si>
  <si>
    <t>0233-32-2324</t>
  </si>
  <si>
    <t>株式会社　A・R・D</t>
  </si>
  <si>
    <t>静岡県静岡市駿河区中原</t>
  </si>
  <si>
    <t>70-175半割</t>
    <rPh sb="6" eb="7">
      <t>ハン</t>
    </rPh>
    <rPh sb="7" eb="8">
      <t>ワ</t>
    </rPh>
    <phoneticPr fontId="6"/>
  </si>
  <si>
    <t>JUKI会津プレシジョン㈱　本社工場</t>
    <phoneticPr fontId="1"/>
  </si>
  <si>
    <t>出荷先名</t>
    <rPh sb="0" eb="2">
      <t>シュッカ</t>
    </rPh>
    <rPh sb="2" eb="3">
      <t>サキ</t>
    </rPh>
    <rPh sb="3" eb="4">
      <t>ナ</t>
    </rPh>
    <phoneticPr fontId="1"/>
  </si>
  <si>
    <t>084-949-3701</t>
  </si>
  <si>
    <t>ホーコス㈱</t>
  </si>
  <si>
    <t>株式会社　北川鉄工所</t>
  </si>
  <si>
    <t>栃木県大田原市市野沢</t>
  </si>
  <si>
    <t>11125</t>
    <phoneticPr fontId="1"/>
  </si>
  <si>
    <t>076-278-4710</t>
  </si>
  <si>
    <t>K50-200</t>
  </si>
  <si>
    <t>愛知県春日井市大手田酉町</t>
  </si>
  <si>
    <t>3-13-35</t>
  </si>
  <si>
    <t>0568-81-4135</t>
  </si>
  <si>
    <t>佐藤金属　株式会社</t>
  </si>
  <si>
    <t>ﾍﾚｳｽ･ｴﾚｸﾄﾛﾅｲﾄ㈱　市川工場</t>
  </si>
  <si>
    <t>3-3-15</t>
  </si>
  <si>
    <t>06-6781-1054</t>
  </si>
  <si>
    <t>昭和鋳工　㈱</t>
  </si>
  <si>
    <t>0767-29-4161</t>
  </si>
  <si>
    <t>㈱　北島金属</t>
  </si>
  <si>
    <t>昭和電気鋳鋼㈱</t>
    <phoneticPr fontId="1"/>
  </si>
  <si>
    <t>住友重機械ﾊｲﾏﾃｯｸｽ㈱ﾛｰﾙ</t>
    <phoneticPr fontId="1"/>
  </si>
  <si>
    <t>浜北工業　株式会社</t>
  </si>
  <si>
    <t>5-1-13</t>
  </si>
  <si>
    <t>093-591-0918</t>
  </si>
  <si>
    <t>（資）　松野鋳造所　</t>
  </si>
  <si>
    <t>愛知県岡崎市岡町上野川</t>
  </si>
  <si>
    <t>111</t>
  </si>
  <si>
    <t>長野県長野市安茂里</t>
    <rPh sb="0" eb="3">
      <t>ナガノケン</t>
    </rPh>
    <rPh sb="3" eb="6">
      <t>ナガノシ</t>
    </rPh>
    <rPh sb="6" eb="9">
      <t>アモリ</t>
    </rPh>
    <phoneticPr fontId="1"/>
  </si>
  <si>
    <t>7737-2</t>
    <phoneticPr fontId="1"/>
  </si>
  <si>
    <t>40-200Ａ</t>
  </si>
  <si>
    <t>福岡県久留米市津福本町字津留</t>
  </si>
  <si>
    <t>547-0042</t>
  </si>
  <si>
    <t>（資）　東洋メタル</t>
  </si>
  <si>
    <t>岡山県岡山市北区下石井2-2-5</t>
    <rPh sb="6" eb="8">
      <t>キタク</t>
    </rPh>
    <phoneticPr fontId="1"/>
  </si>
  <si>
    <t>福島県大沼郡会津本郷町権現堂甲</t>
  </si>
  <si>
    <t>（有）　平野鋳造所</t>
  </si>
  <si>
    <t>長崎県長崎市田中町</t>
  </si>
  <si>
    <t>50Ｔ</t>
  </si>
  <si>
    <t>60Ｔ</t>
  </si>
  <si>
    <t>60ｘ90ｘ106</t>
  </si>
  <si>
    <t>大阪市大正区南恩加島</t>
    <rPh sb="0" eb="2">
      <t>オオサカ</t>
    </rPh>
    <rPh sb="2" eb="3">
      <t>シ</t>
    </rPh>
    <phoneticPr fontId="1"/>
  </si>
  <si>
    <t>5-8-38</t>
    <phoneticPr fontId="1"/>
  </si>
  <si>
    <t>森</t>
    <rPh sb="0" eb="1">
      <t>モリ</t>
    </rPh>
    <phoneticPr fontId="1"/>
  </si>
  <si>
    <t>泉崎第一工業団地</t>
  </si>
  <si>
    <t>760-0080</t>
  </si>
  <si>
    <t>37-166</t>
  </si>
  <si>
    <t>076-278-3271</t>
  </si>
  <si>
    <t>㈱　中川鉄工所</t>
  </si>
  <si>
    <t>㈱水田鋳造所</t>
    <rPh sb="1" eb="3">
      <t>スイデン</t>
    </rPh>
    <rPh sb="3" eb="5">
      <t>チュウゾウ</t>
    </rPh>
    <rPh sb="5" eb="6">
      <t>ショ</t>
    </rPh>
    <phoneticPr fontId="1"/>
  </si>
  <si>
    <t>242-0001</t>
  </si>
  <si>
    <t>愛知県刈谷市朝日町２丁目</t>
  </si>
  <si>
    <t>0186-48-3321</t>
  </si>
  <si>
    <t>1994-135</t>
  </si>
  <si>
    <t>40-400Ａ</t>
  </si>
  <si>
    <t>K40-200</t>
  </si>
  <si>
    <t>K40-250</t>
  </si>
  <si>
    <t>3-7-1</t>
    <phoneticPr fontId="1"/>
  </si>
  <si>
    <t>K90-220</t>
  </si>
  <si>
    <t>25-170Ａ</t>
  </si>
  <si>
    <t>0569-35-2961</t>
  </si>
  <si>
    <t>株式会社　矢作分析センター</t>
  </si>
  <si>
    <t>455-0026</t>
  </si>
  <si>
    <t>愛知県名古屋市港区昭和町</t>
  </si>
  <si>
    <t>18</t>
  </si>
  <si>
    <t>052-611-1514</t>
  </si>
  <si>
    <t>鍋屋バイテック会社　鋳造部　今熊課長様</t>
  </si>
  <si>
    <t>橋本鋳造工業　㈱　*</t>
  </si>
  <si>
    <t>西日本鋳材　株式会社</t>
  </si>
  <si>
    <t>S40*40*14*90</t>
  </si>
  <si>
    <t>ﾃｰﾊﾟｰ管φ50-φ60</t>
    <rPh sb="5" eb="6">
      <t>カン</t>
    </rPh>
    <phoneticPr fontId="6"/>
  </si>
  <si>
    <t>茨城県高萩市上手綱字朝山</t>
    <rPh sb="0" eb="3">
      <t>イバラギケン</t>
    </rPh>
    <rPh sb="3" eb="4">
      <t>タカ</t>
    </rPh>
    <rPh sb="4" eb="5">
      <t>ハギ</t>
    </rPh>
    <rPh sb="5" eb="6">
      <t>シ</t>
    </rPh>
    <rPh sb="6" eb="8">
      <t>ジョウズ</t>
    </rPh>
    <rPh sb="8" eb="9">
      <t>ツナ</t>
    </rPh>
    <rPh sb="9" eb="10">
      <t>アザ</t>
    </rPh>
    <rPh sb="10" eb="12">
      <t>アサヤマ</t>
    </rPh>
    <phoneticPr fontId="1"/>
  </si>
  <si>
    <t>K100-700</t>
  </si>
  <si>
    <t>093-025-0845</t>
  </si>
  <si>
    <t>0596-31-8321</t>
  </si>
  <si>
    <t>前澤給装工業　株式会社</t>
  </si>
  <si>
    <t>有限会社　根岸工業所</t>
  </si>
  <si>
    <t>㈱ハラチュウ　調達ｸﾞﾙｰﾌﾟ　森谷様　</t>
  </si>
  <si>
    <t>K50-80(80入）</t>
    <rPh sb="9" eb="10">
      <t>イ</t>
    </rPh>
    <phoneticPr fontId="1"/>
  </si>
  <si>
    <t>K60-80(60入）</t>
    <rPh sb="9" eb="10">
      <t>イ</t>
    </rPh>
    <phoneticPr fontId="1"/>
  </si>
  <si>
    <t>広島県安芸郡府中町茂陰</t>
  </si>
  <si>
    <t>2-1-1</t>
  </si>
  <si>
    <t>東京都北区田端新町</t>
  </si>
  <si>
    <t>2-17-2</t>
  </si>
  <si>
    <t>三重県津市香良洲町</t>
  </si>
  <si>
    <t>6381-1</t>
  </si>
  <si>
    <t>新潟県長岡市下々条町</t>
  </si>
  <si>
    <t>3-1461</t>
  </si>
  <si>
    <t>0258-24-7337</t>
  </si>
  <si>
    <t>023-686-4121</t>
  </si>
  <si>
    <t>千葉県習志野市津田</t>
  </si>
  <si>
    <t>0832-66-1685</t>
  </si>
  <si>
    <t>㈱　戸畑製作所</t>
  </si>
  <si>
    <t>㈱小月製鋼所</t>
    <rPh sb="1" eb="2">
      <t>ショウ</t>
    </rPh>
    <rPh sb="2" eb="3">
      <t>ツキ</t>
    </rPh>
    <rPh sb="3" eb="5">
      <t>セイコウ</t>
    </rPh>
    <rPh sb="5" eb="6">
      <t>ショ</t>
    </rPh>
    <phoneticPr fontId="1"/>
  </si>
  <si>
    <t>TOTAL</t>
    <phoneticPr fontId="1"/>
  </si>
  <si>
    <t>3-267</t>
    <phoneticPr fontId="1"/>
  </si>
  <si>
    <t>2-50</t>
  </si>
  <si>
    <t>054-624-8803</t>
  </si>
  <si>
    <t>㈱築港 九号地倉庫</t>
    <rPh sb="1" eb="2">
      <t>キズ</t>
    </rPh>
    <rPh sb="2" eb="3">
      <t>ミナト</t>
    </rPh>
    <rPh sb="4" eb="5">
      <t>９</t>
    </rPh>
    <rPh sb="5" eb="6">
      <t>ゴウ</t>
    </rPh>
    <rPh sb="6" eb="7">
      <t>チ</t>
    </rPh>
    <rPh sb="7" eb="9">
      <t>ソウコ</t>
    </rPh>
    <phoneticPr fontId="1"/>
  </si>
  <si>
    <t>大銑産業　㈱　大阪</t>
    <rPh sb="0" eb="1">
      <t>ダイ</t>
    </rPh>
    <rPh sb="1" eb="2">
      <t>セン</t>
    </rPh>
    <rPh sb="2" eb="4">
      <t>サンギョウ</t>
    </rPh>
    <rPh sb="7" eb="9">
      <t>オオサカ</t>
    </rPh>
    <phoneticPr fontId="1"/>
  </si>
  <si>
    <t>㈱ツチヨシ産業　松江営業所</t>
  </si>
  <si>
    <t>690-0026</t>
  </si>
  <si>
    <t>ヤマモトファンドリ－</t>
    <phoneticPr fontId="1"/>
  </si>
  <si>
    <t>(有)　太田鋳造所</t>
    <rPh sb="0" eb="3">
      <t>ユウ</t>
    </rPh>
    <rPh sb="4" eb="6">
      <t>オオタ</t>
    </rPh>
    <rPh sb="6" eb="8">
      <t>チュウゾウ</t>
    </rPh>
    <rPh sb="8" eb="9">
      <t>ショ</t>
    </rPh>
    <phoneticPr fontId="1"/>
  </si>
  <si>
    <t>岩手県奥州市水沢区羽田町字明正</t>
  </si>
  <si>
    <t>101-2</t>
  </si>
  <si>
    <t>045-503-2222</t>
  </si>
  <si>
    <t>80*11*23 ｶｰﾄﾝ</t>
    <phoneticPr fontId="1"/>
  </si>
  <si>
    <t>90*13*19 ｶｰﾄﾝ</t>
    <phoneticPr fontId="1"/>
  </si>
  <si>
    <t>到着日</t>
    <rPh sb="0" eb="2">
      <t>トウチャク</t>
    </rPh>
    <rPh sb="2" eb="3">
      <t>ビ</t>
    </rPh>
    <phoneticPr fontId="1"/>
  </si>
  <si>
    <t>075-313-6187</t>
  </si>
  <si>
    <t>（有）　上野合金鋳造所</t>
  </si>
  <si>
    <t>669-1343</t>
  </si>
  <si>
    <t>奈良県大和高田市大中東町</t>
    <rPh sb="0" eb="2">
      <t>ナラ</t>
    </rPh>
    <rPh sb="2" eb="3">
      <t>ケン</t>
    </rPh>
    <rPh sb="3" eb="5">
      <t>ヤマト</t>
    </rPh>
    <rPh sb="5" eb="8">
      <t>タカダシ</t>
    </rPh>
    <rPh sb="8" eb="10">
      <t>オオナカ</t>
    </rPh>
    <rPh sb="10" eb="11">
      <t>ヒガシ</t>
    </rPh>
    <rPh sb="11" eb="12">
      <t>チョウ</t>
    </rPh>
    <phoneticPr fontId="1"/>
  </si>
  <si>
    <t>2564-1</t>
  </si>
  <si>
    <t>0722-59-2781</t>
  </si>
  <si>
    <t>愛知県名古屋市中区大須</t>
  </si>
  <si>
    <t>6-9-6 12東洋海事ビル4階</t>
    <rPh sb="8" eb="10">
      <t>トウヨウ</t>
    </rPh>
    <rPh sb="10" eb="11">
      <t>ウミ</t>
    </rPh>
    <rPh sb="11" eb="12">
      <t>ジ</t>
    </rPh>
    <rPh sb="15" eb="16">
      <t>カイ</t>
    </rPh>
    <phoneticPr fontId="1"/>
  </si>
  <si>
    <t>438-0233</t>
  </si>
  <si>
    <t>静岡県磐田郡竜洋町駒場</t>
  </si>
  <si>
    <t>4820</t>
  </si>
  <si>
    <t>K150-300ﾊﾟﾚｯﾄ</t>
    <phoneticPr fontId="1"/>
  </si>
  <si>
    <t>K150-300</t>
    <phoneticPr fontId="1"/>
  </si>
  <si>
    <t>35-220A</t>
    <phoneticPr fontId="1"/>
  </si>
  <si>
    <t>35-260A</t>
    <phoneticPr fontId="1"/>
  </si>
  <si>
    <t>㈱常盤鋳造所</t>
    <rPh sb="1" eb="3">
      <t>トキワ</t>
    </rPh>
    <rPh sb="3" eb="5">
      <t>チュウゾウ</t>
    </rPh>
    <rPh sb="5" eb="6">
      <t>ショ</t>
    </rPh>
    <phoneticPr fontId="1"/>
  </si>
  <si>
    <t>3-3</t>
    <phoneticPr fontId="1"/>
  </si>
  <si>
    <t>086-552-7686</t>
  </si>
  <si>
    <t>1271-3</t>
  </si>
  <si>
    <t>大阪市住之江区泉</t>
    <rPh sb="0" eb="3">
      <t>オオサカシ</t>
    </rPh>
    <rPh sb="3" eb="6">
      <t>スミノエ</t>
    </rPh>
    <rPh sb="6" eb="7">
      <t>ク</t>
    </rPh>
    <rPh sb="7" eb="8">
      <t>イズミ</t>
    </rPh>
    <phoneticPr fontId="1"/>
  </si>
  <si>
    <t>042-772-6454</t>
  </si>
  <si>
    <t>48</t>
  </si>
  <si>
    <t>2-3-1</t>
  </si>
  <si>
    <t>587-0064</t>
  </si>
  <si>
    <t>082-876-2511</t>
  </si>
  <si>
    <t>㈱　シンコー　鋳造部</t>
  </si>
  <si>
    <t>K50-250</t>
  </si>
  <si>
    <t>合資会社　原田鋳造所</t>
  </si>
  <si>
    <t>広島県府中市目崎町</t>
  </si>
  <si>
    <t>210-1</t>
  </si>
  <si>
    <t>0847-43-8475</t>
  </si>
  <si>
    <t>株式会社　キャステム</t>
  </si>
  <si>
    <t>（有）　佐々木鋳造所</t>
  </si>
  <si>
    <t>30LA 100*100</t>
    <phoneticPr fontId="1"/>
  </si>
  <si>
    <t>30LA 100*150</t>
    <phoneticPr fontId="1"/>
  </si>
  <si>
    <t>ML80*12*23</t>
  </si>
  <si>
    <t>三重鋼業　株式会社</t>
  </si>
  <si>
    <t>514-0000</t>
  </si>
  <si>
    <t>093-881-4127</t>
  </si>
  <si>
    <t>西濃</t>
    <phoneticPr fontId="1"/>
  </si>
  <si>
    <t>尾池ﾊﾟｯｸﾏﾃﾘｱﾙ㈱　製造部　京都製造課</t>
  </si>
  <si>
    <t>神奈川県川崎市川崎区池上町</t>
  </si>
  <si>
    <t>2-1　JFE東日本製鉄所（京浜地区）</t>
  </si>
  <si>
    <t>044-333-5177</t>
  </si>
  <si>
    <t>日本鋳造㈱　白石工場</t>
  </si>
  <si>
    <t>210-0857</t>
  </si>
  <si>
    <t>神奈川県川崎市川崎区白石町</t>
  </si>
  <si>
    <t>2-1</t>
  </si>
  <si>
    <t>三條金属　㈱　原町工場</t>
  </si>
  <si>
    <t>伊藤電機　㈱　</t>
  </si>
  <si>
    <t>日立金属　㈱　真岡工場</t>
  </si>
  <si>
    <t>大和マテリアル㈱</t>
  </si>
  <si>
    <t>福岡県浮羽郡吉井町富永</t>
  </si>
  <si>
    <t>1916-11</t>
  </si>
  <si>
    <t>945-0011</t>
  </si>
  <si>
    <t>高知県南国市久礼田</t>
    <rPh sb="0" eb="2">
      <t>コウチ</t>
    </rPh>
    <rPh sb="2" eb="3">
      <t>ケン</t>
    </rPh>
    <rPh sb="3" eb="5">
      <t>ナンゴク</t>
    </rPh>
    <rPh sb="5" eb="6">
      <t>シ</t>
    </rPh>
    <rPh sb="6" eb="7">
      <t>ヒサ</t>
    </rPh>
    <rPh sb="7" eb="8">
      <t>レイ</t>
    </rPh>
    <rPh sb="8" eb="9">
      <t>タ</t>
    </rPh>
    <phoneticPr fontId="1"/>
  </si>
  <si>
    <t>222-1</t>
    <phoneticPr fontId="1"/>
  </si>
  <si>
    <t>（有）　黒岩鋳造所</t>
  </si>
  <si>
    <t>518</t>
  </si>
  <si>
    <t>長野県佐久市鳴瀬</t>
  </si>
  <si>
    <t>武山鋳造　株式会社　熊本工場</t>
  </si>
  <si>
    <t>869-1233</t>
  </si>
  <si>
    <t>愛知県名古屋市中村区長戸井町</t>
  </si>
  <si>
    <t>0197-56-2857</t>
  </si>
  <si>
    <t>大木産業㈱東北</t>
  </si>
  <si>
    <t>0532-41-0397</t>
  </si>
  <si>
    <t>03-3253-7171</t>
  </si>
  <si>
    <t>㈱キタニ山形</t>
  </si>
  <si>
    <t>滋賀県彦根市古沢町</t>
  </si>
  <si>
    <t>726</t>
  </si>
  <si>
    <t>0749-22-1800</t>
  </si>
  <si>
    <t>大阪市都島区都島本通</t>
    <rPh sb="0" eb="3">
      <t>オオサカシ</t>
    </rPh>
    <rPh sb="3" eb="5">
      <t>ミヤコジマ</t>
    </rPh>
    <rPh sb="5" eb="6">
      <t>ク</t>
    </rPh>
    <rPh sb="6" eb="8">
      <t>ミヤコジマ</t>
    </rPh>
    <rPh sb="8" eb="9">
      <t>ホン</t>
    </rPh>
    <rPh sb="9" eb="10">
      <t>ツウ</t>
    </rPh>
    <phoneticPr fontId="1"/>
  </si>
  <si>
    <t>愛知県常滑市長峰一ノ切</t>
  </si>
  <si>
    <t>30-3</t>
  </si>
  <si>
    <t>株式会社　高橋鋳造所</t>
  </si>
  <si>
    <t>MH88*12*89</t>
  </si>
  <si>
    <t>504-0958</t>
  </si>
  <si>
    <t>岐阜県各務原市那加新加納町</t>
  </si>
  <si>
    <t>2070</t>
  </si>
  <si>
    <t>0583-83-5111</t>
  </si>
  <si>
    <t>有限会社　天明鋳機</t>
  </si>
  <si>
    <t>有限会社　緒方製作所</t>
  </si>
  <si>
    <t>ML80*12*109</t>
  </si>
  <si>
    <t>中央可鍛工業　㈱</t>
  </si>
  <si>
    <t>667</t>
  </si>
  <si>
    <t>カーストアイ(有)　</t>
  </si>
  <si>
    <t>726-0033</t>
  </si>
  <si>
    <t>栃木県下都賀郡壬生町本丸</t>
    <rPh sb="0" eb="3">
      <t>トチギケン</t>
    </rPh>
    <rPh sb="3" eb="4">
      <t>シモ</t>
    </rPh>
    <rPh sb="4" eb="5">
      <t>ミヤコ</t>
    </rPh>
    <rPh sb="5" eb="6">
      <t>ガ</t>
    </rPh>
    <rPh sb="6" eb="7">
      <t>グン</t>
    </rPh>
    <rPh sb="7" eb="8">
      <t>ジン</t>
    </rPh>
    <rPh sb="8" eb="9">
      <t>イ</t>
    </rPh>
    <rPh sb="9" eb="10">
      <t>チョウ</t>
    </rPh>
    <rPh sb="10" eb="12">
      <t>ホンマル</t>
    </rPh>
    <phoneticPr fontId="1"/>
  </si>
  <si>
    <t>737-0000</t>
  </si>
  <si>
    <t>有限会社　飯田特殊鋳造所</t>
  </si>
  <si>
    <t>株式会社　福島製作所</t>
  </si>
  <si>
    <t>（有）　友光合金鋳造所</t>
  </si>
  <si>
    <t>300-0026</t>
  </si>
  <si>
    <t>石川県白山市横江町</t>
  </si>
  <si>
    <t>1484</t>
  </si>
  <si>
    <t>321-0905</t>
  </si>
  <si>
    <t>栃木県宇都宮市平出工業団地</t>
  </si>
  <si>
    <t>有限会社　上野合金鋳造所</t>
  </si>
  <si>
    <t>新潟県柏崎市北斗町</t>
  </si>
  <si>
    <t>1-37</t>
  </si>
  <si>
    <t>0257-23-0672</t>
  </si>
  <si>
    <t>447-0854</t>
  </si>
  <si>
    <t>100*46*11*32</t>
  </si>
  <si>
    <t>63.5*10.2*163</t>
    <phoneticPr fontId="1"/>
  </si>
  <si>
    <t>28</t>
  </si>
  <si>
    <t>416-0908</t>
  </si>
  <si>
    <t>ECO企画㈱ 福田様</t>
    <rPh sb="3" eb="5">
      <t>キカク</t>
    </rPh>
    <rPh sb="7" eb="9">
      <t>フクダ</t>
    </rPh>
    <rPh sb="9" eb="10">
      <t>サマ</t>
    </rPh>
    <phoneticPr fontId="1"/>
  </si>
  <si>
    <t>吉田産業　株式会社　上三川倉庫</t>
  </si>
  <si>
    <t>MD 50-70</t>
    <phoneticPr fontId="1"/>
  </si>
  <si>
    <t>MD 70-100</t>
    <phoneticPr fontId="1"/>
  </si>
  <si>
    <t>伊藤鋳工㈱佐屋工場 望月工場長様</t>
    <rPh sb="0" eb="2">
      <t>イトウ</t>
    </rPh>
    <rPh sb="2" eb="4">
      <t>チュウコウ</t>
    </rPh>
    <rPh sb="10" eb="11">
      <t>ボウ</t>
    </rPh>
    <rPh sb="11" eb="12">
      <t>ツキ</t>
    </rPh>
    <rPh sb="12" eb="14">
      <t>コウジョウ</t>
    </rPh>
    <rPh sb="14" eb="15">
      <t>チョウ</t>
    </rPh>
    <rPh sb="15" eb="16">
      <t>サマ</t>
    </rPh>
    <phoneticPr fontId="1"/>
  </si>
  <si>
    <t>308</t>
    <phoneticPr fontId="1"/>
  </si>
  <si>
    <t>2092-5</t>
  </si>
  <si>
    <t>0277-78-6178</t>
  </si>
  <si>
    <t>0587-51-5777</t>
  </si>
  <si>
    <t>㈱藤波商店</t>
  </si>
  <si>
    <t>㈱　マルトモ</t>
  </si>
  <si>
    <t>北九州市若松区北浜</t>
    <rPh sb="0" eb="1">
      <t>キタ</t>
    </rPh>
    <rPh sb="1" eb="3">
      <t>キュウシュウ</t>
    </rPh>
    <rPh sb="3" eb="4">
      <t>シ</t>
    </rPh>
    <rPh sb="4" eb="6">
      <t>ワカマツ</t>
    </rPh>
    <rPh sb="6" eb="7">
      <t>ク</t>
    </rPh>
    <rPh sb="7" eb="8">
      <t>キタ</t>
    </rPh>
    <rPh sb="8" eb="9">
      <t>ハマ</t>
    </rPh>
    <phoneticPr fontId="1"/>
  </si>
  <si>
    <t>1-9-1</t>
    <phoneticPr fontId="1"/>
  </si>
  <si>
    <t>呉羽製鋼　株式会社</t>
  </si>
  <si>
    <t>969-3532</t>
  </si>
  <si>
    <t>福島県耶麻郡塩川町大字小府根近江</t>
  </si>
  <si>
    <t>出荷先コード</t>
    <rPh sb="0" eb="2">
      <t>シュッカ</t>
    </rPh>
    <rPh sb="2" eb="3">
      <t>サキ</t>
    </rPh>
    <phoneticPr fontId="1"/>
  </si>
  <si>
    <t>20-290A</t>
    <phoneticPr fontId="1"/>
  </si>
  <si>
    <t>20-350A</t>
    <phoneticPr fontId="1"/>
  </si>
  <si>
    <t>25-180A</t>
    <phoneticPr fontId="1"/>
  </si>
  <si>
    <t>互交産業㈱東北</t>
  </si>
  <si>
    <t>㈱　シマキュウいわき営業所</t>
  </si>
  <si>
    <t>20-50A(810入)</t>
    <rPh sb="10" eb="11">
      <t>イ</t>
    </rPh>
    <phoneticPr fontId="1"/>
  </si>
  <si>
    <t>80L(21入）</t>
    <rPh sb="6" eb="7">
      <t>イ</t>
    </rPh>
    <phoneticPr fontId="1"/>
  </si>
  <si>
    <t>㈱　木村鋳造所　御前崎工場</t>
  </si>
  <si>
    <t>イケヤ産業　株式会社</t>
  </si>
  <si>
    <t>矢内金属工業㈱</t>
    <rPh sb="0" eb="2">
      <t>ヤウチ</t>
    </rPh>
    <rPh sb="2" eb="4">
      <t>キンゾク</t>
    </rPh>
    <rPh sb="4" eb="6">
      <t>コウギョウ</t>
    </rPh>
    <phoneticPr fontId="1"/>
  </si>
  <si>
    <t>66*8*16</t>
  </si>
  <si>
    <t>アイシン精機㈱試作工場　飯田様</t>
  </si>
  <si>
    <t>茨城県土浦市木田余</t>
  </si>
  <si>
    <t>栗田産業　株式会社　御前崎工場</t>
  </si>
  <si>
    <t>株式会社　栗田合金鋳造所</t>
  </si>
  <si>
    <t>株式会社　鋳研商店</t>
  </si>
  <si>
    <t>80-400A</t>
  </si>
  <si>
    <t>40-800Ａ</t>
  </si>
  <si>
    <t>宮崎軽合金工業所</t>
  </si>
  <si>
    <t>583-0884</t>
  </si>
  <si>
    <t>ホーコス　㈱</t>
  </si>
  <si>
    <t>048-265-2323</t>
  </si>
  <si>
    <t>(有)　キュウミック</t>
  </si>
  <si>
    <t>㈱　アクテイ</t>
  </si>
  <si>
    <t>664-0844</t>
  </si>
  <si>
    <t>近江金属製作所</t>
    <rPh sb="0" eb="1">
      <t>チカ</t>
    </rPh>
    <rPh sb="1" eb="2">
      <t>エ</t>
    </rPh>
    <rPh sb="2" eb="4">
      <t>キンゾク</t>
    </rPh>
    <rPh sb="4" eb="7">
      <t>セイサクショ</t>
    </rPh>
    <phoneticPr fontId="1"/>
  </si>
  <si>
    <t>太平金属工業㈱　第二鋳造　栗山様　　</t>
  </si>
  <si>
    <t>1-1</t>
    <phoneticPr fontId="1"/>
  </si>
  <si>
    <t>福山</t>
    <phoneticPr fontId="1"/>
  </si>
  <si>
    <t>086-277-5579</t>
  </si>
  <si>
    <t>㈱　東北柏</t>
  </si>
  <si>
    <t>65-300A</t>
  </si>
  <si>
    <t>笠原鋳物㈱　　福島工場</t>
  </si>
  <si>
    <t>960-1501</t>
  </si>
  <si>
    <t>秋木製鋼㈱</t>
    <phoneticPr fontId="1"/>
  </si>
  <si>
    <t>518-1</t>
    <phoneticPr fontId="1"/>
  </si>
  <si>
    <t>0246-54-3411</t>
  </si>
  <si>
    <t>㈱　瓢屋真岡営業所</t>
  </si>
  <si>
    <t>321-4364</t>
  </si>
  <si>
    <t>栃木県真岡市長田</t>
  </si>
  <si>
    <t>昭和精工　㈱</t>
    <phoneticPr fontId="1"/>
  </si>
  <si>
    <t>陶板数字「X」</t>
    <rPh sb="0" eb="2">
      <t>トウバン</t>
    </rPh>
    <rPh sb="2" eb="4">
      <t>スウジ</t>
    </rPh>
    <phoneticPr fontId="1"/>
  </si>
  <si>
    <t>151-0051</t>
  </si>
  <si>
    <t>東京都渋谷区千駄ケ谷</t>
  </si>
  <si>
    <t>5-33-8</t>
  </si>
  <si>
    <t>㈱　INAX　半田工場</t>
  </si>
  <si>
    <t>山川産業　㈱　名古屋営業所</t>
  </si>
  <si>
    <t>山川産業　㈱　大阪営業所</t>
  </si>
  <si>
    <t>互交産業㈱　東北営業所</t>
  </si>
  <si>
    <t>964-0801</t>
  </si>
  <si>
    <t>福島県二本松市向作田</t>
  </si>
  <si>
    <t>大阪府大阪市住之江区南港南</t>
  </si>
  <si>
    <t>60φｱﾅﾅｼ</t>
  </si>
  <si>
    <t>53*8*18</t>
  </si>
  <si>
    <t>75*10*18</t>
  </si>
  <si>
    <t>75*9*19</t>
  </si>
  <si>
    <t>052-802-1261</t>
  </si>
  <si>
    <t>帝研化工　㈱</t>
  </si>
  <si>
    <t>457-0802</t>
  </si>
  <si>
    <t>961-0004</t>
  </si>
  <si>
    <t>100*15*56</t>
  </si>
  <si>
    <t>山梨県甲府市下飯田町</t>
    <rPh sb="0" eb="3">
      <t>ヤマナシケン</t>
    </rPh>
    <rPh sb="3" eb="5">
      <t>コウフ</t>
    </rPh>
    <rPh sb="5" eb="6">
      <t>シ</t>
    </rPh>
    <rPh sb="6" eb="7">
      <t>シモ</t>
    </rPh>
    <rPh sb="7" eb="9">
      <t>イイダ</t>
    </rPh>
    <rPh sb="9" eb="10">
      <t>チョウ</t>
    </rPh>
    <phoneticPr fontId="1"/>
  </si>
  <si>
    <t>70-180A</t>
  </si>
  <si>
    <t>サイズ</t>
  </si>
  <si>
    <t>K70-300</t>
  </si>
  <si>
    <t>大阪府豊中市曽根２丁目</t>
  </si>
  <si>
    <t>(有)　敷島電機商会</t>
  </si>
  <si>
    <t>新東ブレ-タ-　株式会社　</t>
  </si>
  <si>
    <t>株式会社　スギチュウ</t>
  </si>
  <si>
    <t>飯田特殊鋳造所</t>
  </si>
  <si>
    <t>07439-2-0311</t>
  </si>
  <si>
    <t>大阪府堺市中区福田</t>
  </si>
  <si>
    <t>3130-1</t>
    <phoneticPr fontId="1"/>
  </si>
  <si>
    <t>1-10-24</t>
  </si>
  <si>
    <t>06-6225-2101</t>
  </si>
  <si>
    <t>49-2-100</t>
  </si>
  <si>
    <t>埼玉県飯能市新光</t>
  </si>
  <si>
    <t>924-0011</t>
  </si>
  <si>
    <t>岡山県岡山市御津高津</t>
  </si>
  <si>
    <t>山川産業　株式会社　出雲営業所</t>
  </si>
  <si>
    <t>株式会社　米子鉄工所</t>
  </si>
  <si>
    <t>㈱　柴田製作所</t>
  </si>
  <si>
    <t>㈱　水野製陶園</t>
  </si>
  <si>
    <t>50-75Ａ(100入)</t>
    <rPh sb="10" eb="11">
      <t>イ</t>
    </rPh>
    <phoneticPr fontId="1"/>
  </si>
  <si>
    <t>コードNo</t>
    <phoneticPr fontId="1"/>
  </si>
  <si>
    <t>1-9-13</t>
  </si>
  <si>
    <t>㈱吉舎鐵工所</t>
    <rPh sb="1" eb="2">
      <t>キチ</t>
    </rPh>
    <rPh sb="2" eb="3">
      <t>シャ</t>
    </rPh>
    <rPh sb="3" eb="5">
      <t>テッコウ</t>
    </rPh>
    <rPh sb="5" eb="6">
      <t>ショ</t>
    </rPh>
    <phoneticPr fontId="1"/>
  </si>
  <si>
    <t>クニミネ工業㈱　研究所</t>
  </si>
  <si>
    <t>双葉電子工業㈱</t>
    <rPh sb="2" eb="4">
      <t>デンシ</t>
    </rPh>
    <rPh sb="4" eb="6">
      <t>コウギョウ</t>
    </rPh>
    <phoneticPr fontId="1"/>
  </si>
  <si>
    <t>(有)　案納商店</t>
  </si>
  <si>
    <t>KU-70 (湯だまりﾚﾝｶﾞ)</t>
    <rPh sb="7" eb="8">
      <t>ユ</t>
    </rPh>
    <phoneticPr fontId="1"/>
  </si>
  <si>
    <t>㈱　三洋ステンレス鋳鋼所</t>
  </si>
  <si>
    <t>024-0335</t>
  </si>
  <si>
    <t>有限会社　富士商会</t>
  </si>
  <si>
    <t>有限会社　キュウミック</t>
  </si>
  <si>
    <t>浅見鋳材　株式会社</t>
  </si>
  <si>
    <t>333-0845</t>
  </si>
  <si>
    <t>埼玉県川口市上青木西</t>
  </si>
  <si>
    <t>店名</t>
    <rPh sb="0" eb="1">
      <t>テン</t>
    </rPh>
    <rPh sb="1" eb="2">
      <t>ナ</t>
    </rPh>
    <phoneticPr fontId="1"/>
  </si>
  <si>
    <t>コード</t>
    <phoneticPr fontId="1"/>
  </si>
  <si>
    <t>60-400A</t>
  </si>
  <si>
    <t>岡崎鉱産物　株式会社　九州営業所</t>
  </si>
  <si>
    <t>株式会社　八幡ハイキャスト</t>
  </si>
  <si>
    <t>石川県小松市白江町</t>
  </si>
  <si>
    <t>1172</t>
  </si>
  <si>
    <t>株式会社　川鋳</t>
  </si>
  <si>
    <t>株式会社　西出製作所</t>
  </si>
  <si>
    <t>福井県越前市広瀬町</t>
  </si>
  <si>
    <t>埼玉県蓮田市根金</t>
  </si>
  <si>
    <t>1766</t>
  </si>
  <si>
    <t>㈱　キャステム金澤</t>
  </si>
  <si>
    <t>353-6</t>
    <phoneticPr fontId="1"/>
  </si>
  <si>
    <t>福岡県柳川市西浜武高子</t>
  </si>
  <si>
    <t>伊藤電機　株式会社　</t>
  </si>
  <si>
    <t>前川</t>
    <rPh sb="0" eb="2">
      <t>マエカワ</t>
    </rPh>
    <phoneticPr fontId="1"/>
  </si>
  <si>
    <t>井上</t>
    <rPh sb="0" eb="2">
      <t>イノウエ</t>
    </rPh>
    <phoneticPr fontId="1"/>
  </si>
  <si>
    <t>富山県氷見市下田子</t>
  </si>
  <si>
    <t>1-3</t>
  </si>
  <si>
    <t>株式会社　　アキオカ</t>
  </si>
  <si>
    <t>アサゴエ工業　株式会社</t>
  </si>
  <si>
    <t>1-405-1</t>
  </si>
  <si>
    <t>0297-87-2111</t>
  </si>
  <si>
    <t>株式会社　水沢鋳工所</t>
  </si>
  <si>
    <t>岩手県奥州市水沢区太日通り</t>
  </si>
  <si>
    <t>大銑産業㈱　吉賀</t>
    <rPh sb="0" eb="1">
      <t>ダイ</t>
    </rPh>
    <rPh sb="1" eb="2">
      <t>セン</t>
    </rPh>
    <rPh sb="2" eb="4">
      <t>サンギョウ</t>
    </rPh>
    <rPh sb="6" eb="7">
      <t>ヨシ</t>
    </rPh>
    <rPh sb="7" eb="8">
      <t>ガ</t>
    </rPh>
    <phoneticPr fontId="1"/>
  </si>
  <si>
    <t>葵一マテリアル</t>
    <rPh sb="0" eb="1">
      <t>アオイ</t>
    </rPh>
    <rPh sb="1" eb="2">
      <t>イチ</t>
    </rPh>
    <phoneticPr fontId="1"/>
  </si>
  <si>
    <t>㈱　根岸工業所</t>
    <phoneticPr fontId="1"/>
  </si>
  <si>
    <t>2-24-20</t>
  </si>
  <si>
    <t>長野県須坂市馬場町</t>
  </si>
  <si>
    <t>1678</t>
  </si>
  <si>
    <t>699-1500</t>
  </si>
  <si>
    <t>群馬県前橋市粕川町深津</t>
    <rPh sb="0" eb="3">
      <t>グンマケン</t>
    </rPh>
    <rPh sb="3" eb="5">
      <t>マエバシ</t>
    </rPh>
    <rPh sb="5" eb="6">
      <t>シ</t>
    </rPh>
    <rPh sb="6" eb="7">
      <t>カス</t>
    </rPh>
    <rPh sb="7" eb="8">
      <t>カワ</t>
    </rPh>
    <rPh sb="8" eb="9">
      <t>チョウ</t>
    </rPh>
    <rPh sb="9" eb="11">
      <t>フカツ</t>
    </rPh>
    <phoneticPr fontId="1"/>
  </si>
  <si>
    <t>1880-1</t>
    <phoneticPr fontId="1"/>
  </si>
  <si>
    <t>994-0103</t>
  </si>
  <si>
    <t>山形県天童市大字川原子</t>
  </si>
  <si>
    <t>676-0008</t>
  </si>
  <si>
    <t>3-5</t>
  </si>
  <si>
    <t>076-238-5915</t>
  </si>
  <si>
    <t>475-0901</t>
  </si>
  <si>
    <t>石川可鍛製鉄　㈱</t>
  </si>
  <si>
    <t>山川産業㈱　滋賀</t>
    <rPh sb="0" eb="2">
      <t>ヤマカワ</t>
    </rPh>
    <rPh sb="2" eb="4">
      <t>サンギョウ</t>
    </rPh>
    <rPh sb="6" eb="8">
      <t>シガ</t>
    </rPh>
    <phoneticPr fontId="1"/>
  </si>
  <si>
    <t>福井県福井市三尾野町</t>
  </si>
  <si>
    <t>岡崎ﾋｭｯﾃﾅｽ・ｱﾙﾊﾞｰﾀｽ化成㈱　大山様</t>
  </si>
  <si>
    <t>5-8-38</t>
  </si>
  <si>
    <t>0898-68-7037</t>
  </si>
  <si>
    <t>スキタ鉄工　㈱</t>
  </si>
  <si>
    <t>ミニくま</t>
    <phoneticPr fontId="1"/>
  </si>
  <si>
    <t>愛知県碧南市中松町</t>
    <rPh sb="0" eb="2">
      <t>アイチ</t>
    </rPh>
    <rPh sb="2" eb="3">
      <t>ケン</t>
    </rPh>
    <rPh sb="6" eb="7">
      <t>ナカ</t>
    </rPh>
    <rPh sb="7" eb="8">
      <t>マツ</t>
    </rPh>
    <rPh sb="8" eb="9">
      <t>チョウ</t>
    </rPh>
    <phoneticPr fontId="1"/>
  </si>
  <si>
    <t>3108-2</t>
  </si>
  <si>
    <t>923-0811</t>
  </si>
  <si>
    <t>新井産業　㈱</t>
  </si>
  <si>
    <t>（有）　加来鋳材</t>
  </si>
  <si>
    <t>583-0873</t>
  </si>
  <si>
    <t>60*7*93</t>
  </si>
  <si>
    <t>大銑産業㈱　関東支店</t>
    <rPh sb="0" eb="1">
      <t>ダイ</t>
    </rPh>
    <rPh sb="1" eb="2">
      <t>セン</t>
    </rPh>
    <rPh sb="2" eb="4">
      <t>サンギョウ</t>
    </rPh>
    <rPh sb="6" eb="8">
      <t>カントウ</t>
    </rPh>
    <rPh sb="8" eb="10">
      <t>シテン</t>
    </rPh>
    <phoneticPr fontId="1"/>
  </si>
  <si>
    <t>550-0004</t>
  </si>
  <si>
    <t>大阪府大阪市西区靱本町</t>
  </si>
  <si>
    <t>60*10*34 φ4.5</t>
    <phoneticPr fontId="1"/>
  </si>
  <si>
    <t>注残数　c/s</t>
    <rPh sb="0" eb="1">
      <t>チュウ</t>
    </rPh>
    <rPh sb="1" eb="2">
      <t>ザン</t>
    </rPh>
    <rPh sb="2" eb="3">
      <t>スウ</t>
    </rPh>
    <phoneticPr fontId="1"/>
  </si>
  <si>
    <t>出荷</t>
    <rPh sb="0" eb="2">
      <t>シュッカ</t>
    </rPh>
    <phoneticPr fontId="1"/>
  </si>
  <si>
    <t>537</t>
  </si>
  <si>
    <t>0480-42-1116</t>
  </si>
  <si>
    <t>大熊鋳材㈱</t>
  </si>
  <si>
    <t>50*10*34</t>
  </si>
  <si>
    <t>06-6401-4444</t>
  </si>
  <si>
    <t>タフトレ－デイング</t>
  </si>
  <si>
    <t>岡本工業</t>
  </si>
  <si>
    <t>丸真重工　㈱　山崎様</t>
  </si>
  <si>
    <t>472-0042</t>
  </si>
  <si>
    <t>愛知県知立市内幸町加藤</t>
  </si>
  <si>
    <t>78</t>
  </si>
  <si>
    <t>0566-82-7211</t>
  </si>
  <si>
    <t>井出</t>
  </si>
  <si>
    <t>0287-40-2041</t>
  </si>
  <si>
    <t>993-0075</t>
  </si>
  <si>
    <t>山形県長井市成田</t>
  </si>
  <si>
    <t>768-2</t>
  </si>
  <si>
    <t>埼玉県熊谷市三ケ尻</t>
  </si>
  <si>
    <t>広島県広島市西区天満町</t>
  </si>
  <si>
    <t>03-3862-1911</t>
  </si>
  <si>
    <t>愛知県西尾市横手町川東新田</t>
    <rPh sb="0" eb="3">
      <t>アイチケン</t>
    </rPh>
    <rPh sb="3" eb="4">
      <t>ニシ</t>
    </rPh>
    <rPh sb="4" eb="5">
      <t>オ</t>
    </rPh>
    <rPh sb="5" eb="6">
      <t>シ</t>
    </rPh>
    <rPh sb="6" eb="8">
      <t>ヨコテ</t>
    </rPh>
    <rPh sb="8" eb="9">
      <t>チョウ</t>
    </rPh>
    <rPh sb="9" eb="10">
      <t>カワ</t>
    </rPh>
    <rPh sb="10" eb="11">
      <t>ヒガシ</t>
    </rPh>
    <rPh sb="11" eb="13">
      <t>ニッタ</t>
    </rPh>
    <phoneticPr fontId="1"/>
  </si>
  <si>
    <t>42-1</t>
    <phoneticPr fontId="1"/>
  </si>
  <si>
    <t>0197-23-8275</t>
  </si>
  <si>
    <t>6-1196</t>
  </si>
  <si>
    <t>011-775-2823</t>
  </si>
  <si>
    <t>088-883-1291</t>
  </si>
  <si>
    <t>東洋製鉄　㈱</t>
  </si>
  <si>
    <t>株式会社　松永鋳造所</t>
  </si>
  <si>
    <t>長崎県佐世保市白岳町</t>
  </si>
  <si>
    <t>洲崎鋳工　㈱　大阪工場</t>
  </si>
  <si>
    <t>吉清高級鋳物　㈱　カマタ様</t>
  </si>
  <si>
    <t>岸田鋳工　㈱</t>
  </si>
  <si>
    <t>929-1425</t>
  </si>
  <si>
    <t>0566-97-9251</t>
  </si>
  <si>
    <t>帝研化工碧南</t>
  </si>
  <si>
    <t>株式会社　加藤製作所</t>
  </si>
  <si>
    <t>互交産業㈱　川口営業所</t>
    <rPh sb="0" eb="1">
      <t>ゴ</t>
    </rPh>
    <rPh sb="1" eb="2">
      <t>コウ</t>
    </rPh>
    <rPh sb="2" eb="4">
      <t>サンギョウ</t>
    </rPh>
    <rPh sb="6" eb="8">
      <t>カワグチ</t>
    </rPh>
    <rPh sb="8" eb="11">
      <t>エイギョウショ</t>
    </rPh>
    <phoneticPr fontId="1"/>
  </si>
  <si>
    <t>埼玉県川口市東領家</t>
    <rPh sb="0" eb="3">
      <t>サイタマケン</t>
    </rPh>
    <rPh sb="3" eb="6">
      <t>カワグチシ</t>
    </rPh>
    <rPh sb="6" eb="7">
      <t>ヒガシ</t>
    </rPh>
    <rPh sb="7" eb="9">
      <t>リョウケ</t>
    </rPh>
    <phoneticPr fontId="1"/>
  </si>
  <si>
    <t>㈱　共和鋳造所　鳥山常務取締役様</t>
  </si>
  <si>
    <t>埼玉県三郷市谷中</t>
    <rPh sb="6" eb="7">
      <t>タニ</t>
    </rPh>
    <rPh sb="7" eb="8">
      <t>ナカ</t>
    </rPh>
    <phoneticPr fontId="1"/>
  </si>
  <si>
    <t>409-3853</t>
  </si>
  <si>
    <t>八光産業㈱</t>
    <rPh sb="0" eb="2">
      <t>ハッコウ</t>
    </rPh>
    <rPh sb="2" eb="4">
      <t>サン</t>
    </rPh>
    <phoneticPr fontId="1"/>
  </si>
  <si>
    <t>0197-82-3152</t>
  </si>
  <si>
    <t>1-9-35</t>
  </si>
  <si>
    <t>大木産業　株式会社　川越工場</t>
  </si>
  <si>
    <t>092-596-1160</t>
  </si>
  <si>
    <t>60*7.5*12</t>
  </si>
  <si>
    <t>㈱明石合銅　鋳造ｸﾞﾙｰﾌﾟＢＺ鋳造</t>
  </si>
  <si>
    <t>010-1601</t>
  </si>
  <si>
    <t>71-2</t>
  </si>
  <si>
    <t>047-443-4021</t>
  </si>
  <si>
    <t>三重県四日市市黄金町</t>
  </si>
  <si>
    <t xml:space="preserve">大和重工㈱本社鋳造 1号倉庫 野村様 </t>
    <rPh sb="0" eb="2">
      <t>ダイワ</t>
    </rPh>
    <rPh sb="2" eb="4">
      <t>ジュウコウ</t>
    </rPh>
    <rPh sb="5" eb="7">
      <t>ホンシャ</t>
    </rPh>
    <rPh sb="7" eb="9">
      <t>チュウゾウ</t>
    </rPh>
    <rPh sb="11" eb="12">
      <t>ゴウ</t>
    </rPh>
    <rPh sb="12" eb="14">
      <t>ソウコ</t>
    </rPh>
    <rPh sb="15" eb="17">
      <t>ノムラ</t>
    </rPh>
    <rPh sb="17" eb="18">
      <t>サマ</t>
    </rPh>
    <phoneticPr fontId="1"/>
  </si>
  <si>
    <t>ﾊｲｱﾙﾐﾅ60-150厚口</t>
    <rPh sb="12" eb="13">
      <t>アツ</t>
    </rPh>
    <rPh sb="13" eb="14">
      <t>クチ</t>
    </rPh>
    <phoneticPr fontId="1"/>
  </si>
  <si>
    <t>ﾊｲｱﾙﾐﾅ60-300厚口</t>
    <rPh sb="12" eb="13">
      <t>アツ</t>
    </rPh>
    <rPh sb="13" eb="14">
      <t>クチ</t>
    </rPh>
    <phoneticPr fontId="1"/>
  </si>
  <si>
    <t>K120-250</t>
  </si>
  <si>
    <t>0778-62-0624</t>
  </si>
  <si>
    <t>㈱　若野鋳造所</t>
  </si>
  <si>
    <t>933-0957</t>
  </si>
  <si>
    <t>富山県高岡市早川</t>
  </si>
  <si>
    <t>滋賀県近江八幡市古川</t>
    <rPh sb="0" eb="3">
      <t>シガケン</t>
    </rPh>
    <rPh sb="3" eb="4">
      <t>チカ</t>
    </rPh>
    <rPh sb="4" eb="5">
      <t>エ</t>
    </rPh>
    <rPh sb="5" eb="6">
      <t>ハチ</t>
    </rPh>
    <rPh sb="6" eb="7">
      <t>マン</t>
    </rPh>
    <rPh sb="7" eb="8">
      <t>シ</t>
    </rPh>
    <rPh sb="8" eb="10">
      <t>フルカワ</t>
    </rPh>
    <phoneticPr fontId="1"/>
  </si>
  <si>
    <t>㈱　コンエー</t>
  </si>
  <si>
    <t>0243-44-4520</t>
  </si>
  <si>
    <t>㈱トウチュウ長野支店</t>
    <rPh sb="6" eb="8">
      <t>ナガノ</t>
    </rPh>
    <rPh sb="8" eb="10">
      <t>シテン</t>
    </rPh>
    <phoneticPr fontId="1"/>
  </si>
  <si>
    <t>50*12*96</t>
  </si>
  <si>
    <t>50*10*62</t>
  </si>
  <si>
    <t>612-8317</t>
  </si>
  <si>
    <t>京都府京都市伏見区堀詰町</t>
  </si>
  <si>
    <t>468-4</t>
    <phoneticPr fontId="1"/>
  </si>
  <si>
    <t>近畿鋳材㈱　岡山営業所</t>
  </si>
  <si>
    <t>701-0133</t>
  </si>
  <si>
    <t>720-0832</t>
  </si>
  <si>
    <t>商社名</t>
  </si>
  <si>
    <t>担当者cd</t>
  </si>
  <si>
    <t>039-2241</t>
  </si>
  <si>
    <t>15</t>
  </si>
  <si>
    <t>1-21</t>
  </si>
  <si>
    <t>三井ミ－ハナイト・メタル㈱</t>
    <rPh sb="0" eb="2">
      <t>ミツイ</t>
    </rPh>
    <phoneticPr fontId="1"/>
  </si>
  <si>
    <t>岡山県玉野市玉</t>
    <rPh sb="0" eb="3">
      <t>オカヤマケン</t>
    </rPh>
    <phoneticPr fontId="1"/>
  </si>
  <si>
    <t>0567-31-0683</t>
  </si>
  <si>
    <t>株式会社　鈴木鋳物製作所</t>
  </si>
  <si>
    <t>兵庫県三田市洞</t>
  </si>
  <si>
    <t>静岡県浜北市尾野</t>
  </si>
  <si>
    <t>2205-1</t>
  </si>
  <si>
    <t>丸真重工　株式会社　山崎様</t>
  </si>
  <si>
    <t>6-8-2</t>
  </si>
  <si>
    <t>06-6474-1782</t>
  </si>
  <si>
    <t>山川産業㈱　大阪　</t>
  </si>
  <si>
    <t>大和キャスタル　㈱</t>
  </si>
  <si>
    <t>630-0000</t>
  </si>
  <si>
    <t>30-200Ａ</t>
  </si>
  <si>
    <t>山形県尾花沢市尾花沢</t>
  </si>
  <si>
    <t>601-1393</t>
  </si>
  <si>
    <t>京都府宇治市二尾東縄手</t>
  </si>
  <si>
    <t>有限会社　PKTテクノサービス</t>
  </si>
  <si>
    <t>0979-22-0305</t>
  </si>
  <si>
    <t>990-2161</t>
  </si>
  <si>
    <t>清本鐵工㈱　佐賀支店 CA2</t>
    <rPh sb="0" eb="2">
      <t>キヨモト</t>
    </rPh>
    <rPh sb="2" eb="4">
      <t>テッコウ</t>
    </rPh>
    <rPh sb="6" eb="8">
      <t>サガ</t>
    </rPh>
    <rPh sb="8" eb="10">
      <t>シテン</t>
    </rPh>
    <phoneticPr fontId="1"/>
  </si>
  <si>
    <t>長野県岡谷市神明町</t>
    <rPh sb="0" eb="2">
      <t>ナガノ</t>
    </rPh>
    <rPh sb="2" eb="3">
      <t>ケン</t>
    </rPh>
    <rPh sb="3" eb="5">
      <t>オカヤ</t>
    </rPh>
    <rPh sb="5" eb="6">
      <t>シ</t>
    </rPh>
    <rPh sb="6" eb="7">
      <t>カミ</t>
    </rPh>
    <rPh sb="7" eb="8">
      <t>メイ</t>
    </rPh>
    <rPh sb="8" eb="9">
      <t>チョウ</t>
    </rPh>
    <phoneticPr fontId="1"/>
  </si>
  <si>
    <t>2-11-7</t>
    <phoneticPr fontId="1"/>
  </si>
  <si>
    <t>(有)水野商会 岡谷営業所</t>
    <rPh sb="0" eb="3">
      <t>ユウ</t>
    </rPh>
    <rPh sb="3" eb="5">
      <t>ミズノ</t>
    </rPh>
    <rPh sb="5" eb="7">
      <t>ショウカイ</t>
    </rPh>
    <rPh sb="8" eb="10">
      <t>オカヤ</t>
    </rPh>
    <rPh sb="10" eb="13">
      <t>エイギョウショ</t>
    </rPh>
    <phoneticPr fontId="1"/>
  </si>
  <si>
    <t>50-60T</t>
    <phoneticPr fontId="1"/>
  </si>
  <si>
    <t>365-1</t>
  </si>
  <si>
    <t>088-866-3988</t>
  </si>
  <si>
    <t>㈱トウチュウ  福島</t>
  </si>
  <si>
    <t>㈱　瓢屋福島営業所</t>
  </si>
  <si>
    <t>960-8056</t>
  </si>
  <si>
    <t>0749-38-2879</t>
  </si>
  <si>
    <t>3-1-1</t>
    <phoneticPr fontId="1"/>
  </si>
  <si>
    <t>東亜バルブ㈱　高田製鋼所　調達課</t>
  </si>
  <si>
    <t>80L (15入)</t>
    <rPh sb="7" eb="8">
      <t>イ</t>
    </rPh>
    <phoneticPr fontId="1"/>
  </si>
  <si>
    <t>井上裕</t>
    <rPh sb="2" eb="3">
      <t>ユウ</t>
    </rPh>
    <phoneticPr fontId="1"/>
  </si>
  <si>
    <t>1-32-9</t>
  </si>
  <si>
    <t>048-222-3363</t>
  </si>
  <si>
    <t>福島県福島市笹木野天竺田</t>
    <rPh sb="0" eb="3">
      <t>フクシマケン</t>
    </rPh>
    <rPh sb="3" eb="6">
      <t>フクシマシ</t>
    </rPh>
    <rPh sb="6" eb="8">
      <t>ササキ</t>
    </rPh>
    <rPh sb="8" eb="9">
      <t>ノ</t>
    </rPh>
    <rPh sb="9" eb="10">
      <t>テン</t>
    </rPh>
    <rPh sb="10" eb="11">
      <t>ジク</t>
    </rPh>
    <rPh sb="11" eb="12">
      <t>タ</t>
    </rPh>
    <phoneticPr fontId="1"/>
  </si>
  <si>
    <t>8-1</t>
    <phoneticPr fontId="1"/>
  </si>
  <si>
    <t>クロネコ</t>
    <phoneticPr fontId="1"/>
  </si>
  <si>
    <t>0561-42-0071</t>
  </si>
  <si>
    <t>0248-45-2331</t>
  </si>
  <si>
    <t>0867-24-0141</t>
  </si>
  <si>
    <t>埼玉県八潮市木曽根</t>
  </si>
  <si>
    <t>60-300A</t>
  </si>
  <si>
    <t>K100-400</t>
  </si>
  <si>
    <t>岩手県宮古市長町２丁目</t>
  </si>
  <si>
    <t>8-2</t>
  </si>
  <si>
    <t>0193-64-2389</t>
  </si>
  <si>
    <t>㈱　東北鋳鋼</t>
  </si>
  <si>
    <t>031-0000</t>
  </si>
  <si>
    <t>412-4</t>
    <phoneticPr fontId="1"/>
  </si>
  <si>
    <t>100φ穴なし</t>
    <rPh sb="4" eb="5">
      <t>アナ</t>
    </rPh>
    <phoneticPr fontId="1"/>
  </si>
  <si>
    <t>コマツキャステックス　株式会社　第二工場　多田様</t>
    <rPh sb="16" eb="18">
      <t>ダイニ</t>
    </rPh>
    <rPh sb="18" eb="20">
      <t>コウジョウ</t>
    </rPh>
    <rPh sb="21" eb="23">
      <t>タダ</t>
    </rPh>
    <rPh sb="23" eb="24">
      <t>サマ</t>
    </rPh>
    <phoneticPr fontId="1"/>
  </si>
  <si>
    <t>2933-2</t>
  </si>
  <si>
    <t>323-0807</t>
  </si>
  <si>
    <t>栃木県小山市城東</t>
  </si>
  <si>
    <t>0595-45-4105</t>
  </si>
  <si>
    <t>帝研化工㈱　松阪営業所</t>
  </si>
  <si>
    <t>1084-1</t>
  </si>
  <si>
    <t>5-15-5</t>
  </si>
  <si>
    <t>石川県金沢市戸水</t>
  </si>
  <si>
    <t>2-28</t>
  </si>
  <si>
    <t>076-268-5400</t>
  </si>
  <si>
    <t>武田鋳造　株式会社　高梁工場</t>
  </si>
  <si>
    <t>K50-50(120入)</t>
    <rPh sb="10" eb="11">
      <t>イ</t>
    </rPh>
    <phoneticPr fontId="1"/>
  </si>
  <si>
    <t>(有)村上鋳造所</t>
    <rPh sb="0" eb="3">
      <t>ユウ</t>
    </rPh>
    <rPh sb="3" eb="5">
      <t>ムラカミ</t>
    </rPh>
    <rPh sb="5" eb="7">
      <t>チュウゾウ</t>
    </rPh>
    <rPh sb="7" eb="8">
      <t>ショ</t>
    </rPh>
    <phoneticPr fontId="1"/>
  </si>
  <si>
    <t>新森商事　㈱</t>
    <rPh sb="1" eb="2">
      <t>モリ</t>
    </rPh>
    <rPh sb="2" eb="4">
      <t>ショウジ</t>
    </rPh>
    <phoneticPr fontId="1"/>
  </si>
  <si>
    <t>45-230Ａ</t>
  </si>
  <si>
    <t>㈱ダイセラ</t>
  </si>
  <si>
    <t>株式会社　大館製作所</t>
  </si>
  <si>
    <t>理研産業　株式会社</t>
  </si>
  <si>
    <t>株式会社　水田鋳造所</t>
  </si>
  <si>
    <t>株式会社　及泰</t>
  </si>
  <si>
    <t>三井ミ-ハナイト・メタル　㈱</t>
  </si>
  <si>
    <t>ホルン管 50-35</t>
    <rPh sb="3" eb="4">
      <t>カン</t>
    </rPh>
    <phoneticPr fontId="1"/>
  </si>
  <si>
    <t>日本海電化鋳造　㈱</t>
  </si>
  <si>
    <t>929-0319</t>
  </si>
  <si>
    <t>石川県河北郡津幡町能瀬ホ</t>
  </si>
  <si>
    <t>55-150A(46入）</t>
    <rPh sb="10" eb="11">
      <t>イ</t>
    </rPh>
    <phoneticPr fontId="1"/>
  </si>
  <si>
    <t>168</t>
    <phoneticPr fontId="1"/>
  </si>
  <si>
    <t>0547-38-6441</t>
  </si>
  <si>
    <t>㈱鋳研商店　</t>
  </si>
  <si>
    <t>浜北工業　㈱</t>
  </si>
  <si>
    <t>434-0016</t>
  </si>
  <si>
    <t>0956-31-3101</t>
  </si>
  <si>
    <t>案納商店</t>
  </si>
  <si>
    <t>株式会社　釜石鉄工所</t>
  </si>
  <si>
    <t>38*6*29</t>
  </si>
  <si>
    <t>38*6*7</t>
  </si>
  <si>
    <t>静岡県浜松市新橋町</t>
  </si>
  <si>
    <t>愛知県名古屋市瑞穂区浮島町</t>
  </si>
  <si>
    <t>神奈川県大和市中央林間西</t>
    <rPh sb="7" eb="9">
      <t>チュウオウ</t>
    </rPh>
    <rPh sb="9" eb="11">
      <t>リンカン</t>
    </rPh>
    <rPh sb="11" eb="12">
      <t>ニシ</t>
    </rPh>
    <phoneticPr fontId="1"/>
  </si>
  <si>
    <t>0766-24-2624</t>
  </si>
  <si>
    <t>㈱　石動鋳造所</t>
  </si>
  <si>
    <t>932-0053</t>
  </si>
  <si>
    <t>富山県小矢部市石動町</t>
  </si>
  <si>
    <t>059-364-1575</t>
  </si>
  <si>
    <t>静岡県静岡駿河区市曲金</t>
  </si>
  <si>
    <t>3-11-19</t>
  </si>
  <si>
    <t>540</t>
  </si>
  <si>
    <t>大丸工業　㈱</t>
  </si>
  <si>
    <t>522-0213</t>
  </si>
  <si>
    <t>K90-400</t>
  </si>
  <si>
    <t>長野県長野市川中島町原</t>
  </si>
  <si>
    <t>山口県下関市彦島迫町1丁目</t>
  </si>
  <si>
    <t>70*10*17</t>
  </si>
  <si>
    <t>70*10*21</t>
  </si>
  <si>
    <t>755-0067</t>
  </si>
  <si>
    <t>日本通運㈱　金沢支店</t>
  </si>
  <si>
    <t>920-0211</t>
  </si>
  <si>
    <t>長野県伊那市東春近</t>
  </si>
  <si>
    <t>㈱　増田鉄工場　石川様</t>
  </si>
  <si>
    <t>岩手県水沢市桜屋敷西</t>
  </si>
  <si>
    <t>98</t>
  </si>
  <si>
    <t>株式会社　丸豊鋳材製作所</t>
  </si>
  <si>
    <t>讃岐鋳造鉄工　株式会社</t>
  </si>
  <si>
    <t>クラシキ機工　株式会社</t>
  </si>
  <si>
    <t>キンセイマテック　株式会社　田村様</t>
  </si>
  <si>
    <t>3250</t>
  </si>
  <si>
    <t>0823-87-3220</t>
  </si>
  <si>
    <t>885</t>
  </si>
  <si>
    <t>員弁・受注</t>
    <rPh sb="0" eb="2">
      <t>イナベ</t>
    </rPh>
    <rPh sb="3" eb="5">
      <t>ジュチュウ</t>
    </rPh>
    <phoneticPr fontId="2"/>
  </si>
  <si>
    <t>K30-600</t>
  </si>
  <si>
    <t>K40-100</t>
  </si>
  <si>
    <t>0287-29-2512</t>
  </si>
  <si>
    <t>日光金属　㈱</t>
  </si>
  <si>
    <t>２町目3-1</t>
    <rPh sb="1" eb="2">
      <t>マチ</t>
    </rPh>
    <rPh sb="2" eb="3">
      <t>メ</t>
    </rPh>
    <phoneticPr fontId="1"/>
  </si>
  <si>
    <t>株式会社　渡部製鋼所　石倉様</t>
  </si>
  <si>
    <t>愛知県名古屋市中川区清川町</t>
  </si>
  <si>
    <t>3-1</t>
  </si>
  <si>
    <t>052-361-2221</t>
  </si>
  <si>
    <t>武山鋳造㈱　熊本工場</t>
  </si>
  <si>
    <t>3-26</t>
  </si>
  <si>
    <t>68</t>
  </si>
  <si>
    <t>S50*75*20*187</t>
  </si>
  <si>
    <t>45-300Ａ</t>
  </si>
  <si>
    <t>348-0000</t>
  </si>
  <si>
    <t>株式会社　ダイセラ</t>
  </si>
  <si>
    <t>920-4</t>
  </si>
  <si>
    <t>2768</t>
  </si>
  <si>
    <t>2-1</t>
    <phoneticPr fontId="1"/>
  </si>
  <si>
    <t>56*10*15 8.5φ</t>
  </si>
  <si>
    <t>56*10*15 6φ</t>
  </si>
  <si>
    <t>1-10-26</t>
  </si>
  <si>
    <t>埼玉県北葛飾郡鷲宮町桜田</t>
    <rPh sb="0" eb="3">
      <t>サイタマケン</t>
    </rPh>
    <rPh sb="3" eb="4">
      <t>キタ</t>
    </rPh>
    <rPh sb="4" eb="6">
      <t>カツシカ</t>
    </rPh>
    <rPh sb="6" eb="7">
      <t>グン</t>
    </rPh>
    <rPh sb="7" eb="9">
      <t>ワシミヤ</t>
    </rPh>
    <rPh sb="9" eb="10">
      <t>チョウ</t>
    </rPh>
    <rPh sb="10" eb="12">
      <t>サクラダ</t>
    </rPh>
    <phoneticPr fontId="1"/>
  </si>
  <si>
    <t>大桜製作所</t>
  </si>
  <si>
    <t>立替</t>
    <rPh sb="0" eb="2">
      <t>タテカエ</t>
    </rPh>
    <phoneticPr fontId="1"/>
  </si>
  <si>
    <t>1-16-12</t>
    <phoneticPr fontId="1"/>
  </si>
  <si>
    <t>光洋鋳造　株式会社</t>
  </si>
  <si>
    <t>丸喜金属工業　株式会社</t>
  </si>
  <si>
    <t>株式会社　安永</t>
  </si>
  <si>
    <t>㈱クロス　長野支店</t>
    <rPh sb="5" eb="7">
      <t>ナガノ</t>
    </rPh>
    <rPh sb="7" eb="9">
      <t>シテン</t>
    </rPh>
    <phoneticPr fontId="1"/>
  </si>
  <si>
    <t>515-0802</t>
  </si>
  <si>
    <t>（有）　目黒商店</t>
  </si>
  <si>
    <t>福島県伊達郡川俣町山木屋上松林山</t>
  </si>
  <si>
    <t>1-1</t>
  </si>
  <si>
    <t>50*7*55</t>
  </si>
  <si>
    <t>0766-91-1601</t>
  </si>
  <si>
    <t>㈱　生産鋳造所</t>
  </si>
  <si>
    <t>北栄鉄工　株式会社</t>
  </si>
  <si>
    <t>997-0841</t>
  </si>
  <si>
    <t>586-0022</t>
  </si>
  <si>
    <t>群馬県高崎市倉賀野町</t>
    <rPh sb="0" eb="3">
      <t>グンマケン</t>
    </rPh>
    <rPh sb="3" eb="6">
      <t>タカサキシ</t>
    </rPh>
    <rPh sb="6" eb="7">
      <t>クラ</t>
    </rPh>
    <rPh sb="7" eb="8">
      <t>ガ</t>
    </rPh>
    <phoneticPr fontId="1"/>
  </si>
  <si>
    <t>㈱丸豊鋳材</t>
  </si>
  <si>
    <t>福島県合津若松市河東町広田字六丁</t>
  </si>
  <si>
    <t>405</t>
  </si>
  <si>
    <t>0242-75-3111</t>
  </si>
  <si>
    <t>静岡県静岡市駿河区中吉田</t>
  </si>
  <si>
    <t>12-10</t>
  </si>
  <si>
    <t>日本通運㈱　大黒国際輸送支店　筒井様</t>
  </si>
  <si>
    <t>309-8</t>
    <phoneticPr fontId="1"/>
  </si>
  <si>
    <t>山形県山形市漆山東</t>
  </si>
  <si>
    <t>849</t>
  </si>
  <si>
    <t>28-31</t>
  </si>
  <si>
    <t>島根県出雲市斐川町併川</t>
    <rPh sb="3" eb="6">
      <t>イズモシ</t>
    </rPh>
    <rPh sb="8" eb="9">
      <t>チョウ</t>
    </rPh>
    <phoneticPr fontId="1"/>
  </si>
  <si>
    <t>0859-29-0614</t>
  </si>
  <si>
    <t>群馬県安中市原市</t>
    <rPh sb="0" eb="3">
      <t>グンマケン</t>
    </rPh>
    <rPh sb="3" eb="5">
      <t>ヤスナカ</t>
    </rPh>
    <rPh sb="5" eb="6">
      <t>シ</t>
    </rPh>
    <rPh sb="6" eb="8">
      <t>ハライチ</t>
    </rPh>
    <phoneticPr fontId="1"/>
  </si>
  <si>
    <t>0749-25-1131</t>
  </si>
  <si>
    <t>吊り天狗＃50</t>
    <rPh sb="0" eb="1">
      <t>ツリ</t>
    </rPh>
    <rPh sb="2" eb="4">
      <t>テング</t>
    </rPh>
    <phoneticPr fontId="1"/>
  </si>
  <si>
    <t>吊り天狗＃75</t>
    <rPh sb="0" eb="1">
      <t>ツリ</t>
    </rPh>
    <rPh sb="2" eb="4">
      <t>テング</t>
    </rPh>
    <phoneticPr fontId="1"/>
  </si>
  <si>
    <t>前川鋳工造機㈱ 伊藤　毅様</t>
    <rPh sb="0" eb="2">
      <t>マエカワ</t>
    </rPh>
    <rPh sb="2" eb="3">
      <t>チュウ</t>
    </rPh>
    <rPh sb="3" eb="4">
      <t>コウ</t>
    </rPh>
    <rPh sb="4" eb="6">
      <t>ゾウキ</t>
    </rPh>
    <rPh sb="8" eb="10">
      <t>イトウ</t>
    </rPh>
    <rPh sb="11" eb="12">
      <t>ツヨシ</t>
    </rPh>
    <rPh sb="12" eb="13">
      <t>サマ</t>
    </rPh>
    <phoneticPr fontId="1"/>
  </si>
  <si>
    <t>4-2-12</t>
  </si>
  <si>
    <t>0193-22-4137</t>
  </si>
  <si>
    <t>9-1</t>
  </si>
  <si>
    <t>0586-81-0304</t>
  </si>
  <si>
    <t>長野県南佐久郡臼田町湯原</t>
  </si>
  <si>
    <t>2</t>
  </si>
  <si>
    <t>㈱　浅田可鍛鋳鉄所</t>
  </si>
  <si>
    <t>ﾃ-ﾊﾟ-管　Ｐ-80</t>
    <rPh sb="5" eb="6">
      <t>カン</t>
    </rPh>
    <phoneticPr fontId="1"/>
  </si>
  <si>
    <t>2146-432</t>
    <phoneticPr fontId="1"/>
  </si>
  <si>
    <t>923-0021</t>
  </si>
  <si>
    <t>石川県小松市島田町リ</t>
  </si>
  <si>
    <t>34</t>
  </si>
  <si>
    <t>愛知県西尾市港町</t>
  </si>
  <si>
    <t>0241-27-3101</t>
  </si>
  <si>
    <t>㈱　クロス　北関東</t>
  </si>
  <si>
    <t>伊藤電機　㈱</t>
  </si>
  <si>
    <t>969-6174</t>
  </si>
  <si>
    <t>0583-82-2195</t>
  </si>
  <si>
    <t>㈱ツチヨシマテック</t>
  </si>
  <si>
    <t>東京都中央区日本橋本町</t>
    <rPh sb="0" eb="2">
      <t>トウキョウ</t>
    </rPh>
    <rPh sb="2" eb="3">
      <t>ト</t>
    </rPh>
    <rPh sb="3" eb="6">
      <t>チュウオウク</t>
    </rPh>
    <rPh sb="6" eb="9">
      <t>ニホンバシ</t>
    </rPh>
    <rPh sb="9" eb="11">
      <t>ホンチョウ</t>
    </rPh>
    <phoneticPr fontId="1"/>
  </si>
  <si>
    <t>島根県江津市浅利町</t>
  </si>
  <si>
    <t>36</t>
  </si>
  <si>
    <t>0855-55-1076</t>
  </si>
  <si>
    <t>双葉金属　㈱</t>
  </si>
  <si>
    <t>710-0036</t>
  </si>
  <si>
    <t>596-0077</t>
  </si>
  <si>
    <t>大阪府岸和田市上町</t>
  </si>
  <si>
    <t>34-15</t>
  </si>
  <si>
    <t>699-0822</t>
  </si>
  <si>
    <t>5-2-3鈴和ビル６Ｆ</t>
  </si>
  <si>
    <t>1400</t>
  </si>
  <si>
    <t>8</t>
  </si>
  <si>
    <t>106-6</t>
  </si>
  <si>
    <t>仕切板MO１</t>
    <rPh sb="0" eb="2">
      <t>シキリ</t>
    </rPh>
    <rPh sb="2" eb="3">
      <t>イタ</t>
    </rPh>
    <phoneticPr fontId="6"/>
  </si>
  <si>
    <t>円盤</t>
  </si>
  <si>
    <t>56*10*22</t>
  </si>
  <si>
    <t>青森県八戸市大字河原木字海岸</t>
  </si>
  <si>
    <t>945-0032</t>
  </si>
  <si>
    <t>新潟県柏崎市田塚</t>
  </si>
  <si>
    <t>セラミック中子</t>
    <rPh sb="5" eb="6">
      <t>ナカ</t>
    </rPh>
    <rPh sb="6" eb="7">
      <t>コ</t>
    </rPh>
    <phoneticPr fontId="1"/>
  </si>
  <si>
    <t>㈱　片貝製作所</t>
  </si>
  <si>
    <t>25-260A</t>
    <phoneticPr fontId="1"/>
  </si>
  <si>
    <t>25-280A</t>
    <phoneticPr fontId="1"/>
  </si>
  <si>
    <t>532-0013</t>
  </si>
  <si>
    <t>岩手県奥州市江刺区岩谷堂字根岸</t>
  </si>
  <si>
    <t>101</t>
  </si>
  <si>
    <t>3-1-76</t>
  </si>
  <si>
    <t>納期
注番</t>
    <rPh sb="0" eb="2">
      <t>ノウキ</t>
    </rPh>
    <rPh sb="3" eb="4">
      <t>チュウ</t>
    </rPh>
    <rPh sb="4" eb="5">
      <t>バン</t>
    </rPh>
    <phoneticPr fontId="1"/>
  </si>
  <si>
    <t>福井大和塗装　株式会社</t>
  </si>
  <si>
    <t>721-1</t>
  </si>
  <si>
    <t>㈱　トウチュウ　福島支店</t>
  </si>
  <si>
    <t>138-1</t>
  </si>
  <si>
    <t>西村黒鉛㈱　広島支店　戸谷様</t>
  </si>
  <si>
    <t>048-996-2710</t>
  </si>
  <si>
    <t>愛知県碧南市港本町</t>
    <rPh sb="0" eb="3">
      <t>アイチケン</t>
    </rPh>
    <rPh sb="3" eb="6">
      <t>ヘキナンシ</t>
    </rPh>
    <rPh sb="6" eb="7">
      <t>ミナト</t>
    </rPh>
    <rPh sb="7" eb="9">
      <t>ホンマチ</t>
    </rPh>
    <phoneticPr fontId="1"/>
  </si>
  <si>
    <t>4-58</t>
    <phoneticPr fontId="1"/>
  </si>
  <si>
    <t>0537-22-5258</t>
  </si>
  <si>
    <t>㈱　明壁鋳造所</t>
  </si>
  <si>
    <t>479-0806</t>
  </si>
  <si>
    <t>愛知県常滑市大谷字坂森</t>
  </si>
  <si>
    <t>461-0021</t>
  </si>
  <si>
    <t>愛知県名古屋市東区大曽根町</t>
  </si>
  <si>
    <t>093-471-1152</t>
  </si>
  <si>
    <t>56*10*15 8.5φ ｶｰﾄﾝ</t>
    <phoneticPr fontId="1"/>
  </si>
  <si>
    <t>56*10*17 ｶｰﾄﾝ</t>
    <phoneticPr fontId="1"/>
  </si>
  <si>
    <t>60*10*17 ｶｰﾄﾝ</t>
    <phoneticPr fontId="1"/>
  </si>
  <si>
    <t>70*10*21 ｶｰﾄﾝ</t>
    <phoneticPr fontId="1"/>
  </si>
  <si>
    <t>80ＴＡ</t>
  </si>
  <si>
    <t>0545-61-1359</t>
  </si>
  <si>
    <t>静岡県鋳物工業　㈱</t>
  </si>
  <si>
    <t>遠州産業　株式会社</t>
  </si>
  <si>
    <t>静岡県浜松市中区新津町</t>
  </si>
  <si>
    <t>0197-56-7060</t>
  </si>
  <si>
    <t>㈱　丸豊鋳材製作所</t>
  </si>
  <si>
    <t>岡山県倉敷市玉島乙島新湊</t>
  </si>
  <si>
    <t>福島県福島市八島田字下損田</t>
  </si>
  <si>
    <t>栃木県矢板市沢</t>
    <rPh sb="0" eb="3">
      <t>トチギケン</t>
    </rPh>
    <phoneticPr fontId="1"/>
  </si>
  <si>
    <t>1033</t>
    <phoneticPr fontId="1"/>
  </si>
  <si>
    <t>㈱藤田製作所 港工場</t>
    <rPh sb="1" eb="3">
      <t>フジタ</t>
    </rPh>
    <rPh sb="3" eb="6">
      <t>セイサクショ</t>
    </rPh>
    <rPh sb="7" eb="8">
      <t>ミナト</t>
    </rPh>
    <rPh sb="8" eb="10">
      <t>コウジョウ</t>
    </rPh>
    <phoneticPr fontId="1"/>
  </si>
  <si>
    <t>50-450Ａ</t>
  </si>
  <si>
    <t>0256-66-2855</t>
  </si>
  <si>
    <t>33-2</t>
    <phoneticPr fontId="1"/>
  </si>
  <si>
    <t>草野産業　株式会社　枝松様</t>
  </si>
  <si>
    <t>1-10-24N&amp;Dﾗｲﾌﾋﾞﾙ2F</t>
  </si>
  <si>
    <t>445-0064</t>
  </si>
  <si>
    <t>愛知県西尾市高畠町</t>
  </si>
  <si>
    <t>7-53</t>
  </si>
  <si>
    <t>広島県広島市南区宇品海岸</t>
  </si>
  <si>
    <t>60-90A</t>
  </si>
  <si>
    <t>60-100A</t>
  </si>
  <si>
    <t>(有)蔵王アルミ工場</t>
    <rPh sb="0" eb="3">
      <t>ユウ</t>
    </rPh>
    <rPh sb="3" eb="4">
      <t>クラ</t>
    </rPh>
    <rPh sb="4" eb="5">
      <t>オウ</t>
    </rPh>
    <rPh sb="8" eb="10">
      <t>コウジョウ</t>
    </rPh>
    <phoneticPr fontId="1"/>
  </si>
  <si>
    <t>8-22</t>
    <phoneticPr fontId="1"/>
  </si>
  <si>
    <t>愛媛県西条市丹原町田野上方</t>
    <rPh sb="0" eb="3">
      <t>エヒメケン</t>
    </rPh>
    <rPh sb="3" eb="6">
      <t>サイジョウシ</t>
    </rPh>
    <phoneticPr fontId="1"/>
  </si>
  <si>
    <t>株式会社　キタニ　新潟営業所</t>
  </si>
  <si>
    <t>三共鋳鉄　株式会社</t>
  </si>
  <si>
    <t>佐藤金属　㈱</t>
  </si>
  <si>
    <t>101-0041</t>
  </si>
  <si>
    <t>0975-36-3041</t>
  </si>
  <si>
    <t>30-250Ａ</t>
  </si>
  <si>
    <t>35-250Ａ</t>
  </si>
  <si>
    <t>473-0916</t>
  </si>
  <si>
    <t>埼玉県川口市上青木</t>
  </si>
  <si>
    <t>群馬県太田市薮塚町</t>
    <rPh sb="0" eb="3">
      <t>グンマケン</t>
    </rPh>
    <rPh sb="3" eb="6">
      <t>オオタシ</t>
    </rPh>
    <rPh sb="6" eb="8">
      <t>ヤブツカ</t>
    </rPh>
    <rPh sb="8" eb="9">
      <t>チョウ</t>
    </rPh>
    <phoneticPr fontId="1"/>
  </si>
  <si>
    <t>花山工業　㈱</t>
  </si>
  <si>
    <t>072-259-2661</t>
  </si>
  <si>
    <t>野口合金　有限会社</t>
  </si>
  <si>
    <t>㈱　大館製作所</t>
  </si>
  <si>
    <t>双葉鋳造　株式会社　皆川様</t>
  </si>
  <si>
    <t>斉藤可鍛工業　株式会社　千葉工場</t>
  </si>
  <si>
    <t>6-5</t>
    <phoneticPr fontId="1"/>
  </si>
  <si>
    <t>(有)　共栄木型鋳造</t>
    <rPh sb="0" eb="3">
      <t>ユウ</t>
    </rPh>
    <rPh sb="4" eb="6">
      <t>キョウエイ</t>
    </rPh>
    <rPh sb="6" eb="8">
      <t>キガタ</t>
    </rPh>
    <rPh sb="8" eb="10">
      <t>チュウゾウ</t>
    </rPh>
    <phoneticPr fontId="1"/>
  </si>
  <si>
    <t>1726</t>
  </si>
  <si>
    <t>島根県平田市灘分町</t>
  </si>
  <si>
    <t>長野県岡谷市神明町</t>
    <rPh sb="0" eb="3">
      <t>ナガノケン</t>
    </rPh>
    <rPh sb="3" eb="6">
      <t>オカヤシ</t>
    </rPh>
    <rPh sb="6" eb="7">
      <t>カミ</t>
    </rPh>
    <rPh sb="7" eb="8">
      <t>メイ</t>
    </rPh>
    <rPh sb="8" eb="9">
      <t>チョウ</t>
    </rPh>
    <phoneticPr fontId="1"/>
  </si>
  <si>
    <t>北勢工業　株式会社</t>
  </si>
  <si>
    <t>北光金属工業　株式会社　総務課　平岡様</t>
  </si>
  <si>
    <t>岩手鋳機工業　株式会社</t>
  </si>
  <si>
    <t>静岡県小笠郡大須賀町大渕</t>
    <rPh sb="0" eb="2">
      <t>シズオカ</t>
    </rPh>
    <rPh sb="2" eb="3">
      <t>ケン</t>
    </rPh>
    <rPh sb="3" eb="6">
      <t>オガサグン</t>
    </rPh>
    <rPh sb="6" eb="9">
      <t>オオスカ</t>
    </rPh>
    <rPh sb="9" eb="10">
      <t>チョウ</t>
    </rPh>
    <rPh sb="10" eb="12">
      <t>オオブチ</t>
    </rPh>
    <phoneticPr fontId="1"/>
  </si>
  <si>
    <t>栃木県小山市中央町</t>
    <rPh sb="0" eb="3">
      <t>トチギケン</t>
    </rPh>
    <rPh sb="3" eb="6">
      <t>オヤマシ</t>
    </rPh>
    <rPh sb="6" eb="8">
      <t>チュウオウ</t>
    </rPh>
    <rPh sb="8" eb="9">
      <t>チョウ</t>
    </rPh>
    <phoneticPr fontId="1"/>
  </si>
  <si>
    <t>大丸工業　株式会社</t>
  </si>
  <si>
    <t>K60-230</t>
  </si>
  <si>
    <t>45*10*12　小</t>
  </si>
  <si>
    <t>K60-300</t>
  </si>
  <si>
    <t>大阪府羽曳野市野</t>
  </si>
  <si>
    <t>95</t>
  </si>
  <si>
    <t>静岡県島田市阪本</t>
    <rPh sb="0" eb="3">
      <t>シズオカケン</t>
    </rPh>
    <rPh sb="3" eb="5">
      <t>シマダ</t>
    </rPh>
    <rPh sb="5" eb="6">
      <t>シ</t>
    </rPh>
    <rPh sb="6" eb="8">
      <t>サカモト</t>
    </rPh>
    <phoneticPr fontId="1"/>
  </si>
  <si>
    <t>(有)共進社コーエー</t>
  </si>
  <si>
    <t>335-0013</t>
  </si>
  <si>
    <t>054-624-4471</t>
  </si>
  <si>
    <t>0566-24-8721</t>
  </si>
  <si>
    <t>㈱キャデイック</t>
  </si>
  <si>
    <t>470-0124</t>
  </si>
  <si>
    <t>50-280Ａ</t>
  </si>
  <si>
    <t>50-290Ａ</t>
  </si>
  <si>
    <t>968-0605</t>
  </si>
  <si>
    <t>573-1175</t>
  </si>
  <si>
    <t>大阪府枚方市上野</t>
  </si>
  <si>
    <t>山一特殊合金　株式会社　*</t>
  </si>
  <si>
    <t>株式会社　ニノミヤファンドリ－</t>
  </si>
  <si>
    <t>福岡県大牟田市草木</t>
  </si>
  <si>
    <t>1288-17</t>
  </si>
  <si>
    <t>都シェル工業所</t>
  </si>
  <si>
    <t>620-0853</t>
  </si>
  <si>
    <t>陶板数字「１」</t>
    <rPh sb="0" eb="2">
      <t>トウバン</t>
    </rPh>
    <rPh sb="2" eb="4">
      <t>スウジ</t>
    </rPh>
    <phoneticPr fontId="1"/>
  </si>
  <si>
    <t>陶板数字「２」</t>
    <rPh sb="0" eb="2">
      <t>トウバン</t>
    </rPh>
    <rPh sb="2" eb="4">
      <t>スウジ</t>
    </rPh>
    <phoneticPr fontId="1"/>
  </si>
  <si>
    <t>陶板数字「６」</t>
    <rPh sb="0" eb="2">
      <t>トウバン</t>
    </rPh>
    <rPh sb="2" eb="4">
      <t>スウジ</t>
    </rPh>
    <phoneticPr fontId="1"/>
  </si>
  <si>
    <t>陶板数字「７」</t>
    <rPh sb="0" eb="2">
      <t>トウバン</t>
    </rPh>
    <rPh sb="2" eb="4">
      <t>スウジ</t>
    </rPh>
    <phoneticPr fontId="1"/>
  </si>
  <si>
    <t>太陽産業　㈱</t>
    <rPh sb="0" eb="2">
      <t>タイヨウ</t>
    </rPh>
    <rPh sb="2" eb="4">
      <t>サンギョウ</t>
    </rPh>
    <phoneticPr fontId="1"/>
  </si>
  <si>
    <t>2-4-3</t>
    <phoneticPr fontId="1"/>
  </si>
  <si>
    <t>(有)ｷｬｽﾄｺﾑｻｰﾌﾞ</t>
    <rPh sb="0" eb="3">
      <t>ユウ</t>
    </rPh>
    <phoneticPr fontId="1"/>
  </si>
  <si>
    <t>春日井市</t>
    <rPh sb="0" eb="4">
      <t>カスガイシ</t>
    </rPh>
    <phoneticPr fontId="1"/>
  </si>
  <si>
    <t>1016</t>
  </si>
  <si>
    <t>03-3682-7821</t>
  </si>
  <si>
    <t>㈱　下山合金鋳造所</t>
  </si>
  <si>
    <t>153-0064</t>
  </si>
  <si>
    <t>東京都中央区日本橋小舟町</t>
    <rPh sb="0" eb="2">
      <t>トウキョウ</t>
    </rPh>
    <rPh sb="2" eb="3">
      <t>ト</t>
    </rPh>
    <rPh sb="3" eb="5">
      <t>チュウオウ</t>
    </rPh>
    <rPh sb="5" eb="6">
      <t>ク</t>
    </rPh>
    <rPh sb="6" eb="9">
      <t>ニホンバシ</t>
    </rPh>
    <rPh sb="9" eb="10">
      <t>コ</t>
    </rPh>
    <rPh sb="10" eb="11">
      <t>フネ</t>
    </rPh>
    <rPh sb="11" eb="12">
      <t>チョウ</t>
    </rPh>
    <phoneticPr fontId="1"/>
  </si>
  <si>
    <t>029-298-1234</t>
  </si>
  <si>
    <t>三菱重工業㈱広島製作所 機械事業部 機械工作部 鋳鍛課 西川様</t>
    <rPh sb="0" eb="2">
      <t>ミツビシ</t>
    </rPh>
    <rPh sb="2" eb="3">
      <t>ジュウ</t>
    </rPh>
    <rPh sb="3" eb="5">
      <t>コウギョウ</t>
    </rPh>
    <rPh sb="6" eb="8">
      <t>ヒロシマ</t>
    </rPh>
    <rPh sb="8" eb="11">
      <t>セイサクショ</t>
    </rPh>
    <rPh sb="12" eb="14">
      <t>キカイ</t>
    </rPh>
    <rPh sb="14" eb="16">
      <t>ジギョウ</t>
    </rPh>
    <rPh sb="16" eb="17">
      <t>ブ</t>
    </rPh>
    <rPh sb="18" eb="20">
      <t>キカイ</t>
    </rPh>
    <rPh sb="20" eb="22">
      <t>コウサク</t>
    </rPh>
    <rPh sb="22" eb="23">
      <t>ブ</t>
    </rPh>
    <rPh sb="24" eb="25">
      <t>チュウ</t>
    </rPh>
    <rPh sb="25" eb="26">
      <t>タン</t>
    </rPh>
    <rPh sb="26" eb="27">
      <t>カ</t>
    </rPh>
    <rPh sb="28" eb="30">
      <t>ニシカワ</t>
    </rPh>
    <rPh sb="30" eb="31">
      <t>サマ</t>
    </rPh>
    <phoneticPr fontId="1"/>
  </si>
  <si>
    <t>岩手県釜石市大平町</t>
  </si>
  <si>
    <t>802-0001</t>
  </si>
  <si>
    <t>(有)川口鋳材店</t>
  </si>
  <si>
    <t>㈱　榎本鋳工所　平田工場　第二造形</t>
  </si>
  <si>
    <t>963-8204</t>
  </si>
  <si>
    <t>大阪特殊合金</t>
  </si>
  <si>
    <t>㈱　佳五</t>
  </si>
  <si>
    <t>489-0866</t>
  </si>
  <si>
    <t>山口県宇部市小串沖の山</t>
  </si>
  <si>
    <t>35-1</t>
  </si>
  <si>
    <t>（有）　加賀鋳造所</t>
  </si>
  <si>
    <t>929-1804</t>
  </si>
  <si>
    <t>東陶機器　㈱</t>
  </si>
  <si>
    <t>新潟県燕市秋葉町</t>
  </si>
  <si>
    <t>3-21-1</t>
  </si>
  <si>
    <t>0256-62-2021</t>
  </si>
  <si>
    <t>㈱キタニ新潟</t>
  </si>
  <si>
    <t>オダ工業　㈱</t>
  </si>
  <si>
    <t>高知機型工業　㈱　北　様</t>
  </si>
  <si>
    <t>㈱　サワテツ</t>
  </si>
  <si>
    <t>三重鋼業　㈱</t>
  </si>
  <si>
    <t>山一特殊合金　㈱</t>
  </si>
  <si>
    <t>7-13ORE名駅東ﾋﾞﾙ7F</t>
  </si>
  <si>
    <t>愛知県豊田市吉原町平池</t>
  </si>
  <si>
    <t>88</t>
  </si>
  <si>
    <t>0565-52-3311</t>
  </si>
  <si>
    <t>野田化学工業　㈱</t>
  </si>
  <si>
    <t>コマツキャステック㈱　調達課　田尻様</t>
  </si>
  <si>
    <t>㈱リケン　熊谷事業所　配管機器部　</t>
  </si>
  <si>
    <t>神奈川県相模原市相生</t>
  </si>
  <si>
    <t>4-11-1</t>
  </si>
  <si>
    <t>042-776-3588</t>
  </si>
  <si>
    <t>愛知県西尾市法光寺町東山</t>
    <rPh sb="0" eb="3">
      <t>アイチケン</t>
    </rPh>
    <rPh sb="3" eb="4">
      <t>ニシ</t>
    </rPh>
    <rPh sb="4" eb="5">
      <t>オ</t>
    </rPh>
    <rPh sb="5" eb="6">
      <t>シ</t>
    </rPh>
    <rPh sb="6" eb="7">
      <t>ホウ</t>
    </rPh>
    <rPh sb="7" eb="8">
      <t>ヒカ</t>
    </rPh>
    <rPh sb="8" eb="9">
      <t>ジ</t>
    </rPh>
    <rPh sb="9" eb="10">
      <t>チョウ</t>
    </rPh>
    <rPh sb="10" eb="11">
      <t>ヒガシ</t>
    </rPh>
    <rPh sb="11" eb="12">
      <t>ヤマ</t>
    </rPh>
    <phoneticPr fontId="1"/>
  </si>
  <si>
    <t>0595-21-5354</t>
  </si>
  <si>
    <t>神戸市東灘区向洋町東</t>
    <rPh sb="0" eb="3">
      <t>コウベシ</t>
    </rPh>
    <rPh sb="3" eb="4">
      <t>ヒガシ</t>
    </rPh>
    <rPh sb="4" eb="6">
      <t>ナダク</t>
    </rPh>
    <rPh sb="6" eb="7">
      <t>ム</t>
    </rPh>
    <rPh sb="7" eb="8">
      <t>ヨウ</t>
    </rPh>
    <rPh sb="8" eb="9">
      <t>チョウ</t>
    </rPh>
    <rPh sb="9" eb="10">
      <t>ヒガシ</t>
    </rPh>
    <phoneticPr fontId="1"/>
  </si>
  <si>
    <t>愛知県小牧市小牧原新田字樋下</t>
    <rPh sb="0" eb="3">
      <t>アイチケン</t>
    </rPh>
    <rPh sb="6" eb="8">
      <t>コマキ</t>
    </rPh>
    <rPh sb="8" eb="9">
      <t>ハラ</t>
    </rPh>
    <rPh sb="9" eb="11">
      <t>ニッタ</t>
    </rPh>
    <rPh sb="11" eb="12">
      <t>アザ</t>
    </rPh>
    <rPh sb="12" eb="14">
      <t>ヒノシタ</t>
    </rPh>
    <phoneticPr fontId="1"/>
  </si>
  <si>
    <t>MR 50-70</t>
    <phoneticPr fontId="1"/>
  </si>
  <si>
    <t>MR 70-100</t>
    <phoneticPr fontId="1"/>
  </si>
  <si>
    <t>MR 40-60</t>
    <phoneticPr fontId="1"/>
  </si>
  <si>
    <t>株式会社　藤浪商店</t>
  </si>
  <si>
    <t>有限会社　栗本工業</t>
  </si>
  <si>
    <t>鹿児島県霧島市国分上野原テクノパーク</t>
  </si>
  <si>
    <t>730-0831</t>
  </si>
  <si>
    <t>723-0000</t>
  </si>
  <si>
    <t>広島県三原市糸崎南町</t>
  </si>
  <si>
    <t>静岡県駿東郡清水町長沢</t>
  </si>
  <si>
    <t>1157</t>
  </si>
  <si>
    <t>055-975-7050</t>
  </si>
  <si>
    <t>ジャパンメタル　㈱</t>
  </si>
  <si>
    <t>379-2304</t>
  </si>
  <si>
    <t>573-0004</t>
  </si>
  <si>
    <t>60-450A</t>
  </si>
  <si>
    <t>φ120ﾌｨﾙﾀ-用120-25</t>
    <rPh sb="9" eb="10">
      <t>ヨウ</t>
    </rPh>
    <phoneticPr fontId="1"/>
  </si>
  <si>
    <t>0197-35-5763</t>
  </si>
  <si>
    <t>静岡県鋳物工業　株式会社</t>
  </si>
  <si>
    <t>(有)キャストコムサーブ</t>
  </si>
  <si>
    <t>487-0035</t>
  </si>
  <si>
    <t>熊本県菊池郡大津町北楽善</t>
  </si>
  <si>
    <t>有限会社　藤橋鉄工所</t>
  </si>
  <si>
    <t>㈱　クロス　山形</t>
  </si>
  <si>
    <t>1-4-15</t>
  </si>
  <si>
    <t>前川</t>
    <phoneticPr fontId="1"/>
  </si>
  <si>
    <t>ナンヨー　㈱　鋳造２課</t>
  </si>
  <si>
    <t>579-8001</t>
  </si>
  <si>
    <t>086-450-3400</t>
  </si>
  <si>
    <t>門田鋳工　㈱</t>
  </si>
  <si>
    <t>愛知県瀬戸市西山路町</t>
    <rPh sb="0" eb="3">
      <t>アイチケン</t>
    </rPh>
    <rPh sb="3" eb="6">
      <t>セトシ</t>
    </rPh>
    <rPh sb="6" eb="8">
      <t>ニシヤマ</t>
    </rPh>
    <rPh sb="8" eb="9">
      <t>ロ</t>
    </rPh>
    <rPh sb="9" eb="10">
      <t>チョウ</t>
    </rPh>
    <phoneticPr fontId="1"/>
  </si>
  <si>
    <t>53番地</t>
    <rPh sb="2" eb="4">
      <t>バンチ</t>
    </rPh>
    <phoneticPr fontId="1"/>
  </si>
  <si>
    <t>㈱　西出製作所</t>
  </si>
  <si>
    <t>株式会社　ツチヨシ産業　松江</t>
  </si>
  <si>
    <t>1-11-13</t>
  </si>
  <si>
    <t>0724-62-0228</t>
  </si>
  <si>
    <t>MST60</t>
    <phoneticPr fontId="1"/>
  </si>
  <si>
    <t>MST70</t>
    <phoneticPr fontId="1"/>
  </si>
  <si>
    <t>福島県耶麻郡塩川町小府根字近江</t>
    <rPh sb="0" eb="3">
      <t>フクシマケン</t>
    </rPh>
    <rPh sb="3" eb="4">
      <t>ヤ</t>
    </rPh>
    <rPh sb="4" eb="5">
      <t>マ</t>
    </rPh>
    <rPh sb="5" eb="6">
      <t>グン</t>
    </rPh>
    <rPh sb="6" eb="8">
      <t>シオカワ</t>
    </rPh>
    <rPh sb="8" eb="9">
      <t>チョウ</t>
    </rPh>
    <rPh sb="9" eb="10">
      <t>オ</t>
    </rPh>
    <rPh sb="10" eb="11">
      <t>フ</t>
    </rPh>
    <rPh sb="11" eb="12">
      <t>ネ</t>
    </rPh>
    <rPh sb="12" eb="13">
      <t>アザ</t>
    </rPh>
    <rPh sb="13" eb="14">
      <t>チカ</t>
    </rPh>
    <rPh sb="14" eb="15">
      <t>エ</t>
    </rPh>
    <phoneticPr fontId="1"/>
  </si>
  <si>
    <t>秋田県北秋田郡鷹巣町綴子字宇佐坂</t>
  </si>
  <si>
    <t>ｽｽﾞｷ㈱生産技術　カソ三井様</t>
    <rPh sb="5" eb="7">
      <t>セイサン</t>
    </rPh>
    <rPh sb="7" eb="9">
      <t>ギジュツ</t>
    </rPh>
    <rPh sb="12" eb="14">
      <t>ミツイ</t>
    </rPh>
    <rPh sb="14" eb="15">
      <t>サマ</t>
    </rPh>
    <phoneticPr fontId="1"/>
  </si>
  <si>
    <t>株式会社　キタニ　福島営業所</t>
  </si>
  <si>
    <t>TOTO㈱小倉第二工場　総務課資材T</t>
  </si>
  <si>
    <t>三井ミーハナイト・メタル　株式会社</t>
  </si>
  <si>
    <t>06-6976-8330</t>
  </si>
  <si>
    <t>野村産業　㈱</t>
  </si>
  <si>
    <t>K85-300(10入）</t>
    <rPh sb="10" eb="11">
      <t>イ</t>
    </rPh>
    <phoneticPr fontId="1"/>
  </si>
  <si>
    <t>㈱中村鋳造企画</t>
    <rPh sb="1" eb="3">
      <t>ナカムラ</t>
    </rPh>
    <rPh sb="3" eb="5">
      <t>チュウゾウ</t>
    </rPh>
    <rPh sb="5" eb="7">
      <t>キカク</t>
    </rPh>
    <phoneticPr fontId="1"/>
  </si>
  <si>
    <t>(有)釜原鋳鋼所</t>
    <rPh sb="0" eb="3">
      <t>ユウ</t>
    </rPh>
    <rPh sb="3" eb="4">
      <t>カマ</t>
    </rPh>
    <rPh sb="4" eb="5">
      <t>ハラ</t>
    </rPh>
    <rPh sb="5" eb="6">
      <t>チュウ</t>
    </rPh>
    <rPh sb="6" eb="7">
      <t>コウ</t>
    </rPh>
    <rPh sb="7" eb="8">
      <t>ショ</t>
    </rPh>
    <phoneticPr fontId="1"/>
  </si>
  <si>
    <t>株式会社　林鋳造所</t>
  </si>
  <si>
    <t>金森産業　株式会社　福井営業所</t>
  </si>
  <si>
    <t>大阪市大正区南恩加島</t>
  </si>
  <si>
    <t>06-6552-1183</t>
  </si>
  <si>
    <t>49-11</t>
  </si>
  <si>
    <t>福岡県北九州市小倉北区中島</t>
  </si>
  <si>
    <t>共同組合　岡山鋳物センター</t>
  </si>
  <si>
    <t>702-8002</t>
  </si>
  <si>
    <t>岡山県岡山市桑野</t>
  </si>
  <si>
    <t>518-1</t>
  </si>
  <si>
    <t>広島県福山市水呑町</t>
  </si>
  <si>
    <t>558</t>
  </si>
  <si>
    <t>0263-56-2331</t>
  </si>
  <si>
    <t>(有)共進社コーエー長野支店　川中島（営）</t>
  </si>
  <si>
    <t>濃尾開発ビル202</t>
  </si>
  <si>
    <t>静岡県島田市中河</t>
  </si>
  <si>
    <t>147-2</t>
  </si>
  <si>
    <t>0547-38-4005</t>
  </si>
  <si>
    <t>1066</t>
  </si>
  <si>
    <t>K100-80</t>
  </si>
  <si>
    <t>㈱　荒井　清　商店</t>
  </si>
  <si>
    <t>氏大鋳造　㈱</t>
  </si>
  <si>
    <t>埼玉県川口市青木西</t>
  </si>
  <si>
    <t>4-25-22</t>
  </si>
  <si>
    <t>愛知県清須市清洲</t>
  </si>
  <si>
    <t>広機通商　株式会社</t>
  </si>
  <si>
    <t>326-1</t>
  </si>
  <si>
    <t>971-8101</t>
  </si>
  <si>
    <t>岡崎鉱産物　株式会社　岡山営業所</t>
  </si>
  <si>
    <t>備鋳産業　株式会社</t>
  </si>
  <si>
    <t>5110</t>
  </si>
  <si>
    <t>70-300A</t>
  </si>
  <si>
    <t>70-400A</t>
  </si>
  <si>
    <t>広島県広島市安佐北区可部</t>
  </si>
  <si>
    <t>長野県塩尻市広丘堅石</t>
    <rPh sb="0" eb="3">
      <t>ナガノケン</t>
    </rPh>
    <rPh sb="3" eb="6">
      <t>シオジリシ</t>
    </rPh>
    <rPh sb="6" eb="7">
      <t>ヒロ</t>
    </rPh>
    <rPh sb="7" eb="8">
      <t>オカ</t>
    </rPh>
    <rPh sb="8" eb="9">
      <t>ケン</t>
    </rPh>
    <rPh sb="9" eb="10">
      <t>イシ</t>
    </rPh>
    <phoneticPr fontId="1"/>
  </si>
  <si>
    <t>花王クエーカー　三輪鋳造</t>
    <rPh sb="0" eb="2">
      <t>カオウ</t>
    </rPh>
    <rPh sb="8" eb="10">
      <t>ミワ</t>
    </rPh>
    <rPh sb="10" eb="12">
      <t>チュウゾウ</t>
    </rPh>
    <phoneticPr fontId="1"/>
  </si>
  <si>
    <t>運送
会社</t>
    <rPh sb="0" eb="2">
      <t>ウンソウ</t>
    </rPh>
    <rPh sb="3" eb="5">
      <t>カイシャ</t>
    </rPh>
    <phoneticPr fontId="1"/>
  </si>
  <si>
    <t>札幌鋳物工業　株式会社</t>
  </si>
  <si>
    <t>700-0913</t>
  </si>
  <si>
    <t>株式会社　鈴木合金鋳造所</t>
  </si>
  <si>
    <t>広島県広島市中区江波西１丁目</t>
  </si>
  <si>
    <t>26-25</t>
  </si>
  <si>
    <t>2068-3</t>
    <phoneticPr fontId="1"/>
  </si>
  <si>
    <t>株式会社　瀬戸製作所</t>
  </si>
  <si>
    <t>静岡県静岡市清水辻</t>
  </si>
  <si>
    <t>山形県山形市鋳物町</t>
  </si>
  <si>
    <t>20-100Ａ</t>
  </si>
  <si>
    <t>20-150Ａ</t>
  </si>
  <si>
    <t>㈱　トウチュウ静岡支店</t>
  </si>
  <si>
    <t>436-0000</t>
  </si>
  <si>
    <t>㈱シマキュウ　いわき</t>
  </si>
  <si>
    <t>㈱　アイティオウ</t>
  </si>
  <si>
    <t>053-461-0451</t>
  </si>
  <si>
    <t>㈱　大場鋳造所</t>
  </si>
  <si>
    <t>430-0833</t>
  </si>
  <si>
    <t>静岡県浜松市三新町</t>
  </si>
  <si>
    <t>㈱ツチヨシマテック　関西事業所</t>
  </si>
  <si>
    <t>野村産業　株式会社</t>
  </si>
  <si>
    <t>45*10*17</t>
  </si>
  <si>
    <t>726-0013</t>
  </si>
  <si>
    <t>広島県府中市高木町</t>
  </si>
  <si>
    <t>有限会社　イマヤマ</t>
  </si>
  <si>
    <t>25-240A</t>
    <phoneticPr fontId="1"/>
  </si>
  <si>
    <t>㈱　ジェイテクト　岡崎工場　</t>
  </si>
  <si>
    <t>福山</t>
    <rPh sb="0" eb="2">
      <t>フクヤマ</t>
    </rPh>
    <phoneticPr fontId="1"/>
  </si>
  <si>
    <t>㈱　石田鋳造所</t>
    <rPh sb="2" eb="4">
      <t>イシダ</t>
    </rPh>
    <rPh sb="4" eb="6">
      <t>チュウゾウ</t>
    </rPh>
    <rPh sb="6" eb="7">
      <t>ショ</t>
    </rPh>
    <phoneticPr fontId="1"/>
  </si>
  <si>
    <t>㈱栗本鉄工所　南港製品ｾﾝﾀｰＡ棟　平井様</t>
  </si>
  <si>
    <t>株式会社　藤田商店</t>
  </si>
  <si>
    <t>563-0021</t>
  </si>
  <si>
    <t>707-0000</t>
  </si>
  <si>
    <t>110*20*30 ｶｰﾄﾝ</t>
    <phoneticPr fontId="1"/>
  </si>
  <si>
    <t>㈱　北川鉄工所　福山工場</t>
    <rPh sb="2" eb="4">
      <t>キタガワ</t>
    </rPh>
    <rPh sb="4" eb="6">
      <t>テッコウ</t>
    </rPh>
    <rPh sb="6" eb="7">
      <t>ショ</t>
    </rPh>
    <rPh sb="8" eb="10">
      <t>フクヤマ</t>
    </rPh>
    <rPh sb="10" eb="12">
      <t>コウジョウ</t>
    </rPh>
    <phoneticPr fontId="1"/>
  </si>
  <si>
    <t>45*8*62</t>
  </si>
  <si>
    <t>木村可鍛　株式会社</t>
  </si>
  <si>
    <t>ＳＰＲ　株式会社　小谷次長様</t>
  </si>
  <si>
    <t>豊国石油　㈱　桶谷様</t>
  </si>
  <si>
    <t>592-0001</t>
  </si>
  <si>
    <t>950-3134</t>
  </si>
  <si>
    <t>新潟県新潟市新崎鉄工団地</t>
  </si>
  <si>
    <t>2-4-27</t>
  </si>
  <si>
    <t>戸畑鉄工　㈱</t>
  </si>
  <si>
    <t>帝研化工　㈱　松阪営業所</t>
  </si>
  <si>
    <t>（有）　敷島電機商会</t>
  </si>
  <si>
    <t>㈱トウチュウ　福島</t>
  </si>
  <si>
    <t>㈱　石川鋳造所</t>
  </si>
  <si>
    <t>㈱藤浪商店</t>
  </si>
  <si>
    <t>岡崎鉱産㈱岡山</t>
  </si>
  <si>
    <t>2-3-5</t>
    <phoneticPr fontId="1"/>
  </si>
  <si>
    <t>日星産業㈱</t>
    <rPh sb="0" eb="2">
      <t>ヒセイ</t>
    </rPh>
    <rPh sb="2" eb="4">
      <t>サン</t>
    </rPh>
    <phoneticPr fontId="1"/>
  </si>
  <si>
    <t>野崎鋳造工業</t>
  </si>
  <si>
    <t>ＭＨ65*10*112</t>
  </si>
  <si>
    <t>東海サンド㈱</t>
  </si>
  <si>
    <t>㈱　今泉鋳造鉄工所</t>
  </si>
  <si>
    <t>1063</t>
  </si>
  <si>
    <t>916-0073</t>
  </si>
  <si>
    <t>福井県鯖江市下野田町18字</t>
  </si>
  <si>
    <t>1513</t>
  </si>
  <si>
    <t>京都府相楽郡山城町上狛小字桑垣外</t>
  </si>
  <si>
    <t>新東工業　㈱　調達課</t>
    <rPh sb="0" eb="1">
      <t>シン</t>
    </rPh>
    <rPh sb="1" eb="2">
      <t>トウ</t>
    </rPh>
    <rPh sb="2" eb="4">
      <t>コウギョウ</t>
    </rPh>
    <rPh sb="7" eb="9">
      <t>チョウタツ</t>
    </rPh>
    <rPh sb="9" eb="10">
      <t>カ</t>
    </rPh>
    <phoneticPr fontId="1"/>
  </si>
  <si>
    <t>0566-48-2511</t>
  </si>
  <si>
    <t>㈱　ヤマキ</t>
  </si>
  <si>
    <t>444-0324</t>
  </si>
  <si>
    <t>大分県大分市豊海５丁目</t>
  </si>
  <si>
    <t>60</t>
  </si>
  <si>
    <t>0547-37-4074</t>
  </si>
  <si>
    <t>岐阜県岐阜市六条南</t>
    <rPh sb="0" eb="3">
      <t>ギフケン</t>
    </rPh>
    <rPh sb="3" eb="6">
      <t>ギフシ</t>
    </rPh>
    <rPh sb="6" eb="8">
      <t>ロクジョウ</t>
    </rPh>
    <rPh sb="8" eb="9">
      <t>ミナミ</t>
    </rPh>
    <phoneticPr fontId="1"/>
  </si>
  <si>
    <t>TOTO㈱TAT小倉（杤網）資材経由小倉水栓 鋳造課砂型鋳造</t>
    <rPh sb="8" eb="10">
      <t>オグラ</t>
    </rPh>
    <rPh sb="11" eb="12">
      <t>トチ</t>
    </rPh>
    <rPh sb="12" eb="13">
      <t>アミ</t>
    </rPh>
    <rPh sb="14" eb="16">
      <t>シザイ</t>
    </rPh>
    <rPh sb="16" eb="18">
      <t>ケイユ</t>
    </rPh>
    <rPh sb="18" eb="20">
      <t>オグラ</t>
    </rPh>
    <rPh sb="20" eb="21">
      <t>ミズ</t>
    </rPh>
    <rPh sb="21" eb="22">
      <t>セン</t>
    </rPh>
    <rPh sb="23" eb="26">
      <t>チュカ</t>
    </rPh>
    <rPh sb="26" eb="28">
      <t>スナガタ</t>
    </rPh>
    <rPh sb="28" eb="30">
      <t>チュ</t>
    </rPh>
    <phoneticPr fontId="1"/>
  </si>
  <si>
    <t>大阪府茨木市佐保</t>
    <rPh sb="0" eb="2">
      <t>オオサカ</t>
    </rPh>
    <rPh sb="2" eb="3">
      <t>フ</t>
    </rPh>
    <rPh sb="3" eb="6">
      <t>イバラキシ</t>
    </rPh>
    <rPh sb="6" eb="8">
      <t>サホ</t>
    </rPh>
    <phoneticPr fontId="1"/>
  </si>
  <si>
    <t>5527</t>
  </si>
  <si>
    <t>㈱　佐藤製作所</t>
  </si>
  <si>
    <t>30-30A(700入）</t>
    <rPh sb="10" eb="11">
      <t>イ</t>
    </rPh>
    <phoneticPr fontId="1"/>
  </si>
  <si>
    <t>愛知県常滑市奥条</t>
  </si>
  <si>
    <t>4-87</t>
  </si>
  <si>
    <t>神奈川県相模原市中央区相生</t>
    <rPh sb="8" eb="10">
      <t>チュウオウ</t>
    </rPh>
    <rPh sb="10" eb="11">
      <t>ク</t>
    </rPh>
    <rPh sb="11" eb="12">
      <t>アイ</t>
    </rPh>
    <rPh sb="12" eb="13">
      <t>ショウ</t>
    </rPh>
    <phoneticPr fontId="1"/>
  </si>
  <si>
    <t>豊通物流　㈱　澤田様</t>
  </si>
  <si>
    <t>03-3493-2561</t>
  </si>
  <si>
    <t>㈱　肥田商店</t>
  </si>
  <si>
    <t>143-0003</t>
  </si>
  <si>
    <t>213-1</t>
  </si>
  <si>
    <t>0847-45-3178</t>
  </si>
  <si>
    <t>大阪府大阪市淀川区木川西</t>
  </si>
  <si>
    <t>3-2-22</t>
  </si>
  <si>
    <t>1-1-16</t>
    <phoneticPr fontId="1"/>
  </si>
  <si>
    <t>静岡県掛川市西大渕</t>
    <rPh sb="0" eb="2">
      <t>シズオカ</t>
    </rPh>
    <rPh sb="2" eb="3">
      <t>ケン</t>
    </rPh>
    <rPh sb="3" eb="5">
      <t>カケガワ</t>
    </rPh>
    <rPh sb="5" eb="6">
      <t>シ</t>
    </rPh>
    <rPh sb="6" eb="7">
      <t>ニシ</t>
    </rPh>
    <rPh sb="7" eb="9">
      <t>オオブチ</t>
    </rPh>
    <phoneticPr fontId="1"/>
  </si>
  <si>
    <t>111-0053</t>
  </si>
  <si>
    <t>東京都台東区浅草橋</t>
  </si>
  <si>
    <t>104*15*31</t>
  </si>
  <si>
    <t>105*15*32</t>
  </si>
  <si>
    <t>島根県仁多郡仁多町大字阿井</t>
  </si>
  <si>
    <t>栃木県矢板市沢</t>
  </si>
  <si>
    <t>06-6313-2031</t>
  </si>
  <si>
    <t>和田合金　㈱</t>
  </si>
  <si>
    <t>800-0211</t>
  </si>
  <si>
    <t>三條金属　㈱</t>
  </si>
  <si>
    <t>713-8103</t>
  </si>
  <si>
    <t>岡山県倉敷市玉島乙島</t>
  </si>
  <si>
    <t>8252-35</t>
  </si>
  <si>
    <t>備鋳産業　㈱</t>
    <rPh sb="0" eb="1">
      <t>ビ</t>
    </rPh>
    <rPh sb="1" eb="2">
      <t>チュウ</t>
    </rPh>
    <rPh sb="2" eb="4">
      <t>サンギョウ</t>
    </rPh>
    <phoneticPr fontId="1"/>
  </si>
  <si>
    <t>40*4*85</t>
  </si>
  <si>
    <t>140*20*885</t>
  </si>
  <si>
    <t>株式会社　特殊製鋼所　資材課</t>
  </si>
  <si>
    <t>東洋製鉄　株式会社</t>
  </si>
  <si>
    <t>山形県山形市立谷川</t>
    <rPh sb="0" eb="3">
      <t>ヤマガタケン</t>
    </rPh>
    <rPh sb="3" eb="6">
      <t>ヤマガタシ</t>
    </rPh>
    <rPh sb="6" eb="7">
      <t>タ</t>
    </rPh>
    <rPh sb="7" eb="8">
      <t>タニ</t>
    </rPh>
    <rPh sb="8" eb="9">
      <t>カワ</t>
    </rPh>
    <phoneticPr fontId="1"/>
  </si>
  <si>
    <t>2-1213-1</t>
    <phoneticPr fontId="1"/>
  </si>
  <si>
    <t>048-255-3400</t>
  </si>
  <si>
    <t>㈱　北川鉄工所</t>
  </si>
  <si>
    <t>331-0811</t>
  </si>
  <si>
    <t>384-0307</t>
  </si>
  <si>
    <t>新興弁栓　㈱　豊中工場</t>
  </si>
  <si>
    <t>560-0000</t>
  </si>
  <si>
    <t>大阪府豊中市</t>
  </si>
  <si>
    <t>2-18-15</t>
  </si>
  <si>
    <t>㈱　瓢屋</t>
  </si>
  <si>
    <t>2624</t>
  </si>
  <si>
    <t>㈱　共栄鋳造所</t>
  </si>
  <si>
    <t>551-0031</t>
  </si>
  <si>
    <t>大阪府大阪市大正区泉尾</t>
  </si>
  <si>
    <t>06-6551-1415</t>
  </si>
  <si>
    <t>ＳＰＲ　㈱　小谷次長様</t>
  </si>
  <si>
    <t>052-582-4051</t>
  </si>
  <si>
    <t>日本ミンコ　株式会社</t>
  </si>
  <si>
    <t>341-0012</t>
  </si>
  <si>
    <t>大阪府大阪市住之江区南港東</t>
  </si>
  <si>
    <t>6-5-43</t>
  </si>
  <si>
    <t>セラ80*12*109</t>
  </si>
  <si>
    <t>大阪府大阪市淀川区三津屋南</t>
  </si>
  <si>
    <t>三河鉱産㈱</t>
  </si>
  <si>
    <t>山一特殊合金</t>
  </si>
  <si>
    <t>川口鋳材店</t>
  </si>
  <si>
    <t>869-1200</t>
  </si>
  <si>
    <t>1-4-18</t>
  </si>
  <si>
    <t>㈱キャストアンド－</t>
    <phoneticPr fontId="1"/>
  </si>
  <si>
    <t>1120-3</t>
  </si>
  <si>
    <t>0942-83-2385</t>
  </si>
  <si>
    <t>㈱　小林鋳造所</t>
  </si>
  <si>
    <t>福岡県久留米市荒木町東山</t>
  </si>
  <si>
    <t>0533-86-3111</t>
  </si>
  <si>
    <t>㈱　スギチュウ</t>
  </si>
  <si>
    <t>444-0316</t>
  </si>
  <si>
    <t>425-0052</t>
  </si>
  <si>
    <t>静岡県焼津市田尻</t>
  </si>
  <si>
    <t>光洋鋳造　㈱</t>
  </si>
  <si>
    <t>518-1152</t>
  </si>
  <si>
    <t>2-12-1</t>
  </si>
  <si>
    <t>京都府京都市下京区梅小路西中町</t>
    <rPh sb="0" eb="2">
      <t>キョウト</t>
    </rPh>
    <rPh sb="2" eb="3">
      <t>フ</t>
    </rPh>
    <rPh sb="3" eb="6">
      <t>キョウトシ</t>
    </rPh>
    <phoneticPr fontId="1"/>
  </si>
  <si>
    <t>0244-230239</t>
  </si>
  <si>
    <t>瓢屋福島営業所</t>
  </si>
  <si>
    <t>720-0831</t>
  </si>
  <si>
    <t>広島県福山市草戸町</t>
  </si>
  <si>
    <t>（有）　都留合金製作所</t>
  </si>
  <si>
    <t>402-0032</t>
  </si>
  <si>
    <t>山梨県都留市鹿留</t>
  </si>
  <si>
    <t>427-0111</t>
  </si>
  <si>
    <t>静岡県島田市阪本</t>
  </si>
  <si>
    <t>644-1</t>
  </si>
  <si>
    <t>ツチヨシアクティ岡山</t>
  </si>
  <si>
    <t>福島県西白河郡矢吹町大字神田字神田東</t>
  </si>
  <si>
    <t>31</t>
  </si>
  <si>
    <t>千葉県白井市冨士</t>
  </si>
  <si>
    <t>福岡県久留米市荒木町高良台</t>
  </si>
  <si>
    <t>1980-2</t>
  </si>
  <si>
    <t>20-210Ａ</t>
  </si>
  <si>
    <t>20-260Ａ</t>
  </si>
  <si>
    <t>20-300Ａ</t>
  </si>
  <si>
    <t>9-41</t>
  </si>
  <si>
    <t>048-561-5241</t>
  </si>
  <si>
    <t>532-0027</t>
  </si>
  <si>
    <t>(有)　山形鋳材</t>
  </si>
  <si>
    <t>愛知県愛西市大井町浦田面</t>
    <rPh sb="0" eb="3">
      <t>アイチケン</t>
    </rPh>
    <rPh sb="3" eb="4">
      <t>アイ</t>
    </rPh>
    <rPh sb="4" eb="5">
      <t>ニシ</t>
    </rPh>
    <rPh sb="5" eb="6">
      <t>シ</t>
    </rPh>
    <rPh sb="6" eb="8">
      <t>オオイ</t>
    </rPh>
    <rPh sb="8" eb="9">
      <t>チョウ</t>
    </rPh>
    <rPh sb="9" eb="11">
      <t>ウラタ</t>
    </rPh>
    <rPh sb="11" eb="12">
      <t>メン</t>
    </rPh>
    <phoneticPr fontId="1"/>
  </si>
  <si>
    <t>540</t>
    <phoneticPr fontId="1"/>
  </si>
  <si>
    <t>日立造船㈱</t>
    <rPh sb="0" eb="2">
      <t>ヒタチ</t>
    </rPh>
    <rPh sb="2" eb="4">
      <t>ゾウセン</t>
    </rPh>
    <phoneticPr fontId="1"/>
  </si>
  <si>
    <t>046-274-1606</t>
  </si>
  <si>
    <t>古河キャステック　㈱</t>
  </si>
  <si>
    <t>株式会社 トウチュウ静岡支店</t>
  </si>
  <si>
    <t>53</t>
    <phoneticPr fontId="1"/>
  </si>
  <si>
    <t>㈱　ミヤタ　　鈴木総務部長様</t>
  </si>
  <si>
    <t>130*20*27</t>
  </si>
  <si>
    <t>㈱　佳　五</t>
    <rPh sb="2" eb="3">
      <t>カ</t>
    </rPh>
    <rPh sb="4" eb="5">
      <t>５</t>
    </rPh>
    <phoneticPr fontId="1"/>
  </si>
  <si>
    <t>0968-46-3144</t>
  </si>
  <si>
    <t>日本通運㈱　行橋営業所</t>
  </si>
  <si>
    <t>824-0018</t>
  </si>
  <si>
    <t>福岡県行橋市今井</t>
  </si>
  <si>
    <t>1496</t>
  </si>
  <si>
    <t>569-0844</t>
  </si>
  <si>
    <t>大阪府高槻市柱本1丁目</t>
  </si>
  <si>
    <t>1-27</t>
  </si>
  <si>
    <t>38*6*22</t>
    <phoneticPr fontId="1"/>
  </si>
  <si>
    <t>52*10*22 4.8φ</t>
    <phoneticPr fontId="1"/>
  </si>
  <si>
    <t>60*8.5*17</t>
    <phoneticPr fontId="1"/>
  </si>
  <si>
    <t>65*17*33 φ5</t>
    <phoneticPr fontId="1"/>
  </si>
  <si>
    <t>40φフタ</t>
    <phoneticPr fontId="1"/>
  </si>
  <si>
    <t>ｼﾞﾙｺﾝ35*4*33</t>
    <phoneticPr fontId="1"/>
  </si>
  <si>
    <t>㈱小栗商店</t>
    <rPh sb="1" eb="3">
      <t>オグリ</t>
    </rPh>
    <rPh sb="3" eb="5">
      <t>ショウテン</t>
    </rPh>
    <phoneticPr fontId="1"/>
  </si>
  <si>
    <t>静岡県御前崎市門屋</t>
  </si>
  <si>
    <t>日本ﾌﾟﾚｼｼﾞｮﾝｷｬｽﾁﾝｸﾞ㈱　資材課　柴崎様</t>
  </si>
  <si>
    <t>297-0100</t>
  </si>
  <si>
    <t>千葉県長生郡長南町美春台</t>
  </si>
  <si>
    <t>969-0100</t>
  </si>
  <si>
    <t>福島県西白河郡泉崎村山上山8-1</t>
  </si>
  <si>
    <t>広島県呉市倉橋町字西脇</t>
  </si>
  <si>
    <t>兵庫県高砂市荒井町新浜</t>
  </si>
  <si>
    <t>841-0061</t>
  </si>
  <si>
    <t>岡崎鉱産物㈱　名古屋営業所</t>
  </si>
  <si>
    <t>愛知県名古屋市中村区名駅5-4-14</t>
  </si>
  <si>
    <t>φ120ﾌｨﾙﾀ-用ｾｯﾄ品(改)(7ｾｯﾄ）</t>
    <rPh sb="9" eb="10">
      <t>ヨウ</t>
    </rPh>
    <rPh sb="13" eb="14">
      <t>ヒン</t>
    </rPh>
    <rPh sb="15" eb="16">
      <t>カイ</t>
    </rPh>
    <phoneticPr fontId="1"/>
  </si>
  <si>
    <t>岡山県美咲市杉原</t>
  </si>
  <si>
    <t>株式会社　芝浦合金</t>
  </si>
  <si>
    <t>㈱　岩鋳　飯岡工場　工程管理部</t>
  </si>
  <si>
    <t>やまと鋳造工業　㈱　稲塚様</t>
  </si>
  <si>
    <t>959-1261</t>
  </si>
  <si>
    <t>ヒノデメタル　㈱　</t>
  </si>
  <si>
    <t>㈱栗本鐵工所</t>
    <rPh sb="1" eb="3">
      <t>クリモト</t>
    </rPh>
    <rPh sb="3" eb="5">
      <t>テッコウ</t>
    </rPh>
    <rPh sb="5" eb="6">
      <t>ショ</t>
    </rPh>
    <phoneticPr fontId="1"/>
  </si>
  <si>
    <t>静岡県焼津市大島</t>
  </si>
  <si>
    <t>ﾘﾝｸﾞ　33φ</t>
  </si>
  <si>
    <t>ﾘﾝｸﾞ　140丸</t>
  </si>
  <si>
    <t>㈱　今井機械製作所</t>
  </si>
  <si>
    <t>370-1212</t>
  </si>
  <si>
    <t>群馬県高崎市木部町乙</t>
  </si>
  <si>
    <t>201-1</t>
  </si>
  <si>
    <t>K50-220</t>
  </si>
  <si>
    <t>大銑産業㈱　関東支店　福本様</t>
    <rPh sb="0" eb="1">
      <t>ダイ</t>
    </rPh>
    <rPh sb="1" eb="2">
      <t>セン</t>
    </rPh>
    <rPh sb="2" eb="4">
      <t>サンギョウ</t>
    </rPh>
    <rPh sb="6" eb="8">
      <t>カントウ</t>
    </rPh>
    <rPh sb="8" eb="10">
      <t>シテン</t>
    </rPh>
    <rPh sb="11" eb="13">
      <t>フクモト</t>
    </rPh>
    <rPh sb="13" eb="14">
      <t>サマ</t>
    </rPh>
    <phoneticPr fontId="1"/>
  </si>
  <si>
    <t>有限会社　川口鋳材店</t>
  </si>
  <si>
    <t>3129-49</t>
  </si>
  <si>
    <t>大阪府大阪市都島区都島本通</t>
  </si>
  <si>
    <t>0566-42-2211</t>
  </si>
  <si>
    <t>大須賀鉄工　㈱</t>
  </si>
  <si>
    <t>456-0006</t>
  </si>
  <si>
    <t>愛知県名古屋市熱田区沢下町</t>
  </si>
  <si>
    <t>大阪府大阪市淀川区新高</t>
  </si>
  <si>
    <t>神奈川県大和市下鶴間字丁</t>
  </si>
  <si>
    <t>古河キャステック　株式会社</t>
  </si>
  <si>
    <t>998-0104</t>
  </si>
  <si>
    <t>ポ－ルカップＤＢ50</t>
    <phoneticPr fontId="1"/>
  </si>
  <si>
    <t>35*20*85</t>
    <phoneticPr fontId="1"/>
  </si>
  <si>
    <t>K45-200</t>
    <phoneticPr fontId="1"/>
  </si>
  <si>
    <t>島根県大田市五十猛町</t>
  </si>
  <si>
    <t>1245</t>
  </si>
  <si>
    <t>1613-10</t>
    <phoneticPr fontId="1"/>
  </si>
  <si>
    <t>58-2</t>
  </si>
  <si>
    <t>0247-55-3210</t>
  </si>
  <si>
    <t>明和化学工業㈱　今津工場　吉村様</t>
  </si>
  <si>
    <t>0242-56-3659</t>
  </si>
  <si>
    <t>日光金属　㈱　軍次様</t>
  </si>
  <si>
    <t>329-2132</t>
  </si>
  <si>
    <t>高級鋳鋼　株式会社</t>
  </si>
  <si>
    <t>75</t>
    <phoneticPr fontId="1"/>
  </si>
  <si>
    <t>田中合金株式会社</t>
  </si>
  <si>
    <t>916-0065</t>
  </si>
  <si>
    <t>株式会社　柴田製作所</t>
  </si>
  <si>
    <t>㈱　キタニ福島営業所</t>
  </si>
  <si>
    <t>970-1152</t>
  </si>
  <si>
    <t>50-45*10*38</t>
  </si>
  <si>
    <t>30*4*21</t>
  </si>
  <si>
    <t>30*5*36</t>
  </si>
  <si>
    <t>ｱｶﾄﾘ　130-40</t>
  </si>
  <si>
    <t>K25-300</t>
  </si>
  <si>
    <t>K30-300</t>
  </si>
  <si>
    <t>0426-51-9955</t>
  </si>
  <si>
    <t>㈱　マツバヤシ</t>
    <phoneticPr fontId="1"/>
  </si>
  <si>
    <t>㈱日清特殊鋳造所</t>
    <rPh sb="1" eb="3">
      <t>ニッシン</t>
    </rPh>
    <rPh sb="3" eb="5">
      <t>トクシュ</t>
    </rPh>
    <rPh sb="5" eb="6">
      <t>チュウ</t>
    </rPh>
    <rPh sb="6" eb="7">
      <t>ゾウ</t>
    </rPh>
    <rPh sb="7" eb="8">
      <t>ショ</t>
    </rPh>
    <phoneticPr fontId="1"/>
  </si>
  <si>
    <t>新興弁栓　㈱　岡山工場</t>
  </si>
  <si>
    <t>1863-5</t>
  </si>
  <si>
    <t>株式会社　協栄商会</t>
  </si>
  <si>
    <t>515-0027</t>
  </si>
  <si>
    <t>三重県松阪市朝田町野入</t>
  </si>
  <si>
    <t>光鋳材　㈱</t>
  </si>
  <si>
    <t>大阪府堺市北区金岡町</t>
  </si>
  <si>
    <t>合資会社　　幾世鉄工所</t>
  </si>
  <si>
    <t>479-0833</t>
  </si>
  <si>
    <t>愛知県常滑市北条</t>
  </si>
  <si>
    <t>7130</t>
  </si>
  <si>
    <t>TOTO㈱小倉第二資材経由砂型鋳造ｼｮｯﾌﾟ（Eｺ）</t>
  </si>
  <si>
    <t>0727-85-6766</t>
  </si>
  <si>
    <t>6-55-20</t>
  </si>
  <si>
    <t>明和工業　　柴田様</t>
  </si>
  <si>
    <t>K60-200</t>
    <phoneticPr fontId="1"/>
  </si>
  <si>
    <t>0267-82-3682</t>
  </si>
  <si>
    <t>(有)川特鋳鉄工業</t>
    <rPh sb="0" eb="3">
      <t>ユウ</t>
    </rPh>
    <rPh sb="3" eb="4">
      <t>カワ</t>
    </rPh>
    <rPh sb="4" eb="5">
      <t>トク</t>
    </rPh>
    <rPh sb="5" eb="7">
      <t>チュウテツ</t>
    </rPh>
    <rPh sb="7" eb="9">
      <t>コウギョウ</t>
    </rPh>
    <phoneticPr fontId="1"/>
  </si>
  <si>
    <t>105*15*56</t>
  </si>
  <si>
    <t>0569-34-7718</t>
  </si>
  <si>
    <t>愛知県豊橋市大岩町北山</t>
  </si>
  <si>
    <t>岡崎鉱産物　株式会社　名古屋営業所</t>
  </si>
  <si>
    <t>石川県かほく市宇気い</t>
  </si>
  <si>
    <t>9</t>
  </si>
  <si>
    <t>大阪府枚方市中宮大池</t>
  </si>
  <si>
    <t>1-1-1</t>
  </si>
  <si>
    <t>072-840-1308</t>
  </si>
  <si>
    <t>252-1125</t>
  </si>
  <si>
    <t>3-17-27</t>
  </si>
  <si>
    <t>06-6885-2219</t>
  </si>
  <si>
    <t>589-0022</t>
  </si>
  <si>
    <t>025-247-8241</t>
  </si>
  <si>
    <t>金森籐平商事　㈱</t>
  </si>
  <si>
    <t>大阪市城東区新喜多東</t>
    <rPh sb="0" eb="3">
      <t>オオサカシ</t>
    </rPh>
    <rPh sb="3" eb="4">
      <t>ジョウ</t>
    </rPh>
    <rPh sb="4" eb="5">
      <t>トウ</t>
    </rPh>
    <rPh sb="5" eb="6">
      <t>ク</t>
    </rPh>
    <rPh sb="6" eb="7">
      <t>シン</t>
    </rPh>
    <rPh sb="7" eb="9">
      <t>キタ</t>
    </rPh>
    <rPh sb="9" eb="10">
      <t>ヒガシ</t>
    </rPh>
    <phoneticPr fontId="1"/>
  </si>
  <si>
    <t>JFＥ継手㈱　資材倉庫　河畑様</t>
  </si>
  <si>
    <t>日立金属　株式会社　真岡工場</t>
  </si>
  <si>
    <t>広島県広島市中区銀山町</t>
  </si>
  <si>
    <t>082-244-3766</t>
  </si>
  <si>
    <t>コマツキャステックス㈱氷見第2工場</t>
    <rPh sb="11" eb="13">
      <t>ヒミ</t>
    </rPh>
    <rPh sb="13" eb="14">
      <t>ダイ</t>
    </rPh>
    <rPh sb="15" eb="17">
      <t>コウジョウ</t>
    </rPh>
    <phoneticPr fontId="1"/>
  </si>
  <si>
    <t>2572</t>
  </si>
  <si>
    <t>1365-1</t>
  </si>
  <si>
    <t>0537-86-2370</t>
  </si>
  <si>
    <t>吉田産業　㈱　上三川倉庫</t>
  </si>
  <si>
    <t>福岡県筑後市上北島</t>
  </si>
  <si>
    <t>1353-1</t>
  </si>
  <si>
    <t>0942-53-2703</t>
  </si>
  <si>
    <t>093-436-2702</t>
  </si>
  <si>
    <t>㈱ハラチュウ　総務企画部　奥山様　</t>
  </si>
  <si>
    <t>990-2251</t>
  </si>
  <si>
    <t>44-1</t>
  </si>
  <si>
    <t>498-0066</t>
  </si>
  <si>
    <t>愛知県弥富市楠</t>
  </si>
  <si>
    <t>河田フェザ－</t>
    <rPh sb="0" eb="2">
      <t>カワダ</t>
    </rPh>
    <phoneticPr fontId="1"/>
  </si>
  <si>
    <t>愛知県名古屋市港区空見町</t>
    <rPh sb="0" eb="3">
      <t>アイチケン</t>
    </rPh>
    <rPh sb="3" eb="7">
      <t>ナゴヤシ</t>
    </rPh>
    <rPh sb="7" eb="9">
      <t>ミナトク</t>
    </rPh>
    <rPh sb="9" eb="10">
      <t>ソラ</t>
    </rPh>
    <rPh sb="10" eb="11">
      <t>ミ</t>
    </rPh>
    <rPh sb="11" eb="12">
      <t>チョウ</t>
    </rPh>
    <phoneticPr fontId="1"/>
  </si>
  <si>
    <t>マルゼン商会</t>
    <rPh sb="4" eb="6">
      <t>ショウカイ</t>
    </rPh>
    <phoneticPr fontId="1"/>
  </si>
  <si>
    <t>三重県桑名市蠣塚新田</t>
    <rPh sb="0" eb="3">
      <t>ミエケン</t>
    </rPh>
    <rPh sb="3" eb="6">
      <t>クワナシ</t>
    </rPh>
    <rPh sb="8" eb="10">
      <t>ニッタ</t>
    </rPh>
    <phoneticPr fontId="1"/>
  </si>
  <si>
    <t>555</t>
    <phoneticPr fontId="1"/>
  </si>
  <si>
    <t>049-238-1161</t>
  </si>
  <si>
    <t>日本通運㈱大黒国際輸送支店　筒井様</t>
  </si>
  <si>
    <t>K35-200</t>
  </si>
  <si>
    <t>1-3-25 半田ビル2F</t>
  </si>
  <si>
    <t>04-2966-1555</t>
  </si>
  <si>
    <t>三徳工業㈱　川越事業所　松長様</t>
  </si>
  <si>
    <t>㈱　サワテツ　高田様</t>
  </si>
  <si>
    <t>東海電炉　㈱</t>
  </si>
  <si>
    <t>㈱ トウチュウ静岡支店</t>
  </si>
  <si>
    <t>㈱　A・R・D</t>
  </si>
  <si>
    <t>豊和鋳機　㈱　吉井様</t>
  </si>
  <si>
    <t>0569-87-0521</t>
  </si>
  <si>
    <t>（有）　共進社コーエー　川中島営業所</t>
  </si>
  <si>
    <t>381-2224</t>
  </si>
  <si>
    <t>3-3-13</t>
  </si>
  <si>
    <t>110*20*30</t>
  </si>
  <si>
    <t>120-300　半割</t>
    <rPh sb="8" eb="9">
      <t>ハン</t>
    </rPh>
    <rPh sb="9" eb="10">
      <t>ワ</t>
    </rPh>
    <phoneticPr fontId="6"/>
  </si>
  <si>
    <t>Ｃ－６0　ｻﾝｽﾘｰﾌﾞ</t>
  </si>
  <si>
    <t>513-4</t>
  </si>
  <si>
    <t>担当</t>
    <rPh sb="0" eb="2">
      <t>タントウ</t>
    </rPh>
    <phoneticPr fontId="1"/>
  </si>
  <si>
    <t>飛騨</t>
  </si>
  <si>
    <t>福山</t>
  </si>
  <si>
    <t>株式会社　若野鋳造所</t>
  </si>
  <si>
    <t>株式会社　石動鋳造所</t>
  </si>
  <si>
    <t>金森藤平商事　株式会社</t>
  </si>
  <si>
    <t>シーケー金属　株式会社　</t>
  </si>
  <si>
    <t>大阪府大阪市浪速区木津川</t>
  </si>
  <si>
    <t>082-283-8421</t>
  </si>
  <si>
    <t>0859-29-0611</t>
  </si>
  <si>
    <t>（有）　案納商店</t>
  </si>
  <si>
    <t>静岡県焼津市中根</t>
  </si>
  <si>
    <t>28-2</t>
  </si>
  <si>
    <t>神戸鋳材㈱三原</t>
  </si>
  <si>
    <t>（有）　イマヤマ</t>
  </si>
  <si>
    <t>熊本県菊池郡大津町大字大津宇北楽善</t>
  </si>
  <si>
    <t>324-0036</t>
  </si>
  <si>
    <t>栃木県大田原市下石上字東山</t>
  </si>
  <si>
    <t>1381-4</t>
  </si>
  <si>
    <t>㈱　協栄商会</t>
  </si>
  <si>
    <t>讃岐鋳造鉄工　㈱</t>
  </si>
  <si>
    <t>766-0013</t>
  </si>
  <si>
    <t>愛知県岡崎市土井町字蔵屋敷</t>
    <rPh sb="0" eb="3">
      <t>アイチケン</t>
    </rPh>
    <rPh sb="3" eb="6">
      <t>オカザキシ</t>
    </rPh>
    <rPh sb="6" eb="8">
      <t>ツチイ</t>
    </rPh>
    <rPh sb="8" eb="9">
      <t>チョウ</t>
    </rPh>
    <rPh sb="9" eb="10">
      <t>アザ</t>
    </rPh>
    <rPh sb="10" eb="11">
      <t>クラ</t>
    </rPh>
    <rPh sb="11" eb="13">
      <t>ヤシキ</t>
    </rPh>
    <phoneticPr fontId="1"/>
  </si>
  <si>
    <t>丸万鋳工　株式会社</t>
  </si>
  <si>
    <t>444-0500</t>
  </si>
  <si>
    <t>㈱大田鋳造所　鋳造部　松下工場長様</t>
  </si>
  <si>
    <t>兵庫県損保郡太子町原</t>
    <rPh sb="0" eb="3">
      <t>ヒョウゴケン</t>
    </rPh>
    <rPh sb="3" eb="5">
      <t>ソンポ</t>
    </rPh>
    <rPh sb="5" eb="6">
      <t>グン</t>
    </rPh>
    <rPh sb="6" eb="8">
      <t>タイシ</t>
    </rPh>
    <rPh sb="8" eb="9">
      <t>チョウ</t>
    </rPh>
    <rPh sb="9" eb="10">
      <t>ハラ</t>
    </rPh>
    <phoneticPr fontId="1"/>
  </si>
  <si>
    <t>519</t>
    <phoneticPr fontId="1"/>
  </si>
  <si>
    <t>山梨県中巨摩郡昭和町築地新居</t>
  </si>
  <si>
    <t>富山県高岡市上四屋</t>
    <rPh sb="0" eb="3">
      <t>トヤマケン</t>
    </rPh>
    <rPh sb="3" eb="5">
      <t>タカオカ</t>
    </rPh>
    <rPh sb="5" eb="6">
      <t>シ</t>
    </rPh>
    <rPh sb="6" eb="7">
      <t>ウエ</t>
    </rPh>
    <rPh sb="7" eb="8">
      <t>ヨン</t>
    </rPh>
    <rPh sb="8" eb="9">
      <t>ヤ</t>
    </rPh>
    <phoneticPr fontId="1"/>
  </si>
  <si>
    <t>1-5</t>
    <phoneticPr fontId="1"/>
  </si>
  <si>
    <t>㈱　落合鋳造所</t>
  </si>
  <si>
    <t>436-0022</t>
  </si>
  <si>
    <t>静岡県掛川市上張</t>
  </si>
  <si>
    <t>45-245Ａ</t>
  </si>
  <si>
    <t>キュ－ミック商品</t>
    <rPh sb="6" eb="8">
      <t>ショウヒン</t>
    </rPh>
    <phoneticPr fontId="1"/>
  </si>
  <si>
    <t>28</t>
    <phoneticPr fontId="1"/>
  </si>
  <si>
    <t>日之出水道機器　㈱</t>
  </si>
  <si>
    <t>有限会社　松崎木型</t>
  </si>
  <si>
    <t>㈱リケン熊谷工場 配管機器部 生産技術課 奥野係長様</t>
    <rPh sb="4" eb="6">
      <t>クマガヤ</t>
    </rPh>
    <rPh sb="6" eb="8">
      <t>コウジョウ</t>
    </rPh>
    <rPh sb="9" eb="11">
      <t>ハイカン</t>
    </rPh>
    <rPh sb="11" eb="13">
      <t>キキ</t>
    </rPh>
    <rPh sb="13" eb="14">
      <t>ブ</t>
    </rPh>
    <rPh sb="15" eb="17">
      <t>セイサン</t>
    </rPh>
    <rPh sb="17" eb="19">
      <t>ギジュツ</t>
    </rPh>
    <rPh sb="19" eb="20">
      <t>カ</t>
    </rPh>
    <rPh sb="21" eb="23">
      <t>オクノ</t>
    </rPh>
    <rPh sb="23" eb="25">
      <t>カカリチョウ</t>
    </rPh>
    <rPh sb="25" eb="26">
      <t>サマ</t>
    </rPh>
    <phoneticPr fontId="1"/>
  </si>
  <si>
    <t>03-3990-2705</t>
  </si>
  <si>
    <t>株式会社　国神製作所</t>
  </si>
  <si>
    <t>㈱ツチヨシ産業　出雲駐在所　</t>
  </si>
  <si>
    <t>ＮＴＮ鋳造　株式会社</t>
  </si>
  <si>
    <t>693-0000</t>
  </si>
  <si>
    <t>島根県出雲市灘分町</t>
  </si>
  <si>
    <t>6-32-5</t>
  </si>
  <si>
    <t>0728-91-7385</t>
  </si>
  <si>
    <t>日本通運　株式会社　金沢支店</t>
  </si>
  <si>
    <t>広島県広島市南区宇品海岸２丁目</t>
  </si>
  <si>
    <t>14-17</t>
  </si>
  <si>
    <t>岡山県玉野市玉</t>
  </si>
  <si>
    <t>55*10*16</t>
  </si>
  <si>
    <t>56*10*13</t>
  </si>
  <si>
    <t>0563-59-8168</t>
  </si>
  <si>
    <t>㈱　菅沼</t>
  </si>
  <si>
    <t>441-3103</t>
  </si>
  <si>
    <t>愛知県豊橋市雲谷町上ノ山</t>
  </si>
  <si>
    <t>㈱　キャディック</t>
  </si>
  <si>
    <t>027-346-2254</t>
  </si>
  <si>
    <t>永瀬留十郎工場 櫛引工場様</t>
    <rPh sb="0" eb="2">
      <t>ナガセ</t>
    </rPh>
    <rPh sb="2" eb="3">
      <t>ト</t>
    </rPh>
    <rPh sb="3" eb="5">
      <t>ジュウロウ</t>
    </rPh>
    <rPh sb="5" eb="7">
      <t>コウジョウ</t>
    </rPh>
    <rPh sb="8" eb="9">
      <t>クシ</t>
    </rPh>
    <rPh sb="9" eb="10">
      <t>ヒ</t>
    </rPh>
    <rPh sb="10" eb="12">
      <t>コウジョウ</t>
    </rPh>
    <rPh sb="12" eb="13">
      <t>サマ</t>
    </rPh>
    <phoneticPr fontId="1"/>
  </si>
  <si>
    <t>山形県鶴岡市丸岡字鳥飼</t>
    <rPh sb="0" eb="3">
      <t>ヤマガタケン</t>
    </rPh>
    <rPh sb="3" eb="5">
      <t>ツルオカ</t>
    </rPh>
    <rPh sb="5" eb="6">
      <t>シ</t>
    </rPh>
    <rPh sb="6" eb="7">
      <t>マル</t>
    </rPh>
    <rPh sb="7" eb="8">
      <t>オカ</t>
    </rPh>
    <rPh sb="8" eb="9">
      <t>ジ</t>
    </rPh>
    <rPh sb="9" eb="10">
      <t>トリ</t>
    </rPh>
    <rPh sb="10" eb="11">
      <t>カ</t>
    </rPh>
    <phoneticPr fontId="1"/>
  </si>
  <si>
    <t>37-3</t>
    <phoneticPr fontId="1"/>
  </si>
  <si>
    <t>三菱製鋼　株式会社　広田製作所</t>
  </si>
  <si>
    <t>帝研化工　碧南営業所</t>
  </si>
  <si>
    <t>ML70*10*94　ｶｰﾄﾝ</t>
  </si>
  <si>
    <t>㈱　クボタ枚方製造所第4工場　谷口様</t>
  </si>
  <si>
    <t>1-12-27前田ビル3階</t>
    <rPh sb="7" eb="9">
      <t>マエダ</t>
    </rPh>
    <rPh sb="12" eb="13">
      <t>カイ</t>
    </rPh>
    <phoneticPr fontId="1"/>
  </si>
  <si>
    <t>三和アルミ　㈱</t>
  </si>
  <si>
    <t>306-0102</t>
  </si>
  <si>
    <t>四日市</t>
    <rPh sb="0" eb="3">
      <t>ヨッカイチ</t>
    </rPh>
    <phoneticPr fontId="2"/>
  </si>
  <si>
    <t>㈱　増田鉄工場</t>
    <phoneticPr fontId="1"/>
  </si>
  <si>
    <t>那須塩原</t>
    <rPh sb="0" eb="4">
      <t>ナスシオバラ</t>
    </rPh>
    <phoneticPr fontId="4"/>
  </si>
  <si>
    <t>送り状NO　等</t>
    <rPh sb="0" eb="1">
      <t>オク</t>
    </rPh>
    <rPh sb="2" eb="3">
      <t>ジョウ</t>
    </rPh>
    <rPh sb="6" eb="7">
      <t>ナド</t>
    </rPh>
    <phoneticPr fontId="1"/>
  </si>
  <si>
    <t>701-0206</t>
  </si>
  <si>
    <t>㈱　キタニ　岩手</t>
  </si>
  <si>
    <t>㈱ミタックス　研究開発グループ</t>
  </si>
  <si>
    <t>三重県伊賀市予野西出</t>
  </si>
  <si>
    <t>940-0000</t>
  </si>
  <si>
    <t>（有）　共進社コーエー</t>
  </si>
  <si>
    <t>392-0007</t>
  </si>
  <si>
    <t>長野県諏訪市清水</t>
  </si>
  <si>
    <t>002-8054</t>
  </si>
  <si>
    <t>北海道札幌市北区篠路町拓北</t>
  </si>
  <si>
    <t>島根県松江市富士見町町</t>
    <rPh sb="0" eb="3">
      <t>シマネケン</t>
    </rPh>
    <rPh sb="3" eb="5">
      <t>マツエ</t>
    </rPh>
    <rPh sb="5" eb="6">
      <t>シ</t>
    </rPh>
    <rPh sb="10" eb="11">
      <t>チョウ</t>
    </rPh>
    <phoneticPr fontId="1"/>
  </si>
  <si>
    <t>400</t>
  </si>
  <si>
    <t>長野県長野市篠ノ井岡田字岡田裏</t>
  </si>
  <si>
    <t>30LA</t>
    <phoneticPr fontId="1"/>
  </si>
  <si>
    <t>40LA</t>
    <phoneticPr fontId="1"/>
  </si>
  <si>
    <t>80-300厚</t>
    <rPh sb="6" eb="7">
      <t>アツ</t>
    </rPh>
    <phoneticPr fontId="1"/>
  </si>
  <si>
    <t>082-231-2045</t>
  </si>
  <si>
    <t>ｱｶﾄﾘ　140-50</t>
  </si>
  <si>
    <t>35-TA</t>
  </si>
  <si>
    <t>40ｘ20ｘ85</t>
  </si>
  <si>
    <t>40ｘ30ｘ70</t>
  </si>
  <si>
    <t>40-25TA</t>
  </si>
  <si>
    <t>45ｘ25ｘ85</t>
  </si>
  <si>
    <t>0566-74-5346</t>
  </si>
  <si>
    <t>福島県喜多市塩川町小府根字近江</t>
  </si>
  <si>
    <t>K60-250</t>
  </si>
  <si>
    <t>100-300　半割</t>
    <rPh sb="8" eb="9">
      <t>ハン</t>
    </rPh>
    <rPh sb="9" eb="10">
      <t>ワ</t>
    </rPh>
    <phoneticPr fontId="6"/>
  </si>
  <si>
    <t>㈱　ツチヨシマテック</t>
  </si>
  <si>
    <t>日之出水道機器　株式会社</t>
  </si>
  <si>
    <t>日光金属　株式会社　井上様</t>
  </si>
  <si>
    <t>株式会社　佑川鋳造工業所</t>
  </si>
  <si>
    <t>西岡可鍛工業　㈱</t>
  </si>
  <si>
    <t>2-1213-1</t>
  </si>
  <si>
    <t>㈱キトー　機器技術グループ　池谷様</t>
  </si>
  <si>
    <t>2-3-1</t>
    <phoneticPr fontId="1"/>
  </si>
  <si>
    <t>㈱ツチヨシアクテイ　九州事業所</t>
  </si>
  <si>
    <t>862-0929</t>
  </si>
  <si>
    <t>熊本県熊本市西原</t>
  </si>
  <si>
    <t>セラ60*7*72</t>
  </si>
  <si>
    <t>70*10*94</t>
  </si>
  <si>
    <t>04-7129-2181</t>
  </si>
  <si>
    <t>中央可鍛工業株 鋳造部生産課　男澤様</t>
    <rPh sb="0" eb="2">
      <t>チュウオウ</t>
    </rPh>
    <rPh sb="2" eb="4">
      <t>カタン</t>
    </rPh>
    <rPh sb="4" eb="6">
      <t>コウギョウ</t>
    </rPh>
    <rPh sb="6" eb="7">
      <t>カブ</t>
    </rPh>
    <rPh sb="8" eb="9">
      <t>チュウ</t>
    </rPh>
    <rPh sb="9" eb="10">
      <t>ゾウ</t>
    </rPh>
    <rPh sb="10" eb="11">
      <t>ブ</t>
    </rPh>
    <rPh sb="11" eb="13">
      <t>セイサン</t>
    </rPh>
    <rPh sb="13" eb="14">
      <t>カ</t>
    </rPh>
    <rPh sb="15" eb="16">
      <t>オトコ</t>
    </rPh>
    <rPh sb="16" eb="17">
      <t>サワ</t>
    </rPh>
    <rPh sb="17" eb="18">
      <t>サマ</t>
    </rPh>
    <phoneticPr fontId="1"/>
  </si>
  <si>
    <t>有限会社　斉藤合金鋳造所</t>
  </si>
  <si>
    <t>㈱瓢屋</t>
    <rPh sb="1" eb="2">
      <t>ヒサゴ</t>
    </rPh>
    <rPh sb="2" eb="3">
      <t>ヤ</t>
    </rPh>
    <phoneticPr fontId="1"/>
  </si>
  <si>
    <t>滋賀県彦根市八坂町宮前</t>
    <rPh sb="0" eb="3">
      <t>シガケン</t>
    </rPh>
    <rPh sb="3" eb="6">
      <t>ヒコネシ</t>
    </rPh>
    <rPh sb="6" eb="7">
      <t>ハチ</t>
    </rPh>
    <rPh sb="7" eb="8">
      <t>サカ</t>
    </rPh>
    <rPh sb="8" eb="9">
      <t>マチ</t>
    </rPh>
    <rPh sb="9" eb="11">
      <t>ミヤマエ</t>
    </rPh>
    <phoneticPr fontId="1"/>
  </si>
  <si>
    <t>1083</t>
    <phoneticPr fontId="1"/>
  </si>
  <si>
    <t>茨城県常陸太田市箕町</t>
    <rPh sb="0" eb="3">
      <t>イバラギケン</t>
    </rPh>
    <rPh sb="3" eb="4">
      <t>ジョウ</t>
    </rPh>
    <rPh sb="4" eb="5">
      <t>リク</t>
    </rPh>
    <rPh sb="5" eb="7">
      <t>オオタ</t>
    </rPh>
    <rPh sb="7" eb="8">
      <t>シ</t>
    </rPh>
    <rPh sb="8" eb="9">
      <t>ミ</t>
    </rPh>
    <rPh sb="9" eb="10">
      <t>チョウ</t>
    </rPh>
    <phoneticPr fontId="1"/>
  </si>
  <si>
    <t>大阪府大阪市大正区南恩加島</t>
  </si>
  <si>
    <t>名鉄観光サ－ビス㈱中部空港営業所</t>
    <rPh sb="2" eb="4">
      <t>カンコウ</t>
    </rPh>
    <rPh sb="9" eb="11">
      <t>チュウブ</t>
    </rPh>
    <rPh sb="11" eb="13">
      <t>クウコウ</t>
    </rPh>
    <rPh sb="13" eb="16">
      <t>エイ</t>
    </rPh>
    <phoneticPr fontId="1"/>
  </si>
  <si>
    <t>愛知県常滑市セントレア</t>
    <rPh sb="0" eb="3">
      <t>アイチケン</t>
    </rPh>
    <rPh sb="3" eb="5">
      <t>トコナメ</t>
    </rPh>
    <rPh sb="5" eb="6">
      <t>シ</t>
    </rPh>
    <phoneticPr fontId="1"/>
  </si>
  <si>
    <t>木村可鍛　㈱</t>
  </si>
  <si>
    <t>0865-67-1221</t>
  </si>
  <si>
    <t>㈱センシュ－ 鋳造部鋳造課　山野課長様</t>
    <rPh sb="7" eb="9">
      <t>チュウゾウ</t>
    </rPh>
    <rPh sb="9" eb="10">
      <t>ブ</t>
    </rPh>
    <rPh sb="10" eb="12">
      <t>チュウゾウ</t>
    </rPh>
    <rPh sb="12" eb="13">
      <t>カ</t>
    </rPh>
    <rPh sb="14" eb="16">
      <t>ヤマノ</t>
    </rPh>
    <rPh sb="16" eb="18">
      <t>カチョウ</t>
    </rPh>
    <rPh sb="18" eb="19">
      <t>サマ</t>
    </rPh>
    <phoneticPr fontId="1"/>
  </si>
  <si>
    <t>053-589-8622</t>
  </si>
  <si>
    <t>044-366-1111</t>
  </si>
  <si>
    <t>㈱　小栗商店</t>
  </si>
  <si>
    <t>500-8255</t>
  </si>
  <si>
    <t>岐阜県岐阜市朝霧町</t>
  </si>
  <si>
    <t>33</t>
  </si>
  <si>
    <t>愛知県西尾市寺津町四ﾉ割横道西</t>
  </si>
  <si>
    <t>024-593-4701</t>
  </si>
  <si>
    <t>岩手製鉄　㈱</t>
  </si>
  <si>
    <t>0564-51-3521</t>
  </si>
  <si>
    <t>㈱　トタニ合金</t>
  </si>
  <si>
    <t>497-0052</t>
  </si>
  <si>
    <t>スキタ鉄工　株式会社</t>
  </si>
  <si>
    <t>㈱　安永</t>
  </si>
  <si>
    <t>2260</t>
  </si>
  <si>
    <t>新興弁栓　㈱　岡山</t>
  </si>
  <si>
    <t>前澤工業㈱　鋳造課　古沢様</t>
  </si>
  <si>
    <t>0480-42-1111</t>
  </si>
  <si>
    <t>㈱　金子鋳工所</t>
  </si>
  <si>
    <t>029-4201</t>
  </si>
  <si>
    <t>110φフタ</t>
    <phoneticPr fontId="1"/>
  </si>
  <si>
    <t>120φフタ</t>
    <phoneticPr fontId="1"/>
  </si>
  <si>
    <t>124φフタ</t>
    <phoneticPr fontId="1"/>
  </si>
  <si>
    <t>スペッシボンド</t>
    <phoneticPr fontId="1"/>
  </si>
  <si>
    <t>マイカ240ＧＰ</t>
    <phoneticPr fontId="1"/>
  </si>
  <si>
    <t>ポ－ルカップＳＢ５０</t>
    <phoneticPr fontId="1"/>
  </si>
  <si>
    <t>0535-48-4956</t>
  </si>
  <si>
    <t>秋田県秋田市向浜1丁目</t>
  </si>
  <si>
    <t>7-1</t>
  </si>
  <si>
    <t>㈱ツチヨシアクテイ　岡山</t>
  </si>
  <si>
    <t>岸田鋳工　株式会社</t>
  </si>
  <si>
    <t>（有）　ヤマト精鋳</t>
  </si>
  <si>
    <t>㈱クロス　長野支店　川上哲也様</t>
    <rPh sb="5" eb="7">
      <t>ナガノ</t>
    </rPh>
    <rPh sb="7" eb="9">
      <t>シテン</t>
    </rPh>
    <rPh sb="10" eb="12">
      <t>カワカミ</t>
    </rPh>
    <rPh sb="12" eb="14">
      <t>テツヤ</t>
    </rPh>
    <rPh sb="14" eb="15">
      <t>サマ</t>
    </rPh>
    <phoneticPr fontId="1"/>
  </si>
  <si>
    <t>2-5-34</t>
  </si>
  <si>
    <t>㈱栗本鉄工所　南港製品センターＡ棟　平井様宛</t>
  </si>
  <si>
    <t>㈱シマキュウ八戸営業所</t>
    <rPh sb="6" eb="8">
      <t>ハチノヘ</t>
    </rPh>
    <rPh sb="8" eb="11">
      <t>エイギョウショ</t>
    </rPh>
    <phoneticPr fontId="1"/>
  </si>
  <si>
    <t>青森県八戸市市川町字高森</t>
    <rPh sb="0" eb="3">
      <t>アオモリケン</t>
    </rPh>
    <rPh sb="3" eb="5">
      <t>ハチノヘ</t>
    </rPh>
    <rPh sb="5" eb="6">
      <t>シ</t>
    </rPh>
    <rPh sb="9" eb="10">
      <t>アザ</t>
    </rPh>
    <rPh sb="10" eb="12">
      <t>タカモリ</t>
    </rPh>
    <phoneticPr fontId="1"/>
  </si>
  <si>
    <t>132</t>
    <phoneticPr fontId="1"/>
  </si>
  <si>
    <t>大阪府堺市八下北</t>
  </si>
  <si>
    <t>1-34</t>
  </si>
  <si>
    <t>690-0025</t>
  </si>
  <si>
    <t>(有)石川鋳造所</t>
    <rPh sb="0" eb="3">
      <t>ユウ</t>
    </rPh>
    <rPh sb="3" eb="5">
      <t>イシカワ</t>
    </rPh>
    <rPh sb="5" eb="6">
      <t>チュウ</t>
    </rPh>
    <rPh sb="6" eb="7">
      <t>ゾウ</t>
    </rPh>
    <rPh sb="7" eb="8">
      <t>ショ</t>
    </rPh>
    <phoneticPr fontId="1"/>
  </si>
  <si>
    <t>広島県呉市川尻町原山</t>
    <rPh sb="0" eb="3">
      <t>ヒロシマケン</t>
    </rPh>
    <rPh sb="3" eb="4">
      <t>クレ</t>
    </rPh>
    <rPh sb="4" eb="5">
      <t>シ</t>
    </rPh>
    <phoneticPr fontId="1"/>
  </si>
  <si>
    <t>3-5-1</t>
    <phoneticPr fontId="1"/>
  </si>
  <si>
    <t>福島県西白河郡泉崎村山上山</t>
  </si>
  <si>
    <t>株式会社　シマキュウ　いわき営業所</t>
  </si>
  <si>
    <t>14</t>
  </si>
  <si>
    <t>岩手県奥州市水沢区桜屋敷西</t>
  </si>
  <si>
    <t>岡山県倉敷市玉島乙島</t>
    <rPh sb="0" eb="3">
      <t>オカヤマケン</t>
    </rPh>
    <rPh sb="3" eb="6">
      <t>クラシキシ</t>
    </rPh>
    <rPh sb="6" eb="7">
      <t>タマ</t>
    </rPh>
    <rPh sb="7" eb="8">
      <t>ジマ</t>
    </rPh>
    <rPh sb="8" eb="9">
      <t>オツ</t>
    </rPh>
    <rPh sb="9" eb="10">
      <t>ジマ</t>
    </rPh>
    <phoneticPr fontId="1"/>
  </si>
  <si>
    <t>8259-12</t>
    <phoneticPr fontId="1"/>
  </si>
  <si>
    <t>愛知県豊橋市大村町字藤田</t>
  </si>
  <si>
    <t>㈱　ミヨシ　米子工場</t>
  </si>
  <si>
    <t>新潟県長岡市原町</t>
  </si>
  <si>
    <t>ｾｷ（35ｘ50角）-200</t>
    <rPh sb="8" eb="9">
      <t>カク</t>
    </rPh>
    <phoneticPr fontId="1"/>
  </si>
  <si>
    <t>ＳＤ80（35ｘ50角）Ｔ</t>
    <rPh sb="10" eb="11">
      <t>カク</t>
    </rPh>
    <phoneticPr fontId="1"/>
  </si>
  <si>
    <t>㈱丸豊鋳材製作所 物流ｾﾝﾀ-</t>
    <rPh sb="1" eb="2">
      <t>マル</t>
    </rPh>
    <rPh sb="2" eb="3">
      <t>トヨ</t>
    </rPh>
    <rPh sb="3" eb="5">
      <t>チュウザイ</t>
    </rPh>
    <rPh sb="5" eb="8">
      <t>セイサクショ</t>
    </rPh>
    <rPh sb="9" eb="11">
      <t>ブツリュウ</t>
    </rPh>
    <phoneticPr fontId="1"/>
  </si>
  <si>
    <t>岡山県倉敷市玉島柏島</t>
    <rPh sb="0" eb="3">
      <t>オカヤマケン</t>
    </rPh>
    <rPh sb="3" eb="6">
      <t>クラシキシ</t>
    </rPh>
    <rPh sb="6" eb="7">
      <t>タマ</t>
    </rPh>
    <rPh sb="7" eb="8">
      <t>ジマ</t>
    </rPh>
    <rPh sb="8" eb="9">
      <t>カシワ</t>
    </rPh>
    <rPh sb="9" eb="10">
      <t>シマ</t>
    </rPh>
    <phoneticPr fontId="1"/>
  </si>
  <si>
    <t>三條金属㈱原町工場</t>
  </si>
  <si>
    <t>975-0072</t>
  </si>
  <si>
    <t>福島県原町市北長野字南原田</t>
  </si>
  <si>
    <t>538-0041</t>
  </si>
  <si>
    <t>大阪市鶴見区今津北</t>
  </si>
  <si>
    <t>岡崎ﾋｭｯﾃﾅｽ・ｱﾙﾊﾞｰﾀｽ化成㈱</t>
    <rPh sb="0" eb="2">
      <t>オカザキ</t>
    </rPh>
    <rPh sb="16" eb="18">
      <t>カセイ</t>
    </rPh>
    <phoneticPr fontId="1"/>
  </si>
  <si>
    <t>517-0011</t>
  </si>
  <si>
    <t>三重県鳥羽市鳥羽</t>
  </si>
  <si>
    <t>副島産業　㈱</t>
    <rPh sb="0" eb="1">
      <t>フク</t>
    </rPh>
    <rPh sb="1" eb="2">
      <t>シマ</t>
    </rPh>
    <rPh sb="2" eb="4">
      <t>サンギョウ</t>
    </rPh>
    <phoneticPr fontId="1"/>
  </si>
  <si>
    <t>0248-23-4761</t>
  </si>
  <si>
    <t>㈱　鈴木鋳物製作所</t>
  </si>
  <si>
    <t>㈱　会津工場　</t>
  </si>
  <si>
    <t>クニミネ工業　　愛知時計</t>
    <rPh sb="4" eb="6">
      <t>コウギョウ</t>
    </rPh>
    <rPh sb="8" eb="10">
      <t>アイチ</t>
    </rPh>
    <rPh sb="10" eb="12">
      <t>トケイ</t>
    </rPh>
    <phoneticPr fontId="4"/>
  </si>
  <si>
    <t>大阪府寝屋川市点野</t>
    <rPh sb="0" eb="3">
      <t>オオサカフ</t>
    </rPh>
    <rPh sb="3" eb="4">
      <t>ネ</t>
    </rPh>
    <rPh sb="4" eb="5">
      <t>ヤ</t>
    </rPh>
    <rPh sb="5" eb="6">
      <t>カワ</t>
    </rPh>
    <rPh sb="6" eb="7">
      <t>シ</t>
    </rPh>
    <rPh sb="7" eb="9">
      <t>シメノ</t>
    </rPh>
    <phoneticPr fontId="1"/>
  </si>
  <si>
    <t>50-345Ａ</t>
  </si>
  <si>
    <t>50-400Ａ</t>
  </si>
  <si>
    <t>(有)　PKTﾃｸﾉｻｰﾋﾞｽ</t>
  </si>
  <si>
    <t>1-5-56</t>
  </si>
  <si>
    <t>0848-63-3633</t>
  </si>
  <si>
    <t>70*8*199</t>
    <phoneticPr fontId="1"/>
  </si>
  <si>
    <t>戸畑鉄工　株式会社</t>
  </si>
  <si>
    <t>鋳研商事㈱</t>
  </si>
  <si>
    <t>緒方鋳造　㈱</t>
  </si>
  <si>
    <t>831-0001</t>
  </si>
  <si>
    <t>福岡県北九州市小倉北区浅野2-11-15</t>
  </si>
  <si>
    <t>ＫＭＭ別館403</t>
  </si>
  <si>
    <t>186-1</t>
  </si>
  <si>
    <t>0243-23-4591</t>
  </si>
  <si>
    <t>㈱　ミヤタ　総務部長　鈴木様</t>
  </si>
  <si>
    <t>028-661-2618</t>
  </si>
  <si>
    <t>048-663-4411</t>
  </si>
  <si>
    <t>06-6471-4331</t>
  </si>
  <si>
    <t>江尻鋳材㈱</t>
  </si>
  <si>
    <t>（有）　多賀鋳造所</t>
  </si>
  <si>
    <t>トシコ鋳工　株式会社</t>
  </si>
  <si>
    <t>三和アルミ　株式会社</t>
  </si>
  <si>
    <t>静岡県掛川市大渕</t>
  </si>
  <si>
    <t>11135</t>
  </si>
  <si>
    <t>0235-24-0888</t>
  </si>
  <si>
    <t>株式会社　酒田鋳造　</t>
  </si>
  <si>
    <t>辰巳工業　株式会社</t>
  </si>
  <si>
    <t>333-0844</t>
  </si>
  <si>
    <t>80-200A</t>
  </si>
  <si>
    <t>扱い商社</t>
    <rPh sb="0" eb="1">
      <t>アツカ</t>
    </rPh>
    <rPh sb="2" eb="4">
      <t>ショウシャ</t>
    </rPh>
    <phoneticPr fontId="1"/>
  </si>
  <si>
    <t>961-0076</t>
  </si>
  <si>
    <t>㈱　神戸製鋼所</t>
  </si>
  <si>
    <t>キンセイマテック　㈱</t>
  </si>
  <si>
    <t>光鋳材　株式会社</t>
  </si>
  <si>
    <t>072-259-2781</t>
  </si>
  <si>
    <t>大木産業㈱　東北</t>
  </si>
  <si>
    <t>65-125A</t>
    <phoneticPr fontId="1"/>
  </si>
  <si>
    <t>70-80A</t>
    <phoneticPr fontId="1"/>
  </si>
  <si>
    <t>大阪府岸和田市臨海町</t>
    <rPh sb="0" eb="3">
      <t>オオサカフ</t>
    </rPh>
    <rPh sb="3" eb="6">
      <t>キシワダ</t>
    </rPh>
    <rPh sb="6" eb="7">
      <t>シ</t>
    </rPh>
    <rPh sb="7" eb="9">
      <t>リンカイ</t>
    </rPh>
    <rPh sb="9" eb="10">
      <t>チョウ</t>
    </rPh>
    <phoneticPr fontId="1"/>
  </si>
  <si>
    <t>20-1</t>
    <phoneticPr fontId="1"/>
  </si>
  <si>
    <t>栃木県下都賀郡壬生町本丸</t>
    <rPh sb="0" eb="3">
      <t>トチギケン</t>
    </rPh>
    <rPh sb="3" eb="4">
      <t>シモ</t>
    </rPh>
    <rPh sb="4" eb="6">
      <t>ツガ</t>
    </rPh>
    <rPh sb="6" eb="7">
      <t>グン</t>
    </rPh>
    <rPh sb="7" eb="8">
      <t>ジン</t>
    </rPh>
    <rPh sb="8" eb="9">
      <t>セイ</t>
    </rPh>
    <rPh sb="9" eb="10">
      <t>チョウ</t>
    </rPh>
    <rPh sb="10" eb="12">
      <t>ホンマル</t>
    </rPh>
    <phoneticPr fontId="1"/>
  </si>
  <si>
    <t>2-18-10</t>
    <phoneticPr fontId="1"/>
  </si>
  <si>
    <t>837-0917</t>
  </si>
  <si>
    <t>佐賀県武雄市山内町大字鳥海字椿原</t>
    <rPh sb="0" eb="3">
      <t>サガケン</t>
    </rPh>
    <rPh sb="3" eb="5">
      <t>タケオ</t>
    </rPh>
    <rPh sb="5" eb="6">
      <t>シ</t>
    </rPh>
    <rPh sb="6" eb="9">
      <t>ヤマウチチョウ</t>
    </rPh>
    <rPh sb="9" eb="11">
      <t>オオアザ</t>
    </rPh>
    <rPh sb="11" eb="12">
      <t>トリ</t>
    </rPh>
    <rPh sb="12" eb="13">
      <t>ウミ</t>
    </rPh>
    <rPh sb="13" eb="14">
      <t>ジ</t>
    </rPh>
    <rPh sb="14" eb="15">
      <t>ツバキ</t>
    </rPh>
    <rPh sb="15" eb="16">
      <t>ハラ</t>
    </rPh>
    <phoneticPr fontId="1"/>
  </si>
  <si>
    <t>㈱ボルクレイジャパン</t>
    <phoneticPr fontId="1"/>
  </si>
  <si>
    <t>0262-92-1095</t>
  </si>
  <si>
    <t>（有）　前田合金鋳造所</t>
  </si>
  <si>
    <t>岩手県奥州市前沢区古城字板子沢</t>
  </si>
  <si>
    <t>富山県高岡市石瀬</t>
    <rPh sb="0" eb="3">
      <t>トヤマケン</t>
    </rPh>
    <rPh sb="3" eb="5">
      <t>タカオカ</t>
    </rPh>
    <rPh sb="5" eb="6">
      <t>シ</t>
    </rPh>
    <rPh sb="6" eb="7">
      <t>イシ</t>
    </rPh>
    <rPh sb="7" eb="8">
      <t>セ</t>
    </rPh>
    <phoneticPr fontId="1"/>
  </si>
  <si>
    <t>1031</t>
    <phoneticPr fontId="1"/>
  </si>
  <si>
    <t>㈱　キタニ　新潟　　　</t>
  </si>
  <si>
    <t>2-8-26</t>
  </si>
  <si>
    <t>住友重機械ﾊｲﾏﾃｯｸｽ㈱小野係長</t>
    <rPh sb="0" eb="2">
      <t>スミトモ</t>
    </rPh>
    <rPh sb="2" eb="3">
      <t>ジュウ</t>
    </rPh>
    <rPh sb="3" eb="5">
      <t>キカイ</t>
    </rPh>
    <rPh sb="13" eb="15">
      <t>オノ</t>
    </rPh>
    <rPh sb="15" eb="17">
      <t>カカリチョウ</t>
    </rPh>
    <phoneticPr fontId="1"/>
  </si>
  <si>
    <t>奈良県添上郡月ケ瀬村石打字大田和</t>
  </si>
  <si>
    <t>07439-2-0430</t>
  </si>
  <si>
    <t>佐賀県三養基郡基山町大字長野</t>
    <rPh sb="3" eb="4">
      <t>サン</t>
    </rPh>
    <rPh sb="4" eb="5">
      <t>ヨウ</t>
    </rPh>
    <rPh sb="5" eb="6">
      <t>キ</t>
    </rPh>
    <rPh sb="6" eb="7">
      <t>グン</t>
    </rPh>
    <rPh sb="7" eb="9">
      <t>キヤマ</t>
    </rPh>
    <rPh sb="9" eb="10">
      <t>チョウ</t>
    </rPh>
    <rPh sb="10" eb="12">
      <t>オオアザ</t>
    </rPh>
    <rPh sb="12" eb="14">
      <t>ナガノ</t>
    </rPh>
    <phoneticPr fontId="1"/>
  </si>
  <si>
    <t>122-16</t>
    <phoneticPr fontId="1"/>
  </si>
  <si>
    <t>4700</t>
  </si>
  <si>
    <t>㈱　都シェル工業所</t>
  </si>
  <si>
    <t>㈱　キタニ　福島営業所</t>
  </si>
  <si>
    <t>㈱　芝浦合金</t>
  </si>
  <si>
    <t>㈱　クロス　福島支店</t>
    <rPh sb="6" eb="8">
      <t>フクシマ</t>
    </rPh>
    <phoneticPr fontId="1"/>
  </si>
  <si>
    <t>栃木県日光市足尾町下間藤</t>
  </si>
  <si>
    <t>大豊商事㈱</t>
  </si>
  <si>
    <t>㈱　栗田合金鋳造所</t>
  </si>
  <si>
    <t>1-7-40</t>
  </si>
  <si>
    <t>18-12</t>
  </si>
  <si>
    <t>640-8481</t>
  </si>
  <si>
    <t>577-0848</t>
  </si>
  <si>
    <t>㈱キャステム</t>
  </si>
  <si>
    <t>㈱　クロス</t>
  </si>
  <si>
    <t>136-0071</t>
  </si>
  <si>
    <t>2-5-21</t>
    <phoneticPr fontId="1"/>
  </si>
  <si>
    <t>㈱　鋳研商店</t>
  </si>
  <si>
    <t>422-8006</t>
  </si>
  <si>
    <t>昭和精工㈱　　鋳造工場</t>
  </si>
  <si>
    <t>岩手県水沢市水沢工業団地</t>
  </si>
  <si>
    <t>06-6554-2231</t>
  </si>
  <si>
    <t>551-0021</t>
  </si>
  <si>
    <t>338</t>
  </si>
  <si>
    <t>0869-24-1222</t>
  </si>
  <si>
    <t>㈱荒井清商店</t>
  </si>
  <si>
    <t>鋳研商事　㈱</t>
  </si>
  <si>
    <t>1-7-26</t>
  </si>
  <si>
    <t>06-6962-8555</t>
  </si>
  <si>
    <t>0862-82-0131</t>
  </si>
  <si>
    <t>アサゴエ工業㈱　御津工場　</t>
  </si>
  <si>
    <t>709-2124</t>
  </si>
  <si>
    <t>441-3146</t>
  </si>
  <si>
    <t>金森産業　㈱　福井営業所</t>
  </si>
  <si>
    <t>54*7*12</t>
  </si>
  <si>
    <t>54*9*32</t>
  </si>
  <si>
    <t>武村勲鋳造　㈱</t>
  </si>
  <si>
    <t>株式会社　小西鋳造</t>
  </si>
  <si>
    <t>2467</t>
  </si>
  <si>
    <t>439-0036</t>
  </si>
  <si>
    <t>093-471-7130</t>
  </si>
  <si>
    <t>有限会社　ニイク商会</t>
  </si>
  <si>
    <t>明治機械製作所㈱</t>
    <rPh sb="0" eb="2">
      <t>メイジ</t>
    </rPh>
    <rPh sb="2" eb="4">
      <t>キカイ</t>
    </rPh>
    <rPh sb="4" eb="7">
      <t>セイサクショ</t>
    </rPh>
    <phoneticPr fontId="1"/>
  </si>
  <si>
    <t>075-681-2342</t>
  </si>
  <si>
    <t>0791-65-0237</t>
  </si>
  <si>
    <t>神奈川県平塚市大神</t>
    <rPh sb="0" eb="3">
      <t>カナガワ</t>
    </rPh>
    <rPh sb="3" eb="4">
      <t>ケン</t>
    </rPh>
    <rPh sb="4" eb="6">
      <t>ヒラツカ</t>
    </rPh>
    <rPh sb="6" eb="7">
      <t>シ</t>
    </rPh>
    <rPh sb="7" eb="9">
      <t>オオガミ</t>
    </rPh>
    <phoneticPr fontId="1"/>
  </si>
  <si>
    <t>長崎県佐世保市白岳町</t>
    <rPh sb="0" eb="3">
      <t>ナガサキケン</t>
    </rPh>
    <rPh sb="3" eb="7">
      <t>サセボシ</t>
    </rPh>
    <rPh sb="7" eb="8">
      <t>シラ</t>
    </rPh>
    <rPh sb="8" eb="9">
      <t>タケ</t>
    </rPh>
    <rPh sb="9" eb="10">
      <t>チョウ</t>
    </rPh>
    <phoneticPr fontId="1"/>
  </si>
  <si>
    <t>1-4-7</t>
  </si>
  <si>
    <t>燕シェルサービス　株式会社</t>
  </si>
  <si>
    <t>シモダ産業　株式会社</t>
  </si>
  <si>
    <t>0548-22-7151</t>
  </si>
  <si>
    <t>50-TA</t>
  </si>
  <si>
    <t>大銑産業㈱　大阪</t>
    <rPh sb="0" eb="1">
      <t>ダイ</t>
    </rPh>
    <rPh sb="1" eb="2">
      <t>セン</t>
    </rPh>
    <rPh sb="2" eb="4">
      <t>サンギョウ</t>
    </rPh>
    <rPh sb="6" eb="8">
      <t>オオサカ</t>
    </rPh>
    <phoneticPr fontId="1"/>
  </si>
  <si>
    <t>470-2203</t>
  </si>
  <si>
    <t>鷹取鋳造　株式会社</t>
  </si>
  <si>
    <t>㈱キタムラフォ－セット</t>
    <phoneticPr fontId="1"/>
  </si>
  <si>
    <t>35-280A</t>
    <phoneticPr fontId="1"/>
  </si>
  <si>
    <t>(有)竹内可鍛工業所</t>
    <rPh sb="0" eb="3">
      <t>ユウ</t>
    </rPh>
    <rPh sb="3" eb="5">
      <t>タケウチ</t>
    </rPh>
    <rPh sb="5" eb="7">
      <t>カタン</t>
    </rPh>
    <rPh sb="7" eb="9">
      <t>コウギョウ</t>
    </rPh>
    <rPh sb="9" eb="10">
      <t>ショ</t>
    </rPh>
    <phoneticPr fontId="1"/>
  </si>
  <si>
    <t>太平金属工業㈱相模工場 第二鋳造　栗山様</t>
  </si>
  <si>
    <t>242-0004</t>
  </si>
  <si>
    <t>神奈川県大和市鶴間字丁</t>
  </si>
  <si>
    <t>1-3860</t>
  </si>
  <si>
    <t>福岡県北九州市小倉南区新曽根</t>
    <rPh sb="0" eb="3">
      <t>フクオカケン</t>
    </rPh>
    <rPh sb="3" eb="4">
      <t>キタ</t>
    </rPh>
    <rPh sb="4" eb="6">
      <t>キュウシュウ</t>
    </rPh>
    <rPh sb="6" eb="7">
      <t>シ</t>
    </rPh>
    <rPh sb="7" eb="9">
      <t>オグラ</t>
    </rPh>
    <rPh sb="9" eb="11">
      <t>ミナミク</t>
    </rPh>
    <phoneticPr fontId="1"/>
  </si>
  <si>
    <t>（合）松野鋳造所</t>
    <rPh sb="1" eb="2">
      <t>ゴウ</t>
    </rPh>
    <rPh sb="3" eb="5">
      <t>マツノ</t>
    </rPh>
    <rPh sb="5" eb="7">
      <t>チュウゾウ</t>
    </rPh>
    <rPh sb="7" eb="8">
      <t>ショ</t>
    </rPh>
    <phoneticPr fontId="1"/>
  </si>
  <si>
    <t>大木産業㈱　川越工場</t>
  </si>
  <si>
    <t>350-0833</t>
  </si>
  <si>
    <t>埼玉県川越市芳野台工業行団地</t>
  </si>
  <si>
    <t>492-8177</t>
  </si>
  <si>
    <t>愛知県稲沢市日下部東町</t>
  </si>
  <si>
    <t>愛知県西尾市武家町長台</t>
  </si>
  <si>
    <t>0563-52-1111</t>
  </si>
  <si>
    <t>山川産業㈱　名古屋</t>
  </si>
  <si>
    <t>山川産業㈱　大阪営業所</t>
  </si>
  <si>
    <t>日通商事　株式会社</t>
  </si>
  <si>
    <t>株式会社　小栗商店</t>
  </si>
  <si>
    <t>1-6</t>
  </si>
  <si>
    <t>05693-5-4353</t>
  </si>
  <si>
    <t>56*10*19 5φ</t>
  </si>
  <si>
    <t>56*10*19 6φ</t>
  </si>
  <si>
    <t>56*10*20</t>
  </si>
  <si>
    <t>三宝通商　株式会社</t>
  </si>
  <si>
    <t>日本坩堝　株式会社</t>
  </si>
  <si>
    <t>岡崎鉱産物㈱大阪営業所　久世様</t>
  </si>
  <si>
    <t>25-1</t>
  </si>
  <si>
    <t>50-360A(25入）</t>
    <rPh sb="10" eb="11">
      <t>イ</t>
    </rPh>
    <phoneticPr fontId="1"/>
  </si>
  <si>
    <t>三石黒鉛　株式会社</t>
  </si>
  <si>
    <t>㈱　清和通商</t>
    <rPh sb="2" eb="4">
      <t>セイワ</t>
    </rPh>
    <rPh sb="4" eb="6">
      <t>ツウショウ</t>
    </rPh>
    <phoneticPr fontId="1"/>
  </si>
  <si>
    <t>㈱荏原金属　鋳鉄・造型Ｇ　若林様</t>
  </si>
  <si>
    <t>大木産業　㈱</t>
  </si>
  <si>
    <t>西日本鋳材㈱</t>
  </si>
  <si>
    <t>草野産業　㈱　枝松様</t>
  </si>
  <si>
    <t>422</t>
  </si>
  <si>
    <t>286-0825</t>
  </si>
  <si>
    <t>コード</t>
  </si>
  <si>
    <t>品番</t>
  </si>
  <si>
    <t>入り数</t>
  </si>
  <si>
    <t>30*8*9</t>
  </si>
  <si>
    <t>052-881-5466</t>
  </si>
  <si>
    <t>昭和電気鋳鋼㈱　製造部　重松様</t>
  </si>
  <si>
    <t>370-1201</t>
  </si>
  <si>
    <t>株式会社　キタニ　静岡営業所</t>
  </si>
  <si>
    <t>有限会社　山崎鋳造</t>
  </si>
  <si>
    <t>㈱　キタニ　静岡</t>
  </si>
  <si>
    <t>有限会社　都留合金製作所</t>
  </si>
  <si>
    <t>株式会社　落合鋳造所</t>
  </si>
  <si>
    <t>087-834-3508</t>
  </si>
  <si>
    <t>菱鋼サービス　㈱　宇都宮</t>
  </si>
  <si>
    <t>㈱　ハイキャスト　羽生工場</t>
  </si>
  <si>
    <t>㈱　ツチヨシマテック　関東</t>
  </si>
  <si>
    <t>7-11-43</t>
  </si>
  <si>
    <t>吉田産業㈱</t>
  </si>
  <si>
    <t>光鋳材㈱</t>
  </si>
  <si>
    <t>愛知県海部郡蟹江町西ノ森</t>
    <rPh sb="0" eb="3">
      <t>アイチケン</t>
    </rPh>
    <rPh sb="6" eb="8">
      <t>カニエ</t>
    </rPh>
    <rPh sb="8" eb="9">
      <t>チョウ</t>
    </rPh>
    <rPh sb="9" eb="10">
      <t>ニシ</t>
    </rPh>
    <rPh sb="11" eb="12">
      <t>モリ</t>
    </rPh>
    <phoneticPr fontId="1"/>
  </si>
  <si>
    <t>㈱　宇部スチ－ル　鋳造事業部清中様</t>
  </si>
  <si>
    <t>中嶋バルブ工業</t>
  </si>
  <si>
    <t>香川県さぬき市末</t>
  </si>
  <si>
    <t>埼玉県幸手市高須賀</t>
  </si>
  <si>
    <t>K70-200</t>
  </si>
  <si>
    <t>K70-230</t>
  </si>
  <si>
    <t>金森産業㈱　金沢営業所</t>
  </si>
  <si>
    <t>45-100A(99入)</t>
    <rPh sb="10" eb="11">
      <t>イ</t>
    </rPh>
    <phoneticPr fontId="1"/>
  </si>
  <si>
    <t>45-150A(66入)</t>
    <rPh sb="10" eb="11">
      <t>イ</t>
    </rPh>
    <phoneticPr fontId="1"/>
  </si>
  <si>
    <t>45-200Ａ(66入)</t>
    <rPh sb="10" eb="11">
      <t>イ</t>
    </rPh>
    <phoneticPr fontId="1"/>
  </si>
  <si>
    <t>522-0214</t>
  </si>
  <si>
    <t>滋賀県彦根市出町</t>
  </si>
  <si>
    <t>3-4-99</t>
    <phoneticPr fontId="1"/>
  </si>
  <si>
    <t>山川産業㈱出雲</t>
  </si>
  <si>
    <t>096-293-4321</t>
  </si>
  <si>
    <t>K90-150</t>
  </si>
  <si>
    <t>054-623-3421</t>
  </si>
  <si>
    <t>0238-84-3500</t>
  </si>
  <si>
    <t>広島県三次市吉舎町三玉</t>
    <rPh sb="0" eb="3">
      <t>ヒロシマケン</t>
    </rPh>
    <rPh sb="3" eb="4">
      <t>サン</t>
    </rPh>
    <rPh sb="4" eb="5">
      <t>ツギ</t>
    </rPh>
    <rPh sb="5" eb="6">
      <t>シ</t>
    </rPh>
    <rPh sb="6" eb="7">
      <t>キチ</t>
    </rPh>
    <rPh sb="7" eb="8">
      <t>シャ</t>
    </rPh>
    <rPh sb="8" eb="9">
      <t>チョウ</t>
    </rPh>
    <rPh sb="9" eb="10">
      <t>サン</t>
    </rPh>
    <rPh sb="10" eb="11">
      <t>タマ</t>
    </rPh>
    <phoneticPr fontId="1"/>
  </si>
  <si>
    <t>大分県中津市永添</t>
  </si>
  <si>
    <t>福山鋳造　㈱</t>
  </si>
  <si>
    <t>北光金属工業　㈱　総務課　平岡様</t>
  </si>
  <si>
    <t>有限会社　目黒商店</t>
  </si>
  <si>
    <t>群馬県高崎市倉賀野町</t>
  </si>
  <si>
    <t>㈱栗田合金鋳造所</t>
    <rPh sb="1" eb="3">
      <t>クリタ</t>
    </rPh>
    <rPh sb="3" eb="5">
      <t>ゴウキン</t>
    </rPh>
    <rPh sb="5" eb="6">
      <t>チュウ</t>
    </rPh>
    <rPh sb="6" eb="7">
      <t>ゾウ</t>
    </rPh>
    <rPh sb="7" eb="8">
      <t>ショ</t>
    </rPh>
    <phoneticPr fontId="1"/>
  </si>
  <si>
    <t>293-2</t>
  </si>
  <si>
    <t>537-0025</t>
  </si>
  <si>
    <t>大阪府大阪市東成区中道</t>
  </si>
  <si>
    <t>（有）　斉藤合金鋳造所</t>
  </si>
  <si>
    <t>㈱　林鋳造所</t>
  </si>
  <si>
    <t>日立機材㈱　関東製作所</t>
  </si>
  <si>
    <t>0942-27-1125</t>
  </si>
  <si>
    <t>052-882-2640</t>
  </si>
  <si>
    <t>0287-22-4431</t>
  </si>
  <si>
    <t>島根県平田市西代町</t>
  </si>
  <si>
    <t>1001</t>
  </si>
  <si>
    <t>0853-63-0880</t>
  </si>
  <si>
    <t>ツチヨシ産業松江</t>
  </si>
  <si>
    <t>㈱　国神製作所</t>
  </si>
  <si>
    <t>S60*60*12*202</t>
  </si>
  <si>
    <t>S60*60*10*202</t>
  </si>
  <si>
    <t>455-0831</t>
  </si>
  <si>
    <t>520-3041</t>
  </si>
  <si>
    <t>滋賀県栗東市出庭字桂井</t>
  </si>
  <si>
    <t>㈱　会津工場</t>
  </si>
  <si>
    <t>奈良県奈良市月ケ瀬石打</t>
  </si>
  <si>
    <t>東京都目黒区下目黒</t>
  </si>
  <si>
    <t>2-5-13</t>
  </si>
  <si>
    <t>2-6-43</t>
  </si>
  <si>
    <t>0257-23-5240</t>
  </si>
  <si>
    <t>(有)　加来鋳材</t>
  </si>
  <si>
    <t>近畿鋳材　㈱</t>
  </si>
  <si>
    <t>679-4121</t>
  </si>
  <si>
    <t>兵庫県龍野市龍野町島田</t>
  </si>
  <si>
    <t>639</t>
  </si>
  <si>
    <t>0791-63-1855</t>
  </si>
  <si>
    <t>29-2-7</t>
  </si>
  <si>
    <t>笠原鋳物　㈱　　福島工場</t>
  </si>
  <si>
    <t>ナンヨー　㈱　鋳造　本間様</t>
  </si>
  <si>
    <t>吊り天狗＃100</t>
    <rPh sb="0" eb="1">
      <t>ツリ</t>
    </rPh>
    <rPh sb="2" eb="4">
      <t>テング</t>
    </rPh>
    <phoneticPr fontId="1"/>
  </si>
  <si>
    <t>員弁</t>
    <rPh sb="0" eb="2">
      <t>イナベ</t>
    </rPh>
    <phoneticPr fontId="1"/>
  </si>
  <si>
    <t>940-0882</t>
  </si>
  <si>
    <t>株式会社　マエダ</t>
  </si>
  <si>
    <t>株式会社　栗田鋳造所</t>
  </si>
  <si>
    <t>熊本小笠原工業　株式会社</t>
  </si>
  <si>
    <t>5-18-8</t>
    <phoneticPr fontId="1"/>
  </si>
  <si>
    <t>102*60*12*32</t>
  </si>
  <si>
    <t>150*20*38</t>
  </si>
  <si>
    <t>48*8*8</t>
  </si>
  <si>
    <t>703-8212</t>
  </si>
  <si>
    <t>岡山県岡山市古都宿</t>
  </si>
  <si>
    <t>洲崎鋳工㈱京都</t>
    <rPh sb="0" eb="2">
      <t>スサキ</t>
    </rPh>
    <rPh sb="2" eb="4">
      <t>チュウコウ</t>
    </rPh>
    <rPh sb="5" eb="7">
      <t>キョウト</t>
    </rPh>
    <phoneticPr fontId="1"/>
  </si>
  <si>
    <t>㈱ホ－ジュン</t>
    <phoneticPr fontId="1"/>
  </si>
  <si>
    <t>名港海運㈱　埠頭倉庫　名港４号地倉庫</t>
  </si>
  <si>
    <t>455-0045</t>
  </si>
  <si>
    <t>愛知県名古屋市港区築地町3番地</t>
  </si>
  <si>
    <t>輸出２部</t>
  </si>
  <si>
    <t>933-0983</t>
  </si>
  <si>
    <t>富山県高岡市守護町</t>
  </si>
  <si>
    <t>大阪府堺市福田</t>
  </si>
  <si>
    <t>株式会社　加地テック</t>
  </si>
  <si>
    <t>1-33</t>
  </si>
  <si>
    <t>0587-32-3234</t>
  </si>
  <si>
    <t>3641手綱Ｂ工業団地内</t>
    <rPh sb="4" eb="5">
      <t>テ</t>
    </rPh>
    <rPh sb="5" eb="6">
      <t>ツナ</t>
    </rPh>
    <rPh sb="7" eb="9">
      <t>コウギョウ</t>
    </rPh>
    <rPh sb="9" eb="11">
      <t>ダンチ</t>
    </rPh>
    <rPh sb="11" eb="12">
      <t>ナイ</t>
    </rPh>
    <phoneticPr fontId="1"/>
  </si>
  <si>
    <t>滋賀県湖南市下田</t>
  </si>
  <si>
    <t>1848-3</t>
  </si>
  <si>
    <t>顧客ｃｄ</t>
    <rPh sb="0" eb="2">
      <t>コキャク</t>
    </rPh>
    <phoneticPr fontId="1"/>
  </si>
  <si>
    <t>岩手県奥州市前沢区徳沢</t>
  </si>
  <si>
    <t>5-28</t>
  </si>
  <si>
    <t>0722-98-3910</t>
  </si>
  <si>
    <t>愛知県名古屋市天白区野並</t>
    <rPh sb="0" eb="3">
      <t>アイチケン</t>
    </rPh>
    <rPh sb="3" eb="6">
      <t>ナゴヤ</t>
    </rPh>
    <rPh sb="6" eb="7">
      <t>シ</t>
    </rPh>
    <rPh sb="7" eb="9">
      <t>テンパク</t>
    </rPh>
    <rPh sb="9" eb="10">
      <t>ク</t>
    </rPh>
    <rPh sb="10" eb="11">
      <t>ノ</t>
    </rPh>
    <rPh sb="11" eb="12">
      <t>ナ</t>
    </rPh>
    <phoneticPr fontId="1"/>
  </si>
  <si>
    <t>ツチヨシマテック関東</t>
  </si>
  <si>
    <t>日本ミンコ　㈱</t>
  </si>
  <si>
    <t>341-0032</t>
  </si>
  <si>
    <t>埼玉県三郷市谷中</t>
  </si>
  <si>
    <t>388-1</t>
  </si>
  <si>
    <t>滋賀県彦根市南川瀬町</t>
  </si>
  <si>
    <t>708</t>
  </si>
  <si>
    <t>466</t>
  </si>
  <si>
    <t>0868-28-3551</t>
  </si>
  <si>
    <t>45-TA</t>
    <phoneticPr fontId="1"/>
  </si>
  <si>
    <t>50-30TA</t>
    <phoneticPr fontId="1"/>
  </si>
  <si>
    <t>株式会社　水野製陶園</t>
  </si>
  <si>
    <t>479-0822</t>
  </si>
  <si>
    <t>697-0121</t>
  </si>
  <si>
    <t>30-70A(280入）</t>
    <rPh sb="10" eb="11">
      <t>イ</t>
    </rPh>
    <phoneticPr fontId="1"/>
  </si>
  <si>
    <t>023-1101</t>
  </si>
  <si>
    <t>東京都千代田区東神田2-5-12</t>
  </si>
  <si>
    <t>龍角散ビル　8Ｆ</t>
  </si>
  <si>
    <t>60ＬＡ</t>
  </si>
  <si>
    <t>70ＬＡ</t>
  </si>
  <si>
    <t>35Ｌ</t>
  </si>
  <si>
    <t>50-35  L</t>
  </si>
  <si>
    <t>50L</t>
  </si>
  <si>
    <t>60Ｌ</t>
  </si>
  <si>
    <t>岩手県北上市和賀町後藤２地割</t>
  </si>
  <si>
    <t>名古屋</t>
    <rPh sb="0" eb="3">
      <t>ナゴヤ</t>
    </rPh>
    <phoneticPr fontId="4"/>
  </si>
  <si>
    <t>60*10*17</t>
  </si>
  <si>
    <t>緒方鋳造　株式会社</t>
  </si>
  <si>
    <t>湯口継手60十字</t>
    <rPh sb="0" eb="1">
      <t>ユ</t>
    </rPh>
    <rPh sb="1" eb="2">
      <t>クチ</t>
    </rPh>
    <rPh sb="2" eb="3">
      <t>ツギ</t>
    </rPh>
    <rPh sb="3" eb="4">
      <t>テ</t>
    </rPh>
    <rPh sb="6" eb="7">
      <t>ジュウ</t>
    </rPh>
    <rPh sb="7" eb="8">
      <t>ジ</t>
    </rPh>
    <phoneticPr fontId="1"/>
  </si>
  <si>
    <t>0543-66-0419</t>
  </si>
  <si>
    <t>キタニ静岡</t>
  </si>
  <si>
    <t>3-10</t>
  </si>
  <si>
    <t>052-451-7246</t>
  </si>
  <si>
    <t>1-208</t>
  </si>
  <si>
    <t>0778-62-1706</t>
  </si>
  <si>
    <t>金森産業　㈱　福井</t>
  </si>
  <si>
    <t>大阪特殊合金㈱　名古屋支店</t>
  </si>
  <si>
    <t>485-0029</t>
  </si>
  <si>
    <t>山川産業　㈱　出雲営業所</t>
  </si>
  <si>
    <t>1685</t>
    <phoneticPr fontId="1"/>
  </si>
  <si>
    <t>㈱クロス名古屋支店</t>
    <rPh sb="4" eb="7">
      <t>ナゴヤ</t>
    </rPh>
    <rPh sb="7" eb="9">
      <t>シテン</t>
    </rPh>
    <phoneticPr fontId="1"/>
  </si>
  <si>
    <t>325-0013</t>
  </si>
  <si>
    <t>955-0152</t>
  </si>
  <si>
    <t>新潟県南蒲原郡下田村笹岡</t>
  </si>
  <si>
    <t>新ニノミヤメタル　株式会社</t>
  </si>
  <si>
    <t>0862-43-4376</t>
  </si>
  <si>
    <t>大阪府大阪市淀川区田川</t>
  </si>
  <si>
    <t>0285-23-1866</t>
  </si>
  <si>
    <t>ジュ-キ会津プレシジョン㈱</t>
  </si>
  <si>
    <t>487-0016</t>
  </si>
  <si>
    <t>6-53-9</t>
  </si>
  <si>
    <t>㈱大西産業</t>
    <rPh sb="1" eb="3">
      <t>オオニシ</t>
    </rPh>
    <rPh sb="3" eb="5">
      <t>サンギョウ</t>
    </rPh>
    <phoneticPr fontId="1"/>
  </si>
  <si>
    <t>東洋合金　㈱</t>
  </si>
  <si>
    <t>鹿児島県国分市上の段琵琶甲</t>
  </si>
  <si>
    <t>1020</t>
  </si>
  <si>
    <t>金森藤平商事㈱　東京</t>
    <rPh sb="0" eb="2">
      <t>カナモリ</t>
    </rPh>
    <rPh sb="8" eb="10">
      <t>トウキョウ</t>
    </rPh>
    <phoneticPr fontId="1"/>
  </si>
  <si>
    <t>0246-36-5511</t>
  </si>
  <si>
    <t>(有)アロイステンレス</t>
    <rPh sb="0" eb="3">
      <t>ユウ</t>
    </rPh>
    <phoneticPr fontId="1"/>
  </si>
  <si>
    <t>群馬県安中市西上磯辺</t>
    <rPh sb="0" eb="3">
      <t>グンマケン</t>
    </rPh>
    <rPh sb="3" eb="5">
      <t>ヤスナカ</t>
    </rPh>
    <rPh sb="5" eb="6">
      <t>シ</t>
    </rPh>
    <rPh sb="6" eb="7">
      <t>ニシ</t>
    </rPh>
    <rPh sb="7" eb="8">
      <t>カミ</t>
    </rPh>
    <rPh sb="8" eb="10">
      <t>イソベ</t>
    </rPh>
    <phoneticPr fontId="1"/>
  </si>
  <si>
    <t>1870</t>
    <phoneticPr fontId="1"/>
  </si>
  <si>
    <t>有限会社　友光合金鋳造所</t>
  </si>
  <si>
    <t>山本工機　株式会社</t>
  </si>
  <si>
    <t>柏産業　株式会社</t>
  </si>
  <si>
    <t>7-10</t>
  </si>
  <si>
    <t>024-558-1175</t>
  </si>
  <si>
    <t>06-4868-1566</t>
  </si>
  <si>
    <t>大阪府大阪市淀川区木川東</t>
  </si>
  <si>
    <t>2-16-12</t>
  </si>
  <si>
    <t>株式会社　コンエー</t>
  </si>
  <si>
    <t>山口県熊毛郡平生町大字曽根字佐賀浜</t>
    <rPh sb="0" eb="3">
      <t>ヤマグチケン</t>
    </rPh>
    <rPh sb="3" eb="4">
      <t>クマ</t>
    </rPh>
    <rPh sb="4" eb="5">
      <t>ケ</t>
    </rPh>
    <rPh sb="5" eb="6">
      <t>グン</t>
    </rPh>
    <rPh sb="6" eb="7">
      <t>ヒラ</t>
    </rPh>
    <rPh sb="7" eb="8">
      <t>イ</t>
    </rPh>
    <rPh sb="8" eb="9">
      <t>マチ</t>
    </rPh>
    <rPh sb="9" eb="11">
      <t>オオアザ</t>
    </rPh>
    <rPh sb="11" eb="13">
      <t>ソネ</t>
    </rPh>
    <rPh sb="13" eb="14">
      <t>ジ</t>
    </rPh>
    <rPh sb="14" eb="16">
      <t>サガ</t>
    </rPh>
    <rPh sb="16" eb="17">
      <t>ハマ</t>
    </rPh>
    <phoneticPr fontId="1"/>
  </si>
  <si>
    <t>株式会社　キッツ　伊那工場　FC製造</t>
  </si>
  <si>
    <t>担当者</t>
    <rPh sb="0" eb="2">
      <t>タントウ</t>
    </rPh>
    <rPh sb="2" eb="3">
      <t>シャ</t>
    </rPh>
    <phoneticPr fontId="1"/>
  </si>
  <si>
    <t>名鉄　ミニクマ</t>
  </si>
  <si>
    <t>金森藤平商事㈱北陸営業所高岡支店</t>
    <rPh sb="0" eb="2">
      <t>カナモリ</t>
    </rPh>
    <rPh sb="2" eb="3">
      <t>トウ</t>
    </rPh>
    <rPh sb="3" eb="4">
      <t>ヒラ</t>
    </rPh>
    <rPh sb="4" eb="6">
      <t>ショウジ</t>
    </rPh>
    <rPh sb="7" eb="9">
      <t>ホクリク</t>
    </rPh>
    <rPh sb="9" eb="12">
      <t>エイギョウショ</t>
    </rPh>
    <rPh sb="12" eb="14">
      <t>タカオカ</t>
    </rPh>
    <rPh sb="14" eb="16">
      <t>シテン</t>
    </rPh>
    <phoneticPr fontId="1"/>
  </si>
  <si>
    <t>富山県高岡市昭和町</t>
    <rPh sb="0" eb="3">
      <t>トヤマケン</t>
    </rPh>
    <rPh sb="3" eb="5">
      <t>タカオカ</t>
    </rPh>
    <rPh sb="5" eb="6">
      <t>シ</t>
    </rPh>
    <phoneticPr fontId="1"/>
  </si>
  <si>
    <t>㈱浅井鋳造所</t>
    <rPh sb="1" eb="3">
      <t>アサイ</t>
    </rPh>
    <rPh sb="3" eb="5">
      <t>チュウゾウ</t>
    </rPh>
    <rPh sb="5" eb="6">
      <t>ショ</t>
    </rPh>
    <phoneticPr fontId="1"/>
  </si>
  <si>
    <t>陶管ﾉｽﾞﾙ60φ(40入)</t>
    <rPh sb="0" eb="1">
      <t>トウ</t>
    </rPh>
    <rPh sb="1" eb="2">
      <t>カン</t>
    </rPh>
    <rPh sb="12" eb="13">
      <t>イ</t>
    </rPh>
    <phoneticPr fontId="1"/>
  </si>
  <si>
    <t>陶管ﾉｽﾞﾙ70φ(32入)</t>
    <rPh sb="0" eb="1">
      <t>トウ</t>
    </rPh>
    <rPh sb="1" eb="2">
      <t>カン</t>
    </rPh>
    <rPh sb="12" eb="13">
      <t>イ</t>
    </rPh>
    <phoneticPr fontId="1"/>
  </si>
  <si>
    <t>陶管ﾉｽﾞﾙ90φ(24入)</t>
    <rPh sb="0" eb="1">
      <t>トウ</t>
    </rPh>
    <rPh sb="1" eb="2">
      <t>カン</t>
    </rPh>
    <rPh sb="12" eb="13">
      <t>イ</t>
    </rPh>
    <phoneticPr fontId="1"/>
  </si>
  <si>
    <t>陶管ﾉｽﾞﾙ100φ(18入)</t>
    <rPh sb="0" eb="1">
      <t>トウ</t>
    </rPh>
    <rPh sb="1" eb="2">
      <t>カン</t>
    </rPh>
    <rPh sb="13" eb="14">
      <t>イ</t>
    </rPh>
    <phoneticPr fontId="1"/>
  </si>
  <si>
    <t>048-251-1100</t>
  </si>
  <si>
    <t>東海サンド　㈱</t>
  </si>
  <si>
    <t>990-2453</t>
  </si>
  <si>
    <t>山形県山形市若宮２丁目</t>
  </si>
  <si>
    <t>山梨県北巨摩郡長坂町長坂上条</t>
  </si>
  <si>
    <t>2040</t>
  </si>
  <si>
    <t>0551-32-2221</t>
  </si>
  <si>
    <t>富山県高岡市昭和町</t>
  </si>
  <si>
    <t>1-4-1</t>
  </si>
  <si>
    <t>0766-25-0121</t>
  </si>
  <si>
    <t>副島産業　株式会社</t>
  </si>
  <si>
    <t>エヌティ工業　株式会社</t>
  </si>
  <si>
    <t>0721-53-5287</t>
  </si>
  <si>
    <t>㈱　田口鋳造所</t>
  </si>
  <si>
    <t>0285-84-1885</t>
  </si>
  <si>
    <t>039-1161</t>
  </si>
  <si>
    <t>0241-86-2553</t>
  </si>
  <si>
    <t>048-521-3512</t>
  </si>
  <si>
    <t>コマツキャステック　㈱</t>
  </si>
  <si>
    <t>0568-52-6311</t>
  </si>
  <si>
    <t>470-0371</t>
  </si>
  <si>
    <t>75*13*17</t>
  </si>
  <si>
    <t>58*10*18</t>
  </si>
  <si>
    <t>広機通商　㈱</t>
  </si>
  <si>
    <t>460-0011</t>
  </si>
  <si>
    <t>吉田産業　株式会社</t>
  </si>
  <si>
    <t>735-0029</t>
  </si>
  <si>
    <t>株式会社　佐藤鋳造</t>
  </si>
  <si>
    <t>402-0021</t>
  </si>
  <si>
    <t>株式会社　光永鋳造所</t>
  </si>
  <si>
    <t>有限会社　加来鋳材</t>
  </si>
  <si>
    <t>023-643-4566</t>
  </si>
  <si>
    <t>静岡県浜松市浜北区根堅</t>
    <rPh sb="3" eb="5">
      <t>ハママツ</t>
    </rPh>
    <rPh sb="5" eb="6">
      <t>シ</t>
    </rPh>
    <rPh sb="8" eb="9">
      <t>ク</t>
    </rPh>
    <phoneticPr fontId="1"/>
  </si>
  <si>
    <t>1-12-4</t>
  </si>
  <si>
    <t>019-638-8556</t>
  </si>
  <si>
    <t>ｺﾏﾂｷｬｽﾃｯｸｽ㈱　小山事業部管理購買課</t>
  </si>
  <si>
    <t>0285-28-8344</t>
  </si>
  <si>
    <t>ワイ・エル・ビー㈱　安井様</t>
  </si>
  <si>
    <t>467-0822</t>
  </si>
  <si>
    <t>075-611-9101</t>
  </si>
  <si>
    <t>伊勢海運  三輪鋳造所</t>
    <rPh sb="0" eb="2">
      <t>イセ</t>
    </rPh>
    <rPh sb="2" eb="4">
      <t>カイウン</t>
    </rPh>
    <rPh sb="6" eb="8">
      <t>ミワ</t>
    </rPh>
    <rPh sb="8" eb="11">
      <t>チュウゾウショ</t>
    </rPh>
    <phoneticPr fontId="1"/>
  </si>
  <si>
    <t>昭和電気鋳鋼㈱パレット出し</t>
    <rPh sb="11" eb="12">
      <t>ダ</t>
    </rPh>
    <phoneticPr fontId="1"/>
  </si>
  <si>
    <t>エプソンアトミックス㈱　　伊崎顧問様</t>
  </si>
  <si>
    <t>㈱　キタニ　山形</t>
  </si>
  <si>
    <t>㈱ﾕﾆｵﾝﾊﾟｰﾂ工業 尾野工場 鈴木様</t>
  </si>
  <si>
    <t>432-0000</t>
  </si>
  <si>
    <t>20ＬＡ</t>
  </si>
  <si>
    <t>371-7ｻﾝﾃｸﾉｼﾄﾞ内</t>
  </si>
  <si>
    <t>087-894-7775</t>
  </si>
  <si>
    <t>株式会社　黒瀬商店</t>
  </si>
  <si>
    <t>株式会社　高橋製作所</t>
  </si>
  <si>
    <t>50-4</t>
  </si>
  <si>
    <t>コマツ物流㈱</t>
  </si>
  <si>
    <t>50*7*15</t>
  </si>
  <si>
    <t>559-0031</t>
  </si>
  <si>
    <t>048-952-8701</t>
  </si>
  <si>
    <t>陶板数字「３」</t>
    <rPh sb="0" eb="2">
      <t>トウバン</t>
    </rPh>
    <rPh sb="2" eb="4">
      <t>スウジ</t>
    </rPh>
    <phoneticPr fontId="1"/>
  </si>
  <si>
    <t>吊り天狗 ＃１００</t>
    <rPh sb="0" eb="1">
      <t>ツリ</t>
    </rPh>
    <rPh sb="2" eb="4">
      <t>テング</t>
    </rPh>
    <phoneticPr fontId="1"/>
  </si>
  <si>
    <t>愛知県愛西市大井町字浦田面</t>
  </si>
  <si>
    <t>K20-300</t>
  </si>
  <si>
    <t>60-30TA(136*100)</t>
    <phoneticPr fontId="1"/>
  </si>
  <si>
    <t>70TA</t>
    <phoneticPr fontId="1"/>
  </si>
  <si>
    <t>新潟県新潟市南区庄瀬</t>
    <rPh sb="0" eb="3">
      <t>ニイガタケン</t>
    </rPh>
    <rPh sb="3" eb="6">
      <t>ニイガタシ</t>
    </rPh>
    <rPh sb="6" eb="8">
      <t>ミナミク</t>
    </rPh>
    <rPh sb="8" eb="9">
      <t>ショウ</t>
    </rPh>
    <rPh sb="9" eb="10">
      <t>セ</t>
    </rPh>
    <phoneticPr fontId="1"/>
  </si>
  <si>
    <t>32</t>
  </si>
  <si>
    <t>0749-25-1135</t>
  </si>
  <si>
    <t>１３－３　鯖江機械工業団地内</t>
  </si>
  <si>
    <t>35*9*16</t>
  </si>
  <si>
    <t>◎</t>
  </si>
  <si>
    <t>50*10*22</t>
  </si>
  <si>
    <t>K50-800</t>
  </si>
  <si>
    <t>K60-220</t>
  </si>
  <si>
    <t>㈱　キッツ　伊那工場　FC製造</t>
  </si>
  <si>
    <t>有限会社　鋳型製作所</t>
  </si>
  <si>
    <t>三菱製鋼　㈱　広田製作所</t>
  </si>
  <si>
    <t>767</t>
  </si>
  <si>
    <t>45-500A(33入）</t>
    <rPh sb="10" eb="11">
      <t>イ</t>
    </rPh>
    <phoneticPr fontId="1"/>
  </si>
  <si>
    <t>群馬県太田市大原町</t>
    <rPh sb="3" eb="6">
      <t>オオタシ</t>
    </rPh>
    <rPh sb="8" eb="9">
      <t>チョウ</t>
    </rPh>
    <phoneticPr fontId="1"/>
  </si>
  <si>
    <t>セラ40*4*46</t>
  </si>
  <si>
    <t>栗田産業　㈱</t>
    <phoneticPr fontId="1"/>
  </si>
  <si>
    <t>8557</t>
    <phoneticPr fontId="1"/>
  </si>
  <si>
    <t>41*8*19</t>
  </si>
  <si>
    <t>41*9*19</t>
  </si>
  <si>
    <t>3-3-45</t>
  </si>
  <si>
    <t>㈱キリウ山形　鋳造工場　</t>
  </si>
  <si>
    <t>0852-52-2350</t>
  </si>
  <si>
    <t>0537-35-2268</t>
  </si>
  <si>
    <t>愛媛県西条市港</t>
    <rPh sb="0" eb="3">
      <t>エヒメケン</t>
    </rPh>
    <rPh sb="3" eb="5">
      <t>サイジョウ</t>
    </rPh>
    <rPh sb="5" eb="6">
      <t>シ</t>
    </rPh>
    <phoneticPr fontId="1"/>
  </si>
  <si>
    <t>静岡県焼津市柳新屋</t>
    <rPh sb="0" eb="3">
      <t>シズオカケン</t>
    </rPh>
    <rPh sb="3" eb="4">
      <t>ヤ</t>
    </rPh>
    <rPh sb="4" eb="5">
      <t>ツ</t>
    </rPh>
    <rPh sb="5" eb="6">
      <t>シ</t>
    </rPh>
    <phoneticPr fontId="1"/>
  </si>
  <si>
    <t>670</t>
    <phoneticPr fontId="1"/>
  </si>
  <si>
    <t>大阪府河内長野市上原西町</t>
  </si>
  <si>
    <t>株式会社　クロス　山形支店</t>
  </si>
  <si>
    <t>072-677-0177</t>
  </si>
  <si>
    <t>0267-68-2221</t>
  </si>
  <si>
    <t>㈱　信州技研工業</t>
  </si>
  <si>
    <t>（有）　山崎鋳造</t>
  </si>
  <si>
    <t>1033</t>
  </si>
  <si>
    <t>0859-64-3211</t>
  </si>
  <si>
    <t>二宮産業　㈱</t>
  </si>
  <si>
    <t>439-0006</t>
  </si>
  <si>
    <t>㈱栗田合金鋳造所</t>
    <rPh sb="1" eb="3">
      <t>クリタ</t>
    </rPh>
    <rPh sb="3" eb="5">
      <t>ゴウキン</t>
    </rPh>
    <rPh sb="5" eb="7">
      <t>チュウゾウ</t>
    </rPh>
    <rPh sb="7" eb="8">
      <t>ショ</t>
    </rPh>
    <phoneticPr fontId="1"/>
  </si>
  <si>
    <t>0197-56-3834</t>
  </si>
  <si>
    <t>三菱商事建材　㈱</t>
  </si>
  <si>
    <t>㈱アイメタルテクノロジー南工場</t>
  </si>
  <si>
    <t>有限会社　司工業</t>
  </si>
  <si>
    <t>前澤給装工業　㈱</t>
  </si>
  <si>
    <t>岡山県倉敷市粒浦</t>
  </si>
  <si>
    <t>465</t>
  </si>
  <si>
    <t>千葉県成田市新泉</t>
  </si>
  <si>
    <t>30</t>
  </si>
  <si>
    <t>153-1</t>
  </si>
  <si>
    <t>武田鋳造㈱高梁工場ＡPK造型　</t>
    <rPh sb="0" eb="2">
      <t>タケダ</t>
    </rPh>
    <rPh sb="2" eb="4">
      <t>チュウゾウ</t>
    </rPh>
    <rPh sb="5" eb="6">
      <t>タカ</t>
    </rPh>
    <rPh sb="7" eb="9">
      <t>コウジョウ</t>
    </rPh>
    <rPh sb="12" eb="14">
      <t>ゾウケイ</t>
    </rPh>
    <phoneticPr fontId="1"/>
  </si>
  <si>
    <t>富山県高岡市中田</t>
  </si>
  <si>
    <t>0766-36-1056</t>
  </si>
  <si>
    <t>㈱　丸栄産業合作社</t>
  </si>
  <si>
    <t>富士可鍛工業　㈱　</t>
  </si>
  <si>
    <t>㈱　キタニ　岩手営業所</t>
  </si>
  <si>
    <t>㈱　水沢鋳工所</t>
  </si>
  <si>
    <t>㈱　キタニ　新潟営業所</t>
  </si>
  <si>
    <t>福岡県北九州市小倉南区新曽根</t>
  </si>
  <si>
    <t>7-32</t>
  </si>
  <si>
    <t>（有）　川口鋳材店</t>
  </si>
  <si>
    <t>332-0011</t>
  </si>
  <si>
    <t>埼玉県川口市元郷</t>
  </si>
  <si>
    <t>06-6471-3281</t>
  </si>
  <si>
    <t>アサゴエ工業　株式会社　御津工場</t>
  </si>
  <si>
    <t>ヒロコー産業　株式会社</t>
  </si>
  <si>
    <t>㈱クロス　名古屋支店</t>
    <rPh sb="5" eb="8">
      <t>ナゴヤ</t>
    </rPh>
    <rPh sb="8" eb="10">
      <t>シテン</t>
    </rPh>
    <phoneticPr fontId="1"/>
  </si>
  <si>
    <t>314-5</t>
  </si>
  <si>
    <t>60-90半割</t>
    <rPh sb="5" eb="6">
      <t>ハン</t>
    </rPh>
    <rPh sb="6" eb="7">
      <t>ワ</t>
    </rPh>
    <phoneticPr fontId="6"/>
  </si>
  <si>
    <t>北上鋳工　株式会社</t>
  </si>
  <si>
    <t>Z70*10*199ｶｰﾄﾝ</t>
    <phoneticPr fontId="1"/>
  </si>
  <si>
    <t>15-11</t>
  </si>
  <si>
    <t>60ＴＡ</t>
  </si>
  <si>
    <t>60-40TA</t>
  </si>
  <si>
    <t>㈱松尾商店</t>
    <rPh sb="1" eb="3">
      <t>マツオ</t>
    </rPh>
    <rPh sb="3" eb="5">
      <t>ショウテン</t>
    </rPh>
    <phoneticPr fontId="1"/>
  </si>
  <si>
    <t>0598-51-5511</t>
  </si>
  <si>
    <t>大阪市西淀川区御幣島</t>
    <rPh sb="0" eb="3">
      <t>オオサカシ</t>
    </rPh>
    <rPh sb="7" eb="8">
      <t>オ</t>
    </rPh>
    <rPh sb="8" eb="9">
      <t>ヘイ</t>
    </rPh>
    <rPh sb="9" eb="10">
      <t>シマ</t>
    </rPh>
    <phoneticPr fontId="1"/>
  </si>
  <si>
    <t>運送cd</t>
  </si>
  <si>
    <t>㈱リケン　熊谷調達課</t>
    <rPh sb="5" eb="7">
      <t>クマガヤ</t>
    </rPh>
    <rPh sb="7" eb="9">
      <t>チョウタツ</t>
    </rPh>
    <rPh sb="9" eb="10">
      <t>カ</t>
    </rPh>
    <phoneticPr fontId="1"/>
  </si>
  <si>
    <t>㈱瓢屋　真岡</t>
  </si>
  <si>
    <t>福島県福島市土船</t>
  </si>
  <si>
    <t>12-1</t>
  </si>
  <si>
    <t>兵庫県伊丹市口酒井字二重田</t>
  </si>
  <si>
    <t>ﾃ-ﾊﾟ-管100角-40φ</t>
    <rPh sb="5" eb="6">
      <t>カン</t>
    </rPh>
    <rPh sb="9" eb="10">
      <t>カク</t>
    </rPh>
    <phoneticPr fontId="1"/>
  </si>
  <si>
    <t>0237-43-2070</t>
  </si>
  <si>
    <t>K90-200</t>
  </si>
  <si>
    <t>大阪府東大阪市岸田堂西</t>
  </si>
  <si>
    <t>70-165A</t>
  </si>
  <si>
    <t>30-250A</t>
    <phoneticPr fontId="1"/>
  </si>
  <si>
    <t>50-245A(25入)</t>
    <rPh sb="10" eb="11">
      <t>イ</t>
    </rPh>
    <phoneticPr fontId="1"/>
  </si>
  <si>
    <t>愛知県一宮市瀬部漆山</t>
    <rPh sb="0" eb="3">
      <t>アイチケン</t>
    </rPh>
    <rPh sb="3" eb="5">
      <t>イチノミヤ</t>
    </rPh>
    <rPh sb="5" eb="6">
      <t>シ</t>
    </rPh>
    <rPh sb="6" eb="7">
      <t>セ</t>
    </rPh>
    <rPh sb="7" eb="8">
      <t>ブ</t>
    </rPh>
    <rPh sb="8" eb="9">
      <t>ウルシ</t>
    </rPh>
    <rPh sb="9" eb="10">
      <t>ヤマ</t>
    </rPh>
    <phoneticPr fontId="1"/>
  </si>
  <si>
    <t>67</t>
    <phoneticPr fontId="1"/>
  </si>
  <si>
    <t>(有)　ニイク商会</t>
  </si>
  <si>
    <t>三井ミーハナイト・メタル　株式会社　</t>
  </si>
  <si>
    <t>7-30</t>
    <phoneticPr fontId="1"/>
  </si>
  <si>
    <t>三井ミーハナイト・メタル㈱玉野鋳鋼事業部</t>
  </si>
  <si>
    <t>706-0012</t>
  </si>
  <si>
    <t>金森藤平商事㈱　新潟(営)　</t>
  </si>
  <si>
    <t>鳥取県米子市冨益町</t>
    <rPh sb="0" eb="3">
      <t>トットリケン</t>
    </rPh>
    <rPh sb="3" eb="5">
      <t>ヨナゴ</t>
    </rPh>
    <rPh sb="5" eb="6">
      <t>シ</t>
    </rPh>
    <rPh sb="6" eb="7">
      <t>トミ</t>
    </rPh>
    <rPh sb="7" eb="9">
      <t>エキチョウ</t>
    </rPh>
    <phoneticPr fontId="1"/>
  </si>
  <si>
    <t>88-1</t>
    <phoneticPr fontId="1"/>
  </si>
  <si>
    <t>2000</t>
  </si>
  <si>
    <t>0778-23-5111</t>
  </si>
  <si>
    <t>486-0806</t>
  </si>
  <si>
    <t>鳥取県米子市夜見町</t>
  </si>
  <si>
    <t>278</t>
  </si>
  <si>
    <t>睦合金工業　株式会社</t>
  </si>
  <si>
    <t>岡崎ヒュッテナス・アルバ－タス化成㈱</t>
    <rPh sb="0" eb="2">
      <t>オカザキ</t>
    </rPh>
    <rPh sb="15" eb="17">
      <t>カセイ</t>
    </rPh>
    <phoneticPr fontId="1"/>
  </si>
  <si>
    <t>（資）東洋メタル</t>
  </si>
  <si>
    <t>4544</t>
  </si>
  <si>
    <t>1-5-15</t>
  </si>
  <si>
    <t>2-31</t>
  </si>
  <si>
    <t>0748-75-1105</t>
  </si>
  <si>
    <t>大阪府高石市高砂</t>
  </si>
  <si>
    <t>2-6</t>
  </si>
  <si>
    <t>0722-68-1584</t>
  </si>
  <si>
    <t>㈱　キタニ山形営業所</t>
  </si>
  <si>
    <t>（有）　藤橋鉄工所</t>
  </si>
  <si>
    <t>佐賀県佐賀市高木瀬西</t>
    <rPh sb="0" eb="3">
      <t>サガケン</t>
    </rPh>
    <rPh sb="9" eb="10">
      <t>ニシ</t>
    </rPh>
    <phoneticPr fontId="1"/>
  </si>
  <si>
    <t>431-10</t>
  </si>
  <si>
    <t>愛知県碧南市田尻町</t>
    <phoneticPr fontId="1"/>
  </si>
  <si>
    <t>東京都大田区京浜島</t>
  </si>
  <si>
    <t>島根県出雲市神西沖町</t>
  </si>
  <si>
    <t>大阪府大阪市平野区平野市町</t>
  </si>
  <si>
    <t>438-0000</t>
  </si>
  <si>
    <t>331</t>
    <phoneticPr fontId="1"/>
  </si>
  <si>
    <t>38*6*22</t>
  </si>
  <si>
    <t>46*6*10</t>
  </si>
  <si>
    <t>門田鋳工　株式会社</t>
  </si>
  <si>
    <t>084-923-0414</t>
  </si>
  <si>
    <t>0568-91-4016</t>
  </si>
  <si>
    <t>0836-35-1325</t>
  </si>
  <si>
    <t>日立金属㈱ 工場長室資材グル－プ 角田様</t>
  </si>
  <si>
    <t>広島県福山市駅家町大字法成寺</t>
    <rPh sb="0" eb="3">
      <t>ヒロシマケン</t>
    </rPh>
    <rPh sb="3" eb="6">
      <t>フクヤマシ</t>
    </rPh>
    <phoneticPr fontId="1"/>
  </si>
  <si>
    <t>豊橋</t>
    <rPh sb="0" eb="2">
      <t>トヨハシ</t>
    </rPh>
    <phoneticPr fontId="1"/>
  </si>
  <si>
    <t>名鉄</t>
    <rPh sb="0" eb="2">
      <t>メイテツ</t>
    </rPh>
    <phoneticPr fontId="1"/>
  </si>
  <si>
    <t>0863-23-2685</t>
  </si>
  <si>
    <t>帝研化工　㈱ 本社</t>
    <rPh sb="7" eb="9">
      <t>ホンシャ</t>
    </rPh>
    <phoneticPr fontId="1"/>
  </si>
  <si>
    <t>島根県松江市八幡町</t>
  </si>
  <si>
    <t>0956-31-3184</t>
  </si>
  <si>
    <t>合資会社　幾世鉄工所</t>
  </si>
  <si>
    <t>花王クエーカー　株式会社</t>
  </si>
  <si>
    <t>4-51</t>
  </si>
  <si>
    <t>0532-23-3111</t>
  </si>
  <si>
    <t>ｾﾗﾐｯｸ湯口ｽﾘｰﾌﾞ46ｘ17</t>
    <rPh sb="5" eb="6">
      <t>ユ</t>
    </rPh>
    <rPh sb="6" eb="7">
      <t>クチ</t>
    </rPh>
    <phoneticPr fontId="6"/>
  </si>
  <si>
    <t>栃木県小山市城東</t>
    <rPh sb="0" eb="3">
      <t>トチギケン</t>
    </rPh>
    <rPh sb="3" eb="6">
      <t>オヤマシ</t>
    </rPh>
    <phoneticPr fontId="1"/>
  </si>
  <si>
    <t>90*14*36</t>
  </si>
  <si>
    <t>861-3103</t>
  </si>
  <si>
    <t>熊本県上益城郡嘉島町井寺</t>
  </si>
  <si>
    <t>431-8</t>
  </si>
  <si>
    <t>096-237-2251</t>
  </si>
  <si>
    <t>㈱木村鋳造所　御前崎工場　</t>
  </si>
  <si>
    <t>株式会社　クロス　</t>
  </si>
  <si>
    <t>日立金属㈱　九州工場資材課　</t>
  </si>
  <si>
    <t>東洋合金　株式会社</t>
  </si>
  <si>
    <t>0178-20-1213</t>
  </si>
  <si>
    <t>40-340A(39入）</t>
    <rPh sb="10" eb="11">
      <t>イ</t>
    </rPh>
    <phoneticPr fontId="1"/>
  </si>
  <si>
    <t>731-1505</t>
  </si>
  <si>
    <t>広島県山県郡北広島町舞綱</t>
  </si>
  <si>
    <t>157-1</t>
  </si>
  <si>
    <t>0826-72-5151</t>
  </si>
  <si>
    <t>521-1126</t>
  </si>
  <si>
    <t>0237-86-4131</t>
  </si>
  <si>
    <t>岩手県奥州市水沢区水沢工業団地</t>
    <rPh sb="3" eb="5">
      <t>オウシュウ</t>
    </rPh>
    <rPh sb="5" eb="6">
      <t>シ</t>
    </rPh>
    <rPh sb="8" eb="9">
      <t>ク</t>
    </rPh>
    <phoneticPr fontId="1"/>
  </si>
  <si>
    <t>532-0012</t>
  </si>
  <si>
    <t>350-1</t>
    <phoneticPr fontId="1"/>
  </si>
  <si>
    <t>058-271-5073</t>
  </si>
  <si>
    <t>共和碍子　㈱</t>
  </si>
  <si>
    <t>607-8322</t>
  </si>
  <si>
    <t>京都府京都市山科区川田清水焼団地町</t>
  </si>
  <si>
    <t>669-2341</t>
  </si>
  <si>
    <t>053-426-1210</t>
  </si>
  <si>
    <t>048-228-0323</t>
  </si>
  <si>
    <t>㈱　キャスト</t>
    <phoneticPr fontId="1"/>
  </si>
  <si>
    <t>長野県長野市篠ノ井石川</t>
  </si>
  <si>
    <t>482</t>
  </si>
  <si>
    <t>0262-92-5151</t>
  </si>
  <si>
    <t>浅南工業　㈱</t>
  </si>
  <si>
    <t>高知機型工業　株式会社　大利様</t>
  </si>
  <si>
    <t>株式会社　瓢屋　福島営業所</t>
  </si>
  <si>
    <t>1-7-40</t>
    <phoneticPr fontId="1"/>
  </si>
  <si>
    <t>190円</t>
    <rPh sb="3" eb="4">
      <t>エン</t>
    </rPh>
    <phoneticPr fontId="1"/>
  </si>
  <si>
    <t>601-8122</t>
  </si>
  <si>
    <t>住友重機械ハイマテックス㈱　製造部矢野様</t>
  </si>
  <si>
    <t>692-0014</t>
  </si>
  <si>
    <t>㈱瓢屋　菊川営業所　斉藤様</t>
    <rPh sb="1" eb="2">
      <t>ヒサゴ</t>
    </rPh>
    <rPh sb="2" eb="3">
      <t>ヤ</t>
    </rPh>
    <rPh sb="4" eb="6">
      <t>キクカワ</t>
    </rPh>
    <rPh sb="6" eb="9">
      <t>エイギョウショ</t>
    </rPh>
    <rPh sb="10" eb="12">
      <t>サイトウ</t>
    </rPh>
    <rPh sb="12" eb="13">
      <t>サマ</t>
    </rPh>
    <phoneticPr fontId="1"/>
  </si>
  <si>
    <t>セラ50*6*61</t>
  </si>
  <si>
    <t>229-1132</t>
  </si>
  <si>
    <t>神奈川県相模原市橋本台</t>
  </si>
  <si>
    <t>341-0037</t>
  </si>
  <si>
    <t>30-67A(280入）</t>
    <rPh sb="10" eb="11">
      <t>イ</t>
    </rPh>
    <phoneticPr fontId="1"/>
  </si>
  <si>
    <t>堰管35*50</t>
    <rPh sb="0" eb="1">
      <t>セキ</t>
    </rPh>
    <rPh sb="1" eb="2">
      <t>カン</t>
    </rPh>
    <phoneticPr fontId="1"/>
  </si>
  <si>
    <t>日本鋳造　㈱　川崎工場 国内調達部</t>
    <rPh sb="7" eb="9">
      <t>カワサキ</t>
    </rPh>
    <rPh sb="12" eb="14">
      <t>コクナイ</t>
    </rPh>
    <rPh sb="14" eb="16">
      <t>チョウタツ</t>
    </rPh>
    <rPh sb="16" eb="17">
      <t>ブ</t>
    </rPh>
    <phoneticPr fontId="1"/>
  </si>
  <si>
    <t>60φ穴なし</t>
    <rPh sb="3" eb="4">
      <t>アナ</t>
    </rPh>
    <phoneticPr fontId="1"/>
  </si>
  <si>
    <t>堰管Ｎ-3</t>
    <rPh sb="0" eb="1">
      <t>セキ</t>
    </rPh>
    <rPh sb="1" eb="2">
      <t>カン</t>
    </rPh>
    <phoneticPr fontId="1"/>
  </si>
  <si>
    <t>堰管10φ-1</t>
    <rPh sb="0" eb="1">
      <t>セキ</t>
    </rPh>
    <rPh sb="1" eb="2">
      <t>カン</t>
    </rPh>
    <phoneticPr fontId="1"/>
  </si>
  <si>
    <t>ＴＰＲ　㈱ 調達ｸﾞﾙ-ﾌﾟ</t>
    <rPh sb="6" eb="8">
      <t>チョウタツ</t>
    </rPh>
    <phoneticPr fontId="1"/>
  </si>
  <si>
    <t>15-300A</t>
    <phoneticPr fontId="1"/>
  </si>
  <si>
    <t>20LA</t>
    <phoneticPr fontId="1"/>
  </si>
  <si>
    <t>20-300A</t>
    <phoneticPr fontId="1"/>
  </si>
  <si>
    <t>25LA</t>
    <phoneticPr fontId="1"/>
  </si>
  <si>
    <t>50L</t>
    <phoneticPr fontId="1"/>
  </si>
  <si>
    <t>60L</t>
    <phoneticPr fontId="1"/>
  </si>
  <si>
    <t>30-300A</t>
    <phoneticPr fontId="1"/>
  </si>
  <si>
    <t>35-300A</t>
    <phoneticPr fontId="1"/>
  </si>
  <si>
    <t>70L</t>
    <phoneticPr fontId="1"/>
  </si>
  <si>
    <t>40-300A</t>
    <phoneticPr fontId="1"/>
  </si>
  <si>
    <t>島根県鹿足郡吉賀町田野原</t>
    <rPh sb="0" eb="3">
      <t>シマネケン</t>
    </rPh>
    <rPh sb="3" eb="4">
      <t>シカ</t>
    </rPh>
    <rPh sb="4" eb="5">
      <t>アシ</t>
    </rPh>
    <rPh sb="5" eb="6">
      <t>グン</t>
    </rPh>
    <rPh sb="6" eb="7">
      <t>ヨシ</t>
    </rPh>
    <rPh sb="7" eb="8">
      <t>ガ</t>
    </rPh>
    <rPh sb="8" eb="9">
      <t>チョウ</t>
    </rPh>
    <rPh sb="9" eb="10">
      <t>タ</t>
    </rPh>
    <rPh sb="10" eb="11">
      <t>ノ</t>
    </rPh>
    <rPh sb="11" eb="12">
      <t>ハラ</t>
    </rPh>
    <phoneticPr fontId="1"/>
  </si>
  <si>
    <t>1036-1</t>
    <phoneticPr fontId="1"/>
  </si>
  <si>
    <t>錦正工業㈱</t>
    <rPh sb="0" eb="1">
      <t>ニシキ</t>
    </rPh>
    <rPh sb="1" eb="2">
      <t>セイ</t>
    </rPh>
    <rPh sb="2" eb="4">
      <t>コウギョウ</t>
    </rPh>
    <phoneticPr fontId="1"/>
  </si>
  <si>
    <t>栃木県那須塩原市二区町</t>
    <rPh sb="0" eb="3">
      <t>トチギケン</t>
    </rPh>
    <rPh sb="8" eb="10">
      <t>ニク</t>
    </rPh>
    <rPh sb="10" eb="11">
      <t>チョウ</t>
    </rPh>
    <phoneticPr fontId="1"/>
  </si>
  <si>
    <t>千葉県八千代市上高野</t>
    <rPh sb="0" eb="3">
      <t>チバケン</t>
    </rPh>
    <rPh sb="3" eb="6">
      <t>ヤチヨ</t>
    </rPh>
    <rPh sb="6" eb="7">
      <t>シ</t>
    </rPh>
    <rPh sb="7" eb="8">
      <t>ウエ</t>
    </rPh>
    <rPh sb="8" eb="10">
      <t>コウノ</t>
    </rPh>
    <phoneticPr fontId="1"/>
  </si>
  <si>
    <t>成洋産業㈱　福島</t>
  </si>
  <si>
    <t>（有）　根岸工業</t>
  </si>
  <si>
    <t>0790-49-0353</t>
  </si>
  <si>
    <t>辰巳工業　㈱</t>
  </si>
  <si>
    <t>568-0095</t>
  </si>
  <si>
    <t>45-30A(330入）</t>
    <rPh sb="10" eb="11">
      <t>イ</t>
    </rPh>
    <phoneticPr fontId="1"/>
  </si>
  <si>
    <t>0256-97-2872</t>
  </si>
  <si>
    <t>3-16-6</t>
    <phoneticPr fontId="1"/>
  </si>
  <si>
    <t>JUKI会津プレシジョン㈱　若菜部長様</t>
  </si>
  <si>
    <t>㈱　伊藤鋳造鉄工所</t>
  </si>
  <si>
    <t>JUKI会津㈱　西会津工場　管理部　成田様</t>
    <rPh sb="4" eb="6">
      <t>アイヅ</t>
    </rPh>
    <rPh sb="8" eb="9">
      <t>ニシ</t>
    </rPh>
    <rPh sb="9" eb="11">
      <t>アイヅ</t>
    </rPh>
    <rPh sb="11" eb="13">
      <t>コウジョウ</t>
    </rPh>
    <rPh sb="14" eb="16">
      <t>カンリ</t>
    </rPh>
    <rPh sb="16" eb="17">
      <t>ブ</t>
    </rPh>
    <rPh sb="18" eb="20">
      <t>ナリタ</t>
    </rPh>
    <rPh sb="20" eb="21">
      <t>サマ</t>
    </rPh>
    <phoneticPr fontId="1"/>
  </si>
  <si>
    <t>愛知県豊川市大崎町門</t>
  </si>
  <si>
    <t>（有）　斉藤技研</t>
  </si>
  <si>
    <t>K120-500</t>
    <phoneticPr fontId="1"/>
  </si>
  <si>
    <t>千代田製鉄　㈱</t>
  </si>
  <si>
    <t>300-1411</t>
  </si>
  <si>
    <t>静岡県静岡市清水西大曲町</t>
  </si>
  <si>
    <t>金森籐平商事㈱　新潟営業所</t>
  </si>
  <si>
    <t>950-0072</t>
  </si>
  <si>
    <t>340-0102</t>
  </si>
  <si>
    <t>泉本合金鋳造所</t>
  </si>
  <si>
    <t>529-0142</t>
  </si>
  <si>
    <t>滋賀県東浅井郡虎姫町田</t>
  </si>
  <si>
    <t>027-346-4704</t>
  </si>
  <si>
    <t>公協産業㈱研究開発課　片桐室長様</t>
  </si>
  <si>
    <t>709-0626</t>
  </si>
  <si>
    <t>岡山県岡山市中尾</t>
  </si>
  <si>
    <t>㈱ｼﾏｷｭｳ　八戸営業所</t>
    <rPh sb="7" eb="8">
      <t>ハチ</t>
    </rPh>
    <rPh sb="8" eb="9">
      <t>ト</t>
    </rPh>
    <rPh sb="9" eb="12">
      <t>エイギョウショ</t>
    </rPh>
    <phoneticPr fontId="1"/>
  </si>
  <si>
    <t>039-2241</t>
    <phoneticPr fontId="1"/>
  </si>
  <si>
    <t>1丁目10-1</t>
  </si>
  <si>
    <t>静岡県菊川市本所</t>
    <rPh sb="0" eb="3">
      <t>シズオカケン</t>
    </rPh>
    <rPh sb="3" eb="4">
      <t>キク</t>
    </rPh>
    <rPh sb="4" eb="5">
      <t>カワ</t>
    </rPh>
    <rPh sb="5" eb="6">
      <t>シ</t>
    </rPh>
    <rPh sb="6" eb="8">
      <t>ホンジョ</t>
    </rPh>
    <phoneticPr fontId="1"/>
  </si>
  <si>
    <t>㈱　ハイキャスト羽生工場</t>
  </si>
  <si>
    <t>オ-エヌ工業　㈱</t>
  </si>
  <si>
    <t>長野県上伊那郡辰野町伊那富</t>
    <rPh sb="0" eb="3">
      <t>ナガノケン</t>
    </rPh>
    <rPh sb="3" eb="4">
      <t>ウエ</t>
    </rPh>
    <rPh sb="4" eb="6">
      <t>イナ</t>
    </rPh>
    <rPh sb="6" eb="7">
      <t>グン</t>
    </rPh>
    <rPh sb="7" eb="8">
      <t>タツ</t>
    </rPh>
    <rPh sb="8" eb="9">
      <t>ノ</t>
    </rPh>
    <rPh sb="9" eb="10">
      <t>チョウ</t>
    </rPh>
    <rPh sb="10" eb="12">
      <t>イナ</t>
    </rPh>
    <rPh sb="12" eb="13">
      <t>トミ</t>
    </rPh>
    <phoneticPr fontId="1"/>
  </si>
  <si>
    <t>1826</t>
    <phoneticPr fontId="1"/>
  </si>
  <si>
    <t>08687-7-0091</t>
  </si>
  <si>
    <t>929-1121</t>
  </si>
  <si>
    <t>店名</t>
    <rPh sb="0" eb="1">
      <t>テン</t>
    </rPh>
    <rPh sb="1" eb="2">
      <t>ナ</t>
    </rPh>
    <phoneticPr fontId="2"/>
  </si>
  <si>
    <t>ﾍﾚｳｽ･ｴﾚｸﾄﾛﾅｲﾄ㈱　</t>
    <phoneticPr fontId="1"/>
  </si>
  <si>
    <t>トシコ鋳工　㈱</t>
  </si>
  <si>
    <t>佐賀県鳥栖市轟木町</t>
  </si>
  <si>
    <t>517-5</t>
    <phoneticPr fontId="1"/>
  </si>
  <si>
    <t>福岡県久留米市荒木町荒木</t>
    <rPh sb="0" eb="3">
      <t>フクオカケン</t>
    </rPh>
    <rPh sb="3" eb="7">
      <t>クルメシ</t>
    </rPh>
    <rPh sb="7" eb="9">
      <t>アラキ</t>
    </rPh>
    <rPh sb="9" eb="10">
      <t>マチ</t>
    </rPh>
    <rPh sb="10" eb="12">
      <t>アラキ</t>
    </rPh>
    <phoneticPr fontId="1"/>
  </si>
  <si>
    <t>1980-3</t>
    <phoneticPr fontId="1"/>
  </si>
  <si>
    <t>0930-24-7867</t>
  </si>
  <si>
    <t>054-285-6137</t>
  </si>
  <si>
    <t>34</t>
    <phoneticPr fontId="1"/>
  </si>
  <si>
    <t>㈱サトキン</t>
    <phoneticPr fontId="1"/>
  </si>
  <si>
    <t>群馬県高崎市吉井町塩</t>
    <rPh sb="0" eb="3">
      <t>グンマケン</t>
    </rPh>
    <rPh sb="3" eb="6">
      <t>タカサキシ</t>
    </rPh>
    <rPh sb="6" eb="8">
      <t>ヨシイ</t>
    </rPh>
    <rPh sb="8" eb="9">
      <t>チョウ</t>
    </rPh>
    <rPh sb="9" eb="10">
      <t>シオ</t>
    </rPh>
    <phoneticPr fontId="1"/>
  </si>
  <si>
    <t>0566-48-4831</t>
  </si>
  <si>
    <t>483-0000</t>
  </si>
  <si>
    <t>27-3</t>
  </si>
  <si>
    <t>079-568-0356</t>
  </si>
  <si>
    <t>日本ユテク㈱</t>
  </si>
  <si>
    <t>㈱　矢作分析センター</t>
  </si>
  <si>
    <t>50-330Ａ</t>
  </si>
  <si>
    <t>福島県南会津郡只見町二軒在家字上タモ</t>
  </si>
  <si>
    <t>広島市南区出島</t>
    <rPh sb="0" eb="3">
      <t>ヒロシマシ</t>
    </rPh>
    <rPh sb="3" eb="5">
      <t>ミナミク</t>
    </rPh>
    <rPh sb="5" eb="7">
      <t>デジマ</t>
    </rPh>
    <phoneticPr fontId="1"/>
  </si>
  <si>
    <t>2-21-19</t>
    <phoneticPr fontId="1"/>
  </si>
  <si>
    <t>㈱　黒川鋳造所</t>
  </si>
  <si>
    <t>0853-43-2041</t>
  </si>
  <si>
    <t>S75*75*10*287</t>
  </si>
  <si>
    <t>石川県小松市今江町</t>
    <rPh sb="0" eb="3">
      <t>イシカワケン</t>
    </rPh>
    <rPh sb="3" eb="6">
      <t>コマツシ</t>
    </rPh>
    <rPh sb="6" eb="8">
      <t>イマエ</t>
    </rPh>
    <rPh sb="8" eb="9">
      <t>チョウ</t>
    </rPh>
    <phoneticPr fontId="1"/>
  </si>
  <si>
    <t>2400　ダイハツ金属工業内</t>
  </si>
  <si>
    <t>30-350Ａ</t>
  </si>
  <si>
    <t>30-400Ａ</t>
  </si>
  <si>
    <t>山一特殊合金　株式会社</t>
  </si>
  <si>
    <t>2-4-6</t>
  </si>
  <si>
    <t>（有）　松崎木型</t>
  </si>
  <si>
    <t>木村鋳造</t>
    <rPh sb="0" eb="2">
      <t>キムラ</t>
    </rPh>
    <rPh sb="2" eb="3">
      <t>チュウ</t>
    </rPh>
    <rPh sb="3" eb="4">
      <t>ゾウ</t>
    </rPh>
    <phoneticPr fontId="1"/>
  </si>
  <si>
    <t>愛媛県今治市山路</t>
    <rPh sb="0" eb="3">
      <t>エヒメケン</t>
    </rPh>
    <rPh sb="3" eb="4">
      <t>イマ</t>
    </rPh>
    <rPh sb="4" eb="5">
      <t>ジ</t>
    </rPh>
    <rPh sb="5" eb="6">
      <t>シ</t>
    </rPh>
    <rPh sb="6" eb="8">
      <t>ヤマジ</t>
    </rPh>
    <phoneticPr fontId="1"/>
  </si>
  <si>
    <t>90Ｔ</t>
  </si>
  <si>
    <t>昭和電気鋳鋼㈱　製造部　鋳造課　関谷課長</t>
    <rPh sb="0" eb="2">
      <t>ショウワ</t>
    </rPh>
    <rPh sb="2" eb="4">
      <t>デンキ</t>
    </rPh>
    <rPh sb="4" eb="6">
      <t>チュウコウ</t>
    </rPh>
    <rPh sb="8" eb="10">
      <t>セイゾウ</t>
    </rPh>
    <rPh sb="10" eb="11">
      <t>ブ</t>
    </rPh>
    <rPh sb="12" eb="14">
      <t>チュウゾウ</t>
    </rPh>
    <rPh sb="14" eb="15">
      <t>カ</t>
    </rPh>
    <rPh sb="16" eb="18">
      <t>セキヤ</t>
    </rPh>
    <rPh sb="18" eb="20">
      <t>カチョウ</t>
    </rPh>
    <phoneticPr fontId="1"/>
  </si>
  <si>
    <t>群馬県高崎市倉賀野町</t>
    <rPh sb="0" eb="3">
      <t>グンマケン</t>
    </rPh>
    <rPh sb="3" eb="6">
      <t>タカサキシ</t>
    </rPh>
    <phoneticPr fontId="1"/>
  </si>
  <si>
    <t>松阪可鍛　㈱</t>
  </si>
  <si>
    <t>126-4</t>
  </si>
  <si>
    <t>0285-28-8275</t>
  </si>
  <si>
    <t>京都府京都市南区上鳥羽北塔ノ本町</t>
  </si>
  <si>
    <t>442</t>
  </si>
  <si>
    <t>03-3453-8051</t>
  </si>
  <si>
    <t>広島県安芸高田市吉田町竹原</t>
  </si>
  <si>
    <t>079-552-2141</t>
  </si>
  <si>
    <t>㈱　榎本鋳工所　平田工場</t>
    <rPh sb="2" eb="4">
      <t>エノモト</t>
    </rPh>
    <rPh sb="4" eb="6">
      <t>チュウコウ</t>
    </rPh>
    <rPh sb="6" eb="7">
      <t>ショ</t>
    </rPh>
    <rPh sb="8" eb="10">
      <t>ヒラタ</t>
    </rPh>
    <rPh sb="10" eb="12">
      <t>コウジョウ</t>
    </rPh>
    <phoneticPr fontId="1"/>
  </si>
  <si>
    <t>坂本重工　㈱　吉田工場</t>
  </si>
  <si>
    <t>神戸鋳材　㈱　三原支店</t>
  </si>
  <si>
    <t>埼玉県入間市豊岡</t>
  </si>
  <si>
    <t>新東北メタル㈱</t>
    <rPh sb="0" eb="1">
      <t>シン</t>
    </rPh>
    <rPh sb="1" eb="3">
      <t>トウホク</t>
    </rPh>
    <phoneticPr fontId="1"/>
  </si>
  <si>
    <t>滋賀県犬上郡甲良町長寺</t>
  </si>
  <si>
    <t>八百谷金属工業　株式会社</t>
  </si>
  <si>
    <t>022-382-1972</t>
  </si>
  <si>
    <t>岡山県岡山市中区桑野</t>
    <rPh sb="0" eb="3">
      <t>オカヤマケン</t>
    </rPh>
    <rPh sb="3" eb="6">
      <t>オカヤマシ</t>
    </rPh>
    <rPh sb="6" eb="8">
      <t>ナカク</t>
    </rPh>
    <rPh sb="8" eb="10">
      <t>クワノ</t>
    </rPh>
    <phoneticPr fontId="1"/>
  </si>
  <si>
    <t>アサゴエ工業　㈱　御津工場　</t>
  </si>
  <si>
    <t>1-2</t>
    <phoneticPr fontId="1"/>
  </si>
  <si>
    <t>飛騨</t>
    <phoneticPr fontId="1"/>
  </si>
  <si>
    <t>S50*75*10*173</t>
  </si>
  <si>
    <t>広島県三次吉舎町三玉</t>
    <rPh sb="0" eb="3">
      <t>ヒロシマケン</t>
    </rPh>
    <rPh sb="3" eb="4">
      <t>サン</t>
    </rPh>
    <rPh sb="4" eb="5">
      <t>ツギ</t>
    </rPh>
    <rPh sb="5" eb="6">
      <t>キチ</t>
    </rPh>
    <rPh sb="6" eb="7">
      <t>シャ</t>
    </rPh>
    <rPh sb="7" eb="8">
      <t>チョウ</t>
    </rPh>
    <rPh sb="8" eb="9">
      <t>サン</t>
    </rPh>
    <rPh sb="9" eb="10">
      <t>タマ</t>
    </rPh>
    <phoneticPr fontId="1"/>
  </si>
  <si>
    <t>541</t>
    <phoneticPr fontId="1"/>
  </si>
  <si>
    <t>新潟県糸魚川市寺町</t>
    <rPh sb="0" eb="3">
      <t>ニイガタケン</t>
    </rPh>
    <rPh sb="3" eb="4">
      <t>イト</t>
    </rPh>
    <rPh sb="4" eb="5">
      <t>サカナ</t>
    </rPh>
    <rPh sb="5" eb="6">
      <t>カワ</t>
    </rPh>
    <rPh sb="6" eb="7">
      <t>シ</t>
    </rPh>
    <rPh sb="7" eb="8">
      <t>テラ</t>
    </rPh>
    <rPh sb="8" eb="9">
      <t>マチ</t>
    </rPh>
    <phoneticPr fontId="1"/>
  </si>
  <si>
    <t>093-951-2212</t>
  </si>
  <si>
    <t>029-821-6155</t>
  </si>
  <si>
    <t>1-11-11</t>
  </si>
  <si>
    <t>048-222-6091</t>
  </si>
  <si>
    <t>03-3864-4111</t>
  </si>
  <si>
    <t>双葉鋳造　㈱</t>
  </si>
  <si>
    <t>299-4403</t>
  </si>
  <si>
    <t>千葉県長生郡睦沢町上市場</t>
  </si>
  <si>
    <t>2300</t>
  </si>
  <si>
    <t>武田鋳造　㈱　高梁工場</t>
  </si>
  <si>
    <t>東亜成型　㈱</t>
    <rPh sb="0" eb="2">
      <t>トウア</t>
    </rPh>
    <rPh sb="2" eb="4">
      <t>セイケイ</t>
    </rPh>
    <phoneticPr fontId="1"/>
  </si>
  <si>
    <t>トヨタレンタカ－</t>
    <phoneticPr fontId="1"/>
  </si>
  <si>
    <t>大豊商事　株式会社</t>
  </si>
  <si>
    <t>音頭金属　㈱　大島様</t>
  </si>
  <si>
    <t>25-130A(192入)</t>
    <rPh sb="11" eb="12">
      <t>イ</t>
    </rPh>
    <phoneticPr fontId="1"/>
  </si>
  <si>
    <t>西岡可鍛工業㈱</t>
    <rPh sb="0" eb="1">
      <t>ニシ</t>
    </rPh>
    <rPh sb="1" eb="2">
      <t>オカ</t>
    </rPh>
    <rPh sb="2" eb="4">
      <t>カタン</t>
    </rPh>
    <rPh sb="4" eb="6">
      <t>コウギョウ</t>
    </rPh>
    <phoneticPr fontId="1"/>
  </si>
  <si>
    <t>559-1</t>
  </si>
  <si>
    <t>滋賀県湖南市柑子袋</t>
    <rPh sb="0" eb="3">
      <t>シガケン</t>
    </rPh>
    <rPh sb="6" eb="9">
      <t>コウジブクロ</t>
    </rPh>
    <phoneticPr fontId="1"/>
  </si>
  <si>
    <t>㈱赤坂鉄工所</t>
    <rPh sb="1" eb="3">
      <t>アカサカ</t>
    </rPh>
    <rPh sb="3" eb="6">
      <t>テッコウショ</t>
    </rPh>
    <phoneticPr fontId="1"/>
  </si>
  <si>
    <t>岡山県岡山市箕島</t>
  </si>
  <si>
    <t>0476-40-9821</t>
  </si>
  <si>
    <t>日立機材㈱関東製作所</t>
  </si>
  <si>
    <t>048-252-6666</t>
  </si>
  <si>
    <t>千葉県白井市冨士栄</t>
  </si>
  <si>
    <t>愛知県安城市住吉町</t>
  </si>
  <si>
    <t>協同組合岡山鋳物センタ－</t>
    <rPh sb="0" eb="2">
      <t>キョウドウ</t>
    </rPh>
    <rPh sb="2" eb="4">
      <t>クミアイ</t>
    </rPh>
    <rPh sb="4" eb="6">
      <t>オカヤマ</t>
    </rPh>
    <rPh sb="6" eb="8">
      <t>イモノ</t>
    </rPh>
    <phoneticPr fontId="1"/>
  </si>
  <si>
    <t>ツチヨシアクテイ明石</t>
  </si>
  <si>
    <t>三石黒鉛　㈱</t>
  </si>
  <si>
    <t>054-627-5091</t>
  </si>
  <si>
    <t>有限会社　前田合金鋳造所</t>
  </si>
  <si>
    <t>株式会社　金子鋳工所</t>
  </si>
  <si>
    <t>石川県河北郡津幡町字能瀬ホ</t>
  </si>
  <si>
    <t>有限会社　加賀鋳造所</t>
  </si>
  <si>
    <t>㈱トウチュウ　関東支店</t>
  </si>
  <si>
    <t>0854-23-1298</t>
  </si>
  <si>
    <t>岡崎鉱産物　㈱</t>
  </si>
  <si>
    <t>岡崎鉱産物㈱　岡山営業所</t>
  </si>
  <si>
    <t>700-0907</t>
  </si>
  <si>
    <t>岡山県岡山市下石井2-2-5</t>
  </si>
  <si>
    <t>50*8*96</t>
  </si>
  <si>
    <t>0749-43-3201</t>
  </si>
  <si>
    <t>大阪市西淀川区佃</t>
    <rPh sb="0" eb="3">
      <t>オオサカシ</t>
    </rPh>
    <rPh sb="7" eb="8">
      <t>ツクダ</t>
    </rPh>
    <phoneticPr fontId="1"/>
  </si>
  <si>
    <t>5-11-10</t>
    <phoneticPr fontId="1"/>
  </si>
  <si>
    <t>50-300Ａ</t>
  </si>
  <si>
    <t>50-315Ａ</t>
  </si>
  <si>
    <t>(有)蔵王アルミ工場　阿部社長様</t>
    <rPh sb="0" eb="3">
      <t>ユウ</t>
    </rPh>
    <rPh sb="3" eb="4">
      <t>クラ</t>
    </rPh>
    <rPh sb="4" eb="5">
      <t>オウ</t>
    </rPh>
    <rPh sb="8" eb="10">
      <t>コウジョウ</t>
    </rPh>
    <rPh sb="11" eb="13">
      <t>アベ</t>
    </rPh>
    <rPh sb="13" eb="15">
      <t>シャチョウ</t>
    </rPh>
    <rPh sb="15" eb="16">
      <t>サマ</t>
    </rPh>
    <phoneticPr fontId="1"/>
  </si>
  <si>
    <t>増田鉄工場</t>
  </si>
  <si>
    <t>1333-1</t>
  </si>
  <si>
    <t>072-235-0077</t>
  </si>
  <si>
    <t>（有）　天明鋳機</t>
  </si>
  <si>
    <t>静岡県菊川市中内田</t>
  </si>
  <si>
    <t>日光金属　株式会社　軍次様</t>
  </si>
  <si>
    <t>25-120Ａ</t>
  </si>
  <si>
    <t>株式会社　佳五</t>
  </si>
  <si>
    <t>日立機材　㈱　関東製作所</t>
  </si>
  <si>
    <t>360-0843</t>
  </si>
  <si>
    <t>1-3</t>
    <phoneticPr fontId="1"/>
  </si>
  <si>
    <t>大阪府大阪市浪速区木津川1丁目</t>
  </si>
  <si>
    <t>072-840-6334</t>
  </si>
  <si>
    <t>ﾊｲｱﾙﾐﾅ 80-100厚口</t>
    <rPh sb="13" eb="14">
      <t>アツ</t>
    </rPh>
    <rPh sb="14" eb="15">
      <t>クチ</t>
    </rPh>
    <phoneticPr fontId="1"/>
  </si>
  <si>
    <t>992-1125</t>
  </si>
  <si>
    <t>432-8058</t>
  </si>
  <si>
    <t>70*12*94</t>
  </si>
  <si>
    <t>藤曲鋳造所</t>
  </si>
  <si>
    <t>増田鋳造所</t>
  </si>
  <si>
    <t>512-8062</t>
  </si>
  <si>
    <t>㈱　武村鋳造所</t>
  </si>
  <si>
    <t>㈱　トウチュウ工業事業所</t>
  </si>
  <si>
    <t>470-3235</t>
  </si>
  <si>
    <t>東京都文京区水道</t>
    <rPh sb="0" eb="2">
      <t>トウキョウ</t>
    </rPh>
    <rPh sb="2" eb="3">
      <t>ト</t>
    </rPh>
    <rPh sb="3" eb="6">
      <t>ブンキョウク</t>
    </rPh>
    <rPh sb="6" eb="8">
      <t>スイドウ</t>
    </rPh>
    <phoneticPr fontId="1"/>
  </si>
  <si>
    <t>新潟県燕市長所</t>
  </si>
  <si>
    <t>（有）　飯田特殊鋳造所</t>
  </si>
  <si>
    <t>（有）　澤幡製作所</t>
  </si>
  <si>
    <t>（有）　アジア合金製作所</t>
  </si>
  <si>
    <t>東陶機器　㈱　小倉第二工場</t>
  </si>
  <si>
    <t>800-0232</t>
  </si>
  <si>
    <t>福岡県北九州市小倉南区朽網東</t>
  </si>
  <si>
    <t>5-1-1</t>
  </si>
  <si>
    <t>出荷先
コード</t>
    <rPh sb="0" eb="2">
      <t>シュッカ</t>
    </rPh>
    <rPh sb="2" eb="3">
      <t>サキ</t>
    </rPh>
    <phoneticPr fontId="1"/>
  </si>
  <si>
    <t>㈱　トタニ合金</t>
    <rPh sb="5" eb="7">
      <t>ゴウキン</t>
    </rPh>
    <phoneticPr fontId="1"/>
  </si>
  <si>
    <t>坂本重工　株式会社　吉田工場</t>
  </si>
  <si>
    <t>福岡市博多区空港前</t>
    <rPh sb="0" eb="3">
      <t>フクオカシ</t>
    </rPh>
    <rPh sb="3" eb="6">
      <t>ハカタク</t>
    </rPh>
    <rPh sb="6" eb="8">
      <t>クウコウ</t>
    </rPh>
    <rPh sb="8" eb="9">
      <t>マエ</t>
    </rPh>
    <phoneticPr fontId="1"/>
  </si>
  <si>
    <t>ﾊｲｱﾙﾐﾅ80-200厚口</t>
    <rPh sb="12" eb="13">
      <t>アツ</t>
    </rPh>
    <rPh sb="13" eb="14">
      <t>クチ</t>
    </rPh>
    <phoneticPr fontId="1"/>
  </si>
  <si>
    <t>1-21-38</t>
  </si>
  <si>
    <t>06-6309-4936</t>
  </si>
  <si>
    <t>千葉県市川市鬼高</t>
  </si>
  <si>
    <t>3-28-23</t>
  </si>
  <si>
    <t>997-0845</t>
  </si>
  <si>
    <t>山形県鶴岡市下清水字内田元</t>
  </si>
  <si>
    <t>42</t>
  </si>
  <si>
    <t>福岡県大川市下青木</t>
  </si>
  <si>
    <t>168</t>
  </si>
  <si>
    <t>㈱　クロス北関東支店</t>
  </si>
  <si>
    <t>株式会社　鳥羽テクノメタル</t>
  </si>
  <si>
    <t>MH65*10*33</t>
  </si>
  <si>
    <t>㈱瓢屋　菊川営業所</t>
    <rPh sb="1" eb="2">
      <t>ヒサゴ</t>
    </rPh>
    <rPh sb="2" eb="3">
      <t>ヤ</t>
    </rPh>
    <rPh sb="4" eb="6">
      <t>キクカワ</t>
    </rPh>
    <rPh sb="6" eb="9">
      <t>エイ</t>
    </rPh>
    <phoneticPr fontId="1"/>
  </si>
  <si>
    <t>06-6312-8335</t>
  </si>
  <si>
    <t>呉羽製鋼　㈱</t>
  </si>
  <si>
    <t>555-0011</t>
  </si>
  <si>
    <t>082-255-1130</t>
  </si>
  <si>
    <t>栃木県真岡市鬼怒ケ丘</t>
  </si>
  <si>
    <t>㈱　マエダ</t>
  </si>
  <si>
    <t>427-0103</t>
  </si>
  <si>
    <t>ＪＦＥ継手㈱　資材倉庫　河畑様</t>
  </si>
  <si>
    <t>596-0805</t>
  </si>
  <si>
    <t>大阪府岸和田市田治米町</t>
  </si>
  <si>
    <t>399-4432</t>
  </si>
  <si>
    <t>042-973-8031</t>
  </si>
  <si>
    <t>尼崎鋳鋼　㈱</t>
  </si>
  <si>
    <t>63 掛川物流ｾﾝﾀ-</t>
    <rPh sb="3" eb="5">
      <t>カケガワ</t>
    </rPh>
    <rPh sb="5" eb="7">
      <t>ブツリュウ</t>
    </rPh>
    <phoneticPr fontId="1"/>
  </si>
  <si>
    <t>株式会社　マルトモ</t>
  </si>
  <si>
    <t>三河鉱産　株式会社</t>
  </si>
  <si>
    <t>長野県長野市篠ノ井岡田字岡田裏</t>
    <phoneticPr fontId="1"/>
  </si>
  <si>
    <t>昭和精工　株式会社　鋳造工場</t>
  </si>
  <si>
    <t>株式会社　中川鉄工所</t>
  </si>
  <si>
    <t>株式会社　東海製鋸鋼業所</t>
  </si>
  <si>
    <t>1531-3</t>
    <phoneticPr fontId="1"/>
  </si>
  <si>
    <t>花王クエーカー　㈱</t>
  </si>
  <si>
    <t>㈱日立ﾒﾀﾙﾌﾟﾚｼｼﾞｮﾝ　生産本部　加川様</t>
  </si>
  <si>
    <t>1922-1</t>
    <phoneticPr fontId="1"/>
  </si>
  <si>
    <t>591-8014</t>
  </si>
  <si>
    <t>(有)　三協金属</t>
    <rPh sb="0" eb="3">
      <t>ユウ</t>
    </rPh>
    <rPh sb="4" eb="6">
      <t>サンキョウ</t>
    </rPh>
    <rPh sb="6" eb="8">
      <t>キンゾク</t>
    </rPh>
    <phoneticPr fontId="1"/>
  </si>
  <si>
    <t>東海電炉　株式会社</t>
  </si>
  <si>
    <t>467-0854</t>
  </si>
  <si>
    <t>商社ｃｄ</t>
    <rPh sb="0" eb="2">
      <t>ショウシャ</t>
    </rPh>
    <phoneticPr fontId="1"/>
  </si>
  <si>
    <t>11-111</t>
  </si>
  <si>
    <t>086-253-0890</t>
  </si>
  <si>
    <t>(有)愛新工業</t>
    <rPh sb="0" eb="3">
      <t>ユウ</t>
    </rPh>
    <rPh sb="3" eb="4">
      <t>アイ</t>
    </rPh>
    <rPh sb="4" eb="5">
      <t>シン</t>
    </rPh>
    <rPh sb="5" eb="7">
      <t>コウギョウ</t>
    </rPh>
    <phoneticPr fontId="1"/>
  </si>
  <si>
    <t>株式会社　トウチュウ　福島支店</t>
  </si>
  <si>
    <t>株式会社　瓢屋　真岡営業所</t>
  </si>
  <si>
    <t>株式会社　真興製作所</t>
  </si>
  <si>
    <t>0438-60-1554</t>
  </si>
  <si>
    <t>713-8102</t>
  </si>
  <si>
    <t>岡山県倉敷市玉島稲荷町</t>
  </si>
  <si>
    <t>5-25</t>
  </si>
  <si>
    <t>35*4*33</t>
  </si>
  <si>
    <t>山形県酒田市広栄町２丁目</t>
  </si>
  <si>
    <t>0234-31-3653</t>
  </si>
  <si>
    <t>上田ブレーキ　㈱　岡山工場</t>
  </si>
  <si>
    <t>701-4232</t>
  </si>
  <si>
    <t>岡山県邑久郡邑久町北島</t>
  </si>
  <si>
    <t>340-0133</t>
  </si>
  <si>
    <t>10367-10</t>
  </si>
  <si>
    <t>720-0067</t>
  </si>
  <si>
    <t>広島県福山市西町</t>
  </si>
  <si>
    <t>11-15</t>
  </si>
  <si>
    <t>0849-23-0414</t>
  </si>
  <si>
    <t>埼玉県川越市大字下赤坂字大野原</t>
  </si>
  <si>
    <t>50-35TA</t>
    <phoneticPr fontId="1"/>
  </si>
  <si>
    <t>30-210Ａ</t>
  </si>
  <si>
    <t>30-260Ａ</t>
  </si>
  <si>
    <t>30-300Ａ</t>
  </si>
  <si>
    <t>052-211-1096</t>
  </si>
  <si>
    <t>協和梱包</t>
  </si>
  <si>
    <t>広島県広島市西区観音新町</t>
  </si>
  <si>
    <t>1-1-21</t>
  </si>
  <si>
    <t>082-291-4450</t>
  </si>
  <si>
    <t>ツチヨシ営業一課</t>
  </si>
  <si>
    <t>70-80A(52入）</t>
    <rPh sb="9" eb="10">
      <t>イ</t>
    </rPh>
    <phoneticPr fontId="1"/>
  </si>
  <si>
    <t>MSS60</t>
    <phoneticPr fontId="1"/>
  </si>
  <si>
    <t>MSS70</t>
    <phoneticPr fontId="1"/>
  </si>
  <si>
    <t>885 中嶋ﾊﾞﾙﾌﾞ工場内</t>
    <rPh sb="4" eb="6">
      <t>ナカシマ</t>
    </rPh>
    <rPh sb="11" eb="13">
      <t>コウジョウ</t>
    </rPh>
    <rPh sb="13" eb="14">
      <t>ナイ</t>
    </rPh>
    <phoneticPr fontId="1"/>
  </si>
  <si>
    <t>岡山県岡山市北区御津高津</t>
    <rPh sb="6" eb="8">
      <t>キタク</t>
    </rPh>
    <phoneticPr fontId="1"/>
  </si>
  <si>
    <t>江尻鋳材　㈱</t>
  </si>
  <si>
    <t>530-0026</t>
  </si>
  <si>
    <t>大阪府大阪市北区神山町</t>
  </si>
  <si>
    <t>8-1</t>
  </si>
  <si>
    <t>0178-20-1212</t>
  </si>
  <si>
    <t>2-39-18</t>
  </si>
  <si>
    <t>082-815-5511</t>
  </si>
  <si>
    <t>086-425-6161</t>
  </si>
  <si>
    <t>ホ-コス　㈱</t>
  </si>
  <si>
    <t>㈱　榎本鋳工所　鷲宮工場</t>
    <rPh sb="2" eb="4">
      <t>エノモト</t>
    </rPh>
    <rPh sb="4" eb="6">
      <t>チュウコウ</t>
    </rPh>
    <rPh sb="6" eb="7">
      <t>ショ</t>
    </rPh>
    <rPh sb="8" eb="9">
      <t>ワシ</t>
    </rPh>
    <rPh sb="9" eb="10">
      <t>ミヤ</t>
    </rPh>
    <rPh sb="10" eb="12">
      <t>コウジョウ</t>
    </rPh>
    <phoneticPr fontId="1"/>
  </si>
  <si>
    <t>330-1</t>
  </si>
  <si>
    <t>㈱荏原金属　鋳鉄造型G　若林様</t>
  </si>
  <si>
    <t>082-291-6464</t>
  </si>
  <si>
    <t>市場重工　㈱</t>
  </si>
  <si>
    <t>733-0036</t>
  </si>
  <si>
    <t>㈱　東海製鋸鋼業所</t>
  </si>
  <si>
    <t>静岡県菊川市堀之内</t>
  </si>
  <si>
    <t>401</t>
  </si>
  <si>
    <t>0537-35-2860</t>
  </si>
  <si>
    <t>㈱　日ピス島根　管理グループ　稗田様</t>
  </si>
  <si>
    <t>694-0035</t>
  </si>
  <si>
    <t>(有)　川口鋳材店</t>
    <rPh sb="0" eb="3">
      <t>ユウ</t>
    </rPh>
    <rPh sb="4" eb="6">
      <t>カワグチ</t>
    </rPh>
    <rPh sb="6" eb="8">
      <t>チュウザイ</t>
    </rPh>
    <rPh sb="8" eb="9">
      <t>テン</t>
    </rPh>
    <phoneticPr fontId="1"/>
  </si>
  <si>
    <t>714-0048</t>
  </si>
  <si>
    <t>岡山県笠岡市緑町</t>
  </si>
  <si>
    <t>大銑産業　㈱　愛媛営業所</t>
  </si>
  <si>
    <t>大和マテリアル　㈱　</t>
  </si>
  <si>
    <t>山川産業㈱　出雲営業所</t>
  </si>
  <si>
    <t>699-0615</t>
  </si>
  <si>
    <t>731-0221</t>
  </si>
  <si>
    <t>愛知県名古屋市緑区野末町</t>
  </si>
  <si>
    <t>1506</t>
  </si>
  <si>
    <t>新ニノミヤメタル　㈱</t>
  </si>
  <si>
    <t>695-0002</t>
  </si>
  <si>
    <t>黒瀬商店</t>
  </si>
  <si>
    <t>㈱　黒野金属</t>
  </si>
  <si>
    <t>50-100Ａ</t>
  </si>
  <si>
    <t>50-125Ａ</t>
  </si>
  <si>
    <t>50-135A</t>
  </si>
  <si>
    <t>50-150Ａ</t>
  </si>
  <si>
    <t>50-165Ａ</t>
  </si>
  <si>
    <t>0766-22-0417</t>
  </si>
  <si>
    <t>兵庫県明石市相生町１丁目</t>
  </si>
  <si>
    <t>10-10</t>
  </si>
  <si>
    <t>586-0038</t>
  </si>
  <si>
    <t>株式会社　辻井製作所</t>
  </si>
  <si>
    <t>名鉄　ミニクマ</t>
    <rPh sb="0" eb="2">
      <t>メイテツ</t>
    </rPh>
    <phoneticPr fontId="1"/>
  </si>
  <si>
    <t>05929-2-2811</t>
  </si>
  <si>
    <t>50*10*18</t>
  </si>
  <si>
    <t>340-0813</t>
  </si>
  <si>
    <t>50LA</t>
  </si>
  <si>
    <t>湯口ｶｯﾌﾟφ100-50Ｈ</t>
    <rPh sb="0" eb="2">
      <t>ユグチ</t>
    </rPh>
    <phoneticPr fontId="6"/>
  </si>
  <si>
    <t>045-475-4711</t>
  </si>
  <si>
    <t>㈱　クロス　山形支店</t>
  </si>
  <si>
    <t>990-2452</t>
  </si>
  <si>
    <t>383-1</t>
  </si>
  <si>
    <t>山川産業　株式会社　大阪営業所</t>
  </si>
  <si>
    <t>600-8854</t>
  </si>
  <si>
    <t>京都府京都市下京区梅小路西中町</t>
  </si>
  <si>
    <t>80Ｌ　ﾊﾟﾚﾃｨｰﾅ</t>
  </si>
  <si>
    <t>0197-24-2611</t>
  </si>
  <si>
    <t>㈱　及泰</t>
  </si>
  <si>
    <t>0855-42-1811</t>
  </si>
  <si>
    <t>50-250Ａ</t>
  </si>
  <si>
    <t>25-210A</t>
    <phoneticPr fontId="1"/>
  </si>
  <si>
    <t>90*17*37</t>
  </si>
  <si>
    <t>92*14*19</t>
  </si>
  <si>
    <t>94*12*37</t>
  </si>
  <si>
    <t>0438-63-0131</t>
  </si>
  <si>
    <t>φ120ﾌｨﾙﾀ-用100-87ﾃ-ﾊﾟ-付</t>
    <rPh sb="9" eb="10">
      <t>ヨウ</t>
    </rPh>
    <rPh sb="21" eb="22">
      <t>ツキ</t>
    </rPh>
    <phoneticPr fontId="1"/>
  </si>
  <si>
    <t>φ150ﾌｨﾙﾀ-用120-87ﾃ-ﾊﾟ-付</t>
    <rPh sb="9" eb="10">
      <t>ヨウ</t>
    </rPh>
    <rPh sb="21" eb="22">
      <t>ツキ</t>
    </rPh>
    <phoneticPr fontId="1"/>
  </si>
  <si>
    <t>㈱いすずキャステック　本社工場　</t>
  </si>
  <si>
    <t>0197-73-8115</t>
  </si>
  <si>
    <t>島根県松江市富士見町</t>
  </si>
  <si>
    <t>0568-73-5591</t>
  </si>
  <si>
    <t>ヤマハマリン　㈱</t>
  </si>
  <si>
    <t>40-1</t>
  </si>
  <si>
    <t>0774-24-7946</t>
  </si>
  <si>
    <t>岡崎鉱産物名古屋</t>
  </si>
  <si>
    <t>兵庫県神戸市中央区東雲通</t>
  </si>
  <si>
    <t>1-4-11</t>
  </si>
  <si>
    <t>078-221-2238</t>
  </si>
  <si>
    <t>㈱ジェイテクト　岡崎工場　鋳造部　番様</t>
  </si>
  <si>
    <t>444-3521</t>
  </si>
  <si>
    <t>42*10*62</t>
  </si>
  <si>
    <t>セラ45*5*53</t>
  </si>
  <si>
    <t>45*5*62</t>
  </si>
  <si>
    <t>有限会社　第二鋳造所</t>
  </si>
  <si>
    <t>1-11</t>
  </si>
  <si>
    <t>052-381-5177</t>
  </si>
  <si>
    <t>3-11-7</t>
    <phoneticPr fontId="1"/>
  </si>
  <si>
    <t>大阪府南河内郡美原町菩提</t>
  </si>
  <si>
    <t>6</t>
  </si>
  <si>
    <t>0723-61-0881</t>
  </si>
  <si>
    <t>ヤンマーキャステクノ㈱</t>
    <phoneticPr fontId="1"/>
  </si>
  <si>
    <t>京都府福知山市長田野町</t>
  </si>
  <si>
    <t>株式会社　東北鋳鋼</t>
  </si>
  <si>
    <t>460</t>
  </si>
  <si>
    <t>0475-44-1218</t>
  </si>
  <si>
    <t>ＫＳＡ－６０(30入）</t>
    <rPh sb="9" eb="10">
      <t>イ</t>
    </rPh>
    <phoneticPr fontId="1"/>
  </si>
  <si>
    <t>ＫＳＡ－７０(3６入）</t>
    <rPh sb="9" eb="10">
      <t>イ</t>
    </rPh>
    <phoneticPr fontId="1"/>
  </si>
  <si>
    <t>ﾊｲｱﾙﾐﾅ60-100厚口</t>
    <rPh sb="12" eb="13">
      <t>アツ</t>
    </rPh>
    <rPh sb="13" eb="14">
      <t>クチ</t>
    </rPh>
    <phoneticPr fontId="1"/>
  </si>
  <si>
    <t>ﾊｲｱﾙﾐﾅ80-300厚口</t>
    <rPh sb="12" eb="13">
      <t>アツ</t>
    </rPh>
    <rPh sb="13" eb="14">
      <t>クチ</t>
    </rPh>
    <phoneticPr fontId="1"/>
  </si>
  <si>
    <t>島根県那賀郡金城町下来原</t>
  </si>
  <si>
    <t>三菱重工交通機器ｴﾝｼﾞﾆｱﾘﾝｸﾞ㈱</t>
    <rPh sb="0" eb="2">
      <t>ミツビシ</t>
    </rPh>
    <rPh sb="2" eb="3">
      <t>ジュウ</t>
    </rPh>
    <rPh sb="3" eb="4">
      <t>コウ</t>
    </rPh>
    <rPh sb="4" eb="6">
      <t>コウツウ</t>
    </rPh>
    <rPh sb="6" eb="8">
      <t>キキ</t>
    </rPh>
    <phoneticPr fontId="1"/>
  </si>
  <si>
    <t>1213-1</t>
  </si>
  <si>
    <t>前澤工業㈱　鋳造部　木村様</t>
  </si>
  <si>
    <t>㈱日ピス島根　管理ｸﾞﾙｰﾌﾟ　稗田様</t>
  </si>
  <si>
    <t>0854-87-0321</t>
  </si>
  <si>
    <t>山形県最上郡舟形町舟形</t>
  </si>
  <si>
    <t>伸興商事</t>
  </si>
  <si>
    <t>NO</t>
    <phoneticPr fontId="1"/>
  </si>
  <si>
    <t>サイズ</t>
    <phoneticPr fontId="1"/>
  </si>
  <si>
    <t>出荷依頼書</t>
    <rPh sb="0" eb="1">
      <t>デ</t>
    </rPh>
    <rPh sb="1" eb="2">
      <t>ニ</t>
    </rPh>
    <rPh sb="2" eb="3">
      <t>イ</t>
    </rPh>
    <rPh sb="3" eb="4">
      <t>ヨリ</t>
    </rPh>
    <rPh sb="4" eb="5">
      <t>ショ</t>
    </rPh>
    <phoneticPr fontId="1"/>
  </si>
  <si>
    <t>6-24</t>
  </si>
  <si>
    <t>730-3　香ﾉ木工業団地</t>
  </si>
  <si>
    <t>239-1</t>
  </si>
  <si>
    <t>0532-41-0461</t>
  </si>
  <si>
    <t>栃木県那須塩原市鍋掛</t>
  </si>
  <si>
    <t>1085-454</t>
  </si>
  <si>
    <t>ツチヨシアクテイ　明石</t>
  </si>
  <si>
    <t>八百谷金属工業　㈱</t>
  </si>
  <si>
    <t>愛知県海部郡蟹江町西之森</t>
  </si>
  <si>
    <t>05679-5-2628</t>
  </si>
  <si>
    <t>077-552-4411</t>
  </si>
  <si>
    <t>トチノ商店</t>
  </si>
  <si>
    <t>590-0906</t>
  </si>
  <si>
    <t>福島県喜多方市関紫町平林字道西</t>
    <rPh sb="0" eb="3">
      <t>フクシマケン</t>
    </rPh>
    <rPh sb="3" eb="7">
      <t>キタカタシ</t>
    </rPh>
    <rPh sb="7" eb="8">
      <t>セキ</t>
    </rPh>
    <rPh sb="8" eb="9">
      <t>ムラサキ</t>
    </rPh>
    <rPh sb="9" eb="10">
      <t>チョウ</t>
    </rPh>
    <rPh sb="10" eb="12">
      <t>ヒラバヤシ</t>
    </rPh>
    <rPh sb="12" eb="13">
      <t>アザ</t>
    </rPh>
    <rPh sb="13" eb="14">
      <t>ミチ</t>
    </rPh>
    <rPh sb="14" eb="15">
      <t>ニシ</t>
    </rPh>
    <phoneticPr fontId="1"/>
  </si>
  <si>
    <t>群馬県新田郡藪塚本町大原</t>
  </si>
  <si>
    <t>474-6</t>
  </si>
  <si>
    <t>関工業　㈱</t>
    <rPh sb="0" eb="1">
      <t>セキ</t>
    </rPh>
    <rPh sb="1" eb="3">
      <t>コウギョウ</t>
    </rPh>
    <phoneticPr fontId="1"/>
  </si>
  <si>
    <t>埼玉県戸田市喜沢</t>
  </si>
  <si>
    <t>2-42-9</t>
  </si>
  <si>
    <t>エヌティ工業　㈱</t>
  </si>
  <si>
    <t>㈱　テクノ・ハヤシ</t>
    <phoneticPr fontId="1"/>
  </si>
  <si>
    <t>長崎県島原市大手原町甲</t>
    <rPh sb="0" eb="3">
      <t>ナガサキケン</t>
    </rPh>
    <rPh sb="3" eb="5">
      <t>シマバラ</t>
    </rPh>
    <rPh sb="5" eb="6">
      <t>シ</t>
    </rPh>
    <rPh sb="6" eb="8">
      <t>オオテ</t>
    </rPh>
    <rPh sb="8" eb="9">
      <t>ハラ</t>
    </rPh>
    <rPh sb="9" eb="10">
      <t>チョウ</t>
    </rPh>
    <rPh sb="10" eb="11">
      <t>コウ</t>
    </rPh>
    <phoneticPr fontId="1"/>
  </si>
  <si>
    <t>2141</t>
    <phoneticPr fontId="1"/>
  </si>
  <si>
    <t>0554-43-1335</t>
  </si>
  <si>
    <t>959-1276</t>
  </si>
  <si>
    <t>新潟県燕市小池</t>
  </si>
  <si>
    <t>柏産業　㈱</t>
    <phoneticPr fontId="1"/>
  </si>
  <si>
    <t>2-8-7</t>
  </si>
  <si>
    <t>三菱製鋼㈱　広田製作所</t>
  </si>
  <si>
    <t>969-3471</t>
  </si>
  <si>
    <t>(有)斉藤技研</t>
    <rPh sb="0" eb="3">
      <t>ユウ</t>
    </rPh>
    <rPh sb="3" eb="5">
      <t>サイトウ</t>
    </rPh>
    <rPh sb="5" eb="7">
      <t>ギケン</t>
    </rPh>
    <phoneticPr fontId="1"/>
  </si>
  <si>
    <t>0292-82-7639</t>
  </si>
  <si>
    <t>株式会社　アイティオウ</t>
  </si>
  <si>
    <t>福島県白河市五番町川原</t>
  </si>
  <si>
    <t>23-4</t>
  </si>
  <si>
    <t>0248-22-1031</t>
  </si>
  <si>
    <t>㈱　福島製作所</t>
  </si>
  <si>
    <t>960-8054</t>
  </si>
  <si>
    <t>0563-59-7135</t>
  </si>
  <si>
    <t>帝研化工　碧南</t>
  </si>
  <si>
    <t>504-0000</t>
  </si>
  <si>
    <t>岩手県水沢市　水沢工業団地</t>
  </si>
  <si>
    <t>㈱　ツチヨシアクティ　岡山</t>
  </si>
  <si>
    <t>0766-31-5886</t>
  </si>
  <si>
    <t>50*8*19</t>
  </si>
  <si>
    <t>50*10*19</t>
  </si>
  <si>
    <t>51*7*11</t>
  </si>
  <si>
    <t>52*10*19</t>
  </si>
  <si>
    <t>52*8*19</t>
  </si>
  <si>
    <t>尼崎市口田中</t>
    <rPh sb="0" eb="3">
      <t>アマガサキシ</t>
    </rPh>
    <rPh sb="3" eb="4">
      <t>クチ</t>
    </rPh>
    <rPh sb="4" eb="6">
      <t>タナカ</t>
    </rPh>
    <phoneticPr fontId="1"/>
  </si>
  <si>
    <t>425-0074</t>
  </si>
  <si>
    <t>静岡県焼津市柳新屋</t>
  </si>
  <si>
    <t>670</t>
  </si>
  <si>
    <t>Ｃ－80　ｻﾝｽﾘｰﾌﾞ</t>
  </si>
  <si>
    <t>052-774-6666</t>
  </si>
  <si>
    <t>旭電気製鋼</t>
  </si>
  <si>
    <t>43*9*19 5φ</t>
  </si>
  <si>
    <t>コードNO  一覧表</t>
  </si>
  <si>
    <t>ﾊｲｱﾙﾐﾅ40-300厚口</t>
    <rPh sb="12" eb="13">
      <t>アツ</t>
    </rPh>
    <rPh sb="13" eb="14">
      <t>クチ</t>
    </rPh>
    <phoneticPr fontId="1"/>
  </si>
  <si>
    <t>第一貨物</t>
    <rPh sb="0" eb="2">
      <t>ダイイチ</t>
    </rPh>
    <rPh sb="2" eb="4">
      <t>カモツ</t>
    </rPh>
    <phoneticPr fontId="1"/>
  </si>
  <si>
    <t>新潟県長岡市寺泊竹森</t>
  </si>
  <si>
    <t>50-200Ａ</t>
  </si>
  <si>
    <t>50-210Ａ</t>
  </si>
  <si>
    <t>㈱　エクセディ鋳造</t>
    <rPh sb="7" eb="9">
      <t>チュウゾウ</t>
    </rPh>
    <phoneticPr fontId="1"/>
  </si>
  <si>
    <t>105</t>
  </si>
  <si>
    <t>4-15</t>
    <phoneticPr fontId="1"/>
  </si>
  <si>
    <t>㈱　エコ－鋳造事業部</t>
    <rPh sb="5" eb="7">
      <t>チュウゾウ</t>
    </rPh>
    <rPh sb="7" eb="9">
      <t>ジギョウ</t>
    </rPh>
    <rPh sb="9" eb="10">
      <t>ブ</t>
    </rPh>
    <phoneticPr fontId="1"/>
  </si>
  <si>
    <t>三重県四日市市宝町</t>
    <rPh sb="0" eb="3">
      <t>ミエケン</t>
    </rPh>
    <rPh sb="7" eb="9">
      <t>タカラマチ</t>
    </rPh>
    <phoneticPr fontId="1"/>
  </si>
  <si>
    <t>三菱重工交通機器ｴﾝｼﾞﾆｱﾘﾝｸﾞ㈱鋳造部　武田様</t>
    <rPh sb="0" eb="2">
      <t>ミツビシ</t>
    </rPh>
    <rPh sb="2" eb="3">
      <t>ジュウ</t>
    </rPh>
    <rPh sb="3" eb="4">
      <t>コウ</t>
    </rPh>
    <rPh sb="4" eb="6">
      <t>コウツウ</t>
    </rPh>
    <rPh sb="6" eb="8">
      <t>キキ</t>
    </rPh>
    <phoneticPr fontId="1"/>
  </si>
  <si>
    <t>0952-31-3175</t>
  </si>
  <si>
    <t>㈱　佐世保メタル</t>
  </si>
  <si>
    <t>857-1164</t>
  </si>
  <si>
    <t>ﾊｲｱﾙﾐﾅ50-300厚口</t>
    <rPh sb="12" eb="13">
      <t>アツ</t>
    </rPh>
    <rPh sb="13" eb="14">
      <t>クチ</t>
    </rPh>
    <phoneticPr fontId="1"/>
  </si>
  <si>
    <t>TOTO㈱小倉第二工場　新居　淳様</t>
  </si>
  <si>
    <t>岐阜県岐阜市岩田東</t>
    <rPh sb="6" eb="8">
      <t>イワタ</t>
    </rPh>
    <rPh sb="8" eb="9">
      <t>ヒガシ</t>
    </rPh>
    <phoneticPr fontId="1"/>
  </si>
  <si>
    <t>1-15</t>
    <phoneticPr fontId="1"/>
  </si>
  <si>
    <t>　氏　名</t>
    <rPh sb="1" eb="2">
      <t>シ</t>
    </rPh>
    <rPh sb="3" eb="4">
      <t>メイ</t>
    </rPh>
    <phoneticPr fontId="1"/>
  </si>
  <si>
    <t>520-3201</t>
  </si>
  <si>
    <t>092-962-5565</t>
  </si>
  <si>
    <t>MH75*13*17</t>
  </si>
  <si>
    <t>茨城県稲敷市伊佐津</t>
  </si>
  <si>
    <t>30-80A</t>
    <phoneticPr fontId="1"/>
  </si>
  <si>
    <t>40-125A</t>
    <phoneticPr fontId="1"/>
  </si>
  <si>
    <t>陶板数字「５」</t>
    <rPh sb="0" eb="2">
      <t>トウバン</t>
    </rPh>
    <rPh sb="2" eb="4">
      <t>スウジ</t>
    </rPh>
    <phoneticPr fontId="1"/>
  </si>
  <si>
    <t>㈱　オシノ</t>
  </si>
  <si>
    <t>981-1221</t>
  </si>
  <si>
    <t>宮城県名取市田高字原</t>
  </si>
  <si>
    <t>50-70T</t>
    <phoneticPr fontId="1"/>
  </si>
  <si>
    <t>60-80T</t>
    <phoneticPr fontId="1"/>
  </si>
  <si>
    <t>80T</t>
    <phoneticPr fontId="1"/>
  </si>
  <si>
    <t>65*10*112 3.0φ</t>
  </si>
  <si>
    <t>千葉県野田市蕃昌</t>
  </si>
  <si>
    <t>355</t>
  </si>
  <si>
    <t>こぐまの名鉄宅配便</t>
  </si>
  <si>
    <t>㈱キタニ静岡</t>
  </si>
  <si>
    <t>川口鋳造所</t>
  </si>
  <si>
    <t>静岡県静岡市清水区西大曲町</t>
  </si>
  <si>
    <t>12-16</t>
  </si>
  <si>
    <t>株式会社　キッツ　長坂工場</t>
  </si>
  <si>
    <t>436-0222</t>
  </si>
  <si>
    <t>岐阜県各務原市金鋳工業団地</t>
  </si>
  <si>
    <t>90</t>
  </si>
  <si>
    <t>㈱　瓢屋　真岡営業所</t>
  </si>
  <si>
    <t>愛知県豊橋市南大清水町字元町</t>
    <rPh sb="0" eb="3">
      <t>アイチケン</t>
    </rPh>
    <rPh sb="3" eb="5">
      <t>トヨハシ</t>
    </rPh>
    <rPh sb="5" eb="6">
      <t>シ</t>
    </rPh>
    <rPh sb="6" eb="7">
      <t>ミナミ</t>
    </rPh>
    <rPh sb="7" eb="8">
      <t>ダイ</t>
    </rPh>
    <rPh sb="8" eb="10">
      <t>シミズ</t>
    </rPh>
    <rPh sb="10" eb="11">
      <t>マチ</t>
    </rPh>
    <rPh sb="11" eb="12">
      <t>ジ</t>
    </rPh>
    <rPh sb="12" eb="13">
      <t>モト</t>
    </rPh>
    <rPh sb="13" eb="14">
      <t>チョウ</t>
    </rPh>
    <phoneticPr fontId="1"/>
  </si>
  <si>
    <t>203番地</t>
    <rPh sb="3" eb="5">
      <t>バンチ</t>
    </rPh>
    <phoneticPr fontId="1"/>
  </si>
  <si>
    <t>栃木県鹿沼市武子字田中台</t>
    <rPh sb="0" eb="3">
      <t>トチギケン</t>
    </rPh>
    <rPh sb="3" eb="4">
      <t>シカ</t>
    </rPh>
    <rPh sb="4" eb="5">
      <t>ヌマ</t>
    </rPh>
    <rPh sb="5" eb="6">
      <t>シ</t>
    </rPh>
    <rPh sb="6" eb="7">
      <t>タケ</t>
    </rPh>
    <rPh sb="7" eb="8">
      <t>シ</t>
    </rPh>
    <rPh sb="8" eb="9">
      <t>アザ</t>
    </rPh>
    <rPh sb="9" eb="11">
      <t>タナカ</t>
    </rPh>
    <rPh sb="11" eb="12">
      <t>ダイ</t>
    </rPh>
    <phoneticPr fontId="1"/>
  </si>
  <si>
    <t>(有)共進社ｺｰｴｰ川中島</t>
  </si>
  <si>
    <t>30-34A(560入）</t>
    <rPh sb="10" eb="11">
      <t>イ</t>
    </rPh>
    <phoneticPr fontId="1"/>
  </si>
  <si>
    <t>30-56Ａ(350入）</t>
    <rPh sb="10" eb="11">
      <t>イ</t>
    </rPh>
    <phoneticPr fontId="1"/>
  </si>
  <si>
    <t>㈱松永鋳造所</t>
    <rPh sb="1" eb="3">
      <t>マツナガ</t>
    </rPh>
    <rPh sb="3" eb="6">
      <t>チュウゾウショ</t>
    </rPh>
    <phoneticPr fontId="1"/>
  </si>
  <si>
    <t>6333</t>
    <phoneticPr fontId="1"/>
  </si>
  <si>
    <t>0285-56-1177</t>
  </si>
  <si>
    <t>山梨県都留市玉川</t>
  </si>
  <si>
    <t>654</t>
  </si>
  <si>
    <t>0554-43-5501</t>
  </si>
  <si>
    <t>0485-96-1495</t>
  </si>
  <si>
    <t>株式会社　荏原金属</t>
  </si>
  <si>
    <t>0246-73-0034</t>
  </si>
  <si>
    <t>50-30A(250入）</t>
    <rPh sb="10" eb="11">
      <t>イ</t>
    </rPh>
    <phoneticPr fontId="1"/>
  </si>
  <si>
    <t>茨城県猿島郡三和町間中橋字八反田東</t>
  </si>
  <si>
    <t>0595-39-0080</t>
  </si>
  <si>
    <t>丸喜金属工業　㈱</t>
  </si>
  <si>
    <t>108-0023</t>
  </si>
  <si>
    <t>東京都港区芝浦3-6-6</t>
  </si>
  <si>
    <t>オカザキ芝浦ビル7Ｆ</t>
  </si>
  <si>
    <t>ヤマト</t>
  </si>
  <si>
    <t>西濃</t>
  </si>
  <si>
    <t>伊勢海運  中部コーポ</t>
    <rPh sb="0" eb="2">
      <t>イセ</t>
    </rPh>
    <rPh sb="2" eb="4">
      <t>カイウン</t>
    </rPh>
    <rPh sb="6" eb="8">
      <t>チュウブ</t>
    </rPh>
    <phoneticPr fontId="1"/>
  </si>
  <si>
    <t>446-0072</t>
  </si>
  <si>
    <t>1433-1</t>
    <phoneticPr fontId="1"/>
  </si>
  <si>
    <t>048-252-2036</t>
  </si>
  <si>
    <t>前澤工業　㈱　鋳造部　木村様</t>
  </si>
  <si>
    <t>三重県伊賀市川西</t>
  </si>
  <si>
    <t>1700-1</t>
  </si>
  <si>
    <t>日光金属　㈱</t>
    <rPh sb="0" eb="2">
      <t>ニッコウ</t>
    </rPh>
    <rPh sb="2" eb="4">
      <t>キンゾク</t>
    </rPh>
    <phoneticPr fontId="1"/>
  </si>
  <si>
    <t>80*10*16</t>
  </si>
  <si>
    <t>80*11*23</t>
  </si>
  <si>
    <t>80*12*23</t>
  </si>
  <si>
    <t>84*12*13</t>
  </si>
  <si>
    <t>84*12*20</t>
  </si>
  <si>
    <t>84*12*8</t>
  </si>
  <si>
    <t>35*8*18</t>
  </si>
  <si>
    <t>35*9*16　小栗</t>
    <rPh sb="8" eb="10">
      <t>オグリ</t>
    </rPh>
    <phoneticPr fontId="6"/>
  </si>
  <si>
    <t>員弁</t>
    <rPh sb="0" eb="2">
      <t>イナベ</t>
    </rPh>
    <phoneticPr fontId="2"/>
  </si>
  <si>
    <t>729-0324</t>
  </si>
  <si>
    <t>広島県三原市糸崎町南</t>
  </si>
  <si>
    <t>0848-67-2276</t>
  </si>
  <si>
    <t>30-130Ａ</t>
  </si>
  <si>
    <t>30-150Ａ</t>
  </si>
  <si>
    <t>30-180Ａ</t>
  </si>
  <si>
    <t>491-1</t>
    <phoneticPr fontId="1"/>
  </si>
  <si>
    <t>埼玉県三郷市高州</t>
  </si>
  <si>
    <t>4-144</t>
  </si>
  <si>
    <t>382-0076</t>
  </si>
  <si>
    <t>2-1-7</t>
    <phoneticPr fontId="1"/>
  </si>
  <si>
    <t>851-0134</t>
  </si>
  <si>
    <t>㈱　木村鋳造所　本社</t>
  </si>
  <si>
    <t>411-0905</t>
  </si>
  <si>
    <t>20-LA 異形</t>
    <rPh sb="6" eb="8">
      <t>イケイ</t>
    </rPh>
    <phoneticPr fontId="6"/>
  </si>
  <si>
    <t>0729-81-1555</t>
  </si>
  <si>
    <t>間口運輸㈱　南港Ⅰ-10　高見様</t>
  </si>
  <si>
    <t>新潟県柏崎市松波</t>
  </si>
  <si>
    <t>ニッセイ岡山スクエア5Ｆ</t>
  </si>
  <si>
    <t>㈱　サスニ合金鋳造所</t>
    <phoneticPr fontId="1"/>
  </si>
  <si>
    <t>井上</t>
  </si>
  <si>
    <t>496-0921</t>
  </si>
  <si>
    <t>研化工　碧南営業所</t>
  </si>
  <si>
    <t>愛知県日進市浅田町平子</t>
    <rPh sb="0" eb="3">
      <t>アイチケン</t>
    </rPh>
    <rPh sb="3" eb="6">
      <t>ニッシンシ</t>
    </rPh>
    <rPh sb="6" eb="8">
      <t>アサダ</t>
    </rPh>
    <rPh sb="8" eb="9">
      <t>チョウ</t>
    </rPh>
    <rPh sb="9" eb="11">
      <t>ヒラコ</t>
    </rPh>
    <phoneticPr fontId="1"/>
  </si>
  <si>
    <t>4</t>
    <phoneticPr fontId="1"/>
  </si>
  <si>
    <t>寿工業　㈱　ＡＴＮ工場</t>
  </si>
  <si>
    <t>999-4601</t>
  </si>
  <si>
    <t>コマツキャステックス　㈱</t>
  </si>
  <si>
    <t>053-589-8231</t>
  </si>
  <si>
    <t>日立金属アドメット㈱　中部支店</t>
  </si>
  <si>
    <t>450-0002</t>
  </si>
  <si>
    <t>株式会社　高尾工芸</t>
  </si>
  <si>
    <t>株式会社　今泉鋳造鉄工所</t>
  </si>
  <si>
    <t>㈱　松永鋳造所</t>
  </si>
  <si>
    <t>㈱　前川電気製鋼所</t>
  </si>
  <si>
    <t>0238-28-6230</t>
  </si>
  <si>
    <t>0749-28-1110</t>
  </si>
  <si>
    <t>084-956-0339</t>
  </si>
  <si>
    <t>Ｃ－２５（Ｔ４５）</t>
    <phoneticPr fontId="1"/>
  </si>
  <si>
    <t>Ｃ－２５（Ｔ５０）</t>
    <phoneticPr fontId="1"/>
  </si>
  <si>
    <t>山形県山形市立谷川</t>
  </si>
  <si>
    <t>ML88*12*89</t>
  </si>
  <si>
    <t>ML105*15*188</t>
  </si>
  <si>
    <t>和田合金　株式会社　司城様</t>
  </si>
  <si>
    <t>中日本鋳工㈱　鋳造課　朝岡様　</t>
  </si>
  <si>
    <t>444-0335</t>
  </si>
  <si>
    <t>大阪府大阪市西淀川区竹島</t>
  </si>
  <si>
    <t>5-4-41</t>
  </si>
  <si>
    <t>コマツ　生産技術開発ｾﾝﾀｰ　田中俊夫様</t>
  </si>
  <si>
    <t>㈱ｸﾎﾞﾀ枚方製造所　第4工場　谷口様</t>
  </si>
  <si>
    <t>㈱　立川商店</t>
  </si>
  <si>
    <t>0248-53-4111</t>
  </si>
  <si>
    <t>50-270Ａ</t>
  </si>
  <si>
    <t>1-16-12</t>
  </si>
  <si>
    <t>3-4</t>
  </si>
  <si>
    <t>㈱　日立ﾒﾀﾙﾌﾟﾚｼｼﾞｮﾝ鋳鋼</t>
  </si>
  <si>
    <t>25-100Ａ</t>
  </si>
  <si>
    <t>25-150Ａ</t>
  </si>
  <si>
    <t>25-200Ａ</t>
  </si>
  <si>
    <t>25-300Ａ</t>
  </si>
  <si>
    <t>299-0267</t>
  </si>
  <si>
    <t>東亜高級継手バルブ製造　㈱</t>
  </si>
  <si>
    <t>573-0132</t>
  </si>
  <si>
    <t>岡山県岡山市花尻あかね町</t>
  </si>
  <si>
    <t>株式会社　クロス　鶴岡工場　阿部様</t>
  </si>
  <si>
    <t>日野自動車㈱鋳造部鋳造課　清水様</t>
  </si>
  <si>
    <t>㈱　戸畑製作所　渡　泰喜　様</t>
  </si>
  <si>
    <t>住友重機械ﾊｲﾏﾃｯｸｽ㈱　製造部矢野様</t>
  </si>
  <si>
    <t>香川鋳造　株式会社</t>
  </si>
  <si>
    <t>2-10</t>
  </si>
  <si>
    <t>㈱ア－ステクニカ 資材部 安見 友希様</t>
    <rPh sb="9" eb="11">
      <t>シザイ</t>
    </rPh>
    <rPh sb="11" eb="12">
      <t>ブ</t>
    </rPh>
    <rPh sb="13" eb="15">
      <t>ヤスミ</t>
    </rPh>
    <rPh sb="16" eb="17">
      <t>トモ</t>
    </rPh>
    <rPh sb="17" eb="18">
      <t>キ</t>
    </rPh>
    <rPh sb="18" eb="19">
      <t>サマ</t>
    </rPh>
    <phoneticPr fontId="1"/>
  </si>
  <si>
    <t>帝研化工　株式会社　松阪営業所</t>
  </si>
  <si>
    <t>石川県白山市湊町レ</t>
  </si>
  <si>
    <t>306-0206</t>
  </si>
  <si>
    <t>茨城県古河市丘里</t>
  </si>
  <si>
    <t>11-6</t>
  </si>
  <si>
    <t>K80-200 JFE(18入）</t>
    <rPh sb="14" eb="15">
      <t>イ</t>
    </rPh>
    <phoneticPr fontId="1"/>
  </si>
  <si>
    <t>㈱　キタニ岩手</t>
  </si>
  <si>
    <t>0287-64-1981</t>
  </si>
  <si>
    <t>愛知県豊橋市明海町</t>
  </si>
  <si>
    <t>4-36</t>
  </si>
  <si>
    <t>株式会社　黒川鋳造所</t>
  </si>
  <si>
    <t>株式会社　クリタ</t>
  </si>
  <si>
    <t>山川鋳工　㈱　山形工場</t>
  </si>
  <si>
    <t>994-0054</t>
  </si>
  <si>
    <t>山形県天童市荒谷桜段</t>
  </si>
  <si>
    <t>1347</t>
  </si>
  <si>
    <t>(有)　共進社川中島</t>
  </si>
  <si>
    <t>4-8</t>
  </si>
  <si>
    <t>56*10*62</t>
  </si>
  <si>
    <t>58*10*95</t>
  </si>
  <si>
    <t>愛知県名古屋市中村区名駅５丁目</t>
  </si>
  <si>
    <t>株式会社　都シェル工業所</t>
  </si>
  <si>
    <t>324-0006</t>
  </si>
  <si>
    <t>ML105*15*32</t>
  </si>
  <si>
    <t>㈱瓢屋　大阪営業所</t>
  </si>
  <si>
    <t>50-60A(125入）</t>
    <rPh sb="10" eb="11">
      <t>イ</t>
    </rPh>
    <phoneticPr fontId="1"/>
  </si>
  <si>
    <t>K90-220</t>
    <phoneticPr fontId="1"/>
  </si>
  <si>
    <t>K100-50</t>
    <phoneticPr fontId="1"/>
  </si>
  <si>
    <t>K100-120</t>
    <phoneticPr fontId="1"/>
  </si>
  <si>
    <t>K100-170</t>
    <phoneticPr fontId="1"/>
  </si>
  <si>
    <t>K100-450</t>
    <phoneticPr fontId="1"/>
  </si>
  <si>
    <t>K100-500ﾊﾟﾚｯﾄ</t>
    <phoneticPr fontId="1"/>
  </si>
  <si>
    <t>㈱辰巳商会 大阪港総合流通ｾﾝﾀ-Ｗ/Ｈ 渡辺様</t>
    <rPh sb="1" eb="3">
      <t>タツミ</t>
    </rPh>
    <rPh sb="3" eb="5">
      <t>ショウカイ</t>
    </rPh>
    <rPh sb="6" eb="8">
      <t>オオサカ</t>
    </rPh>
    <rPh sb="8" eb="9">
      <t>コウ</t>
    </rPh>
    <rPh sb="9" eb="11">
      <t>ソウゴウ</t>
    </rPh>
    <rPh sb="11" eb="13">
      <t>リュウツウ</t>
    </rPh>
    <rPh sb="21" eb="23">
      <t>ワタナベ</t>
    </rPh>
    <rPh sb="23" eb="24">
      <t>サマ</t>
    </rPh>
    <phoneticPr fontId="1"/>
  </si>
  <si>
    <t>滋賀県彦根市つづら町</t>
  </si>
  <si>
    <t>960</t>
    <phoneticPr fontId="1"/>
  </si>
  <si>
    <t>㈱　共栄</t>
  </si>
  <si>
    <t>532-0031</t>
  </si>
  <si>
    <t>大阪府大阪市淀川区加島</t>
  </si>
  <si>
    <t>3番地</t>
    <rPh sb="1" eb="3">
      <t>バンチ</t>
    </rPh>
    <phoneticPr fontId="1"/>
  </si>
  <si>
    <t>267-1</t>
  </si>
  <si>
    <t>（有）　第二鋳造所</t>
  </si>
  <si>
    <t>千葉県佐蔵市太田</t>
    <rPh sb="0" eb="3">
      <t>チバケン</t>
    </rPh>
    <rPh sb="3" eb="4">
      <t>サ</t>
    </rPh>
    <rPh sb="4" eb="5">
      <t>クラ</t>
    </rPh>
    <rPh sb="5" eb="6">
      <t>シ</t>
    </rPh>
    <rPh sb="6" eb="8">
      <t>オオタ</t>
    </rPh>
    <phoneticPr fontId="1"/>
  </si>
  <si>
    <t>2043-11</t>
    <phoneticPr fontId="1"/>
  </si>
  <si>
    <t>086-224-0977</t>
  </si>
  <si>
    <t>㈱　高橋製作所</t>
  </si>
  <si>
    <t>6-4-26</t>
  </si>
  <si>
    <t>株式会社　村松鋳造所</t>
  </si>
  <si>
    <t>0492-64-2600</t>
  </si>
  <si>
    <t>（資）　山田鋳物工場</t>
  </si>
  <si>
    <t>25-95Ａ</t>
  </si>
  <si>
    <t>30-500Ａ</t>
  </si>
  <si>
    <t>398-1</t>
    <phoneticPr fontId="1"/>
  </si>
  <si>
    <t>3304</t>
  </si>
  <si>
    <t>0237-22-1312</t>
  </si>
  <si>
    <t>㈱　シマキュウ　いわき営業所　鋳鋼部</t>
    <rPh sb="15" eb="17">
      <t>チュウコウ</t>
    </rPh>
    <rPh sb="17" eb="18">
      <t>ブ</t>
    </rPh>
    <phoneticPr fontId="1"/>
  </si>
  <si>
    <t>高知県高知市稲荷町</t>
  </si>
  <si>
    <t>稲垣鋳物材料㈱　群馬営業所</t>
    <rPh sb="8" eb="10">
      <t>グンマ</t>
    </rPh>
    <rPh sb="10" eb="13">
      <t>エイギョウショ</t>
    </rPh>
    <phoneticPr fontId="1"/>
  </si>
  <si>
    <t>0537-86-8877</t>
  </si>
  <si>
    <t>027-0053</t>
  </si>
  <si>
    <t>ケミプラス㈱</t>
    <phoneticPr fontId="1"/>
  </si>
  <si>
    <t>0729-57-1458</t>
  </si>
  <si>
    <t>美和鋳造　㈱</t>
  </si>
  <si>
    <t>619-0204</t>
  </si>
  <si>
    <t>017-0024</t>
  </si>
  <si>
    <t>秋田県大館市大茂内字中</t>
  </si>
  <si>
    <t>橋本鋳造工業　株式会社</t>
  </si>
  <si>
    <t>K90-70</t>
  </si>
  <si>
    <t>旭通商　株式会社　富山営業所</t>
  </si>
  <si>
    <t>933-0004</t>
  </si>
  <si>
    <t>富山県高岡市能町東</t>
  </si>
  <si>
    <t>16</t>
  </si>
  <si>
    <t>332-0031</t>
  </si>
  <si>
    <t>埼玉県川口市青木</t>
  </si>
  <si>
    <t>4-8-36</t>
  </si>
  <si>
    <t>愛知県名古屋市昭和区福江</t>
  </si>
  <si>
    <t>093-471-7789</t>
  </si>
  <si>
    <t>島根県出雲市大津町</t>
  </si>
  <si>
    <t>1378</t>
  </si>
  <si>
    <t>セラ56*6*95</t>
    <phoneticPr fontId="1"/>
  </si>
  <si>
    <t>ティーエーケミカル　㈱　大阪営業所</t>
  </si>
  <si>
    <t>㈱　鈴木合金鋳造所</t>
  </si>
  <si>
    <t>㈱ﾂﾁﾖｼｱｸﾃｨ九州事業所</t>
  </si>
  <si>
    <t>0197-22-3241</t>
  </si>
  <si>
    <t>㈱　釜石鉄工所</t>
  </si>
  <si>
    <t>青森県八戸市桔梗野工業団地</t>
  </si>
  <si>
    <t>2-11-25</t>
  </si>
  <si>
    <t>香川県高松市木太町６区</t>
  </si>
  <si>
    <t>273</t>
  </si>
  <si>
    <t>㈱共栄</t>
  </si>
  <si>
    <t>株式会社　小林鋳造所</t>
  </si>
  <si>
    <t>(有)小穴鋳造所</t>
    <rPh sb="0" eb="3">
      <t>ユウ</t>
    </rPh>
    <rPh sb="3" eb="4">
      <t>コ</t>
    </rPh>
    <rPh sb="4" eb="5">
      <t>アナ</t>
    </rPh>
    <rPh sb="5" eb="7">
      <t>チュウゾウ</t>
    </rPh>
    <rPh sb="7" eb="8">
      <t>ショ</t>
    </rPh>
    <phoneticPr fontId="1"/>
  </si>
  <si>
    <t>愛知県日進市浅田町平子</t>
  </si>
  <si>
    <t>4</t>
  </si>
  <si>
    <t>S50*50*10*142</t>
  </si>
  <si>
    <t>1-8-27</t>
    <phoneticPr fontId="1"/>
  </si>
  <si>
    <t>静岡県静岡市駿河区豊田</t>
    <rPh sb="5" eb="6">
      <t>シ</t>
    </rPh>
    <rPh sb="9" eb="11">
      <t>トヨタ</t>
    </rPh>
    <phoneticPr fontId="1"/>
  </si>
  <si>
    <t>5-13-1</t>
  </si>
  <si>
    <t>50-80Ａ(100入)</t>
    <rPh sb="10" eb="11">
      <t>イ</t>
    </rPh>
    <phoneticPr fontId="1"/>
  </si>
  <si>
    <t>40-60Ａ(195入)</t>
    <rPh sb="10" eb="11">
      <t>イ</t>
    </rPh>
    <phoneticPr fontId="1"/>
  </si>
  <si>
    <t>大和マテリアル　㈱</t>
  </si>
  <si>
    <t>㈱　光永鋳造所</t>
  </si>
  <si>
    <t>555-0001</t>
  </si>
  <si>
    <t>大阪府大阪市西淀川区佃</t>
  </si>
  <si>
    <t>φ100-50H</t>
  </si>
  <si>
    <t>福岡県大川市大字下青木</t>
  </si>
  <si>
    <t>25-300A</t>
    <phoneticPr fontId="1"/>
  </si>
  <si>
    <t>35LA</t>
    <phoneticPr fontId="1"/>
  </si>
  <si>
    <t>1番地34号</t>
    <rPh sb="1" eb="3">
      <t>バンチ</t>
    </rPh>
    <rPh sb="5" eb="6">
      <t>ゴウ</t>
    </rPh>
    <phoneticPr fontId="1"/>
  </si>
  <si>
    <t>長谷川鋳鉄　㈱</t>
    <rPh sb="0" eb="3">
      <t>ハセガワ</t>
    </rPh>
    <rPh sb="3" eb="5">
      <t>チュウテツ</t>
    </rPh>
    <phoneticPr fontId="1"/>
  </si>
  <si>
    <t>香川県仲多度郡まんのう町東高篠</t>
  </si>
  <si>
    <t>山形県鶴岡市大字白山字村北</t>
  </si>
  <si>
    <t>89</t>
  </si>
  <si>
    <t>0235-22-0673</t>
  </si>
  <si>
    <t>滋賀県東近江市横溝町</t>
    <rPh sb="0" eb="3">
      <t>シガケン</t>
    </rPh>
    <rPh sb="3" eb="4">
      <t>ヒガシ</t>
    </rPh>
    <rPh sb="4" eb="5">
      <t>チカ</t>
    </rPh>
    <rPh sb="5" eb="6">
      <t>エ</t>
    </rPh>
    <rPh sb="6" eb="7">
      <t>シ</t>
    </rPh>
    <rPh sb="7" eb="9">
      <t>ヨコミゾ</t>
    </rPh>
    <rPh sb="9" eb="10">
      <t>チョウ</t>
    </rPh>
    <phoneticPr fontId="1"/>
  </si>
  <si>
    <t>0178-28-9922</t>
  </si>
  <si>
    <t>0561-84-3006</t>
  </si>
  <si>
    <t>大野合金鋳造所</t>
  </si>
  <si>
    <t>㈱三石ハイセラム</t>
    <rPh sb="1" eb="3">
      <t>サンセキ</t>
    </rPh>
    <phoneticPr fontId="1"/>
  </si>
  <si>
    <t>滋賀県彦根市葛篭町</t>
    <rPh sb="0" eb="3">
      <t>シガケン</t>
    </rPh>
    <rPh sb="3" eb="6">
      <t>ヒコネシ</t>
    </rPh>
    <rPh sb="6" eb="8">
      <t>ツヅラ</t>
    </rPh>
    <rPh sb="8" eb="9">
      <t>マチ</t>
    </rPh>
    <phoneticPr fontId="1"/>
  </si>
  <si>
    <t>コマツ　生産技術開発センター田中俊夫様</t>
  </si>
  <si>
    <t>11135</t>
    <phoneticPr fontId="1"/>
  </si>
  <si>
    <t>三條金属　株式会社</t>
  </si>
  <si>
    <t>富士可鍛工業　株式会社　</t>
  </si>
  <si>
    <t>0537-22-3121</t>
  </si>
  <si>
    <t>㈱前川電気製鋼所</t>
  </si>
  <si>
    <t>800-0324</t>
  </si>
  <si>
    <t>714-1215</t>
  </si>
  <si>
    <t>岡山県小田郡矢掛町中</t>
  </si>
  <si>
    <t>141-1</t>
  </si>
  <si>
    <t>兵庫県加西市下宮木町</t>
  </si>
  <si>
    <t>中日本鋳工　㈱　朝岡様</t>
  </si>
  <si>
    <t>（有）　PKTテクノサービス</t>
  </si>
  <si>
    <t>933-0333</t>
  </si>
  <si>
    <t>富山県高岡市本保</t>
  </si>
  <si>
    <t>53</t>
  </si>
  <si>
    <t>株式会社　トウチュウ工業事業所</t>
  </si>
  <si>
    <t>044-322-3751</t>
  </si>
  <si>
    <t>㈱　トウチュウ福島支店</t>
  </si>
  <si>
    <t>1-18-7　村上ビル３Ｆ</t>
  </si>
  <si>
    <t>06-6479-2575</t>
  </si>
  <si>
    <t>㈱　キタニ静岡</t>
  </si>
  <si>
    <t>437-1612</t>
  </si>
  <si>
    <t>花車ビル北館7Ｆ</t>
  </si>
  <si>
    <t>052-582-5881</t>
  </si>
  <si>
    <t>古川工業　㈱　　山中様</t>
  </si>
  <si>
    <t>522-0007</t>
  </si>
  <si>
    <t>フタ100φ22ｍｍ</t>
    <phoneticPr fontId="1"/>
  </si>
  <si>
    <t>072-849-0150</t>
  </si>
  <si>
    <t>金属機械貿易　株式会社</t>
  </si>
  <si>
    <t>35LA 100*150</t>
    <phoneticPr fontId="1"/>
  </si>
  <si>
    <t>40LA 100*150</t>
    <phoneticPr fontId="1"/>
  </si>
  <si>
    <t>120L</t>
    <phoneticPr fontId="1"/>
  </si>
  <si>
    <t>45TA</t>
    <phoneticPr fontId="1"/>
  </si>
  <si>
    <t>山口県熊毛郡平生町大字曽根字佐賀浜</t>
    <rPh sb="0" eb="3">
      <t>ヤマグチケン</t>
    </rPh>
    <rPh sb="3" eb="5">
      <t>クマゲ</t>
    </rPh>
    <rPh sb="5" eb="6">
      <t>グン</t>
    </rPh>
    <rPh sb="6" eb="9">
      <t>ヒラオマチ</t>
    </rPh>
    <rPh sb="9" eb="11">
      <t>オオアザ</t>
    </rPh>
    <rPh sb="11" eb="14">
      <t>ソネジ</t>
    </rPh>
    <rPh sb="14" eb="16">
      <t>サガ</t>
    </rPh>
    <rPh sb="16" eb="17">
      <t>ハマ</t>
    </rPh>
    <phoneticPr fontId="1"/>
  </si>
  <si>
    <t>福島県耶麻郡西会津町登世島字上ノ台乙</t>
    <rPh sb="0" eb="3">
      <t>フクシマケン</t>
    </rPh>
    <rPh sb="3" eb="6">
      <t>ヤマグン</t>
    </rPh>
    <rPh sb="6" eb="7">
      <t>ニシ</t>
    </rPh>
    <rPh sb="7" eb="9">
      <t>アイヅ</t>
    </rPh>
    <rPh sb="9" eb="10">
      <t>チョウ</t>
    </rPh>
    <rPh sb="10" eb="11">
      <t>ノボ</t>
    </rPh>
    <rPh sb="11" eb="12">
      <t>ヨ</t>
    </rPh>
    <rPh sb="12" eb="13">
      <t>シマ</t>
    </rPh>
    <rPh sb="13" eb="14">
      <t>アザ</t>
    </rPh>
    <rPh sb="14" eb="15">
      <t>ウエ</t>
    </rPh>
    <rPh sb="16" eb="17">
      <t>ダイ</t>
    </rPh>
    <rPh sb="17" eb="18">
      <t>オツ</t>
    </rPh>
    <phoneticPr fontId="1"/>
  </si>
  <si>
    <t>2704</t>
    <phoneticPr fontId="1"/>
  </si>
  <si>
    <t>静岡県浜松市浜北区尾野</t>
  </si>
  <si>
    <t>053-586-8622</t>
  </si>
  <si>
    <t>424-0046</t>
  </si>
  <si>
    <t>70-150A</t>
  </si>
  <si>
    <t>愛知県名古屋市名東区上社</t>
  </si>
  <si>
    <t>1-605</t>
  </si>
  <si>
    <t>㈱神戸製鋼所</t>
    <rPh sb="1" eb="3">
      <t>コウベ</t>
    </rPh>
    <rPh sb="3" eb="5">
      <t>セイコウ</t>
    </rPh>
    <rPh sb="5" eb="6">
      <t>ショ</t>
    </rPh>
    <phoneticPr fontId="1"/>
  </si>
  <si>
    <t>573-0000</t>
  </si>
  <si>
    <t>大阪府枚方市招堤大谷</t>
  </si>
  <si>
    <t>2-22-18</t>
  </si>
  <si>
    <t>0728-57-3371</t>
  </si>
  <si>
    <t>西村黒鉛　株式会社</t>
  </si>
  <si>
    <t>西村商店　株式会社</t>
  </si>
  <si>
    <t>神奈川県綾瀬市吉岡東</t>
  </si>
  <si>
    <t>4-9-33</t>
  </si>
  <si>
    <t>0467-77-4090</t>
  </si>
  <si>
    <t>㈱　佐藤鋳造</t>
  </si>
  <si>
    <t>伊勢湾海運㈱　豊橋支店　砂試験室</t>
  </si>
  <si>
    <t>40-280A</t>
    <phoneticPr fontId="1"/>
  </si>
  <si>
    <t>60-180A</t>
    <phoneticPr fontId="1"/>
  </si>
  <si>
    <t>096-237-2511</t>
  </si>
  <si>
    <t>株式会社　香春製鋼所</t>
  </si>
  <si>
    <t>大橋</t>
  </si>
  <si>
    <t>37-9</t>
  </si>
  <si>
    <t>3288</t>
  </si>
  <si>
    <t>キャップ　39φ*25</t>
  </si>
  <si>
    <t>岡崎鉱産物㈱　九州営業所</t>
  </si>
  <si>
    <t>307-0021</t>
  </si>
  <si>
    <t>茨城県結城市上山川才光寺</t>
  </si>
  <si>
    <t>053-441-3199</t>
  </si>
  <si>
    <t>φ180ﾌｨﾙﾀ-用150-87ﾃ-ﾊﾟ-付</t>
    <rPh sb="9" eb="10">
      <t>ヨウ</t>
    </rPh>
    <rPh sb="21" eb="22">
      <t>ツキ</t>
    </rPh>
    <phoneticPr fontId="1"/>
  </si>
  <si>
    <t>帝国金属　株式会社</t>
  </si>
  <si>
    <t>前沢工業㈱　鋳造課　道祖土課長様</t>
  </si>
  <si>
    <t>437-1615</t>
  </si>
  <si>
    <t>0943-75-5731</t>
  </si>
  <si>
    <t>西日本鋳材　㈱</t>
  </si>
  <si>
    <t>トヨタレンタカ－　小山駅西口</t>
    <rPh sb="9" eb="11">
      <t>オヤマ</t>
    </rPh>
    <rPh sb="11" eb="12">
      <t>エキ</t>
    </rPh>
    <rPh sb="12" eb="13">
      <t>ニシ</t>
    </rPh>
    <rPh sb="13" eb="14">
      <t>クチ</t>
    </rPh>
    <phoneticPr fontId="1"/>
  </si>
  <si>
    <t>㈱　鳥羽テクノメタル</t>
  </si>
  <si>
    <t>石川県金沢市湊</t>
  </si>
  <si>
    <t>緒方鋳造　㈱</t>
    <rPh sb="0" eb="2">
      <t>オガタ</t>
    </rPh>
    <phoneticPr fontId="1"/>
  </si>
  <si>
    <t>332-2</t>
  </si>
  <si>
    <t>愛知県岡崎市土井町蔵屋敷</t>
  </si>
  <si>
    <t>40-150Ａ</t>
  </si>
  <si>
    <t>0299-84-2685</t>
  </si>
  <si>
    <t>314-0014</t>
  </si>
  <si>
    <t>茨城県鹿嶋市光</t>
  </si>
  <si>
    <t>3-12-36</t>
  </si>
  <si>
    <t>06-6308-6725</t>
  </si>
  <si>
    <t>559-0032</t>
  </si>
  <si>
    <t>㈱　八幡ハイキャスト</t>
  </si>
  <si>
    <t>871-0162</t>
  </si>
  <si>
    <t>岡山県瀬戸内市邑久町北島</t>
  </si>
  <si>
    <t>合資会社　山田鋳物工場</t>
  </si>
  <si>
    <t>福岡県京都郡苅田町浜町</t>
  </si>
  <si>
    <t>川瀬商店</t>
  </si>
  <si>
    <t>岩手鋳機工業　㈱</t>
    <phoneticPr fontId="1"/>
  </si>
  <si>
    <t>048-766-1021</t>
  </si>
  <si>
    <t>425-0061</t>
  </si>
  <si>
    <t>0766-21-0921</t>
  </si>
  <si>
    <t>神奈川県横浜市鶴見区大黒ふ頭</t>
  </si>
  <si>
    <t>新東ブレ-タ-　㈱　</t>
  </si>
  <si>
    <t>0749-25-1769</t>
  </si>
  <si>
    <t>40-260Ａ</t>
  </si>
  <si>
    <t>40-290Ａ</t>
  </si>
  <si>
    <t>㈱　ツチヨシ　明石</t>
  </si>
  <si>
    <t>673-0882</t>
  </si>
  <si>
    <t>有限会社　敷島電機商会</t>
  </si>
  <si>
    <t>有限会社　斉藤技研</t>
  </si>
  <si>
    <t>444-0204</t>
  </si>
  <si>
    <t>708-0015</t>
  </si>
  <si>
    <t>長野県塩尻市東山</t>
  </si>
  <si>
    <t>1590</t>
  </si>
  <si>
    <t>㈱クロス 北陸営業所 内川所長様</t>
    <rPh sb="5" eb="7">
      <t>ホクリク</t>
    </rPh>
    <rPh sb="7" eb="10">
      <t>エイギョウショ</t>
    </rPh>
    <rPh sb="11" eb="13">
      <t>ウチカワ</t>
    </rPh>
    <rPh sb="13" eb="15">
      <t>ショチョウ</t>
    </rPh>
    <rPh sb="15" eb="16">
      <t>サマ</t>
    </rPh>
    <phoneticPr fontId="1"/>
  </si>
  <si>
    <t>56*10*44</t>
  </si>
  <si>
    <t>大阪市</t>
    <rPh sb="0" eb="3">
      <t>オオサカシ</t>
    </rPh>
    <phoneticPr fontId="1"/>
  </si>
  <si>
    <t>0197-56-6313</t>
  </si>
  <si>
    <t>北上鋳工　㈱</t>
  </si>
  <si>
    <t>029-5500</t>
  </si>
  <si>
    <t>都道府県市区町村</t>
  </si>
  <si>
    <t>字番地</t>
  </si>
  <si>
    <t>炭平製作所</t>
  </si>
  <si>
    <t>㈱クボタ恩加島事業センターＳＧ職場　高川様</t>
  </si>
  <si>
    <t>マツエディーゼル　㈱</t>
  </si>
  <si>
    <t>11-13</t>
  </si>
  <si>
    <t>0704-62-0208</t>
  </si>
  <si>
    <t>599-8241</t>
  </si>
  <si>
    <t>ＳＤ100（35ｘ50角）Ｔ</t>
    <rPh sb="11" eb="12">
      <t>カク</t>
    </rPh>
    <phoneticPr fontId="1"/>
  </si>
  <si>
    <t>山形県山形市三ツ江</t>
  </si>
  <si>
    <t>福島県福島市三河北町</t>
  </si>
  <si>
    <t>9-80</t>
  </si>
  <si>
    <t>024-534-3146</t>
  </si>
  <si>
    <t>岩手県宮古市長町</t>
  </si>
  <si>
    <t>0197-24-2121</t>
  </si>
  <si>
    <t>三浦製作所</t>
  </si>
  <si>
    <t>029-4203</t>
  </si>
  <si>
    <t>岩手県奥州市前沢区生母字斉田</t>
  </si>
  <si>
    <t>76-27</t>
  </si>
  <si>
    <t>0853-21-6280</t>
  </si>
  <si>
    <t>坂本重工㈱　吉田工場</t>
  </si>
  <si>
    <t>㈱　瀬戸製作所</t>
  </si>
  <si>
    <t>811-0104</t>
  </si>
  <si>
    <t>1-20-3</t>
    <phoneticPr fontId="1"/>
  </si>
  <si>
    <t>3121-1</t>
  </si>
  <si>
    <t>048-596-5054</t>
  </si>
  <si>
    <t>0427-72-6454</t>
  </si>
  <si>
    <t>ｽﾄｯﾊﾟ-台　＃100</t>
    <rPh sb="6" eb="7">
      <t>ダイ</t>
    </rPh>
    <phoneticPr fontId="1"/>
  </si>
  <si>
    <t>075-581-7171</t>
  </si>
  <si>
    <t>㈱　国松鋳造所</t>
  </si>
  <si>
    <t>551-0022</t>
  </si>
  <si>
    <t>大阪府大阪市大正区船町</t>
  </si>
  <si>
    <t>日本海電化鋳造　株式会社</t>
  </si>
  <si>
    <t>株式会社　ハイキャスト　羽生工場</t>
  </si>
  <si>
    <t>野田化学工業　株式会社</t>
  </si>
  <si>
    <t>349-0131</t>
  </si>
  <si>
    <t>20-LA 特殊異形</t>
    <rPh sb="6" eb="8">
      <t>トクシュ</t>
    </rPh>
    <rPh sb="8" eb="10">
      <t>イケイ</t>
    </rPh>
    <phoneticPr fontId="6"/>
  </si>
  <si>
    <t>25ＬＡ</t>
  </si>
  <si>
    <t>富山県高岡市戸出栄町</t>
    <rPh sb="0" eb="3">
      <t>トヤマケン</t>
    </rPh>
    <rPh sb="3" eb="5">
      <t>タカオカ</t>
    </rPh>
    <rPh sb="5" eb="6">
      <t>シ</t>
    </rPh>
    <rPh sb="6" eb="7">
      <t>ト</t>
    </rPh>
    <rPh sb="7" eb="8">
      <t>デ</t>
    </rPh>
    <rPh sb="8" eb="10">
      <t>サカエチョウ</t>
    </rPh>
    <phoneticPr fontId="1"/>
  </si>
  <si>
    <t>50-2</t>
    <phoneticPr fontId="1"/>
  </si>
  <si>
    <t>690-0000</t>
  </si>
  <si>
    <t>島根県松江市宍道町佐々布</t>
  </si>
  <si>
    <t>0595-47-0326</t>
  </si>
  <si>
    <t>275-0016</t>
  </si>
  <si>
    <t>ﾊｲｱﾙﾐﾅ 80-150厚口</t>
    <rPh sb="13" eb="14">
      <t>アツ</t>
    </rPh>
    <rPh sb="14" eb="15">
      <t>クチ</t>
    </rPh>
    <phoneticPr fontId="1"/>
  </si>
  <si>
    <t>陶板数字「０」</t>
    <rPh sb="0" eb="2">
      <t>トウバン</t>
    </rPh>
    <rPh sb="2" eb="4">
      <t>スウジ</t>
    </rPh>
    <phoneticPr fontId="1"/>
  </si>
  <si>
    <t>陶板数字「４」</t>
    <rPh sb="0" eb="2">
      <t>トウバン</t>
    </rPh>
    <rPh sb="2" eb="4">
      <t>スウジ</t>
    </rPh>
    <phoneticPr fontId="1"/>
  </si>
  <si>
    <t>㈱　荏原金属　鋳鉄造型Ｇ　若林様</t>
  </si>
  <si>
    <t>4-14-1</t>
  </si>
  <si>
    <t>西岡可鍛工業　株式会社</t>
  </si>
  <si>
    <t>0776-51-1369</t>
  </si>
  <si>
    <t>440-0081</t>
  </si>
  <si>
    <t>0583-82-2106</t>
  </si>
  <si>
    <t>630-2301</t>
  </si>
  <si>
    <t>米子製鋼㈱　山本課長様</t>
    <rPh sb="0" eb="2">
      <t>ヨナゴ</t>
    </rPh>
    <rPh sb="2" eb="4">
      <t>セイコウ</t>
    </rPh>
    <rPh sb="6" eb="8">
      <t>ヤマモト</t>
    </rPh>
    <rPh sb="8" eb="10">
      <t>カチョウ</t>
    </rPh>
    <rPh sb="10" eb="11">
      <t>サマ</t>
    </rPh>
    <phoneticPr fontId="1"/>
  </si>
  <si>
    <t>0942-26-3141</t>
  </si>
  <si>
    <t>045-521-4545</t>
  </si>
  <si>
    <t>東海サンド㈱　横浜営業所</t>
  </si>
  <si>
    <t>略称</t>
  </si>
  <si>
    <t>昭和電気鋳鋼㈱　製造部鋳造課　関谷課長様</t>
    <rPh sb="0" eb="2">
      <t>ショウワ</t>
    </rPh>
    <rPh sb="11" eb="13">
      <t>チュウゾウ</t>
    </rPh>
    <rPh sb="13" eb="14">
      <t>カ</t>
    </rPh>
    <rPh sb="15" eb="17">
      <t>セキヤ</t>
    </rPh>
    <rPh sb="17" eb="19">
      <t>カチョウ</t>
    </rPh>
    <phoneticPr fontId="1"/>
  </si>
  <si>
    <t>三菱商事建材　株式会社</t>
  </si>
  <si>
    <t>大阪府東大阪市善根寺</t>
  </si>
  <si>
    <t>4-4-12</t>
  </si>
  <si>
    <t>024-563-2111</t>
  </si>
  <si>
    <t>㈱　鷹島鋳造所</t>
  </si>
  <si>
    <t>橋本鋳造工業　株式会社　*</t>
  </si>
  <si>
    <t>1-10-5 日産江戸橋ビル</t>
    <rPh sb="7" eb="9">
      <t>ニッサン</t>
    </rPh>
    <rPh sb="9" eb="11">
      <t>エド</t>
    </rPh>
    <rPh sb="11" eb="12">
      <t>バシ</t>
    </rPh>
    <phoneticPr fontId="1"/>
  </si>
  <si>
    <t>岡本軽金属工業　㈱　鳥居様</t>
    <rPh sb="0" eb="2">
      <t>オカモト</t>
    </rPh>
    <rPh sb="2" eb="3">
      <t>ケイ</t>
    </rPh>
    <rPh sb="3" eb="5">
      <t>キンゾク</t>
    </rPh>
    <rPh sb="5" eb="7">
      <t>コウギョウ</t>
    </rPh>
    <rPh sb="10" eb="12">
      <t>トリイ</t>
    </rPh>
    <rPh sb="12" eb="13">
      <t>サマ</t>
    </rPh>
    <phoneticPr fontId="1"/>
  </si>
  <si>
    <t>静岡県静岡市駿河区北丸子</t>
    <rPh sb="0" eb="3">
      <t>シズオカケン</t>
    </rPh>
    <rPh sb="3" eb="6">
      <t>シズオカシ</t>
    </rPh>
    <rPh sb="6" eb="8">
      <t>スルガ</t>
    </rPh>
    <rPh sb="8" eb="9">
      <t>ク</t>
    </rPh>
    <phoneticPr fontId="1"/>
  </si>
  <si>
    <t>光鋳材　㈱</t>
    <phoneticPr fontId="1"/>
  </si>
  <si>
    <t>福島県いわき市小名浜字芳浜</t>
  </si>
  <si>
    <t>11-53</t>
  </si>
  <si>
    <t>1863-14</t>
    <phoneticPr fontId="1"/>
  </si>
  <si>
    <t>株式会社　ヤノ商事</t>
  </si>
  <si>
    <t>90*13*19</t>
  </si>
  <si>
    <t>間口運輸㈱　南港　Ｉ-10　高見様</t>
  </si>
  <si>
    <t>049-223-3241</t>
  </si>
  <si>
    <t>ヒノデメタル　株式会社　</t>
  </si>
  <si>
    <t>049-264-2600</t>
  </si>
  <si>
    <t>大阪府大阪市浪速区木津川１丁目</t>
  </si>
  <si>
    <t>4-18</t>
  </si>
  <si>
    <t>埼玉県産業支援センター　笹川様</t>
  </si>
  <si>
    <t>723-0011</t>
  </si>
  <si>
    <t>HANAEMI㈱　小林　太様</t>
    <rPh sb="9" eb="11">
      <t>コバヤシ</t>
    </rPh>
    <rPh sb="12" eb="13">
      <t>タ</t>
    </rPh>
    <rPh sb="13" eb="14">
      <t>サマ</t>
    </rPh>
    <phoneticPr fontId="1"/>
  </si>
  <si>
    <t>埼玉県羽生市コマツ台</t>
  </si>
  <si>
    <t>2-705-34</t>
  </si>
  <si>
    <t>㈱坂本合金鋳造所</t>
    <rPh sb="1" eb="3">
      <t>サカモト</t>
    </rPh>
    <rPh sb="3" eb="5">
      <t>ゴウキン</t>
    </rPh>
    <rPh sb="5" eb="8">
      <t>チュウゾウショ</t>
    </rPh>
    <phoneticPr fontId="1"/>
  </si>
  <si>
    <t>広島県福山市千田町</t>
    <rPh sb="0" eb="3">
      <t>ヒロシマケン</t>
    </rPh>
    <rPh sb="3" eb="6">
      <t>フクヤマシ</t>
    </rPh>
    <phoneticPr fontId="1"/>
  </si>
  <si>
    <t>4丁目18-15</t>
    <rPh sb="1" eb="3">
      <t>チョウメ</t>
    </rPh>
    <phoneticPr fontId="1"/>
  </si>
  <si>
    <t>熊本県鹿本市鹿本町御宇田</t>
  </si>
  <si>
    <t>868</t>
  </si>
  <si>
    <t>東京都千代田区神田須田町</t>
  </si>
  <si>
    <t>2-13</t>
  </si>
  <si>
    <t>愛知県岡崎市市場町桐山　</t>
  </si>
  <si>
    <t>830-0047</t>
  </si>
  <si>
    <t>福岡県久留米市津福本町</t>
  </si>
  <si>
    <t>2348-43</t>
  </si>
  <si>
    <t>0942-33-0518</t>
  </si>
  <si>
    <t>栃木県宇都宮市豊郷台</t>
    <rPh sb="0" eb="3">
      <t>トチギケン</t>
    </rPh>
    <rPh sb="7" eb="8">
      <t>トヨ</t>
    </rPh>
    <rPh sb="8" eb="9">
      <t>ゴウ</t>
    </rPh>
    <rPh sb="9" eb="10">
      <t>ダイ</t>
    </rPh>
    <phoneticPr fontId="1"/>
  </si>
  <si>
    <t>㈱　戸畑製作所　　渡　泰喜　様</t>
  </si>
  <si>
    <t>東京都練馬区春日町</t>
  </si>
  <si>
    <t>㈱　三国工業所</t>
  </si>
  <si>
    <t>株式会社　大久保砲金所</t>
  </si>
  <si>
    <t>株式会社　片貝製作所</t>
  </si>
  <si>
    <t>30-80Ａ</t>
  </si>
  <si>
    <t>30-100Ａ</t>
  </si>
  <si>
    <t>金森産業　㈱　金沢営業所</t>
  </si>
  <si>
    <t>920-8204</t>
  </si>
  <si>
    <t>0593-64-1575</t>
  </si>
  <si>
    <t>（有）　キュウミック</t>
  </si>
  <si>
    <t>479-0023</t>
  </si>
  <si>
    <t>62-2</t>
  </si>
  <si>
    <t>㈱　大野アルミ鋳造所</t>
    <rPh sb="2" eb="4">
      <t>オオノ</t>
    </rPh>
    <rPh sb="7" eb="9">
      <t>チュウゾウ</t>
    </rPh>
    <rPh sb="9" eb="10">
      <t>ショ</t>
    </rPh>
    <phoneticPr fontId="1"/>
  </si>
  <si>
    <t>408-0021</t>
  </si>
  <si>
    <t>97-1</t>
  </si>
  <si>
    <t>048-955-0323</t>
  </si>
  <si>
    <t>睦合金工業　㈱</t>
  </si>
  <si>
    <t>1648</t>
  </si>
  <si>
    <t>023-643-2281</t>
  </si>
  <si>
    <t>0725-21-6351</t>
  </si>
  <si>
    <t>㈱　高橋鋳造所</t>
  </si>
  <si>
    <t>055-275-7781</t>
  </si>
  <si>
    <t>130*15*37</t>
  </si>
  <si>
    <t>福岡県北九州市戸畑区元宮町</t>
  </si>
  <si>
    <t>5-6</t>
  </si>
  <si>
    <t>03-3800-2521</t>
  </si>
  <si>
    <t>0723-65-4318</t>
  </si>
  <si>
    <t>浦田継手　㈱</t>
  </si>
  <si>
    <t>358-0003</t>
  </si>
  <si>
    <t>株式会社　太田鋳造所</t>
  </si>
  <si>
    <t>岡山県岡山市北区花尻あかね町</t>
    <rPh sb="6" eb="7">
      <t>キタ</t>
    </rPh>
    <rPh sb="7" eb="8">
      <t>ク</t>
    </rPh>
    <phoneticPr fontId="1"/>
  </si>
  <si>
    <t>築炉ｼﾘﾝﾀﾞ-　（100kg）</t>
    <rPh sb="0" eb="1">
      <t>チク</t>
    </rPh>
    <rPh sb="1" eb="2">
      <t>ロ</t>
    </rPh>
    <phoneticPr fontId="1"/>
  </si>
  <si>
    <t>株式会社　東北柏</t>
  </si>
  <si>
    <t>山川産業　㈱</t>
  </si>
  <si>
    <t>K90-100</t>
  </si>
  <si>
    <t>愛知県名古屋市中村区名駅</t>
  </si>
  <si>
    <t>5-7-30</t>
  </si>
  <si>
    <t>0564-52-2615</t>
  </si>
  <si>
    <t>0569-48-8686</t>
  </si>
  <si>
    <t>0480-48-1045</t>
  </si>
  <si>
    <t>三菱商事建材㈱</t>
  </si>
  <si>
    <t>101-0031</t>
  </si>
  <si>
    <t>0258-24-2707</t>
  </si>
  <si>
    <t>鹿児島県霧島市国分上野原ﾃｸﾉﾊﾟｰｸ</t>
  </si>
  <si>
    <t>373-0000</t>
  </si>
  <si>
    <t>兵庫県尼崎市西長洲町</t>
  </si>
  <si>
    <t>1-3-27</t>
  </si>
  <si>
    <t>兵庫県尼崎市西長洲町3丁目</t>
  </si>
  <si>
    <t>1-8</t>
  </si>
  <si>
    <t>1088-10</t>
    <phoneticPr fontId="1"/>
  </si>
  <si>
    <t>2144</t>
  </si>
  <si>
    <t>埼玉県熊谷市末広</t>
    <rPh sb="0" eb="3">
      <t>サイタマケン</t>
    </rPh>
    <rPh sb="3" eb="6">
      <t>クマガヤシ</t>
    </rPh>
    <phoneticPr fontId="1"/>
  </si>
  <si>
    <t>4-14-1</t>
    <phoneticPr fontId="1"/>
  </si>
  <si>
    <t>大阪府河内長野市木多町</t>
  </si>
  <si>
    <t>成洋産業㈱　東北</t>
    <rPh sb="6" eb="8">
      <t>トウホク</t>
    </rPh>
    <phoneticPr fontId="1"/>
  </si>
  <si>
    <t>9-20</t>
  </si>
  <si>
    <t>S50*75*10*217</t>
  </si>
  <si>
    <t>大阪府羽曳野市桃山台</t>
  </si>
  <si>
    <t>2-2-19</t>
  </si>
  <si>
    <t>444-0005</t>
  </si>
  <si>
    <t>674-0051</t>
  </si>
  <si>
    <t>兵庫県明石市大久保町大窪字大沢</t>
  </si>
  <si>
    <t>020-0854</t>
  </si>
  <si>
    <t>4412-1</t>
  </si>
  <si>
    <t>0426-87-3911</t>
  </si>
  <si>
    <t>帝研化工　碧南営業所</t>
    <rPh sb="0" eb="1">
      <t>テイ</t>
    </rPh>
    <phoneticPr fontId="1"/>
  </si>
  <si>
    <t>167</t>
  </si>
  <si>
    <t>㈱　キタニ　福島</t>
  </si>
  <si>
    <t>06-6555-3271</t>
  </si>
  <si>
    <t>3-2</t>
  </si>
  <si>
    <t>愛知県一宮市朝日</t>
    <rPh sb="0" eb="3">
      <t>アイチケン</t>
    </rPh>
    <rPh sb="3" eb="6">
      <t>イチノミヤシ</t>
    </rPh>
    <rPh sb="6" eb="8">
      <t>アサヒ</t>
    </rPh>
    <phoneticPr fontId="1"/>
  </si>
  <si>
    <t>1-6-17</t>
    <phoneticPr fontId="1"/>
  </si>
  <si>
    <t>0258-21-2825</t>
  </si>
  <si>
    <t>06-6475-0261</t>
  </si>
  <si>
    <t>平尾製作所</t>
  </si>
  <si>
    <t>939-1275</t>
  </si>
  <si>
    <t>福岡県糟屋郡新宮町的野</t>
  </si>
  <si>
    <t>1-2-2</t>
    <phoneticPr fontId="1"/>
  </si>
  <si>
    <t>㈱タナベ 鋳物事業部「鋳造チ－ム」</t>
    <rPh sb="5" eb="6">
      <t>チュウ</t>
    </rPh>
    <rPh sb="6" eb="7">
      <t>モノ</t>
    </rPh>
    <rPh sb="7" eb="9">
      <t>ジギョウ</t>
    </rPh>
    <rPh sb="9" eb="10">
      <t>ブ</t>
    </rPh>
    <rPh sb="11" eb="13">
      <t>チュウゾウ</t>
    </rPh>
    <phoneticPr fontId="1"/>
  </si>
  <si>
    <t>0944-55-7517</t>
  </si>
  <si>
    <t>861-4127</t>
  </si>
  <si>
    <t>960-34</t>
  </si>
  <si>
    <t>太陽化学㈱ｿﾘｭ-ｼｮﾝ事業部 研究開発G 北畑様</t>
    <rPh sb="0" eb="2">
      <t>タイヨウ</t>
    </rPh>
    <rPh sb="2" eb="4">
      <t>カガク</t>
    </rPh>
    <rPh sb="12" eb="14">
      <t>ジギョウ</t>
    </rPh>
    <rPh sb="14" eb="15">
      <t>ブ</t>
    </rPh>
    <rPh sb="16" eb="18">
      <t>ケンキュウ</t>
    </rPh>
    <rPh sb="18" eb="20">
      <t>カイハツ</t>
    </rPh>
    <rPh sb="22" eb="24">
      <t>キタバタケ</t>
    </rPh>
    <rPh sb="24" eb="25">
      <t>サマ</t>
    </rPh>
    <phoneticPr fontId="1"/>
  </si>
  <si>
    <t>鳥取県西伯郡南部町円山</t>
  </si>
  <si>
    <t>大阪府泉北郡忠岡町馬瀬</t>
  </si>
  <si>
    <t>㈱　香春製鋼所</t>
  </si>
  <si>
    <t>822-1406</t>
  </si>
  <si>
    <t>048-252-5681</t>
  </si>
  <si>
    <t>㈱　椿本鋳工</t>
  </si>
  <si>
    <t>25-60Ａ</t>
  </si>
  <si>
    <t>北勢工業　㈱</t>
  </si>
  <si>
    <t>愛媛県西条市丹原町田野上方</t>
  </si>
  <si>
    <t>菱三工業㈱旭工場</t>
    <rPh sb="0" eb="1">
      <t>リョウ</t>
    </rPh>
    <rPh sb="1" eb="2">
      <t>サン</t>
    </rPh>
    <rPh sb="2" eb="4">
      <t>コウギョウ</t>
    </rPh>
    <rPh sb="5" eb="6">
      <t>アサヒ</t>
    </rPh>
    <rPh sb="6" eb="8">
      <t>コウジョウ</t>
    </rPh>
    <phoneticPr fontId="1"/>
  </si>
  <si>
    <t>陶管ﾉｽﾞﾙ80φ(24入）</t>
    <rPh sb="0" eb="1">
      <t>トウ</t>
    </rPh>
    <rPh sb="1" eb="2">
      <t>カン</t>
    </rPh>
    <rPh sb="12" eb="13">
      <t>イ</t>
    </rPh>
    <phoneticPr fontId="1"/>
  </si>
  <si>
    <t>青森県八戸市市川町字長谷地高森</t>
    <rPh sb="0" eb="3">
      <t>アオモリケン</t>
    </rPh>
    <rPh sb="3" eb="6">
      <t>ハチノヘシ</t>
    </rPh>
    <rPh sb="13" eb="14">
      <t>タカ</t>
    </rPh>
    <rPh sb="14" eb="15">
      <t>モリ</t>
    </rPh>
    <phoneticPr fontId="1"/>
  </si>
  <si>
    <t>80LA</t>
    <phoneticPr fontId="1"/>
  </si>
  <si>
    <t>70Ｌ</t>
    <phoneticPr fontId="1"/>
  </si>
  <si>
    <t>ダ－トグリ－ン＃10</t>
    <phoneticPr fontId="1"/>
  </si>
  <si>
    <t>K60-100</t>
    <phoneticPr fontId="1"/>
  </si>
  <si>
    <t>18-350A</t>
    <phoneticPr fontId="1"/>
  </si>
  <si>
    <t>20-280A</t>
    <phoneticPr fontId="1"/>
  </si>
  <si>
    <t>70-130A</t>
    <phoneticPr fontId="1"/>
  </si>
  <si>
    <t>80-150Ａ</t>
    <phoneticPr fontId="1"/>
  </si>
  <si>
    <t>ﾊｲｱﾙﾐﾅ 60L</t>
    <phoneticPr fontId="1"/>
  </si>
  <si>
    <t>ﾊｲｱﾙﾐﾅ 80L</t>
    <phoneticPr fontId="1"/>
  </si>
  <si>
    <t>ﾊｲｱﾙﾐﾅ 60T</t>
    <phoneticPr fontId="1"/>
  </si>
  <si>
    <t>S75*75*19*241ｶｰﾄﾝ</t>
    <phoneticPr fontId="1"/>
  </si>
  <si>
    <t>30*5*55 2.8φ</t>
    <phoneticPr fontId="1"/>
  </si>
  <si>
    <t>70*8*309　カートン</t>
    <phoneticPr fontId="1"/>
  </si>
  <si>
    <t>S75*75*20*241 カートン</t>
    <phoneticPr fontId="1"/>
  </si>
  <si>
    <t>S60*60*12*188</t>
    <phoneticPr fontId="1"/>
  </si>
  <si>
    <t>東尾メック㈱　マレブルＧ鋳造チーム 伊藤様</t>
    <rPh sb="0" eb="2">
      <t>ヒガシオ</t>
    </rPh>
    <rPh sb="12" eb="13">
      <t>チュウ</t>
    </rPh>
    <rPh sb="13" eb="14">
      <t>ゾウ</t>
    </rPh>
    <rPh sb="18" eb="20">
      <t>イトウ</t>
    </rPh>
    <rPh sb="20" eb="21">
      <t>サマ</t>
    </rPh>
    <phoneticPr fontId="1"/>
  </si>
  <si>
    <t>名古屋市瑞穂区大喜町</t>
  </si>
  <si>
    <t>48-49</t>
  </si>
  <si>
    <t>06-6613-8881</t>
  </si>
  <si>
    <t>岡崎鉱産物㈱名古屋</t>
  </si>
  <si>
    <t>㈱　加藤製作所</t>
  </si>
  <si>
    <t>5846-1</t>
  </si>
  <si>
    <t>日之出水道機器　㈱佐賀工場 自硬性</t>
    <rPh sb="0" eb="3">
      <t>ヒノデ</t>
    </rPh>
    <rPh sb="9" eb="11">
      <t>サガ</t>
    </rPh>
    <rPh sb="11" eb="13">
      <t>コウジョウ</t>
    </rPh>
    <rPh sb="14" eb="15">
      <t>ジ</t>
    </rPh>
    <rPh sb="15" eb="16">
      <t>コウ</t>
    </rPh>
    <rPh sb="16" eb="17">
      <t>セイ</t>
    </rPh>
    <phoneticPr fontId="1"/>
  </si>
  <si>
    <t>（資）長崎鋳造所</t>
    <rPh sb="1" eb="2">
      <t>シ</t>
    </rPh>
    <rPh sb="3" eb="5">
      <t>ナガサキ</t>
    </rPh>
    <rPh sb="5" eb="7">
      <t>チュウゾウ</t>
    </rPh>
    <rPh sb="7" eb="8">
      <t>ショ</t>
    </rPh>
    <phoneticPr fontId="1"/>
  </si>
  <si>
    <t>0467-77-3090</t>
  </si>
  <si>
    <t>052-661-1591</t>
  </si>
  <si>
    <t>35-100Ａ</t>
  </si>
  <si>
    <t>35-300Ａ</t>
  </si>
  <si>
    <t>石川鋳造㈱</t>
    <phoneticPr fontId="1"/>
  </si>
  <si>
    <t>野崎鋳造工業　㈱</t>
  </si>
  <si>
    <t>7304-B</t>
    <phoneticPr fontId="1"/>
  </si>
  <si>
    <t>7304-C</t>
    <phoneticPr fontId="1"/>
  </si>
  <si>
    <t>35LA100*150</t>
    <phoneticPr fontId="1"/>
  </si>
  <si>
    <t>京都鋳材㈱</t>
    <rPh sb="0" eb="2">
      <t>キョウト</t>
    </rPh>
    <rPh sb="2" eb="4">
      <t>チュウザイ</t>
    </rPh>
    <phoneticPr fontId="1"/>
  </si>
  <si>
    <t>029-297-7888</t>
  </si>
  <si>
    <t>㈱シマキュウいわき</t>
  </si>
  <si>
    <t>棚板波板440*300*16ｔ</t>
    <rPh sb="0" eb="1">
      <t>タナ</t>
    </rPh>
    <rPh sb="1" eb="2">
      <t>イタ</t>
    </rPh>
    <rPh sb="2" eb="3">
      <t>ナミ</t>
    </rPh>
    <rPh sb="3" eb="4">
      <t>イタ</t>
    </rPh>
    <phoneticPr fontId="1"/>
  </si>
  <si>
    <t>岡山県美作市杉原</t>
  </si>
  <si>
    <t>愛知県豊橋市西幸町字東脇</t>
  </si>
  <si>
    <t>145</t>
  </si>
  <si>
    <t>山形県山形市宮町</t>
    <rPh sb="0" eb="3">
      <t>ヤマガタケン</t>
    </rPh>
    <rPh sb="3" eb="6">
      <t>ヤマガタシ</t>
    </rPh>
    <rPh sb="6" eb="8">
      <t>ミヤチョウ</t>
    </rPh>
    <phoneticPr fontId="1"/>
  </si>
  <si>
    <t>大阪府豊中市勝部2丁目</t>
  </si>
  <si>
    <t>日本鋳造　㈱　池上工場</t>
  </si>
  <si>
    <t>岡山県津山市神戸</t>
  </si>
  <si>
    <t>ヤマハ発動機㈱天竜工場ＭＩ工場鋳造生技課</t>
  </si>
  <si>
    <t>438-0075</t>
  </si>
  <si>
    <t>静岡県磐田市天竜</t>
  </si>
  <si>
    <t>S50*75*10*287</t>
  </si>
  <si>
    <t>40-100Ａ</t>
    <phoneticPr fontId="1"/>
  </si>
  <si>
    <t>S60*60*20*188</t>
  </si>
  <si>
    <t>839-1333</t>
  </si>
  <si>
    <t>084-922-2625</t>
  </si>
  <si>
    <t>ホーコス㈱　福山北鋳造工場</t>
  </si>
  <si>
    <t>島根県鹿足郡吉賀町広石</t>
    <rPh sb="0" eb="3">
      <t>シマネケン</t>
    </rPh>
    <rPh sb="3" eb="4">
      <t>シカ</t>
    </rPh>
    <rPh sb="4" eb="5">
      <t>アシ</t>
    </rPh>
    <rPh sb="5" eb="6">
      <t>グン</t>
    </rPh>
    <rPh sb="6" eb="7">
      <t>ヨシ</t>
    </rPh>
    <rPh sb="7" eb="8">
      <t>ガ</t>
    </rPh>
    <rPh sb="8" eb="9">
      <t>チョウ</t>
    </rPh>
    <rPh sb="9" eb="10">
      <t>ヒロ</t>
    </rPh>
    <rPh sb="10" eb="11">
      <t>イシ</t>
    </rPh>
    <phoneticPr fontId="1"/>
  </si>
  <si>
    <t>82</t>
    <phoneticPr fontId="1"/>
  </si>
  <si>
    <t>2-1-107</t>
  </si>
  <si>
    <t>大阪府泉大津市臨海町</t>
  </si>
  <si>
    <t>1-47</t>
  </si>
  <si>
    <t>072-233-5677</t>
  </si>
  <si>
    <t>成洋産業㈱　　福島営業所</t>
  </si>
  <si>
    <t>963-5407</t>
  </si>
  <si>
    <t>福島県東白川郡塙町西河内古参田</t>
  </si>
  <si>
    <t>4-1</t>
  </si>
  <si>
    <t>高砂鋳造㈱　品質管理課長　尾崎様</t>
  </si>
  <si>
    <t>999-4221</t>
  </si>
  <si>
    <t>株式会社　サワテツ</t>
  </si>
  <si>
    <t>㈱　富田鋳工所　ササガワ様</t>
  </si>
  <si>
    <t>498-0043</t>
  </si>
  <si>
    <t>愛知県海部郡弥富町寛延字実畑</t>
  </si>
  <si>
    <t>0567-68-1125</t>
  </si>
  <si>
    <t>富士可鍛工業　株式会社</t>
  </si>
  <si>
    <t>4-4-18</t>
    <phoneticPr fontId="1"/>
  </si>
  <si>
    <t>㈱　ユニオンパーツ工業尾野工場</t>
  </si>
  <si>
    <t>斉藤鋳造　㈱　専務様</t>
  </si>
  <si>
    <t>佐賀鋳物　㈱</t>
  </si>
  <si>
    <t>849-0000</t>
  </si>
  <si>
    <t>佐賀県佐賀市高木瀬町</t>
  </si>
  <si>
    <t>84*12*10</t>
  </si>
  <si>
    <t>89*14*21</t>
  </si>
  <si>
    <t>48*8*17</t>
  </si>
  <si>
    <t>48*8*16</t>
  </si>
  <si>
    <t>50*7*12</t>
  </si>
  <si>
    <t>0766-67-1180</t>
  </si>
  <si>
    <t>静岡県富士市依田橋</t>
  </si>
  <si>
    <t>0930-33-2076</t>
  </si>
  <si>
    <t>日本鋳造　株式会社　白石工場</t>
  </si>
  <si>
    <t>K120-150</t>
  </si>
  <si>
    <t>K120-300</t>
  </si>
  <si>
    <t>403-4</t>
  </si>
  <si>
    <t>広島県福山市千田町千田</t>
  </si>
  <si>
    <t>4144</t>
  </si>
  <si>
    <t>0849-55-1336</t>
  </si>
  <si>
    <t>金属機械貿易　㈱</t>
  </si>
  <si>
    <t>ツチヨシ産業松江　　　松江</t>
  </si>
  <si>
    <t>㈱　ミヨシ・米子工場</t>
  </si>
  <si>
    <t>大銑産業㈱　広島営業所</t>
    <rPh sb="0" eb="1">
      <t>ダイ</t>
    </rPh>
    <rPh sb="1" eb="2">
      <t>セン</t>
    </rPh>
    <rPh sb="2" eb="4">
      <t>サンギョウ</t>
    </rPh>
    <rPh sb="8" eb="10">
      <t>エイギョウ</t>
    </rPh>
    <rPh sb="10" eb="11">
      <t>ショ</t>
    </rPh>
    <phoneticPr fontId="1"/>
  </si>
  <si>
    <t>広島市中区銀山町</t>
    <rPh sb="0" eb="2">
      <t>ヒロシマ</t>
    </rPh>
    <rPh sb="2" eb="3">
      <t>シ</t>
    </rPh>
    <rPh sb="3" eb="5">
      <t>ナカク</t>
    </rPh>
    <rPh sb="5" eb="6">
      <t>ギン</t>
    </rPh>
    <rPh sb="6" eb="7">
      <t>ヤマ</t>
    </rPh>
    <rPh sb="7" eb="8">
      <t>チョウ</t>
    </rPh>
    <phoneticPr fontId="1"/>
  </si>
  <si>
    <t>埼玉県川口市上青木西</t>
    <rPh sb="0" eb="3">
      <t>サイタマケン</t>
    </rPh>
    <rPh sb="3" eb="5">
      <t>カワグチ</t>
    </rPh>
    <rPh sb="5" eb="6">
      <t>シ</t>
    </rPh>
    <rPh sb="6" eb="7">
      <t>ウエ</t>
    </rPh>
    <rPh sb="7" eb="9">
      <t>アオキ</t>
    </rPh>
    <phoneticPr fontId="1"/>
  </si>
  <si>
    <t>4-25-22</t>
    <phoneticPr fontId="1"/>
  </si>
  <si>
    <t>504-0904</t>
  </si>
  <si>
    <t>岐阜県各務原市蘇原三柿野町</t>
  </si>
  <si>
    <t>株式会社　三国工業所</t>
  </si>
  <si>
    <t>70-50A</t>
  </si>
  <si>
    <t>岡山県笠岡市茂平字西吉原</t>
    <rPh sb="0" eb="3">
      <t>オカヤマケン</t>
    </rPh>
    <rPh sb="6" eb="7">
      <t>シゲル</t>
    </rPh>
    <rPh sb="7" eb="8">
      <t>ヒラ</t>
    </rPh>
    <rPh sb="8" eb="9">
      <t>アザ</t>
    </rPh>
    <rPh sb="9" eb="10">
      <t>ニシ</t>
    </rPh>
    <rPh sb="10" eb="11">
      <t>ヨシ</t>
    </rPh>
    <rPh sb="11" eb="12">
      <t>ハラ</t>
    </rPh>
    <phoneticPr fontId="1"/>
  </si>
  <si>
    <t>1715-1</t>
    <phoneticPr fontId="1"/>
  </si>
  <si>
    <t>0826-43-1211</t>
  </si>
  <si>
    <t>㈱　日立メタルプレシジョン鋳鋼</t>
  </si>
  <si>
    <t>6→8へ</t>
    <phoneticPr fontId="1"/>
  </si>
  <si>
    <t>100-40TA</t>
    <phoneticPr fontId="1"/>
  </si>
  <si>
    <t>6078-1</t>
    <phoneticPr fontId="1"/>
  </si>
  <si>
    <t>6078-2</t>
    <phoneticPr fontId="1"/>
  </si>
  <si>
    <t>429-A</t>
    <phoneticPr fontId="1"/>
  </si>
  <si>
    <t>429-B</t>
    <phoneticPr fontId="1"/>
  </si>
  <si>
    <t>429-C</t>
    <phoneticPr fontId="1"/>
  </si>
  <si>
    <t>6079-A</t>
    <phoneticPr fontId="1"/>
  </si>
  <si>
    <t>6079-B</t>
    <phoneticPr fontId="1"/>
  </si>
  <si>
    <t>6079-2</t>
    <phoneticPr fontId="1"/>
  </si>
  <si>
    <t>6980-1</t>
    <phoneticPr fontId="1"/>
  </si>
  <si>
    <t>6980-2</t>
    <phoneticPr fontId="1"/>
  </si>
  <si>
    <t>7304-A</t>
    <phoneticPr fontId="1"/>
  </si>
  <si>
    <t>230-0054</t>
  </si>
  <si>
    <t>㈱　ニノミヤファンドリ－</t>
  </si>
  <si>
    <t>1406-18</t>
    <phoneticPr fontId="1"/>
  </si>
  <si>
    <t>K40-150</t>
  </si>
  <si>
    <t>和歌山県和歌山市直川</t>
  </si>
  <si>
    <t>615</t>
  </si>
  <si>
    <t>金森藤平商事　㈱</t>
  </si>
  <si>
    <t>2422-1</t>
  </si>
  <si>
    <t>0948-65-1001</t>
  </si>
  <si>
    <t>斉藤可鍛工業　㈱　千葉工場</t>
  </si>
  <si>
    <t>K45-280</t>
  </si>
  <si>
    <t>岩手製鉄　株式会社</t>
  </si>
  <si>
    <t>伊勢海運　砂分析桑原</t>
    <rPh sb="0" eb="2">
      <t>イセ</t>
    </rPh>
    <rPh sb="2" eb="4">
      <t>カイウン</t>
    </rPh>
    <rPh sb="5" eb="6">
      <t>スナ</t>
    </rPh>
    <rPh sb="6" eb="8">
      <t>ブンセキ</t>
    </rPh>
    <rPh sb="8" eb="10">
      <t>クワハラ</t>
    </rPh>
    <phoneticPr fontId="1"/>
  </si>
  <si>
    <t>山川産業㈱　広島営業所</t>
  </si>
  <si>
    <t>731-0103</t>
  </si>
  <si>
    <t>広島県広島市安佐南区緑井</t>
  </si>
  <si>
    <t>ﾃｰﾊﾟｰﾘﾝｸﾞφ135-30</t>
  </si>
  <si>
    <t>AO.1  20φ</t>
  </si>
  <si>
    <t>古川ファンドリ-　株式会社</t>
  </si>
  <si>
    <t>ｱｶﾄﾘ　220-155</t>
  </si>
  <si>
    <t>ｱｶﾄﾘ　130-50</t>
  </si>
  <si>
    <t>590-0144</t>
  </si>
  <si>
    <t>ﾔﾝﾏ-ｷｬｽﾃｸﾉ㈱松江事業部内　山川産業㈱倉庫</t>
    <rPh sb="11" eb="13">
      <t>マツエ</t>
    </rPh>
    <rPh sb="13" eb="15">
      <t>ジギョウ</t>
    </rPh>
    <rPh sb="15" eb="16">
      <t>ブ</t>
    </rPh>
    <rPh sb="16" eb="17">
      <t>ナイ</t>
    </rPh>
    <rPh sb="18" eb="20">
      <t>ヤマカワ</t>
    </rPh>
    <rPh sb="20" eb="22">
      <t>サンギョウ</t>
    </rPh>
    <rPh sb="23" eb="25">
      <t>ソウコ</t>
    </rPh>
    <phoneticPr fontId="1"/>
  </si>
  <si>
    <t>㈱　オクムラセラム　片山様</t>
    <rPh sb="10" eb="12">
      <t>カタヤマ</t>
    </rPh>
    <rPh sb="12" eb="13">
      <t>サマ</t>
    </rPh>
    <phoneticPr fontId="1"/>
  </si>
  <si>
    <t>835-1</t>
    <phoneticPr fontId="1"/>
  </si>
  <si>
    <t>金属機械貿易㈱</t>
  </si>
  <si>
    <t>076-289-3175</t>
  </si>
  <si>
    <t>㈱ジェイテクト岡崎工場　鋳造部受入　番様</t>
  </si>
  <si>
    <t>有限会社　ヤマト精鋳</t>
  </si>
  <si>
    <t>13</t>
  </si>
  <si>
    <t>70-110　半割</t>
    <rPh sb="7" eb="8">
      <t>ハン</t>
    </rPh>
    <rPh sb="8" eb="9">
      <t>ワ</t>
    </rPh>
    <phoneticPr fontId="6"/>
  </si>
  <si>
    <t>56*10*17</t>
  </si>
  <si>
    <t>マルテック</t>
  </si>
  <si>
    <t>三宝通商　㈱</t>
    <phoneticPr fontId="1"/>
  </si>
  <si>
    <t>272-0015</t>
  </si>
  <si>
    <t>179-0074</t>
  </si>
  <si>
    <t>㈱　クロス　福島支店</t>
    <rPh sb="6" eb="8">
      <t>フクシマ</t>
    </rPh>
    <rPh sb="8" eb="10">
      <t>シテン</t>
    </rPh>
    <phoneticPr fontId="1"/>
  </si>
  <si>
    <t>0280-98-1265</t>
  </si>
  <si>
    <t>970-34</t>
  </si>
  <si>
    <t>0583-82-1775</t>
  </si>
  <si>
    <t>金森産業　福井営業所</t>
  </si>
  <si>
    <t>㈱　キタニ　山形営業所</t>
  </si>
  <si>
    <t>北栄鉄工　㈱</t>
  </si>
  <si>
    <t>㈱　クロス　鶴岡工場　阿部様</t>
  </si>
  <si>
    <t>40-320A(39入）</t>
    <rPh sb="10" eb="11">
      <t>イ</t>
    </rPh>
    <phoneticPr fontId="1"/>
  </si>
  <si>
    <t>50-320A(25入）</t>
    <rPh sb="10" eb="11">
      <t>イ</t>
    </rPh>
    <phoneticPr fontId="1"/>
  </si>
  <si>
    <t>清和海運　㈱</t>
    <rPh sb="0" eb="1">
      <t>セイ</t>
    </rPh>
    <rPh sb="1" eb="2">
      <t>ワ</t>
    </rPh>
    <rPh sb="2" eb="4">
      <t>カイウン</t>
    </rPh>
    <phoneticPr fontId="1"/>
  </si>
  <si>
    <t>静岡県掛川市淡陽</t>
    <rPh sb="0" eb="3">
      <t>シズオカケン</t>
    </rPh>
    <rPh sb="3" eb="6">
      <t>カケガワシ</t>
    </rPh>
    <rPh sb="6" eb="8">
      <t>タンヨウ</t>
    </rPh>
    <phoneticPr fontId="1"/>
  </si>
  <si>
    <t>751</t>
  </si>
  <si>
    <t>植田鋳造㈱</t>
    <rPh sb="0" eb="2">
      <t>ウエダ</t>
    </rPh>
    <rPh sb="2" eb="4">
      <t>チュウゾウ</t>
    </rPh>
    <phoneticPr fontId="1"/>
  </si>
  <si>
    <t>山口県下関市武久町</t>
    <rPh sb="0" eb="3">
      <t>ヤマグチケン</t>
    </rPh>
    <rPh sb="6" eb="7">
      <t>タケ</t>
    </rPh>
    <rPh sb="7" eb="8">
      <t>ヒサ</t>
    </rPh>
    <rPh sb="8" eb="9">
      <t>チョウ</t>
    </rPh>
    <phoneticPr fontId="1"/>
  </si>
  <si>
    <t>2-17-1</t>
    <phoneticPr fontId="1"/>
  </si>
  <si>
    <t>K50-10</t>
  </si>
  <si>
    <t>石川県鹿島郡中能登町在江ヲ部</t>
  </si>
  <si>
    <t>20</t>
  </si>
  <si>
    <t>石見日東㈱</t>
    <rPh sb="0" eb="2">
      <t>イシミ</t>
    </rPh>
    <rPh sb="2" eb="4">
      <t>ニットウ</t>
    </rPh>
    <phoneticPr fontId="1"/>
  </si>
  <si>
    <t>株式会社　INAX　半田工場</t>
  </si>
  <si>
    <t>奈良県奈良市月ケ瀬村大字石打</t>
    <rPh sb="0" eb="3">
      <t>ナラケン</t>
    </rPh>
    <rPh sb="3" eb="6">
      <t>ナラシ</t>
    </rPh>
    <rPh sb="10" eb="12">
      <t>オオアザ</t>
    </rPh>
    <phoneticPr fontId="1"/>
  </si>
  <si>
    <t>4-44</t>
  </si>
  <si>
    <t>0178-73-2821</t>
  </si>
  <si>
    <t>前澤工業　㈱　鋳造課　</t>
  </si>
  <si>
    <t>寿工業　株式会社</t>
  </si>
  <si>
    <t>70*10*16</t>
  </si>
  <si>
    <t>100φｱﾅﾅｼ</t>
  </si>
  <si>
    <t>鋳研商事株式会社　堺支店</t>
  </si>
  <si>
    <t>18-15</t>
  </si>
  <si>
    <t>愛知県名古屋市港区十一屋</t>
  </si>
  <si>
    <t>株式会社　前川電気製鋼所</t>
  </si>
  <si>
    <t>50-340A(25入)</t>
    <rPh sb="10" eb="11">
      <t>イ</t>
    </rPh>
    <phoneticPr fontId="1"/>
  </si>
  <si>
    <t>有限会社　新菱</t>
  </si>
  <si>
    <t>45-250Ａ</t>
  </si>
  <si>
    <t>ホルン管 100-75</t>
    <rPh sb="3" eb="4">
      <t>カン</t>
    </rPh>
    <phoneticPr fontId="1"/>
  </si>
  <si>
    <t>福井県坂井市春江町石塚</t>
  </si>
  <si>
    <t>80ＬＡ</t>
  </si>
  <si>
    <t>品番</t>
    <rPh sb="0" eb="2">
      <t>ヒンバン</t>
    </rPh>
    <phoneticPr fontId="1"/>
  </si>
  <si>
    <t>052-400-7231</t>
  </si>
  <si>
    <t>香川県高松市木太町6区</t>
  </si>
  <si>
    <t>ＮＴＮ鋳造　㈱</t>
  </si>
  <si>
    <t>691-0003</t>
  </si>
  <si>
    <t>吉田産業㈱　山形営業所</t>
    <rPh sb="0" eb="2">
      <t>ヨシダ</t>
    </rPh>
    <rPh sb="2" eb="4">
      <t>サンギョウ</t>
    </rPh>
    <rPh sb="6" eb="8">
      <t>ヤマガタ</t>
    </rPh>
    <rPh sb="8" eb="11">
      <t>エイギョウショ</t>
    </rPh>
    <phoneticPr fontId="1"/>
  </si>
  <si>
    <t>山形県東根市蟹沢字下縄目</t>
    <rPh sb="0" eb="3">
      <t>ヤマガタケン</t>
    </rPh>
    <phoneticPr fontId="1"/>
  </si>
  <si>
    <t>0188-63-0004</t>
  </si>
  <si>
    <t>岩手鋳機工業　㈱</t>
  </si>
  <si>
    <t>2-12-19</t>
    <phoneticPr fontId="1"/>
  </si>
  <si>
    <t>35</t>
  </si>
  <si>
    <t>0569-37-0465</t>
  </si>
  <si>
    <t>旭通商　㈱</t>
  </si>
  <si>
    <t>483-8044</t>
  </si>
  <si>
    <t>愛知県江南市宮後町砂場東</t>
  </si>
  <si>
    <t>46</t>
  </si>
  <si>
    <t>0587-53-0070</t>
  </si>
  <si>
    <t>兵庫県高砂市荒井町新浜</t>
    <rPh sb="0" eb="3">
      <t>ヒョウゴケン</t>
    </rPh>
    <phoneticPr fontId="1"/>
  </si>
  <si>
    <t>太平金属工業㈱相模工場　第一鋳造阿部様</t>
  </si>
  <si>
    <t>0944-72-8214</t>
  </si>
  <si>
    <t>五大鉱産　株式会社</t>
  </si>
  <si>
    <t>近畿鋳材　株式会社</t>
  </si>
  <si>
    <t>オ-エヌ工業　株式会社</t>
  </si>
  <si>
    <t>福山鋳造　株式会社</t>
  </si>
  <si>
    <t>45-50Ａ</t>
  </si>
  <si>
    <t>45-210Ａ</t>
  </si>
  <si>
    <t>㈱　上組　名古屋支社弥富物流センター加藤様</t>
  </si>
  <si>
    <t>㈱トウチュウ大阪支店</t>
  </si>
  <si>
    <t>1-12-6オカザキビル</t>
  </si>
  <si>
    <t>香川鋳造　㈱</t>
  </si>
  <si>
    <t>769-2105</t>
  </si>
  <si>
    <t>有限会社　案納商店</t>
  </si>
  <si>
    <t>三河鉱産　㈱</t>
  </si>
  <si>
    <t>447-0867</t>
  </si>
  <si>
    <t>K100-230</t>
  </si>
  <si>
    <t>K100-250</t>
  </si>
  <si>
    <t>株式会社　神戸製鋼所</t>
  </si>
  <si>
    <t>K50-100</t>
  </si>
  <si>
    <t>K50-150</t>
  </si>
  <si>
    <t>K50-165</t>
  </si>
  <si>
    <t>スルガセラム㈱　大久保社長様</t>
  </si>
  <si>
    <t>35-50A(330入)</t>
    <rPh sb="10" eb="11">
      <t>イ</t>
    </rPh>
    <phoneticPr fontId="1"/>
  </si>
  <si>
    <t>㈱　キタニ　静岡営業所</t>
  </si>
  <si>
    <t>㈱　須田鋳工所</t>
  </si>
  <si>
    <t>㈱　村松鋳造所</t>
  </si>
  <si>
    <t>有限会社　佐々木鋳造所</t>
  </si>
  <si>
    <t>株式会社　黒野金属</t>
  </si>
  <si>
    <t>神戸鋳材　株式会社　三原支店</t>
  </si>
  <si>
    <t>729-0393</t>
  </si>
  <si>
    <t>広島県三原市糸崎南</t>
  </si>
  <si>
    <t>0538-66-1131</t>
  </si>
  <si>
    <t>京都府福知山市字拝師</t>
    <rPh sb="0" eb="2">
      <t>キョウト</t>
    </rPh>
    <rPh sb="2" eb="3">
      <t>フ</t>
    </rPh>
    <rPh sb="7" eb="8">
      <t>アザ</t>
    </rPh>
    <rPh sb="8" eb="9">
      <t>ハイ</t>
    </rPh>
    <rPh sb="9" eb="10">
      <t>シ</t>
    </rPh>
    <phoneticPr fontId="1"/>
  </si>
  <si>
    <t>富山県高岡市波岡</t>
    <rPh sb="6" eb="7">
      <t>ナミ</t>
    </rPh>
    <rPh sb="7" eb="8">
      <t>オカ</t>
    </rPh>
    <phoneticPr fontId="1"/>
  </si>
  <si>
    <t>74</t>
    <phoneticPr fontId="1"/>
  </si>
  <si>
    <t>株式会社　ツチヨシアクティ　岡山</t>
  </si>
  <si>
    <t>大須賀鉄工　株式会社</t>
  </si>
  <si>
    <t>泉鋳造　株式会社</t>
  </si>
  <si>
    <t>三共鋳鉄　㈱</t>
  </si>
  <si>
    <t>076-283-2128</t>
  </si>
  <si>
    <t>㈱ホクリン</t>
    <phoneticPr fontId="1"/>
  </si>
  <si>
    <t>319-1112</t>
  </si>
  <si>
    <t>氏大鋳造　株式会社</t>
  </si>
  <si>
    <t>岩手県盛岡市上飯岡</t>
  </si>
  <si>
    <t>㈱　キタニ　新潟</t>
  </si>
  <si>
    <t>TOTO㈱小倉第二資材経由水栓部品一課砂型鋳造</t>
  </si>
  <si>
    <t>093-471-1164</t>
  </si>
  <si>
    <t>伊藤鋳工㈱　佐屋工場　鈴木様</t>
  </si>
  <si>
    <t>469-0921</t>
  </si>
  <si>
    <t>福島県白河市萱根字金ｹ入</t>
  </si>
  <si>
    <t>フジライト工業㈱　田路取締役技術部長様</t>
  </si>
  <si>
    <t>679-4112</t>
  </si>
  <si>
    <t>兵庫県たつの市神岡町追分</t>
  </si>
  <si>
    <t>164-1</t>
  </si>
  <si>
    <t>燕シェルサービス　㈱</t>
  </si>
  <si>
    <t>959-1204</t>
  </si>
  <si>
    <t>愛知県一宮市千秋町小山字東仲田</t>
    <rPh sb="0" eb="3">
      <t>アイチケン</t>
    </rPh>
    <rPh sb="3" eb="6">
      <t>イチノミヤシ</t>
    </rPh>
    <rPh sb="6" eb="8">
      <t>チアキ</t>
    </rPh>
    <rPh sb="8" eb="9">
      <t>チョウ</t>
    </rPh>
    <rPh sb="9" eb="11">
      <t>オヤマ</t>
    </rPh>
    <rPh sb="11" eb="12">
      <t>アザ</t>
    </rPh>
    <rPh sb="12" eb="13">
      <t>ヒガシ</t>
    </rPh>
    <rPh sb="13" eb="15">
      <t>ナカタ</t>
    </rPh>
    <phoneticPr fontId="1"/>
  </si>
  <si>
    <t>12</t>
    <phoneticPr fontId="1"/>
  </si>
  <si>
    <t>093-033-2076</t>
  </si>
  <si>
    <t>山口県下関市吉田</t>
    <rPh sb="0" eb="3">
      <t>ヤマグチケン</t>
    </rPh>
    <rPh sb="6" eb="8">
      <t>ヨシダ</t>
    </rPh>
    <phoneticPr fontId="1"/>
  </si>
  <si>
    <t>2316-1</t>
    <phoneticPr fontId="1"/>
  </si>
  <si>
    <t>カガライト1号</t>
    <rPh sb="6" eb="7">
      <t>ゴウ</t>
    </rPh>
    <phoneticPr fontId="1"/>
  </si>
  <si>
    <t>720-2413</t>
  </si>
  <si>
    <t>広島県福山市駅家町大字法成寺</t>
  </si>
  <si>
    <t>47*9*13</t>
  </si>
  <si>
    <t>イタニアルミ　株式会社</t>
  </si>
  <si>
    <t>023-655-5110</t>
  </si>
  <si>
    <t>350-1155</t>
  </si>
  <si>
    <t>048-252-3790</t>
  </si>
  <si>
    <t>愛知県春日井市高蔵寺町北</t>
  </si>
  <si>
    <t>5-1159</t>
  </si>
  <si>
    <t>0262-92-1640</t>
  </si>
  <si>
    <t/>
  </si>
  <si>
    <t>高和製作所</t>
  </si>
  <si>
    <t>381-2225</t>
  </si>
  <si>
    <t>㈱ﾄｳﾁｭｳ長野支店川中島営業所</t>
    <rPh sb="6" eb="8">
      <t>ナガノ</t>
    </rPh>
    <rPh sb="8" eb="10">
      <t>シテン</t>
    </rPh>
    <rPh sb="10" eb="11">
      <t>カワ</t>
    </rPh>
    <rPh sb="11" eb="13">
      <t>ナカシマ</t>
    </rPh>
    <rPh sb="13" eb="16">
      <t>エイギョウショ</t>
    </rPh>
    <phoneticPr fontId="1"/>
  </si>
  <si>
    <t>円盤　340φ</t>
    <rPh sb="0" eb="2">
      <t>エンバン</t>
    </rPh>
    <phoneticPr fontId="1"/>
  </si>
  <si>
    <t>石川県小松市白江町り</t>
  </si>
  <si>
    <t>福島県石川郡平田村鴇子字堀内</t>
    <rPh sb="0" eb="3">
      <t>フクシマケン</t>
    </rPh>
    <rPh sb="10" eb="11">
      <t>コ</t>
    </rPh>
    <rPh sb="11" eb="12">
      <t>ジ</t>
    </rPh>
    <rPh sb="12" eb="14">
      <t>ホリウチ</t>
    </rPh>
    <phoneticPr fontId="1"/>
  </si>
  <si>
    <t>大木産業　株式会社</t>
  </si>
  <si>
    <t>1075-12</t>
    <phoneticPr fontId="1"/>
  </si>
  <si>
    <t>株式会社　キタニ　山形営業所</t>
  </si>
  <si>
    <t>70ＬA発泡付ﾊﾟﾚﾃｨｰﾅ</t>
    <rPh sb="4" eb="6">
      <t>ハッポウ</t>
    </rPh>
    <rPh sb="6" eb="7">
      <t>ツキ</t>
    </rPh>
    <phoneticPr fontId="6"/>
  </si>
  <si>
    <t>321-1506</t>
  </si>
  <si>
    <t>㈱　キタニ岩手営業所</t>
  </si>
  <si>
    <t>023-0132</t>
  </si>
  <si>
    <t>株式会社　共栄鋳造所</t>
  </si>
  <si>
    <t>983 野上工業団地内</t>
    <rPh sb="4" eb="6">
      <t>ノガミ</t>
    </rPh>
    <rPh sb="6" eb="8">
      <t>コウギョウ</t>
    </rPh>
    <rPh sb="8" eb="10">
      <t>ダンチ</t>
    </rPh>
    <rPh sb="10" eb="11">
      <t>ナイ</t>
    </rPh>
    <phoneticPr fontId="1"/>
  </si>
  <si>
    <t>株式会社　荒井　清　商店</t>
  </si>
  <si>
    <t>三井ミーハナイト・メタル　㈱　</t>
  </si>
  <si>
    <t>愛知県名古屋市南区要町</t>
  </si>
  <si>
    <t>5-20-1</t>
  </si>
  <si>
    <t>052-614-1661</t>
  </si>
  <si>
    <t>帝研化工　㈱　碧南</t>
  </si>
  <si>
    <t>447-0866</t>
  </si>
  <si>
    <t>愛知県碧南市明石町</t>
  </si>
  <si>
    <t>滋賀県彦根市服部町</t>
  </si>
  <si>
    <t>504-0957</t>
  </si>
  <si>
    <t>新潟県小千谷市片貝町管の谷</t>
  </si>
  <si>
    <t>780</t>
  </si>
  <si>
    <t>四日市</t>
    <rPh sb="0" eb="3">
      <t>ヨッカイチ</t>
    </rPh>
    <phoneticPr fontId="1"/>
  </si>
  <si>
    <t>093-471-7955</t>
  </si>
  <si>
    <t>024-0334</t>
  </si>
  <si>
    <t>岩手県北上市和賀町藤根</t>
  </si>
  <si>
    <t>18-14</t>
  </si>
  <si>
    <t>802-0076</t>
  </si>
  <si>
    <t>K60-100</t>
    <phoneticPr fontId="1"/>
  </si>
  <si>
    <t>㈱　鳥羽テクノメタル　耐熱工場</t>
    <rPh sb="11" eb="13">
      <t>タイネツ</t>
    </rPh>
    <rPh sb="13" eb="15">
      <t>コウジョウ</t>
    </rPh>
    <phoneticPr fontId="1"/>
  </si>
  <si>
    <t>㈱　鳥羽テクノメタル　遠心工場</t>
    <rPh sb="11" eb="13">
      <t>エンシン</t>
    </rPh>
    <rPh sb="13" eb="15">
      <t>コウジョウ</t>
    </rPh>
    <phoneticPr fontId="1"/>
  </si>
  <si>
    <t xml:space="preserve">ホーコス㈱　福山北鋳造工場 </t>
    <phoneticPr fontId="1"/>
  </si>
  <si>
    <t>940-0011</t>
  </si>
  <si>
    <t>愛知県幡豆郡吉良町大字反国字新田</t>
  </si>
  <si>
    <t>0563-35-0753</t>
  </si>
  <si>
    <t>023-0872</t>
  </si>
  <si>
    <t>アサゴエ工業㈱　　御津工場</t>
  </si>
  <si>
    <t>ヒロコー産業　㈱</t>
  </si>
  <si>
    <t>734-0011</t>
  </si>
  <si>
    <t>453-0803</t>
  </si>
  <si>
    <t>60Ｌ　ﾊﾟﾚﾃｨｰﾅ</t>
  </si>
  <si>
    <t>25-175Ａ</t>
  </si>
  <si>
    <t>25-215Ａ</t>
  </si>
  <si>
    <t>30-170Ａ</t>
  </si>
  <si>
    <t>日本通運　㈱　行橋営業所</t>
  </si>
  <si>
    <t>965-0000</t>
  </si>
  <si>
    <t>06-6921-4670</t>
  </si>
  <si>
    <t>586-0000</t>
  </si>
  <si>
    <t>0794-45-7124</t>
  </si>
  <si>
    <t>㈱ツチヨシマテック　豊橋工場　広瀬様</t>
  </si>
  <si>
    <t>熊本県熊本市内田町</t>
  </si>
  <si>
    <t>1724</t>
  </si>
  <si>
    <t>096-223-2214</t>
  </si>
  <si>
    <t>（有）　緒方製作所</t>
  </si>
  <si>
    <t>833-0033</t>
  </si>
  <si>
    <t>05383-2-3759</t>
  </si>
  <si>
    <t>ｼﾘﾏﾅｲﾄS75*75*20*146</t>
    <phoneticPr fontId="1"/>
  </si>
  <si>
    <t>金森籐平商事㈱　東北営業所</t>
  </si>
  <si>
    <t>運送会社</t>
    <rPh sb="0" eb="2">
      <t>ウンソウ</t>
    </rPh>
    <rPh sb="2" eb="4">
      <t>カイシャ</t>
    </rPh>
    <phoneticPr fontId="1"/>
  </si>
  <si>
    <t>名鉄</t>
  </si>
  <si>
    <t>60-200A</t>
  </si>
  <si>
    <t>60-230A</t>
  </si>
  <si>
    <t>60-250A</t>
  </si>
  <si>
    <t>60-270A</t>
  </si>
  <si>
    <t>福井県越前市広瀬町58号</t>
  </si>
  <si>
    <t>3680-5</t>
  </si>
  <si>
    <t>0823-54-1166</t>
  </si>
  <si>
    <t>0285-56-3295</t>
  </si>
  <si>
    <t>稲垣鋳物材料　㈱</t>
  </si>
  <si>
    <t>632-0245</t>
  </si>
  <si>
    <t>前川</t>
  </si>
  <si>
    <t>島根県安来市飯島町</t>
  </si>
  <si>
    <t>1240-2</t>
  </si>
  <si>
    <t>0854-22-6149</t>
  </si>
  <si>
    <t>ジコー　㈱　大杉様</t>
  </si>
  <si>
    <t>愛知県江南市般若町南山</t>
    <rPh sb="0" eb="3">
      <t>アイチケン</t>
    </rPh>
    <rPh sb="3" eb="6">
      <t>コウナンシ</t>
    </rPh>
    <rPh sb="6" eb="9">
      <t>ハンニャチョウ</t>
    </rPh>
    <rPh sb="9" eb="11">
      <t>ミナミヤマ</t>
    </rPh>
    <phoneticPr fontId="1"/>
  </si>
  <si>
    <t>6-574</t>
  </si>
  <si>
    <t>奈良県香芝市下田東</t>
  </si>
  <si>
    <t>960-2152</t>
  </si>
  <si>
    <t>栃木県河内郡上三川町大字石田</t>
  </si>
  <si>
    <t>1814-14</t>
  </si>
  <si>
    <t>24</t>
    <phoneticPr fontId="1"/>
  </si>
  <si>
    <t>郵便番号</t>
  </si>
  <si>
    <t>松阪可鍛　株式会社</t>
  </si>
  <si>
    <t>株式会社　オシノ</t>
  </si>
  <si>
    <t>岡崎鉱産物㈱岡山</t>
  </si>
  <si>
    <t>友鉄工業　㈱</t>
  </si>
  <si>
    <t>731-1142</t>
  </si>
  <si>
    <t>0236-86-4181</t>
  </si>
  <si>
    <t>ＪＦＥスチール　㈱　知多製造所</t>
    <rPh sb="10" eb="12">
      <t>チタ</t>
    </rPh>
    <rPh sb="12" eb="14">
      <t>セイゾウ</t>
    </rPh>
    <rPh sb="14" eb="15">
      <t>ジョ</t>
    </rPh>
    <phoneticPr fontId="1"/>
  </si>
  <si>
    <t>1-1-153</t>
  </si>
  <si>
    <t>06-6613-0909</t>
  </si>
  <si>
    <t>㈱　藤田商店</t>
  </si>
  <si>
    <t>577-0066</t>
  </si>
  <si>
    <t>大阪府東大阪市高井田本通</t>
  </si>
  <si>
    <t>浅南工業　株式会社</t>
  </si>
  <si>
    <t>株式会社　信州技研工業</t>
  </si>
  <si>
    <t>金森産業㈱　本社　鋳材部</t>
  </si>
  <si>
    <t>愛知県一宮市浅野字大島</t>
  </si>
  <si>
    <t>㈱荏原金属　ｽﾃﾝﾚｽ・ﾗｲﾝＧ　滝沢Ｇ長様</t>
  </si>
  <si>
    <t>0852-37-2010</t>
  </si>
  <si>
    <t>友鉄工業　株式会社</t>
  </si>
  <si>
    <t>969-1204</t>
  </si>
  <si>
    <t>0726-49-2341</t>
  </si>
  <si>
    <t>栃木県鹿沼市白桑田</t>
    <rPh sb="0" eb="3">
      <t>トチギケン</t>
    </rPh>
    <rPh sb="3" eb="4">
      <t>シカ</t>
    </rPh>
    <rPh sb="4" eb="5">
      <t>ヌマ</t>
    </rPh>
    <rPh sb="5" eb="6">
      <t>シ</t>
    </rPh>
    <rPh sb="6" eb="7">
      <t>シラ</t>
    </rPh>
    <rPh sb="7" eb="8">
      <t>クワ</t>
    </rPh>
    <rPh sb="8" eb="9">
      <t>タ</t>
    </rPh>
    <phoneticPr fontId="1"/>
  </si>
  <si>
    <t>1-8-15</t>
  </si>
  <si>
    <t>0197-24-7218</t>
  </si>
  <si>
    <t>前田鋳工所</t>
  </si>
  <si>
    <t>岩手県奥州市前沢区古城千刈田</t>
  </si>
  <si>
    <t>1-5</t>
  </si>
  <si>
    <t>0197-56-5333</t>
  </si>
  <si>
    <t>金森藤平商事㈱　東北営業所</t>
  </si>
  <si>
    <t>㈱　太田鋳造所</t>
  </si>
  <si>
    <t>兵庫県高砂市荒井町新浜</t>
    <rPh sb="0" eb="2">
      <t>ヒョウゴ</t>
    </rPh>
    <rPh sb="2" eb="3">
      <t>ケン</t>
    </rPh>
    <rPh sb="3" eb="6">
      <t>タカサゴシ</t>
    </rPh>
    <rPh sb="6" eb="8">
      <t>アライ</t>
    </rPh>
    <rPh sb="8" eb="9">
      <t>チョウ</t>
    </rPh>
    <rPh sb="9" eb="10">
      <t>シン</t>
    </rPh>
    <rPh sb="10" eb="11">
      <t>ハマ</t>
    </rPh>
    <phoneticPr fontId="1"/>
  </si>
  <si>
    <t>岐阜県土岐市泉町久尻</t>
    <rPh sb="0" eb="3">
      <t>ギフケン</t>
    </rPh>
    <rPh sb="3" eb="6">
      <t>トキシ</t>
    </rPh>
    <rPh sb="6" eb="7">
      <t>イズミ</t>
    </rPh>
    <rPh sb="7" eb="8">
      <t>チョウ</t>
    </rPh>
    <rPh sb="8" eb="9">
      <t>ヒサ</t>
    </rPh>
    <rPh sb="9" eb="10">
      <t>シリ</t>
    </rPh>
    <phoneticPr fontId="1"/>
  </si>
  <si>
    <t>1429-175</t>
    <phoneticPr fontId="1"/>
  </si>
  <si>
    <t>日産ディ－ゼル工業㈱生産技術・梅林主任様　</t>
  </si>
  <si>
    <t>365-0062</t>
  </si>
  <si>
    <t>埼玉県鴻巣市箕田</t>
  </si>
  <si>
    <t>東京都江東区亀戸</t>
  </si>
  <si>
    <t>1-9-20</t>
    <phoneticPr fontId="1"/>
  </si>
  <si>
    <t>伊奈精機　株式会社</t>
  </si>
  <si>
    <t>北海道札幌市西区発寒十三条12丁目</t>
  </si>
  <si>
    <t>S49*49*7*97</t>
  </si>
  <si>
    <t>岡崎鉱産物㈱</t>
  </si>
  <si>
    <t>株式会社　キャステム　金澤</t>
  </si>
  <si>
    <t>㈱木村鋳造所　本社　製造部　萩野様　</t>
  </si>
  <si>
    <t>K70-250</t>
  </si>
  <si>
    <t>K70-400</t>
  </si>
  <si>
    <t>K80-80</t>
  </si>
  <si>
    <t>大高鋳材店</t>
  </si>
  <si>
    <t>福岡県大野城市つつじヶ丘</t>
  </si>
  <si>
    <t>島根県松江市八幡町</t>
    <rPh sb="0" eb="3">
      <t>シマネケン</t>
    </rPh>
    <rPh sb="3" eb="6">
      <t>マツエシ</t>
    </rPh>
    <rPh sb="6" eb="8">
      <t>ハチマン</t>
    </rPh>
    <rPh sb="8" eb="9">
      <t>チョウ</t>
    </rPh>
    <phoneticPr fontId="1"/>
  </si>
  <si>
    <t>石川可鍛製鉄　株式会社</t>
  </si>
  <si>
    <t>㈱上組名古屋支店　弥富物流ｾﾝﾀｰ加藤様　</t>
  </si>
  <si>
    <t>山川産業株式会社　広島営業所</t>
  </si>
  <si>
    <t>株式会社　シンコー　鋳造部</t>
  </si>
  <si>
    <t>ヤンマーキャステクノ　㈱　大型・宮沢様</t>
  </si>
  <si>
    <t>0766-91-1511</t>
  </si>
  <si>
    <t>愛新工業</t>
  </si>
  <si>
    <t>㈱　　アキオカ</t>
  </si>
  <si>
    <t>792-0001</t>
  </si>
  <si>
    <t>愛媛県新居浜市惣開町</t>
  </si>
  <si>
    <t>5-2</t>
  </si>
  <si>
    <t>高知機型工業　株式会社　北　様</t>
  </si>
  <si>
    <t>61-1</t>
  </si>
  <si>
    <t>マツエディーゼル㈱　山川産業㈱松江事務所</t>
  </si>
  <si>
    <t>35ＬＡ</t>
  </si>
  <si>
    <t>40LA</t>
  </si>
  <si>
    <t>45LA</t>
  </si>
  <si>
    <t>旭テック㈱　ﾀﾞｸﾀｲﾙ事業本部　技術開発部　鈴木課長様</t>
  </si>
  <si>
    <t>442-0061</t>
  </si>
  <si>
    <t>愛知県豊川市穂ノ原</t>
  </si>
  <si>
    <t>5-2-3鈴和ビル6Ｆ</t>
  </si>
  <si>
    <t>536-0004</t>
  </si>
  <si>
    <t>州崎鋳工㈱　大阪工場</t>
  </si>
  <si>
    <t>東海サンド　株式会社　横浜営業所</t>
  </si>
  <si>
    <t>2720-1</t>
    <phoneticPr fontId="1"/>
  </si>
  <si>
    <t>70-250A</t>
  </si>
  <si>
    <t>899-4461</t>
  </si>
  <si>
    <t>30TA フタ有り</t>
    <rPh sb="7" eb="8">
      <t>ア</t>
    </rPh>
    <phoneticPr fontId="1"/>
  </si>
  <si>
    <t>478-1</t>
  </si>
  <si>
    <t>0853-63-3108</t>
  </si>
  <si>
    <t>0258-84-2322</t>
  </si>
  <si>
    <t>（有）　司工業</t>
  </si>
  <si>
    <t>㈱　リッポ－</t>
    <phoneticPr fontId="1"/>
  </si>
  <si>
    <t>2654-4</t>
  </si>
  <si>
    <t>6-335-2</t>
  </si>
  <si>
    <t>ONE-Mファクトリ－ 大野伸也様</t>
    <rPh sb="12" eb="14">
      <t>オオノ</t>
    </rPh>
    <rPh sb="14" eb="16">
      <t>シンヤ</t>
    </rPh>
    <rPh sb="16" eb="17">
      <t>サマ</t>
    </rPh>
    <phoneticPr fontId="1"/>
  </si>
  <si>
    <t>アサゴエ工業　㈱　御津工場</t>
  </si>
  <si>
    <t>東和鋳工㈱</t>
    <rPh sb="0" eb="2">
      <t>トウワ</t>
    </rPh>
    <rPh sb="2" eb="4">
      <t>チュウコウ</t>
    </rPh>
    <phoneticPr fontId="1"/>
  </si>
  <si>
    <t>2-21-2</t>
  </si>
  <si>
    <t>03-3790-1735</t>
  </si>
  <si>
    <t>7-18-25</t>
  </si>
  <si>
    <t>047-452-9541</t>
  </si>
  <si>
    <t>株式会社　ミヨシ　米子工場</t>
  </si>
  <si>
    <t>ヤンマーキャステクノ㈱　大型・宮沢様</t>
  </si>
  <si>
    <t>054-261-1515</t>
  </si>
  <si>
    <t>933-0908</t>
  </si>
  <si>
    <t>100T</t>
    <phoneticPr fontId="1"/>
  </si>
  <si>
    <t>江尻鋳材㈱大阪支店</t>
  </si>
  <si>
    <t>48</t>
    <phoneticPr fontId="1"/>
  </si>
  <si>
    <t>0766-22-7395</t>
  </si>
  <si>
    <t>70-100A</t>
  </si>
  <si>
    <t>㈱　小西鋳造</t>
  </si>
  <si>
    <t>2丁目186-102</t>
    <rPh sb="1" eb="3">
      <t>チョウメ</t>
    </rPh>
    <phoneticPr fontId="1"/>
  </si>
  <si>
    <t>光永鋳造　㈱</t>
  </si>
  <si>
    <t>06-6474-1781</t>
  </si>
  <si>
    <t>栃木県上都賀郡足尾町下間藤</t>
  </si>
  <si>
    <t>0288-93-3512</t>
  </si>
  <si>
    <t>60-360A(19入)</t>
    <rPh sb="10" eb="11">
      <t>イ</t>
    </rPh>
    <phoneticPr fontId="1"/>
  </si>
  <si>
    <t>40*8*62</t>
  </si>
  <si>
    <t>40*8*63</t>
  </si>
  <si>
    <t>018-3301</t>
  </si>
  <si>
    <t>03-3852-1911</t>
  </si>
  <si>
    <t>55-50A(138入）</t>
    <rPh sb="10" eb="11">
      <t>イ</t>
    </rPh>
    <phoneticPr fontId="1"/>
  </si>
  <si>
    <t>岩手県奥州市水沢区羽田町字下屋敷</t>
    <rPh sb="0" eb="3">
      <t>イワテケン</t>
    </rPh>
    <rPh sb="3" eb="5">
      <t>オウシュウ</t>
    </rPh>
    <rPh sb="5" eb="6">
      <t>シ</t>
    </rPh>
    <rPh sb="6" eb="7">
      <t>スイ</t>
    </rPh>
    <rPh sb="7" eb="8">
      <t>サワ</t>
    </rPh>
    <rPh sb="8" eb="9">
      <t>ク</t>
    </rPh>
    <rPh sb="13" eb="14">
      <t>シモ</t>
    </rPh>
    <rPh sb="14" eb="16">
      <t>ヤシキ</t>
    </rPh>
    <phoneticPr fontId="1"/>
  </si>
  <si>
    <t>コードNo</t>
    <phoneticPr fontId="1"/>
  </si>
  <si>
    <t>0722-59-2661</t>
  </si>
  <si>
    <t>野口合金　（有）</t>
  </si>
  <si>
    <t>598-0007</t>
  </si>
  <si>
    <t>伊藤機工㈱ 鋳造部 森下様</t>
    <rPh sb="0" eb="2">
      <t>イトウ</t>
    </rPh>
    <rPh sb="2" eb="4">
      <t>キコウ</t>
    </rPh>
    <rPh sb="6" eb="8">
      <t>チュウゾウ</t>
    </rPh>
    <rPh sb="8" eb="9">
      <t>ブ</t>
    </rPh>
    <rPh sb="10" eb="12">
      <t>モリシタ</t>
    </rPh>
    <rPh sb="12" eb="13">
      <t>サマ</t>
    </rPh>
    <phoneticPr fontId="1"/>
  </si>
  <si>
    <t>332-0015</t>
  </si>
  <si>
    <t>埼玉県川口市川口</t>
  </si>
  <si>
    <t>45-300A</t>
    <phoneticPr fontId="1"/>
  </si>
  <si>
    <t>50-165A</t>
    <phoneticPr fontId="1"/>
  </si>
  <si>
    <t>50-220A</t>
    <phoneticPr fontId="1"/>
  </si>
  <si>
    <t>50-300A</t>
    <phoneticPr fontId="1"/>
  </si>
  <si>
    <t>55-300A</t>
    <phoneticPr fontId="1"/>
  </si>
  <si>
    <t>ｷｬｯﾌﾟ39*25</t>
    <phoneticPr fontId="1"/>
  </si>
  <si>
    <t>S49*49*14*97</t>
    <phoneticPr fontId="1"/>
  </si>
  <si>
    <t>S50*50*10*142</t>
    <phoneticPr fontId="1"/>
  </si>
  <si>
    <t>S40*40*10*90</t>
    <phoneticPr fontId="1"/>
  </si>
  <si>
    <t>60-300A</t>
    <phoneticPr fontId="1"/>
  </si>
  <si>
    <t>S50*50*21*142</t>
    <phoneticPr fontId="1"/>
  </si>
  <si>
    <t>S60*60*20*188</t>
    <phoneticPr fontId="1"/>
  </si>
  <si>
    <t>70-300A</t>
    <phoneticPr fontId="1"/>
  </si>
  <si>
    <t>フタ40φ</t>
    <phoneticPr fontId="1"/>
  </si>
  <si>
    <t>フタ110φ</t>
    <phoneticPr fontId="1"/>
  </si>
  <si>
    <t>フタ124φ</t>
    <phoneticPr fontId="1"/>
  </si>
  <si>
    <t>C-25(T47)</t>
    <phoneticPr fontId="1"/>
  </si>
  <si>
    <t>C-30(T50)</t>
    <phoneticPr fontId="1"/>
  </si>
  <si>
    <t>Ｃ-40ｶｯﾌﾟのみ</t>
    <phoneticPr fontId="1"/>
  </si>
  <si>
    <t>ﾃ-ﾊﾟﾘﾝｸﾞφ118-37</t>
    <phoneticPr fontId="1"/>
  </si>
  <si>
    <t>S75*75*20*241</t>
    <phoneticPr fontId="1"/>
  </si>
  <si>
    <t>70*12*199ｶ-ﾄﾝ</t>
    <phoneticPr fontId="1"/>
  </si>
  <si>
    <t>泉鋳造　㈱ 第二事務所 清水様</t>
    <rPh sb="6" eb="8">
      <t>ダイニ</t>
    </rPh>
    <rPh sb="8" eb="10">
      <t>ジム</t>
    </rPh>
    <rPh sb="10" eb="11">
      <t>ショ</t>
    </rPh>
    <rPh sb="12" eb="14">
      <t>シミズ</t>
    </rPh>
    <rPh sb="14" eb="15">
      <t>サマ</t>
    </rPh>
    <phoneticPr fontId="1"/>
  </si>
  <si>
    <t>北海道札幌市手稲区曙</t>
    <rPh sb="0" eb="3">
      <t>ホッカイドウ</t>
    </rPh>
    <rPh sb="3" eb="6">
      <t>サッポロシ</t>
    </rPh>
    <rPh sb="6" eb="7">
      <t>テ</t>
    </rPh>
    <rPh sb="7" eb="8">
      <t>イネ</t>
    </rPh>
    <rPh sb="8" eb="9">
      <t>ク</t>
    </rPh>
    <rPh sb="9" eb="10">
      <t>アケボノ</t>
    </rPh>
    <phoneticPr fontId="1"/>
  </si>
  <si>
    <t>2条3丁目2-2</t>
    <rPh sb="1" eb="2">
      <t>ジョウ</t>
    </rPh>
    <rPh sb="3" eb="5">
      <t>チョウメ</t>
    </rPh>
    <phoneticPr fontId="1"/>
  </si>
  <si>
    <t>㈱トウチュウ 工業事業所 製鋼工場</t>
    <rPh sb="7" eb="9">
      <t>コウギョウ</t>
    </rPh>
    <rPh sb="9" eb="12">
      <t>ジギョウショ</t>
    </rPh>
    <rPh sb="13" eb="15">
      <t>セイコウ</t>
    </rPh>
    <rPh sb="15" eb="17">
      <t>コウジョウ</t>
    </rPh>
    <phoneticPr fontId="1"/>
  </si>
  <si>
    <t>愛知県知多郡美浜町大字野間字北向井</t>
    <rPh sb="0" eb="3">
      <t>アイチケン</t>
    </rPh>
    <rPh sb="3" eb="6">
      <t>チタグン</t>
    </rPh>
    <rPh sb="6" eb="8">
      <t>ミハマ</t>
    </rPh>
    <rPh sb="8" eb="9">
      <t>チョウ</t>
    </rPh>
    <rPh sb="9" eb="11">
      <t>オオアザ</t>
    </rPh>
    <rPh sb="11" eb="13">
      <t>ノマ</t>
    </rPh>
    <rPh sb="13" eb="14">
      <t>ジ</t>
    </rPh>
    <rPh sb="14" eb="15">
      <t>キタ</t>
    </rPh>
    <rPh sb="15" eb="17">
      <t>ムカイ</t>
    </rPh>
    <phoneticPr fontId="1"/>
  </si>
  <si>
    <t>1番地</t>
    <rPh sb="1" eb="3">
      <t>バンチ</t>
    </rPh>
    <phoneticPr fontId="1"/>
  </si>
  <si>
    <t>㈱デイバイス・イナ</t>
    <phoneticPr fontId="1"/>
  </si>
  <si>
    <t>栗田産業　㈱ 上坂様 ﾊﾟﾚｯﾄ出</t>
    <rPh sb="7" eb="8">
      <t>ウエ</t>
    </rPh>
    <rPh sb="8" eb="9">
      <t>サカ</t>
    </rPh>
    <rPh sb="9" eb="10">
      <t>サマ</t>
    </rPh>
    <rPh sb="16" eb="17">
      <t>ダ</t>
    </rPh>
    <phoneticPr fontId="1"/>
  </si>
  <si>
    <t>30-75A(280入）</t>
    <rPh sb="10" eb="11">
      <t>イ</t>
    </rPh>
    <phoneticPr fontId="1"/>
  </si>
  <si>
    <t>鷹取鋳造　㈱</t>
  </si>
  <si>
    <t>56*10*19 6φカートン</t>
  </si>
  <si>
    <t>55-280Ａ</t>
  </si>
  <si>
    <t>55-300Ａ</t>
  </si>
  <si>
    <t>55-370Ａ</t>
  </si>
  <si>
    <t>60-80A</t>
  </si>
  <si>
    <t>熊本県山鹿市鹿本町御宇田</t>
  </si>
  <si>
    <t>（株）　PKTテクノ</t>
    <rPh sb="1" eb="2">
      <t>カブ</t>
    </rPh>
    <phoneticPr fontId="1"/>
  </si>
  <si>
    <t>大阪府大阪市西淀川区竹島５丁目</t>
  </si>
  <si>
    <t>4-41</t>
  </si>
  <si>
    <t>岩手県1関市花泉町金沢字北金里</t>
    <rPh sb="0" eb="3">
      <t>イワテケン</t>
    </rPh>
    <rPh sb="4" eb="6">
      <t>セキシ</t>
    </rPh>
    <rPh sb="6" eb="9">
      <t>ハナイズミマチ</t>
    </rPh>
    <rPh sb="9" eb="11">
      <t>カナザワ</t>
    </rPh>
    <rPh sb="11" eb="12">
      <t>ジ</t>
    </rPh>
    <rPh sb="12" eb="13">
      <t>キタ</t>
    </rPh>
    <rPh sb="13" eb="15">
      <t>カナザト</t>
    </rPh>
    <phoneticPr fontId="1"/>
  </si>
  <si>
    <t>88*12*89</t>
  </si>
  <si>
    <t>466-0059</t>
  </si>
  <si>
    <t>堰管35ｘ50　</t>
    <rPh sb="0" eb="1">
      <t>セ</t>
    </rPh>
    <rPh sb="1" eb="2">
      <t>カン</t>
    </rPh>
    <phoneticPr fontId="6"/>
  </si>
  <si>
    <t>旭通商　㈱　富山営業所</t>
  </si>
  <si>
    <t>483-8013</t>
  </si>
  <si>
    <t>愛知県江南市般若町南山</t>
  </si>
  <si>
    <t>331</t>
  </si>
  <si>
    <t>8　</t>
  </si>
  <si>
    <t>11-7 ﾀﾞｲｾﾝﾋﾞﾙ2F</t>
    <phoneticPr fontId="1"/>
  </si>
  <si>
    <t>㈱大田鋳造所　千代田事業所</t>
    <rPh sb="7" eb="10">
      <t>チヨダ</t>
    </rPh>
    <rPh sb="10" eb="13">
      <t>ジギョウショ</t>
    </rPh>
    <phoneticPr fontId="1"/>
  </si>
  <si>
    <t>0257-22-5771</t>
  </si>
  <si>
    <t>㈱　トウチュウ長野支店</t>
    <rPh sb="7" eb="9">
      <t>ナガノ</t>
    </rPh>
    <rPh sb="9" eb="11">
      <t>シテン</t>
    </rPh>
    <phoneticPr fontId="1"/>
  </si>
  <si>
    <t>メタノ－ル1斗缶</t>
    <rPh sb="6" eb="7">
      <t>ハカル</t>
    </rPh>
    <rPh sb="7" eb="8">
      <t>カン</t>
    </rPh>
    <phoneticPr fontId="1"/>
  </si>
  <si>
    <t>0545-33-4611</t>
  </si>
  <si>
    <t>㈱　竹村製作所 小林課長様</t>
    <rPh sb="2" eb="4">
      <t>タケムラ</t>
    </rPh>
    <rPh sb="4" eb="7">
      <t>セイサクショ</t>
    </rPh>
    <rPh sb="8" eb="10">
      <t>コバヤシ</t>
    </rPh>
    <rPh sb="10" eb="12">
      <t>カチョウ</t>
    </rPh>
    <rPh sb="12" eb="13">
      <t>サマ</t>
    </rPh>
    <phoneticPr fontId="1"/>
  </si>
  <si>
    <t>吉田産業　㈱</t>
  </si>
  <si>
    <t>329-0521</t>
  </si>
  <si>
    <t>岡山県備前市西片上</t>
    <rPh sb="0" eb="3">
      <t>オカヤマケン</t>
    </rPh>
    <rPh sb="3" eb="4">
      <t>ビ</t>
    </rPh>
    <rPh sb="4" eb="5">
      <t>マエ</t>
    </rPh>
    <rPh sb="5" eb="6">
      <t>シ</t>
    </rPh>
    <rPh sb="6" eb="7">
      <t>ニシ</t>
    </rPh>
    <rPh sb="7" eb="8">
      <t>カタ</t>
    </rPh>
    <rPh sb="8" eb="9">
      <t>ウエ</t>
    </rPh>
    <phoneticPr fontId="1"/>
  </si>
  <si>
    <t>959-0161</t>
  </si>
  <si>
    <t>新潟県三島郡寺泊町竹森</t>
  </si>
  <si>
    <t>1530</t>
  </si>
  <si>
    <t>S40*40*10*52</t>
  </si>
  <si>
    <t>理研産業　㈱</t>
  </si>
  <si>
    <t>0543-66-0063</t>
  </si>
  <si>
    <t>島根県松江市八幡町大土手外</t>
  </si>
  <si>
    <t>㈱上組 金城1号倉庫　水野様</t>
    <rPh sb="1" eb="3">
      <t>カミグミ</t>
    </rPh>
    <rPh sb="4" eb="6">
      <t>キンジョウ</t>
    </rPh>
    <rPh sb="7" eb="8">
      <t>ゴウ</t>
    </rPh>
    <rPh sb="8" eb="10">
      <t>ソウコ</t>
    </rPh>
    <rPh sb="11" eb="13">
      <t>ミズノ</t>
    </rPh>
    <rPh sb="13" eb="14">
      <t>サマ</t>
    </rPh>
    <phoneticPr fontId="1"/>
  </si>
  <si>
    <t>愛知県東海市南柴田町ﾇﾉ割</t>
    <rPh sb="0" eb="3">
      <t>アイチケン</t>
    </rPh>
    <rPh sb="3" eb="5">
      <t>トウカイ</t>
    </rPh>
    <rPh sb="5" eb="6">
      <t>シ</t>
    </rPh>
    <rPh sb="6" eb="7">
      <t>ミナミ</t>
    </rPh>
    <rPh sb="7" eb="9">
      <t>シバタ</t>
    </rPh>
    <rPh sb="9" eb="10">
      <t>マチ</t>
    </rPh>
    <rPh sb="12" eb="13">
      <t>ワ</t>
    </rPh>
    <phoneticPr fontId="1"/>
  </si>
  <si>
    <t>K60-150(30入）</t>
    <rPh sb="10" eb="11">
      <t>イ</t>
    </rPh>
    <phoneticPr fontId="1"/>
  </si>
  <si>
    <t>2348-45</t>
  </si>
  <si>
    <t>S75*75*19*241 カートン</t>
    <phoneticPr fontId="1"/>
  </si>
  <si>
    <t>323-0819</t>
  </si>
  <si>
    <t>栃木県小山市横倉新田</t>
  </si>
  <si>
    <t>㈱　高尾工芸</t>
  </si>
  <si>
    <t>㈱　真興製作所</t>
  </si>
  <si>
    <t>飛騨</t>
    <rPh sb="0" eb="2">
      <t>ヒダ</t>
    </rPh>
    <phoneticPr fontId="1"/>
  </si>
  <si>
    <t>フットワーク</t>
    <phoneticPr fontId="1"/>
  </si>
  <si>
    <t>西濃</t>
    <rPh sb="0" eb="2">
      <t>セイノウ</t>
    </rPh>
    <phoneticPr fontId="1"/>
  </si>
  <si>
    <t>石川県羽咋郡志雄町字子浦む</t>
  </si>
  <si>
    <t>ＤＭＧ森精機㈱</t>
    <rPh sb="3" eb="4">
      <t>モリ</t>
    </rPh>
    <rPh sb="4" eb="6">
      <t>セイキ</t>
    </rPh>
    <phoneticPr fontId="1"/>
  </si>
  <si>
    <t>三重県伊賀市御代</t>
    <rPh sb="0" eb="3">
      <t>ミエケン</t>
    </rPh>
    <rPh sb="3" eb="5">
      <t>イガ</t>
    </rPh>
    <rPh sb="5" eb="6">
      <t>シ</t>
    </rPh>
    <rPh sb="6" eb="8">
      <t>ミヨ</t>
    </rPh>
    <phoneticPr fontId="1"/>
  </si>
  <si>
    <t>201</t>
    <phoneticPr fontId="1"/>
  </si>
  <si>
    <t>裕章</t>
    <rPh sb="0" eb="2">
      <t>ヒロアキ</t>
    </rPh>
    <phoneticPr fontId="1"/>
  </si>
  <si>
    <t>㈱ユニエックス</t>
    <phoneticPr fontId="1"/>
  </si>
  <si>
    <t>丸玉鋳造　㈱</t>
  </si>
  <si>
    <t>㈱　瓢屋　大阪営業所</t>
  </si>
  <si>
    <t>福島県安達郡白沢村糠沢</t>
  </si>
  <si>
    <t>武田鋳造㈱高梁工場</t>
    <rPh sb="0" eb="2">
      <t>タケダ</t>
    </rPh>
    <rPh sb="2" eb="4">
      <t>チュウゾウ</t>
    </rPh>
    <rPh sb="5" eb="6">
      <t>タカ</t>
    </rPh>
    <rPh sb="7" eb="9">
      <t>コウジョウ</t>
    </rPh>
    <phoneticPr fontId="1"/>
  </si>
  <si>
    <t>518-0809</t>
  </si>
  <si>
    <t>ツチヨシアクテイ岡山</t>
  </si>
  <si>
    <t>昭和鋳工　株式会社</t>
  </si>
  <si>
    <t>富山県氷見市下田子</t>
    <rPh sb="0" eb="3">
      <t>トヤマケン</t>
    </rPh>
    <phoneticPr fontId="1"/>
  </si>
  <si>
    <t>西村商店　㈱</t>
  </si>
  <si>
    <t>中井工業　㈱</t>
  </si>
  <si>
    <t>675-2105</t>
  </si>
  <si>
    <t>0944-87-3080</t>
  </si>
  <si>
    <t>鋳研商事</t>
  </si>
  <si>
    <t>0745-78-8456</t>
  </si>
  <si>
    <t>ＳＤ100-30Ｔ</t>
    <phoneticPr fontId="1"/>
  </si>
  <si>
    <t>ハ-29</t>
  </si>
  <si>
    <t>ｾﾗ105*15*188</t>
  </si>
  <si>
    <t>ﾊｲｱﾙﾐﾅ60-300A</t>
    <phoneticPr fontId="1"/>
  </si>
  <si>
    <t>ﾊｲｱﾙﾐﾅ80-300A</t>
    <phoneticPr fontId="1"/>
  </si>
  <si>
    <t>ﾊｲｱﾙﾐﾅ</t>
    <phoneticPr fontId="1"/>
  </si>
  <si>
    <t>15LA</t>
    <phoneticPr fontId="1"/>
  </si>
  <si>
    <t>55LA</t>
    <phoneticPr fontId="1"/>
  </si>
  <si>
    <t>0247-43-0625</t>
  </si>
  <si>
    <t>クロネコヤマト諏訪上川宅急便センター止め</t>
  </si>
  <si>
    <t>2702</t>
  </si>
  <si>
    <t>078-936-0507</t>
  </si>
  <si>
    <t>運送番号</t>
    <rPh sb="0" eb="2">
      <t>ウンソウ</t>
    </rPh>
    <rPh sb="2" eb="4">
      <t>バンゴウ</t>
    </rPh>
    <phoneticPr fontId="1"/>
  </si>
  <si>
    <t>(株)　PKTﾃｸﾉ</t>
    <rPh sb="1" eb="2">
      <t>カブ</t>
    </rPh>
    <phoneticPr fontId="1"/>
  </si>
  <si>
    <t>株式会社　伊藤鋳造鉄工所</t>
  </si>
  <si>
    <t>3-27-15</t>
  </si>
  <si>
    <t>0599-26-2002</t>
  </si>
  <si>
    <t>839-0000</t>
  </si>
  <si>
    <t>柏産業　㈱</t>
  </si>
  <si>
    <t>229-0035</t>
  </si>
  <si>
    <t>神戸鋳材　株式会社</t>
  </si>
  <si>
    <t>1-4</t>
  </si>
  <si>
    <t>（合）波多野製作所 非鉄鋳造部</t>
    <rPh sb="1" eb="2">
      <t>ゴウ</t>
    </rPh>
    <rPh sb="3" eb="4">
      <t>ナミ</t>
    </rPh>
    <rPh sb="4" eb="5">
      <t>タ</t>
    </rPh>
    <rPh sb="5" eb="6">
      <t>ノ</t>
    </rPh>
    <rPh sb="6" eb="9">
      <t>セイサクショ</t>
    </rPh>
    <rPh sb="10" eb="11">
      <t>ヒ</t>
    </rPh>
    <rPh sb="11" eb="12">
      <t>テツ</t>
    </rPh>
    <rPh sb="12" eb="14">
      <t>チュウゾウ</t>
    </rPh>
    <rPh sb="14" eb="15">
      <t>ブ</t>
    </rPh>
    <phoneticPr fontId="1"/>
  </si>
  <si>
    <t>三重県三重郡川越町大字高松字中島</t>
    <rPh sb="0" eb="3">
      <t>ミエケン</t>
    </rPh>
    <rPh sb="3" eb="6">
      <t>ミエグン</t>
    </rPh>
    <rPh sb="6" eb="8">
      <t>カワゴエ</t>
    </rPh>
    <rPh sb="8" eb="9">
      <t>チョウ</t>
    </rPh>
    <rPh sb="9" eb="11">
      <t>オオアザ</t>
    </rPh>
    <rPh sb="11" eb="13">
      <t>タカマツ</t>
    </rPh>
    <rPh sb="13" eb="14">
      <t>ジ</t>
    </rPh>
    <rPh sb="14" eb="16">
      <t>ナカシマ</t>
    </rPh>
    <phoneticPr fontId="1"/>
  </si>
  <si>
    <t>730-0022</t>
  </si>
  <si>
    <t>385-0016</t>
  </si>
  <si>
    <t>岡山県高梁市巨瀬町</t>
    <rPh sb="0" eb="2">
      <t>オカヤマ</t>
    </rPh>
    <rPh sb="2" eb="3">
      <t>ケン</t>
    </rPh>
    <rPh sb="5" eb="6">
      <t>シ</t>
    </rPh>
    <rPh sb="6" eb="7">
      <t>キョ</t>
    </rPh>
    <rPh sb="7" eb="8">
      <t>セ</t>
    </rPh>
    <rPh sb="8" eb="9">
      <t>チョウ</t>
    </rPh>
    <phoneticPr fontId="1"/>
  </si>
  <si>
    <t>0868-38-5461</t>
  </si>
  <si>
    <t>06-6301-7381</t>
  </si>
  <si>
    <t>日野自動車㈱　鋳造部鋳造課　清水様</t>
  </si>
  <si>
    <t>岡崎鉱産物　株式会社　東京営業所</t>
  </si>
  <si>
    <t>カガライト3号</t>
    <rPh sb="6" eb="7">
      <t>ゴウ</t>
    </rPh>
    <phoneticPr fontId="1"/>
  </si>
  <si>
    <t>1-4598</t>
  </si>
  <si>
    <t>990-2351</t>
  </si>
  <si>
    <t>オダ工業　株式会社</t>
  </si>
  <si>
    <t>870-0018</t>
  </si>
  <si>
    <t>ヘレウス・エレクトロナイト㈱　市川工場</t>
  </si>
  <si>
    <t>東亜高級継手バルブ製造　株式会社</t>
  </si>
  <si>
    <t>帝研化工　株式会社　碧南営業所</t>
  </si>
  <si>
    <t>㈱　豊和工業</t>
    <rPh sb="2" eb="4">
      <t>ホウワ</t>
    </rPh>
    <rPh sb="4" eb="6">
      <t>コウギョウ</t>
    </rPh>
    <phoneticPr fontId="1"/>
  </si>
  <si>
    <t>愛媛県西条市丹原町田野上方</t>
    <rPh sb="0" eb="3">
      <t>エヒメケン</t>
    </rPh>
    <rPh sb="3" eb="5">
      <t>サイジョウ</t>
    </rPh>
    <rPh sb="5" eb="6">
      <t>シ</t>
    </rPh>
    <phoneticPr fontId="1"/>
  </si>
  <si>
    <t>1016</t>
    <phoneticPr fontId="1"/>
  </si>
  <si>
    <t>824-0124</t>
  </si>
  <si>
    <t>910-0001</t>
  </si>
  <si>
    <t>福井県福井市大願寺</t>
  </si>
  <si>
    <t>15-200Ａ</t>
  </si>
  <si>
    <t>15-300Ａ</t>
  </si>
  <si>
    <t>683-0000</t>
  </si>
  <si>
    <t>大和マテリアル　株式会社　</t>
  </si>
  <si>
    <t>726-0012</t>
  </si>
  <si>
    <t>644-1</t>
    <phoneticPr fontId="1"/>
  </si>
  <si>
    <t>1-7-30</t>
  </si>
  <si>
    <t>静岡県磐田市森岡</t>
  </si>
  <si>
    <t>221</t>
  </si>
  <si>
    <t>822-0002</t>
  </si>
  <si>
    <t>福岡県直方市頓野</t>
  </si>
  <si>
    <t>2253</t>
  </si>
  <si>
    <t>0949-26-4171</t>
  </si>
  <si>
    <t>60*10*34</t>
  </si>
  <si>
    <t>静岡県島田市横井</t>
  </si>
  <si>
    <t>日星産業㈱　建設化学品部　三浦岳彦様</t>
    <rPh sb="0" eb="1">
      <t>ヒ</t>
    </rPh>
    <rPh sb="1" eb="2">
      <t>ホシ</t>
    </rPh>
    <rPh sb="2" eb="4">
      <t>サンギョウ</t>
    </rPh>
    <rPh sb="6" eb="8">
      <t>ケンセツ</t>
    </rPh>
    <rPh sb="8" eb="10">
      <t>カガク</t>
    </rPh>
    <rPh sb="10" eb="11">
      <t>ヒン</t>
    </rPh>
    <rPh sb="11" eb="12">
      <t>ブ</t>
    </rPh>
    <rPh sb="13" eb="15">
      <t>ミウラ</t>
    </rPh>
    <rPh sb="15" eb="16">
      <t>タケ</t>
    </rPh>
    <rPh sb="16" eb="17">
      <t>ヒコ</t>
    </rPh>
    <rPh sb="17" eb="18">
      <t>サマ</t>
    </rPh>
    <phoneticPr fontId="1"/>
  </si>
  <si>
    <t>長崎県佐世保市白岳</t>
  </si>
  <si>
    <t>50-19</t>
  </si>
  <si>
    <t>株式会社　佐藤製作所</t>
  </si>
  <si>
    <t>佐賀鋳物　株式会社</t>
  </si>
  <si>
    <t>株式会社　佐世保メタル</t>
  </si>
  <si>
    <t>ＴＯＴＯ㈱　購買部調達購買センタ－　飯島様</t>
  </si>
  <si>
    <t>0185-52-6311</t>
  </si>
  <si>
    <t>K90-300</t>
  </si>
  <si>
    <t>K90-240</t>
  </si>
  <si>
    <t>712-8055</t>
  </si>
  <si>
    <t>岡山県倉敷市南畝</t>
  </si>
  <si>
    <t>明和化学工業㈱　マスダ様</t>
    <rPh sb="11" eb="12">
      <t>サマ</t>
    </rPh>
    <phoneticPr fontId="1"/>
  </si>
  <si>
    <t>岩手県胆沢郡前沢町古城字</t>
  </si>
  <si>
    <t>山形精密鋳造　㈱</t>
  </si>
  <si>
    <t>菱鋼サービス㈱　　宇都宮</t>
  </si>
  <si>
    <t>広島県広島市西区観音新町</t>
    <rPh sb="0" eb="3">
      <t>ヒロシマケン</t>
    </rPh>
    <rPh sb="3" eb="6">
      <t>ヒロシマシ</t>
    </rPh>
    <rPh sb="6" eb="8">
      <t>ニシク</t>
    </rPh>
    <phoneticPr fontId="1"/>
  </si>
  <si>
    <t>4-6-22</t>
    <phoneticPr fontId="1"/>
  </si>
  <si>
    <t>2039-1</t>
    <phoneticPr fontId="1"/>
  </si>
  <si>
    <t>023-644-0505</t>
  </si>
  <si>
    <t>㈱　キタニ新潟営業所</t>
  </si>
  <si>
    <t>800-0311</t>
  </si>
  <si>
    <t>福岡県京都郡苅田町長浜町</t>
  </si>
  <si>
    <t>093-436-2714</t>
  </si>
  <si>
    <t>1111</t>
  </si>
  <si>
    <t>026-292-2700</t>
  </si>
  <si>
    <t>福岡県京都郡みやこ町惣社</t>
  </si>
  <si>
    <t>916</t>
  </si>
  <si>
    <t>210-0856</t>
  </si>
  <si>
    <t>神奈川県川崎市川崎区田辺新田</t>
  </si>
  <si>
    <t>16-97</t>
  </si>
  <si>
    <t>417-0002</t>
  </si>
  <si>
    <t>北海道釧路市仲浜町</t>
    <rPh sb="0" eb="3">
      <t>ホッカイドウ</t>
    </rPh>
    <rPh sb="3" eb="5">
      <t>クシロ</t>
    </rPh>
    <rPh sb="5" eb="6">
      <t>シ</t>
    </rPh>
    <rPh sb="6" eb="7">
      <t>ナカ</t>
    </rPh>
    <rPh sb="7" eb="8">
      <t>ハマ</t>
    </rPh>
    <rPh sb="8" eb="9">
      <t>マチ</t>
    </rPh>
    <phoneticPr fontId="1"/>
  </si>
  <si>
    <t>100L(9入）</t>
    <rPh sb="6" eb="7">
      <t>イ</t>
    </rPh>
    <phoneticPr fontId="1"/>
  </si>
  <si>
    <t>田中合金㈱</t>
  </si>
  <si>
    <t>8256-20</t>
  </si>
  <si>
    <t>日本ユテク</t>
    <rPh sb="0" eb="2">
      <t>ニホン</t>
    </rPh>
    <phoneticPr fontId="4"/>
  </si>
  <si>
    <t>0729-54-7566</t>
  </si>
  <si>
    <t>0266-53-3355</t>
  </si>
  <si>
    <t>(有)　共進社コーエー</t>
  </si>
  <si>
    <t>愛知県知多郡美浜町大字野間字北向井</t>
  </si>
  <si>
    <t>1</t>
  </si>
  <si>
    <t>会社名</t>
  </si>
  <si>
    <t>京都府福知山市字拝師</t>
    <rPh sb="0" eb="2">
      <t>キョウト</t>
    </rPh>
    <rPh sb="2" eb="3">
      <t>フ</t>
    </rPh>
    <rPh sb="3" eb="6">
      <t>フクチヤマ</t>
    </rPh>
    <rPh sb="6" eb="7">
      <t>シ</t>
    </rPh>
    <rPh sb="7" eb="8">
      <t>ジ</t>
    </rPh>
    <rPh sb="8" eb="9">
      <t>ハイ</t>
    </rPh>
    <rPh sb="9" eb="10">
      <t>シ</t>
    </rPh>
    <phoneticPr fontId="1"/>
  </si>
  <si>
    <t>株式会社　生産鋳造所</t>
  </si>
  <si>
    <t>ティーエーケミカル　株式会社　大阪営業所</t>
  </si>
  <si>
    <t>820-0607</t>
  </si>
  <si>
    <t>㈱　ツチヨシマテック関東</t>
  </si>
  <si>
    <t>049-2381161</t>
  </si>
  <si>
    <t>455-0855</t>
  </si>
  <si>
    <t>0197-73-5121</t>
  </si>
  <si>
    <t>㈱　東北　柏</t>
  </si>
  <si>
    <t>愛知県尾張旭市下井町井</t>
    <rPh sb="0" eb="3">
      <t>アイチケン</t>
    </rPh>
    <rPh sb="3" eb="5">
      <t>オワリ</t>
    </rPh>
    <rPh sb="5" eb="7">
      <t>アサヒシ</t>
    </rPh>
    <rPh sb="7" eb="8">
      <t>シモ</t>
    </rPh>
    <rPh sb="8" eb="9">
      <t>イ</t>
    </rPh>
    <rPh sb="9" eb="10">
      <t>マチ</t>
    </rPh>
    <rPh sb="10" eb="11">
      <t>イ</t>
    </rPh>
    <phoneticPr fontId="1"/>
  </si>
  <si>
    <t>0878-94-7775</t>
  </si>
  <si>
    <t>50*6*143</t>
  </si>
  <si>
    <t>50*6*139</t>
  </si>
  <si>
    <t>2893-7</t>
    <phoneticPr fontId="1"/>
  </si>
  <si>
    <t>春木商店</t>
  </si>
  <si>
    <t>K80-250</t>
  </si>
  <si>
    <t>K80-350</t>
  </si>
  <si>
    <t>K80-400</t>
  </si>
  <si>
    <t>成洋産業　株式会社</t>
  </si>
  <si>
    <t>有限会社　アジア合金製作所</t>
  </si>
  <si>
    <t>199-0207</t>
  </si>
  <si>
    <t>中井工業　株式会社</t>
  </si>
  <si>
    <t>ジコー　株式会社　大杉様</t>
  </si>
  <si>
    <t>671-0224</t>
  </si>
  <si>
    <t>兵庫県姫路市別所町佐土</t>
  </si>
  <si>
    <t>933姫路鉄工団地内</t>
  </si>
  <si>
    <t>0792-53-7290</t>
  </si>
  <si>
    <t>笠原鋳物　株式会社　　福島工場</t>
  </si>
  <si>
    <t>株式会社　鷹島鋳造所</t>
  </si>
  <si>
    <t>日本通運　㈱　金沢支店</t>
  </si>
  <si>
    <t>832-0081</t>
  </si>
  <si>
    <t>福岡県柳川市西浜武</t>
  </si>
  <si>
    <t>S49*49*14*97</t>
  </si>
  <si>
    <t>693-0011</t>
  </si>
  <si>
    <t>㈱ツチヨシアクティ九州</t>
    <rPh sb="9" eb="11">
      <t>キュウシュウ</t>
    </rPh>
    <phoneticPr fontId="1"/>
  </si>
  <si>
    <t>住金鹿島総合サ-ビス㈱直鋳事業部</t>
  </si>
  <si>
    <t>埼玉県川口市並木</t>
    <rPh sb="0" eb="3">
      <t>サイタマケン</t>
    </rPh>
    <rPh sb="3" eb="6">
      <t>カワグチシ</t>
    </rPh>
    <rPh sb="6" eb="8">
      <t>ナミキ</t>
    </rPh>
    <phoneticPr fontId="1"/>
  </si>
  <si>
    <t>1-13-10</t>
    <phoneticPr fontId="1"/>
  </si>
  <si>
    <t>06-6727-1331</t>
  </si>
  <si>
    <t>福島県郡山市八山田</t>
    <rPh sb="0" eb="3">
      <t>フクシマケン</t>
    </rPh>
    <rPh sb="3" eb="5">
      <t>コオリヤマ</t>
    </rPh>
    <rPh sb="5" eb="6">
      <t>シ</t>
    </rPh>
    <rPh sb="6" eb="9">
      <t>ヤツヤマダ</t>
    </rPh>
    <phoneticPr fontId="1"/>
  </si>
  <si>
    <t>5-75</t>
    <phoneticPr fontId="1"/>
  </si>
  <si>
    <t>0965-33-4646</t>
  </si>
  <si>
    <t>ﾊｲｱﾙﾐﾅ80Ｔ</t>
    <phoneticPr fontId="1"/>
  </si>
  <si>
    <t>0185-54-1341</t>
  </si>
  <si>
    <t>S50*75*10*187</t>
  </si>
  <si>
    <t>大阪府大阪市城東区今福西</t>
  </si>
  <si>
    <t>㈱)鋳研商店</t>
  </si>
  <si>
    <t>（資）　松野鋳造所</t>
  </si>
  <si>
    <t>427-0024</t>
  </si>
  <si>
    <t>192-0154</t>
  </si>
  <si>
    <t>東京都八王子市下恩方町</t>
  </si>
  <si>
    <t>1087</t>
  </si>
  <si>
    <t>愛知県名古屋市港区金城ふ頭</t>
    <rPh sb="0" eb="3">
      <t>アイチケン</t>
    </rPh>
    <rPh sb="3" eb="7">
      <t>ナゴヤシ</t>
    </rPh>
    <rPh sb="7" eb="9">
      <t>ミナトク</t>
    </rPh>
    <rPh sb="9" eb="11">
      <t>キンジョウ</t>
    </rPh>
    <rPh sb="12" eb="13">
      <t>トウ</t>
    </rPh>
    <phoneticPr fontId="1"/>
  </si>
  <si>
    <t>洲崎鋳工　㈱</t>
  </si>
  <si>
    <t>㈱　ツチヨシアクティ　明石出張所</t>
  </si>
  <si>
    <t>S50*50*7*142</t>
  </si>
  <si>
    <t>ナンヨー　株式会社　鋳造　本間様</t>
  </si>
  <si>
    <t>K80-200</t>
  </si>
  <si>
    <t>K80-230</t>
  </si>
  <si>
    <t>029-306-0030</t>
  </si>
  <si>
    <t>岡崎鉱産物㈱　大阪工場　技術部　正司様</t>
    <rPh sb="0" eb="2">
      <t>オカザキ</t>
    </rPh>
    <rPh sb="2" eb="5">
      <t>コウサンブツ</t>
    </rPh>
    <rPh sb="7" eb="9">
      <t>オオサカ</t>
    </rPh>
    <rPh sb="9" eb="11">
      <t>コウジョウ</t>
    </rPh>
    <rPh sb="12" eb="14">
      <t>ギジュツ</t>
    </rPh>
    <rPh sb="14" eb="15">
      <t>ブ</t>
    </rPh>
    <rPh sb="16" eb="17">
      <t>ショウ</t>
    </rPh>
    <rPh sb="17" eb="18">
      <t>ツカサ</t>
    </rPh>
    <rPh sb="18" eb="19">
      <t>サマ</t>
    </rPh>
    <phoneticPr fontId="1"/>
  </si>
  <si>
    <t>50-180Ａ</t>
  </si>
  <si>
    <t>長野県上水内郡飯網町芋川</t>
    <rPh sb="0" eb="3">
      <t>ナガノケン</t>
    </rPh>
    <rPh sb="3" eb="4">
      <t>ウエ</t>
    </rPh>
    <rPh sb="4" eb="5">
      <t>ミズ</t>
    </rPh>
    <rPh sb="5" eb="6">
      <t>ナイ</t>
    </rPh>
    <rPh sb="6" eb="7">
      <t>グン</t>
    </rPh>
    <rPh sb="7" eb="8">
      <t>メシ</t>
    </rPh>
    <rPh sb="8" eb="9">
      <t>アミ</t>
    </rPh>
    <rPh sb="9" eb="10">
      <t>チョウ</t>
    </rPh>
    <rPh sb="10" eb="11">
      <t>イモ</t>
    </rPh>
    <rPh sb="11" eb="12">
      <t>カワ</t>
    </rPh>
    <phoneticPr fontId="1"/>
  </si>
  <si>
    <t>5150</t>
    <phoneticPr fontId="1"/>
  </si>
  <si>
    <t>株式会社　共栄</t>
  </si>
  <si>
    <t>866-0893</t>
  </si>
  <si>
    <t>泉鋳造　㈱</t>
  </si>
  <si>
    <t>東亜バルブエンジニアリング㈱</t>
    <phoneticPr fontId="1"/>
  </si>
  <si>
    <t>株式会社　クロス　北関東支店</t>
  </si>
  <si>
    <t>OCEAN LINKS LTD.</t>
    <phoneticPr fontId="1"/>
  </si>
  <si>
    <t>浦田継手　株式会社</t>
  </si>
  <si>
    <t>山ト鋳造㈱ 加藤部長様</t>
    <rPh sb="0" eb="1">
      <t>ヤマ</t>
    </rPh>
    <rPh sb="2" eb="3">
      <t>チュウ</t>
    </rPh>
    <rPh sb="3" eb="4">
      <t>ゾウ</t>
    </rPh>
    <rPh sb="6" eb="8">
      <t>カトウ</t>
    </rPh>
    <rPh sb="8" eb="10">
      <t>ブチョウ</t>
    </rPh>
    <rPh sb="10" eb="11">
      <t>サマ</t>
    </rPh>
    <phoneticPr fontId="1"/>
  </si>
  <si>
    <t>高知県高知市東雲町</t>
    <rPh sb="0" eb="3">
      <t>コウチケン</t>
    </rPh>
    <rPh sb="3" eb="6">
      <t>コウチシ</t>
    </rPh>
    <rPh sb="6" eb="7">
      <t>ヒガシ</t>
    </rPh>
    <rPh sb="7" eb="8">
      <t>クモ</t>
    </rPh>
    <rPh sb="8" eb="9">
      <t>マチ</t>
    </rPh>
    <phoneticPr fontId="1"/>
  </si>
  <si>
    <t>副島産業　㈱</t>
  </si>
  <si>
    <t>3250</t>
    <phoneticPr fontId="1"/>
  </si>
  <si>
    <t>2-1-64</t>
    <phoneticPr fontId="1"/>
  </si>
  <si>
    <t>埼玉県鴻巣市八幡田</t>
  </si>
  <si>
    <t>UKI会津プレシジョン㈱　本社工場</t>
  </si>
  <si>
    <t>辰巳工業　㈱</t>
    <phoneticPr fontId="1"/>
  </si>
  <si>
    <t>愛知県知多郡阿久比町板山福井</t>
  </si>
  <si>
    <t>日立金属㈱　真岡工場</t>
  </si>
  <si>
    <t>岩手県水沢市羽田町字堀の内</t>
  </si>
  <si>
    <t>15-1</t>
  </si>
  <si>
    <t>0197-24-1246</t>
  </si>
  <si>
    <t>神奈川県津久井郡藤野町名倉</t>
  </si>
  <si>
    <t>522-0261</t>
  </si>
  <si>
    <t>082-837-0490</t>
  </si>
  <si>
    <t>1-6-13</t>
  </si>
  <si>
    <t>052-936-3355</t>
  </si>
  <si>
    <t>札幌鋳物工業　㈱</t>
  </si>
  <si>
    <t>063-0833</t>
  </si>
  <si>
    <t>北海道札幌市西区発寒十三条</t>
  </si>
  <si>
    <t>陶板数字「Ｚ」</t>
    <rPh sb="0" eb="2">
      <t>トウバン</t>
    </rPh>
    <rPh sb="2" eb="4">
      <t>スウジ</t>
    </rPh>
    <phoneticPr fontId="1"/>
  </si>
  <si>
    <t>76*10*19</t>
  </si>
  <si>
    <t>愛知県名古屋市港区藤前</t>
  </si>
  <si>
    <t>1-752</t>
  </si>
  <si>
    <t>大阪特殊合金　㈱　名古屋支店</t>
  </si>
  <si>
    <t>㈱　ヤノ商事</t>
  </si>
  <si>
    <t>2-11-39</t>
    <phoneticPr fontId="1"/>
  </si>
  <si>
    <t>422-0000</t>
  </si>
  <si>
    <t>静岡県静岡市駿河区北丸子</t>
  </si>
  <si>
    <t>0532-23-3816</t>
  </si>
  <si>
    <t>㈱コヤマ　生産技術部　生産技術課</t>
  </si>
  <si>
    <t>武村勲鋳造　株式会社</t>
  </si>
  <si>
    <t>株式会社　須田鋳工所</t>
  </si>
  <si>
    <t>三宝通商　㈱</t>
  </si>
  <si>
    <t>534-0021</t>
  </si>
  <si>
    <t>寿工業　㈱</t>
  </si>
  <si>
    <t>ﾘﾝｸﾞ　44φ</t>
  </si>
  <si>
    <t>3-3-27</t>
  </si>
  <si>
    <t>0725-33-1521</t>
  </si>
  <si>
    <t>70Ｔ</t>
  </si>
  <si>
    <t>㈱キタニ岩手</t>
  </si>
  <si>
    <t>1-2</t>
  </si>
  <si>
    <t>（有）　栗本工業</t>
  </si>
  <si>
    <t>山崎鋳造所</t>
  </si>
  <si>
    <t>016-0814</t>
  </si>
  <si>
    <t>592-3</t>
  </si>
  <si>
    <t>MH140*20*225</t>
  </si>
  <si>
    <t>吊り天狗 ＃５０</t>
    <rPh sb="0" eb="1">
      <t>ツリ</t>
    </rPh>
    <rPh sb="2" eb="4">
      <t>テング</t>
    </rPh>
    <phoneticPr fontId="1"/>
  </si>
  <si>
    <t>美和鋳造　株式会社</t>
  </si>
  <si>
    <t>K35-300</t>
  </si>
  <si>
    <t>電話番号</t>
  </si>
  <si>
    <t>ﾊｲｱﾙﾐﾅ40-300A</t>
    <phoneticPr fontId="1"/>
  </si>
  <si>
    <t>321-1400</t>
  </si>
  <si>
    <t>㈱　特殊製鋼所　資材課</t>
  </si>
  <si>
    <t>780-0814</t>
  </si>
  <si>
    <t>077-486-2630</t>
  </si>
  <si>
    <t>株式会社　ツチヨシマテック　関東</t>
  </si>
  <si>
    <t>ＭＳＩ－５０（60入）</t>
    <rPh sb="9" eb="10">
      <t>イ</t>
    </rPh>
    <phoneticPr fontId="1"/>
  </si>
  <si>
    <t>ＭＳＩ－６０（45入)</t>
    <rPh sb="9" eb="10">
      <t>イ</t>
    </rPh>
    <phoneticPr fontId="1"/>
  </si>
  <si>
    <t>40-180Ａ</t>
  </si>
  <si>
    <t>054-259-1331</t>
  </si>
  <si>
    <t>遠州産業　㈱</t>
  </si>
  <si>
    <t>430-0911</t>
  </si>
  <si>
    <t>0533-86-2008</t>
  </si>
  <si>
    <t>顧客cd</t>
    <phoneticPr fontId="1"/>
  </si>
  <si>
    <t>稲垣鋳物材料㈱　鴻巣営業所</t>
  </si>
  <si>
    <t>365-0073</t>
  </si>
  <si>
    <t>注文書　/　出荷依頼書</t>
    <rPh sb="0" eb="3">
      <t>チュウモンショ</t>
    </rPh>
    <rPh sb="6" eb="7">
      <t>デ</t>
    </rPh>
    <rPh sb="7" eb="8">
      <t>ニ</t>
    </rPh>
    <rPh sb="8" eb="9">
      <t>イ</t>
    </rPh>
    <rPh sb="9" eb="10">
      <t>ヨリ</t>
    </rPh>
    <rPh sb="10" eb="11">
      <t>ショ</t>
    </rPh>
    <phoneticPr fontId="1"/>
  </si>
  <si>
    <t>群馬県太田市新田早川町</t>
  </si>
  <si>
    <t>10-1</t>
  </si>
  <si>
    <t>秋田県能代市中川原</t>
  </si>
  <si>
    <t>26-657</t>
  </si>
  <si>
    <t>石川鋳造所</t>
  </si>
  <si>
    <t>広島県呉市川尻町原山</t>
  </si>
  <si>
    <t>484</t>
  </si>
  <si>
    <t>360-0031</t>
  </si>
  <si>
    <t>担当ｃｄ</t>
    <rPh sb="0" eb="2">
      <t>タントウ</t>
    </rPh>
    <phoneticPr fontId="1"/>
  </si>
  <si>
    <t>愛知県碧南市須磨町</t>
  </si>
  <si>
    <t>大阪府枚方市野村元町</t>
  </si>
  <si>
    <t>072-858-8031</t>
  </si>
  <si>
    <t>2290-10</t>
  </si>
  <si>
    <t>双葉金属　株式会社</t>
  </si>
  <si>
    <t>ホ-コス　株式会社</t>
  </si>
  <si>
    <t>㈱中山製鋼所　鋳機製造課森田様　</t>
  </si>
  <si>
    <t>広島県広島市安佐北区安佐町飯室</t>
  </si>
  <si>
    <t>6151-1</t>
  </si>
  <si>
    <t>940-0013</t>
  </si>
  <si>
    <t>0722-59-4591</t>
  </si>
  <si>
    <t>州崎鋳工　㈱</t>
  </si>
  <si>
    <t>新潟県新潟市竜が島</t>
  </si>
  <si>
    <t>1-2-10</t>
  </si>
  <si>
    <t>日本ユテク株式会社</t>
  </si>
  <si>
    <t>458-0915</t>
  </si>
  <si>
    <t>023-647-6672</t>
  </si>
  <si>
    <t>岡崎鉱産岡山</t>
  </si>
  <si>
    <t>共和碍子　株式会社</t>
  </si>
  <si>
    <t>60-150A</t>
  </si>
  <si>
    <t>45*10*12　大</t>
  </si>
  <si>
    <t>福井大和塗装　㈱</t>
  </si>
  <si>
    <t>帝研化工　株式会社</t>
  </si>
  <si>
    <t>三原菱重機工㈱　鋳造部　武田様</t>
  </si>
  <si>
    <t>222-0033</t>
  </si>
  <si>
    <t>30ＬＡ</t>
  </si>
  <si>
    <t>70*10*144</t>
  </si>
  <si>
    <t>株式会社　キャディック</t>
  </si>
  <si>
    <t>奈良県山辺郡都祁村藺生</t>
  </si>
  <si>
    <t>1179</t>
  </si>
  <si>
    <t>岡山県備前市三石</t>
    <rPh sb="0" eb="3">
      <t>オカヤマケン</t>
    </rPh>
    <rPh sb="3" eb="6">
      <t>ビゼンシ</t>
    </rPh>
    <rPh sb="6" eb="8">
      <t>ミツイシ</t>
    </rPh>
    <phoneticPr fontId="1"/>
  </si>
  <si>
    <t>2577</t>
    <phoneticPr fontId="1"/>
  </si>
  <si>
    <t>45*8*80</t>
  </si>
  <si>
    <t>サイズ</t>
    <phoneticPr fontId="1"/>
  </si>
  <si>
    <t>C/S数</t>
    <rPh sb="3" eb="4">
      <t>カズ</t>
    </rPh>
    <phoneticPr fontId="1"/>
  </si>
  <si>
    <t>4020-5</t>
  </si>
  <si>
    <t>0296-32-3838</t>
  </si>
  <si>
    <t>㈱　クロス山形</t>
  </si>
  <si>
    <t>テ－ピ－工業　㈱</t>
  </si>
  <si>
    <t>990-0561</t>
  </si>
  <si>
    <t>山形県寒河江市中央工業団地</t>
  </si>
  <si>
    <t>026-245-0907</t>
  </si>
  <si>
    <t>093-471-7188</t>
  </si>
  <si>
    <t>株式会社　アクティ</t>
  </si>
  <si>
    <t>920-0205</t>
  </si>
  <si>
    <t>㈱　九州タブチ　上野原テクノパーク工場</t>
  </si>
  <si>
    <t>高知県高知市介良乙</t>
    <rPh sb="0" eb="3">
      <t>コウチケン</t>
    </rPh>
    <rPh sb="3" eb="6">
      <t>コウチシ</t>
    </rPh>
    <rPh sb="6" eb="7">
      <t>カイ</t>
    </rPh>
    <rPh sb="7" eb="8">
      <t>リョウ</t>
    </rPh>
    <rPh sb="8" eb="9">
      <t>オツ</t>
    </rPh>
    <phoneticPr fontId="1"/>
  </si>
  <si>
    <t>山本工機　㈱</t>
  </si>
  <si>
    <t>4-45</t>
  </si>
  <si>
    <t>(有)　川口鋳材店</t>
  </si>
  <si>
    <t>MH105*15*188</t>
  </si>
  <si>
    <t>2-345</t>
    <phoneticPr fontId="1"/>
  </si>
  <si>
    <t>5-521-1</t>
  </si>
  <si>
    <t>兵庫県篠山市郡家</t>
  </si>
  <si>
    <t>静岡県掛川市下垂木</t>
    <rPh sb="0" eb="3">
      <t>シズオカケン</t>
    </rPh>
    <rPh sb="3" eb="6">
      <t>カケガワシ</t>
    </rPh>
    <phoneticPr fontId="1"/>
  </si>
  <si>
    <t>2439</t>
    <phoneticPr fontId="1"/>
  </si>
  <si>
    <t>カネサダ鋳造</t>
  </si>
  <si>
    <t>新潟県長岡市宮下町</t>
  </si>
  <si>
    <t>㈱　佑川鋳造工業所</t>
  </si>
  <si>
    <t>60*10*34　ｶｰﾄﾝ</t>
  </si>
  <si>
    <t>三徳工業　川越</t>
  </si>
  <si>
    <t>35-400Ａ</t>
  </si>
  <si>
    <t>35-500Ａ</t>
  </si>
  <si>
    <t>35-600Ａ</t>
  </si>
  <si>
    <t>35-200Ａ</t>
  </si>
  <si>
    <t>株式会社　今井機械製作所</t>
  </si>
  <si>
    <t>千代田製鉄　株式会社</t>
  </si>
  <si>
    <t>JUKI会津㈱　本社　八賀部長様</t>
    <rPh sb="4" eb="6">
      <t>アイヅ</t>
    </rPh>
    <rPh sb="8" eb="10">
      <t>ホンシャ</t>
    </rPh>
    <rPh sb="11" eb="12">
      <t>ハチ</t>
    </rPh>
    <rPh sb="12" eb="13">
      <t>ガ</t>
    </rPh>
    <rPh sb="13" eb="15">
      <t>ブチョウ</t>
    </rPh>
    <rPh sb="15" eb="16">
      <t>サマ</t>
    </rPh>
    <phoneticPr fontId="1"/>
  </si>
  <si>
    <t>8-21</t>
  </si>
  <si>
    <t>45-400Ａ</t>
  </si>
  <si>
    <t>古川ファンドリ-　㈱</t>
  </si>
  <si>
    <t>56</t>
  </si>
  <si>
    <t>0565-45-0625</t>
  </si>
  <si>
    <t>㈱　明石合銅　鋳造グループ　野村様</t>
  </si>
  <si>
    <t>四日市</t>
    <rPh sb="0" eb="2">
      <t>ヨッカ</t>
    </rPh>
    <rPh sb="2" eb="3">
      <t>イチ</t>
    </rPh>
    <phoneticPr fontId="2"/>
  </si>
  <si>
    <t>30-TA</t>
  </si>
  <si>
    <t>2-9-32</t>
  </si>
  <si>
    <t>陶板数字「8」</t>
    <rPh sb="0" eb="2">
      <t>トウバン</t>
    </rPh>
    <rPh sb="2" eb="4">
      <t>スウジ</t>
    </rPh>
    <phoneticPr fontId="1"/>
  </si>
  <si>
    <t>鋳研商事㈱　堺支店</t>
  </si>
  <si>
    <t>(有)富士商会</t>
  </si>
  <si>
    <t>眞工金属㈱技術グル－プ　原様</t>
    <rPh sb="0" eb="1">
      <t>シン</t>
    </rPh>
    <rPh sb="1" eb="2">
      <t>コウ</t>
    </rPh>
    <rPh sb="2" eb="4">
      <t>キンゾク</t>
    </rPh>
    <rPh sb="5" eb="7">
      <t>ギジュツ</t>
    </rPh>
    <rPh sb="12" eb="13">
      <t>ハラ</t>
    </rPh>
    <rPh sb="13" eb="14">
      <t>サマ</t>
    </rPh>
    <phoneticPr fontId="1"/>
  </si>
  <si>
    <t>40*6*11 5.5φ</t>
  </si>
  <si>
    <t>40*6*11 6φ</t>
  </si>
  <si>
    <t>北光金属工業　㈱　平岡様</t>
    <phoneticPr fontId="1"/>
  </si>
  <si>
    <t>0766-21-1448</t>
  </si>
  <si>
    <t>帝国金属　㈱</t>
  </si>
  <si>
    <t>441-8074</t>
  </si>
  <si>
    <t>70-600A</t>
  </si>
  <si>
    <t>80-90A</t>
  </si>
  <si>
    <t>963-8202</t>
  </si>
  <si>
    <t>699-0101</t>
  </si>
  <si>
    <t>島根県八束郡東出雲町揖屋</t>
  </si>
  <si>
    <t>6-1</t>
  </si>
  <si>
    <t>斎藤可鍛工業　㈱</t>
  </si>
  <si>
    <t>130*20*27 ｶｰﾄﾝ</t>
    <phoneticPr fontId="1"/>
  </si>
  <si>
    <t>ジルコン50*8*96</t>
    <phoneticPr fontId="1"/>
  </si>
  <si>
    <t>ｼﾘﾏﾅｲﾄS75*75*20*241</t>
    <phoneticPr fontId="1"/>
  </si>
  <si>
    <t>ﾃｰﾊﾟｰﾘﾝｸﾞφ118-37</t>
    <phoneticPr fontId="1"/>
  </si>
  <si>
    <t>㈱クボタ恩加島事業ｾﾝﾝﾀｰＳＧ職場　高川様</t>
  </si>
  <si>
    <t>804-0072</t>
  </si>
  <si>
    <t>浅見鋳材　㈱</t>
  </si>
  <si>
    <t>048-433-0005</t>
  </si>
  <si>
    <t>愛知県半田市岩滑南浜町</t>
  </si>
  <si>
    <t>70</t>
  </si>
  <si>
    <t>750-0092</t>
  </si>
  <si>
    <t>80Ｌ(21入）</t>
    <rPh sb="6" eb="7">
      <t>イ</t>
    </rPh>
    <phoneticPr fontId="1"/>
  </si>
  <si>
    <t>60-30TA</t>
    <phoneticPr fontId="1"/>
  </si>
  <si>
    <t>大阪府池田市畑3丁目</t>
  </si>
  <si>
    <t>㈱石鋳ファンドリ－</t>
    <rPh sb="1" eb="2">
      <t>イシ</t>
    </rPh>
    <rPh sb="2" eb="3">
      <t>チュウ</t>
    </rPh>
    <phoneticPr fontId="1"/>
  </si>
  <si>
    <t>愛知県瀬戸市矢形町</t>
    <rPh sb="0" eb="3">
      <t>アイチケン</t>
    </rPh>
    <rPh sb="3" eb="6">
      <t>セトシ</t>
    </rPh>
    <rPh sb="6" eb="7">
      <t>ヤ</t>
    </rPh>
    <rPh sb="7" eb="8">
      <t>ケイ</t>
    </rPh>
    <rPh sb="8" eb="9">
      <t>チョウ</t>
    </rPh>
    <phoneticPr fontId="1"/>
  </si>
  <si>
    <t>日本鋳造　株式会社　池上工場</t>
  </si>
  <si>
    <t>得意先名</t>
    <rPh sb="0" eb="3">
      <t>トクイサキ</t>
    </rPh>
    <rPh sb="3" eb="4">
      <t>ナ</t>
    </rPh>
    <phoneticPr fontId="1"/>
  </si>
  <si>
    <t>1-1-8</t>
  </si>
  <si>
    <t>クラシキ機工　㈱</t>
  </si>
  <si>
    <t>0265-78-1115</t>
  </si>
  <si>
    <t>株式会社　戸畑製作所</t>
  </si>
  <si>
    <t>(有)共進社コーエー　長野支店</t>
  </si>
  <si>
    <t>086-522-2522</t>
  </si>
  <si>
    <t>㈱　クリタ</t>
  </si>
  <si>
    <t>793-0046</t>
  </si>
  <si>
    <t>愛媛県西条市港</t>
  </si>
  <si>
    <t>0897-56-2016</t>
  </si>
  <si>
    <t>茨城県那珂郡東海村村松平原</t>
  </si>
  <si>
    <t>久保田鋳工㈱</t>
    <rPh sb="0" eb="3">
      <t>クボタ</t>
    </rPh>
    <rPh sb="3" eb="4">
      <t>チュウ</t>
    </rPh>
    <rPh sb="4" eb="5">
      <t>コウ</t>
    </rPh>
    <phoneticPr fontId="1"/>
  </si>
  <si>
    <t>互交産業　㈱</t>
  </si>
  <si>
    <t>448-0032</t>
  </si>
  <si>
    <t>06-6561-3057</t>
  </si>
  <si>
    <t>114-0012</t>
  </si>
  <si>
    <t>株式会社　丸栄産業合作社</t>
  </si>
  <si>
    <t>480-1207</t>
  </si>
  <si>
    <t>愛知県瀬戸市品野町</t>
  </si>
  <si>
    <t>3-98</t>
  </si>
  <si>
    <t>㈱黒石鋳工所</t>
    <rPh sb="1" eb="2">
      <t>クロ</t>
    </rPh>
    <rPh sb="2" eb="3">
      <t>イシ</t>
    </rPh>
    <rPh sb="3" eb="4">
      <t>チュウ</t>
    </rPh>
    <rPh sb="4" eb="5">
      <t>コウ</t>
    </rPh>
    <rPh sb="5" eb="6">
      <t>ショ</t>
    </rPh>
    <phoneticPr fontId="1"/>
  </si>
  <si>
    <t>㈱荏原金属　ｽﾃﾝﾚｽ・ﾗｲﾝG滝沢G長様</t>
  </si>
  <si>
    <t>㈱荏原金属　鋳鉄・造型G若林様</t>
  </si>
  <si>
    <t>埼玉県幸手市惣新田</t>
  </si>
  <si>
    <t>5069</t>
  </si>
  <si>
    <t>1613-50</t>
  </si>
  <si>
    <t>3-10-24</t>
  </si>
  <si>
    <t>ﾇﾉ割412番地の4</t>
    <rPh sb="2" eb="3">
      <t>ワリ</t>
    </rPh>
    <rPh sb="6" eb="8">
      <t>バンチ</t>
    </rPh>
    <phoneticPr fontId="1"/>
  </si>
  <si>
    <t>50*8*11</t>
  </si>
  <si>
    <t>1-12</t>
    <phoneticPr fontId="1"/>
  </si>
  <si>
    <t>井上</t>
    <phoneticPr fontId="1"/>
  </si>
  <si>
    <t>025-259-3133</t>
  </si>
  <si>
    <t>㈱シマキュウ</t>
  </si>
  <si>
    <t>（有）　山形鋳材</t>
  </si>
  <si>
    <t>086-282-0131</t>
  </si>
  <si>
    <t>㈱ﾄｳﾁｭｳ長野支店川中島</t>
    <rPh sb="6" eb="8">
      <t>ナガノ</t>
    </rPh>
    <rPh sb="8" eb="10">
      <t>シテン</t>
    </rPh>
    <rPh sb="10" eb="11">
      <t>カワ</t>
    </rPh>
    <rPh sb="11" eb="13">
      <t>ナカシマ</t>
    </rPh>
    <phoneticPr fontId="1"/>
  </si>
  <si>
    <t>㈱亀山鋳造所</t>
    <rPh sb="1" eb="3">
      <t>カメヤマ</t>
    </rPh>
    <rPh sb="3" eb="4">
      <t>チュウ</t>
    </rPh>
    <rPh sb="4" eb="5">
      <t>ゾウ</t>
    </rPh>
    <rPh sb="5" eb="6">
      <t>ショ</t>
    </rPh>
    <phoneticPr fontId="1"/>
  </si>
  <si>
    <t>720-0013</t>
  </si>
  <si>
    <t>3-1-1</t>
  </si>
  <si>
    <t>福岡県田川郡香春町香春</t>
  </si>
  <si>
    <t>812</t>
  </si>
  <si>
    <t>0947-32-3307</t>
  </si>
  <si>
    <t>048-265-1369</t>
  </si>
  <si>
    <t>愛知県江南市船町南山</t>
  </si>
  <si>
    <t>0866-83-0955</t>
  </si>
  <si>
    <t>30-1</t>
  </si>
  <si>
    <t>ティーエーケミカル㈱　大阪営業所</t>
  </si>
  <si>
    <t>7-1-22</t>
  </si>
  <si>
    <t>06-6552-1180</t>
  </si>
  <si>
    <t>太陽商会</t>
  </si>
  <si>
    <t>555-0041</t>
  </si>
  <si>
    <t>大阪府大阪市西淀川区中島</t>
  </si>
  <si>
    <t>2-11-98</t>
  </si>
  <si>
    <t>(有)　富士商会</t>
  </si>
  <si>
    <t>1270</t>
    <phoneticPr fontId="1"/>
  </si>
  <si>
    <t>0774-86-2630</t>
  </si>
  <si>
    <t>石川県金沢市大浦町</t>
  </si>
  <si>
    <t>稲垣鋳物材料　株式会社</t>
  </si>
  <si>
    <t>0743-82-0075</t>
  </si>
  <si>
    <t>山川産業㈱　名古屋営業所</t>
  </si>
  <si>
    <t>帝研化工</t>
  </si>
  <si>
    <t>野田商店</t>
  </si>
  <si>
    <t>大橋</t>
    <rPh sb="0" eb="2">
      <t>オオハシ</t>
    </rPh>
    <phoneticPr fontId="1"/>
  </si>
  <si>
    <t>㈱ツチヨシアクティ　九州事業所熊本営業所</t>
  </si>
  <si>
    <t>洲崎鋳工　株式会社</t>
  </si>
  <si>
    <t>陶板数字「Ｙ」</t>
    <rPh sb="0" eb="2">
      <t>トウバン</t>
    </rPh>
    <rPh sb="2" eb="4">
      <t>スウジ</t>
    </rPh>
    <phoneticPr fontId="1"/>
  </si>
  <si>
    <t>豊橋</t>
    <rPh sb="0" eb="2">
      <t>トヨハシ</t>
    </rPh>
    <phoneticPr fontId="4"/>
  </si>
  <si>
    <t>12-2-30</t>
  </si>
  <si>
    <t>011-661-6151</t>
  </si>
  <si>
    <t>㈱　藤浪商店</t>
  </si>
  <si>
    <t>二宮産業　株式会社</t>
  </si>
  <si>
    <t>70-30A(130入）</t>
    <rPh sb="10" eb="11">
      <t>イ</t>
    </rPh>
    <phoneticPr fontId="1"/>
  </si>
  <si>
    <t>557-4</t>
  </si>
  <si>
    <t>㈱　辻井製作所</t>
  </si>
  <si>
    <t>06-6993-1446</t>
  </si>
  <si>
    <t>㈱　クロス　</t>
    <phoneticPr fontId="1"/>
  </si>
  <si>
    <t>トヨタレンタリ－ス 岡山駅西口</t>
  </si>
  <si>
    <t>㈱　マツオ技研</t>
  </si>
  <si>
    <t>新潟県小千谷市片貝町沼田前</t>
  </si>
  <si>
    <t>2670</t>
  </si>
  <si>
    <t>579-8014</t>
  </si>
  <si>
    <t>大阪府東大阪市中石切町2丁目</t>
  </si>
  <si>
    <t>9-3</t>
  </si>
  <si>
    <t>072-985-3773</t>
  </si>
  <si>
    <t>豊通物流　㈱　　澤田様</t>
  </si>
  <si>
    <t>大阪府堺市赤坂台</t>
  </si>
  <si>
    <t>㈱　砂金本店</t>
    <rPh sb="2" eb="3">
      <t>スナ</t>
    </rPh>
    <rPh sb="3" eb="4">
      <t>カネ</t>
    </rPh>
    <rPh sb="4" eb="6">
      <t>ホンテン</t>
    </rPh>
    <phoneticPr fontId="1"/>
  </si>
  <si>
    <t>山一特殊合金　㈱　*</t>
  </si>
  <si>
    <t>㈱荏原金属　ｽﾃﾝﾚｽ・手込G</t>
    <rPh sb="12" eb="13">
      <t>テ</t>
    </rPh>
    <rPh sb="13" eb="14">
      <t>コ</t>
    </rPh>
    <phoneticPr fontId="1"/>
  </si>
  <si>
    <t>ｾﾗ140*20*225</t>
    <phoneticPr fontId="1"/>
  </si>
  <si>
    <t>45*10*52</t>
    <phoneticPr fontId="1"/>
  </si>
  <si>
    <t>270-1432</t>
  </si>
  <si>
    <t>K45-200</t>
  </si>
  <si>
    <t>K45-230</t>
  </si>
  <si>
    <t>K45-250</t>
  </si>
  <si>
    <t>K50-230</t>
  </si>
  <si>
    <t>大木産業　㈱　川越工場</t>
  </si>
  <si>
    <t>シーケー金属　㈱</t>
  </si>
  <si>
    <t>(有)　川口鋳材店　　　</t>
  </si>
  <si>
    <t>929-0217</t>
  </si>
  <si>
    <t>0852-37-2288</t>
  </si>
  <si>
    <t>日光金属　㈱　井上様</t>
  </si>
  <si>
    <t>イケヤ産業　㈱</t>
  </si>
  <si>
    <t>埼玉県三郷市半田</t>
  </si>
  <si>
    <t>静岡県榛原郡榛原町静谷</t>
  </si>
  <si>
    <t>120</t>
  </si>
  <si>
    <t>大洋鋳造㈱</t>
    <rPh sb="0" eb="2">
      <t>タイヨウ</t>
    </rPh>
    <rPh sb="2" eb="4">
      <t>チュ</t>
    </rPh>
    <phoneticPr fontId="1"/>
  </si>
  <si>
    <t>30-50Ａ(420入)</t>
    <rPh sb="10" eb="11">
      <t>イ</t>
    </rPh>
    <phoneticPr fontId="1"/>
  </si>
  <si>
    <t>ＴＯＴＯ　㈱</t>
    <phoneticPr fontId="1"/>
  </si>
  <si>
    <t>1780番地</t>
    <rPh sb="4" eb="6">
      <t>バンチ</t>
    </rPh>
    <phoneticPr fontId="1"/>
  </si>
  <si>
    <t>023-658-2150</t>
  </si>
  <si>
    <t>㈱｣キタニ静岡</t>
  </si>
  <si>
    <t>大豊商事　㈱</t>
  </si>
  <si>
    <t>武田鋳造㈱　高梁工場</t>
  </si>
  <si>
    <t>716-1311</t>
  </si>
  <si>
    <t>岡山県高梁市巨瀬町</t>
  </si>
  <si>
    <t>福島県福島市土船字鑓合内</t>
  </si>
  <si>
    <t>ナンヨー　株式会社　鋳造２課</t>
  </si>
  <si>
    <t>1-1-6</t>
  </si>
  <si>
    <t>076-238-1122</t>
  </si>
  <si>
    <t>高級鋳鋼　㈱</t>
  </si>
  <si>
    <t>石川県白山市湊町己</t>
  </si>
  <si>
    <t>8-6</t>
  </si>
  <si>
    <t>㈱東北機械製作所 ﾏﾃｯｸｽ事業部</t>
    <rPh sb="1" eb="3">
      <t>トウホク</t>
    </rPh>
    <rPh sb="3" eb="5">
      <t>キカイ</t>
    </rPh>
    <rPh sb="5" eb="8">
      <t>セイサクショ</t>
    </rPh>
    <rPh sb="14" eb="16">
      <t>ジギョウ</t>
    </rPh>
    <rPh sb="16" eb="17">
      <t>ブ</t>
    </rPh>
    <phoneticPr fontId="1"/>
  </si>
  <si>
    <t>大和キャスタル　株式会社</t>
  </si>
  <si>
    <t>江尻鋳材　株式会社</t>
  </si>
  <si>
    <t>8-1梅田辰巳ﾋﾞﾙ6Ｆ</t>
  </si>
  <si>
    <t>0475-46-1915</t>
  </si>
  <si>
    <t>6-4-2</t>
    <phoneticPr fontId="1"/>
  </si>
  <si>
    <t>㈱　リケン　熊谷事業所</t>
  </si>
  <si>
    <t>香川県仲多度郡満濃町東高篠</t>
  </si>
  <si>
    <t>1802</t>
  </si>
  <si>
    <t>74</t>
  </si>
  <si>
    <t>福島県いわき市好間町中好間中川原</t>
  </si>
  <si>
    <t>愛知県尾張旭市下井町下井</t>
    <rPh sb="0" eb="3">
      <t>アイチケン</t>
    </rPh>
    <rPh sb="3" eb="5">
      <t>オワリ</t>
    </rPh>
    <rPh sb="5" eb="6">
      <t>アサヒ</t>
    </rPh>
    <rPh sb="6" eb="7">
      <t>シ</t>
    </rPh>
    <rPh sb="7" eb="8">
      <t>シモ</t>
    </rPh>
    <rPh sb="8" eb="9">
      <t>イ</t>
    </rPh>
    <rPh sb="9" eb="10">
      <t>マチ</t>
    </rPh>
    <rPh sb="10" eb="11">
      <t>シモ</t>
    </rPh>
    <rPh sb="11" eb="12">
      <t>イ</t>
    </rPh>
    <phoneticPr fontId="1"/>
  </si>
  <si>
    <t>ＳＤ100（30ｘ100角）Ｔ</t>
    <rPh sb="12" eb="13">
      <t>カク</t>
    </rPh>
    <phoneticPr fontId="1"/>
  </si>
  <si>
    <t>㈱レ－ザックス　重工事業本部　山崎様</t>
    <rPh sb="8" eb="9">
      <t>ジュウ</t>
    </rPh>
    <rPh sb="9" eb="12">
      <t>コウジギョウ</t>
    </rPh>
    <rPh sb="12" eb="14">
      <t>ホンブ</t>
    </rPh>
    <rPh sb="15" eb="17">
      <t>ヤマザキ</t>
    </rPh>
    <rPh sb="17" eb="18">
      <t>サマ</t>
    </rPh>
    <phoneticPr fontId="1"/>
  </si>
  <si>
    <t>東京都港区新橋</t>
    <rPh sb="0" eb="2">
      <t>トウキョウ</t>
    </rPh>
    <rPh sb="2" eb="3">
      <t>ト</t>
    </rPh>
    <rPh sb="3" eb="5">
      <t>ミナトク</t>
    </rPh>
    <rPh sb="5" eb="7">
      <t>シンバシ</t>
    </rPh>
    <phoneticPr fontId="1"/>
  </si>
  <si>
    <t>0532-52-1151</t>
  </si>
  <si>
    <t>K60-140(30入)</t>
    <rPh sb="10" eb="11">
      <t>イ</t>
    </rPh>
    <phoneticPr fontId="1"/>
  </si>
  <si>
    <t>K60-120（45入)</t>
    <rPh sb="10" eb="11">
      <t>イ</t>
    </rPh>
    <phoneticPr fontId="1"/>
  </si>
  <si>
    <t>福島製鋼　㈱　吾妻工場</t>
    <rPh sb="0" eb="2">
      <t>フクシマ</t>
    </rPh>
    <rPh sb="2" eb="4">
      <t>セイコウ</t>
    </rPh>
    <rPh sb="7" eb="8">
      <t>ゴ</t>
    </rPh>
    <rPh sb="8" eb="9">
      <t>ツマ</t>
    </rPh>
    <rPh sb="9" eb="11">
      <t>コウジョウ</t>
    </rPh>
    <phoneticPr fontId="1"/>
  </si>
  <si>
    <t>大阪府河内長野市菊水町</t>
    <rPh sb="0" eb="2">
      <t>オオサカ</t>
    </rPh>
    <rPh sb="2" eb="3">
      <t>フ</t>
    </rPh>
    <rPh sb="3" eb="5">
      <t>カワチ</t>
    </rPh>
    <rPh sb="5" eb="8">
      <t>ナガノシ</t>
    </rPh>
    <rPh sb="8" eb="9">
      <t>キク</t>
    </rPh>
    <rPh sb="9" eb="10">
      <t>ミズ</t>
    </rPh>
    <rPh sb="10" eb="11">
      <t>チョウ</t>
    </rPh>
    <phoneticPr fontId="1"/>
  </si>
  <si>
    <t>山形精密鋳造　株式会社</t>
  </si>
  <si>
    <t>株式会社　ツチヨシアクティ　明石出張所</t>
  </si>
  <si>
    <t>K70-240(14入）</t>
    <rPh sb="10" eb="11">
      <t>イ</t>
    </rPh>
    <phoneticPr fontId="1"/>
  </si>
  <si>
    <t>ﾁﾀﾝ用ﾂﾘ-湯口ｾﾗﾐｯｸﾘﾝｸﾞ</t>
    <rPh sb="3" eb="4">
      <t>ヨウ</t>
    </rPh>
    <rPh sb="7" eb="8">
      <t>ユ</t>
    </rPh>
    <rPh sb="8" eb="9">
      <t>クチ</t>
    </rPh>
    <phoneticPr fontId="1"/>
  </si>
  <si>
    <t>80-300A</t>
  </si>
  <si>
    <t>島根県簸川郡斐川町併川</t>
  </si>
  <si>
    <t>1284</t>
  </si>
  <si>
    <t>0853-72-0288</t>
  </si>
  <si>
    <t>㈱　米子鉄工所</t>
  </si>
  <si>
    <t>683-0851</t>
  </si>
  <si>
    <t>埼玉県熊谷市末広</t>
  </si>
  <si>
    <t>静岡県浜北市根堅</t>
  </si>
  <si>
    <t>東大阪市岸田堂西</t>
    <rPh sb="0" eb="1">
      <t>ヒガシ</t>
    </rPh>
    <rPh sb="1" eb="3">
      <t>オオサカ</t>
    </rPh>
    <rPh sb="3" eb="4">
      <t>シ</t>
    </rPh>
    <rPh sb="4" eb="6">
      <t>キシダ</t>
    </rPh>
    <rPh sb="6" eb="7">
      <t>ドウ</t>
    </rPh>
    <rPh sb="7" eb="8">
      <t>ニシ</t>
    </rPh>
    <phoneticPr fontId="1"/>
  </si>
  <si>
    <t>栃木県河内郡上三川町石田字作内</t>
  </si>
  <si>
    <t>023-644-2452</t>
  </si>
  <si>
    <t>中日本鋳工　㈱　荒木様</t>
  </si>
  <si>
    <t>滋賀県彦根市小泉町</t>
    <rPh sb="0" eb="3">
      <t>シガケン</t>
    </rPh>
    <rPh sb="3" eb="6">
      <t>ヒコネシ</t>
    </rPh>
    <rPh sb="6" eb="8">
      <t>コイズミ</t>
    </rPh>
    <rPh sb="8" eb="9">
      <t>チョウ</t>
    </rPh>
    <phoneticPr fontId="1"/>
  </si>
  <si>
    <t>159-6</t>
    <phoneticPr fontId="1"/>
  </si>
  <si>
    <t>0776-35-2213</t>
  </si>
  <si>
    <t>MSI 50</t>
    <phoneticPr fontId="1"/>
  </si>
  <si>
    <t>MSI 60</t>
    <phoneticPr fontId="1"/>
  </si>
  <si>
    <t>MSI 70</t>
    <phoneticPr fontId="1"/>
  </si>
  <si>
    <t>㈱ツチヨシアクティ　愛媛出張所</t>
    <rPh sb="10" eb="12">
      <t>エヒメ</t>
    </rPh>
    <rPh sb="12" eb="14">
      <t>シュッチョウ</t>
    </rPh>
    <rPh sb="14" eb="15">
      <t>ショ</t>
    </rPh>
    <phoneticPr fontId="1"/>
  </si>
  <si>
    <t>1-7-32</t>
    <phoneticPr fontId="1"/>
  </si>
  <si>
    <t>0569-21-2611</t>
  </si>
  <si>
    <t>日本坩堝　㈱</t>
  </si>
  <si>
    <t>シモダ産業　㈱</t>
  </si>
  <si>
    <t>㈱　北川鉄工所　中須工場</t>
  </si>
  <si>
    <t>㈱シンコ－　府中工場</t>
    <rPh sb="6" eb="8">
      <t>フチュウ</t>
    </rPh>
    <rPh sb="8" eb="10">
      <t>コウジョウ</t>
    </rPh>
    <phoneticPr fontId="1"/>
  </si>
  <si>
    <t>129*16*26</t>
  </si>
  <si>
    <t>388-8015</t>
  </si>
  <si>
    <t>㈱ア－ステクニカ 八代事業所</t>
    <rPh sb="9" eb="11">
      <t>ヤシロ</t>
    </rPh>
    <rPh sb="11" eb="14">
      <t>ジギョウショ</t>
    </rPh>
    <phoneticPr fontId="1"/>
  </si>
  <si>
    <t>06-6931-5038</t>
  </si>
  <si>
    <t>竹本鋳材　㈱</t>
  </si>
  <si>
    <t>13-2</t>
  </si>
  <si>
    <t>052-693-1281</t>
  </si>
  <si>
    <t>有限会社　澤幡製作所</t>
  </si>
  <si>
    <t>伊藤電機　㈱　</t>
    <phoneticPr fontId="1"/>
  </si>
  <si>
    <t>㈱　キャステム　金澤</t>
  </si>
  <si>
    <t>ＪＦＥスチール　株式会社</t>
  </si>
  <si>
    <t>1-29</t>
  </si>
  <si>
    <t>0724-22-0775</t>
  </si>
  <si>
    <t>丸玉鋳造　株式会社</t>
  </si>
  <si>
    <t>576-0054</t>
  </si>
  <si>
    <t>大阪府交野市幾野</t>
  </si>
  <si>
    <t>IKKショット㈱営業部　榊原　充係長様</t>
    <rPh sb="8" eb="10">
      <t>エイギョウ</t>
    </rPh>
    <rPh sb="10" eb="11">
      <t>ブ</t>
    </rPh>
    <rPh sb="12" eb="14">
      <t>サカキバラ</t>
    </rPh>
    <rPh sb="15" eb="16">
      <t>ミツル</t>
    </rPh>
    <rPh sb="16" eb="18">
      <t>カカリチョウ</t>
    </rPh>
    <rPh sb="18" eb="19">
      <t>サマ</t>
    </rPh>
    <phoneticPr fontId="1"/>
  </si>
  <si>
    <t>700-0024</t>
  </si>
  <si>
    <t>岡山県岡山市駅元町</t>
  </si>
  <si>
    <t>11-14</t>
  </si>
  <si>
    <t>086-254-0100</t>
  </si>
  <si>
    <t>0848-62-2520</t>
  </si>
  <si>
    <t>947-0101</t>
  </si>
  <si>
    <t>50-230Ａ</t>
  </si>
  <si>
    <t>山川産業㈱技術部　小楠様</t>
  </si>
  <si>
    <t>06-4868-1562</t>
  </si>
  <si>
    <t>㈱　ツチヨシ産業　松江</t>
  </si>
  <si>
    <t>0866-25-0306</t>
  </si>
  <si>
    <t>神戸鋳材　㈱</t>
  </si>
  <si>
    <t>651-0079</t>
  </si>
  <si>
    <t>秋田県横手市十文字町仁井田大道西</t>
    <rPh sb="0" eb="3">
      <t>アキタケン</t>
    </rPh>
    <phoneticPr fontId="1"/>
  </si>
  <si>
    <t>静岡県富士市柚木</t>
  </si>
  <si>
    <t>山川産業　㈱　滋賀営業所</t>
    <rPh sb="0" eb="2">
      <t>ヤマカワ</t>
    </rPh>
    <rPh sb="2" eb="4">
      <t>サン</t>
    </rPh>
    <rPh sb="7" eb="9">
      <t>シガ</t>
    </rPh>
    <rPh sb="9" eb="12">
      <t>エイ</t>
    </rPh>
    <phoneticPr fontId="1"/>
  </si>
  <si>
    <t>㈱　村松鋳造所　</t>
  </si>
  <si>
    <t>474-5</t>
  </si>
  <si>
    <t>053-426-0881</t>
  </si>
  <si>
    <t>㈱鋳研商店</t>
  </si>
  <si>
    <t>㈱　赤阪鉄工所</t>
  </si>
  <si>
    <t>洲崎鋳工　株式会社　大阪工場</t>
  </si>
  <si>
    <t>竹本鋳材　株式会社</t>
  </si>
  <si>
    <t>大阪府堺市南区赤坂台</t>
  </si>
  <si>
    <t>5-28-13</t>
  </si>
  <si>
    <t>072-298-3910</t>
  </si>
  <si>
    <t>９０Ｌ</t>
    <phoneticPr fontId="1"/>
  </si>
  <si>
    <t>40TA</t>
    <phoneticPr fontId="1"/>
  </si>
  <si>
    <t>40-20TA</t>
    <phoneticPr fontId="1"/>
  </si>
  <si>
    <t>S60*60*20*202</t>
  </si>
  <si>
    <t>S60*60*10*188</t>
  </si>
  <si>
    <t>S75*75*20*241</t>
  </si>
  <si>
    <t>ツチヨシマテック関西</t>
  </si>
  <si>
    <t>10</t>
    <phoneticPr fontId="1"/>
  </si>
  <si>
    <t>愛知県小牧市中央2-198</t>
  </si>
  <si>
    <t>浅見鋳材　㈱</t>
    <rPh sb="0" eb="2">
      <t>アサミ</t>
    </rPh>
    <phoneticPr fontId="1"/>
  </si>
  <si>
    <t>6-26</t>
    <phoneticPr fontId="1"/>
  </si>
  <si>
    <t>大銑産業　株式会社　愛媛営業所</t>
  </si>
  <si>
    <t>0898-68-6005</t>
  </si>
  <si>
    <t>砥石405*3*25.4C30-551</t>
    <rPh sb="0" eb="2">
      <t>トイシ</t>
    </rPh>
    <phoneticPr fontId="1"/>
  </si>
  <si>
    <t>K60-180(30入）</t>
    <rPh sb="10" eb="11">
      <t>イ</t>
    </rPh>
    <phoneticPr fontId="1"/>
  </si>
  <si>
    <t>210-0864</t>
  </si>
  <si>
    <t>静岡県御前崎市池新田</t>
    <rPh sb="0" eb="3">
      <t>シズオカケン</t>
    </rPh>
    <rPh sb="3" eb="6">
      <t>オマエザキ</t>
    </rPh>
    <rPh sb="6" eb="7">
      <t>シ</t>
    </rPh>
    <phoneticPr fontId="1"/>
  </si>
  <si>
    <t>4196</t>
    <phoneticPr fontId="1"/>
  </si>
  <si>
    <t>0276-56-5714</t>
  </si>
  <si>
    <t>岡崎鉱産物㈱　東京営業所</t>
  </si>
  <si>
    <t>0598-51-3911</t>
  </si>
  <si>
    <t>㈱佐々木鋳工所</t>
    <rPh sb="1" eb="4">
      <t>ササキ</t>
    </rPh>
    <rPh sb="4" eb="6">
      <t>チュウコウ</t>
    </rPh>
    <rPh sb="6" eb="7">
      <t>ショ</t>
    </rPh>
    <phoneticPr fontId="1"/>
  </si>
  <si>
    <t>969-0200</t>
  </si>
  <si>
    <t>0852-37-1400</t>
  </si>
  <si>
    <t>ヒラタ工業　㈱</t>
  </si>
  <si>
    <t>691-0012</t>
  </si>
  <si>
    <t>コマツ物流株式会社</t>
  </si>
  <si>
    <t>㈱リケン　熊谷事業所　調達課　堀越様</t>
  </si>
  <si>
    <t>0178-52-3444</t>
    <phoneticPr fontId="1"/>
  </si>
  <si>
    <t>株式会社　菅沼</t>
  </si>
  <si>
    <t>武山鋳造　株式会社</t>
  </si>
  <si>
    <t>有限会社　多賀鋳造所</t>
  </si>
  <si>
    <t>6-34</t>
  </si>
  <si>
    <t>072-750-0855</t>
  </si>
  <si>
    <t>石川県小松市白江町リ</t>
  </si>
  <si>
    <t>72</t>
  </si>
  <si>
    <t>福井県鯖江市当田町</t>
  </si>
  <si>
    <t>滋賀県彦根市南川瀬町</t>
    <rPh sb="0" eb="3">
      <t>シガケン</t>
    </rPh>
    <rPh sb="3" eb="5">
      <t>ヒコネ</t>
    </rPh>
    <rPh sb="5" eb="6">
      <t>シ</t>
    </rPh>
    <phoneticPr fontId="1"/>
  </si>
  <si>
    <t>708</t>
    <phoneticPr fontId="1"/>
  </si>
  <si>
    <t>大阪府堺市三宝町</t>
  </si>
  <si>
    <t>56*10*13   カートン</t>
    <phoneticPr fontId="1"/>
  </si>
  <si>
    <t>56*10*20 ｶｰﾄﾝ</t>
    <phoneticPr fontId="1"/>
  </si>
  <si>
    <t>岡山県岡山市大供</t>
  </si>
  <si>
    <t>3-1-42</t>
  </si>
  <si>
    <t>072-365-4318</t>
  </si>
  <si>
    <t>0197-73-8501</t>
  </si>
  <si>
    <t>5</t>
  </si>
  <si>
    <t>カクチョウ　㈱　長谷川常務　様</t>
  </si>
  <si>
    <t>㈱　瓢屋　福島営業所</t>
  </si>
  <si>
    <t>越川工業㈱　塩尻工場</t>
  </si>
  <si>
    <t>399-0700</t>
  </si>
  <si>
    <t>1-65</t>
  </si>
  <si>
    <t>1780</t>
    <phoneticPr fontId="1"/>
  </si>
  <si>
    <t>㈱K V K</t>
    <phoneticPr fontId="1"/>
  </si>
  <si>
    <t>6079-下</t>
    <rPh sb="5" eb="6">
      <t>シタ</t>
    </rPh>
    <phoneticPr fontId="1"/>
  </si>
  <si>
    <t>700-0000</t>
  </si>
  <si>
    <t>1559</t>
  </si>
  <si>
    <t>名鉄</t>
    <phoneticPr fontId="1"/>
  </si>
  <si>
    <t>100-200　半割</t>
    <rPh sb="8" eb="9">
      <t>ハン</t>
    </rPh>
    <rPh sb="9" eb="10">
      <t>ワ</t>
    </rPh>
    <phoneticPr fontId="6"/>
  </si>
  <si>
    <t>愛知県名古屋市港区潮見町</t>
    <rPh sb="0" eb="3">
      <t>アイチケン</t>
    </rPh>
    <rPh sb="3" eb="7">
      <t>ナゴヤシ</t>
    </rPh>
    <rPh sb="7" eb="9">
      <t>ミナトク</t>
    </rPh>
    <rPh sb="9" eb="11">
      <t>シオミ</t>
    </rPh>
    <rPh sb="11" eb="12">
      <t>チョウ</t>
    </rPh>
    <phoneticPr fontId="1"/>
  </si>
  <si>
    <t>10-3</t>
    <phoneticPr fontId="1"/>
  </si>
  <si>
    <t>475-0832</t>
  </si>
  <si>
    <t>愛知県半田市川崎町</t>
  </si>
  <si>
    <t>0569-24-2461</t>
  </si>
  <si>
    <t>古川工業　株式会社　山中様</t>
  </si>
  <si>
    <t>047-370-4181</t>
  </si>
  <si>
    <t>023-643-7766</t>
  </si>
  <si>
    <t>秋田県北秋田市綴子字上台</t>
    <rPh sb="0" eb="3">
      <t>アキタケン</t>
    </rPh>
    <rPh sb="6" eb="7">
      <t>シ</t>
    </rPh>
    <rPh sb="7" eb="8">
      <t>ツヅ</t>
    </rPh>
    <rPh sb="8" eb="9">
      <t>コ</t>
    </rPh>
    <rPh sb="9" eb="10">
      <t>アザ</t>
    </rPh>
    <rPh sb="10" eb="11">
      <t>ウエ</t>
    </rPh>
    <rPh sb="11" eb="12">
      <t>ダイ</t>
    </rPh>
    <phoneticPr fontId="1"/>
  </si>
  <si>
    <t>121-2</t>
    <phoneticPr fontId="1"/>
  </si>
  <si>
    <t>999-3716</t>
  </si>
  <si>
    <t>山形県東根市蟹沢字下縄目</t>
  </si>
  <si>
    <t>800</t>
  </si>
  <si>
    <t>0538-37-4172</t>
  </si>
  <si>
    <t>586-1　長崎卸ｾﾝﾀー内</t>
  </si>
  <si>
    <t>0942-33-7183</t>
  </si>
  <si>
    <t>岡山県岡山市南区箕島</t>
    <rPh sb="6" eb="8">
      <t>ミナミク</t>
    </rPh>
    <phoneticPr fontId="1"/>
  </si>
  <si>
    <t>（有）　鋳型製作所</t>
  </si>
  <si>
    <t>425-0066</t>
  </si>
  <si>
    <t>㈱　トウチュウ静岡</t>
    <rPh sb="7" eb="9">
      <t>シズオカ</t>
    </rPh>
    <phoneticPr fontId="1"/>
  </si>
  <si>
    <t>6-66</t>
  </si>
  <si>
    <t>0563-55-4455</t>
  </si>
  <si>
    <t>富士可鍛工業　㈱</t>
  </si>
  <si>
    <t>50*10*15</t>
  </si>
  <si>
    <t>㈱　キッツ　長坂工場</t>
  </si>
  <si>
    <t>株式会社　正栄商会</t>
  </si>
  <si>
    <t>432</t>
  </si>
  <si>
    <t>2-1-13</t>
    <phoneticPr fontId="1"/>
  </si>
  <si>
    <t>島根県安来市飯島町</t>
    <rPh sb="0" eb="3">
      <t>シマネケン</t>
    </rPh>
    <phoneticPr fontId="1"/>
  </si>
  <si>
    <t>1240-2</t>
    <phoneticPr fontId="1"/>
  </si>
  <si>
    <t>株式会社　田口鋳造所</t>
  </si>
  <si>
    <t>084-955-1336</t>
  </si>
  <si>
    <t>112</t>
    <phoneticPr fontId="1"/>
  </si>
  <si>
    <t>4-11-17</t>
  </si>
  <si>
    <t>052-252-7177</t>
  </si>
  <si>
    <t>互交産業　株式会社</t>
  </si>
  <si>
    <t>（有）　ニイク商会</t>
  </si>
  <si>
    <t>086-278-9770</t>
  </si>
  <si>
    <t>709-4303</t>
  </si>
  <si>
    <t>岡山県勝田郡勝央町豊久田</t>
  </si>
  <si>
    <t>日本鋳造㈱　池上工場</t>
  </si>
  <si>
    <t>静岡県小笠郡浜岡町池新田</t>
  </si>
  <si>
    <t>8557</t>
  </si>
  <si>
    <t>ｾﾗﾐｯｸ湯口ｽﾘｰﾌﾞ41ｘ17</t>
    <rPh sb="5" eb="6">
      <t>ユ</t>
    </rPh>
    <rPh sb="6" eb="7">
      <t>クチ</t>
    </rPh>
    <phoneticPr fontId="6"/>
  </si>
  <si>
    <t>岐阜県関市下有知</t>
    <rPh sb="3" eb="5">
      <t>セキシ</t>
    </rPh>
    <rPh sb="5" eb="6">
      <t>シモ</t>
    </rPh>
    <rPh sb="6" eb="7">
      <t>ア</t>
    </rPh>
    <rPh sb="7" eb="8">
      <t>チ</t>
    </rPh>
    <phoneticPr fontId="1"/>
  </si>
  <si>
    <t>5523-3</t>
    <phoneticPr fontId="1"/>
  </si>
  <si>
    <t>639-0232</t>
  </si>
  <si>
    <t>金森産業　㈱</t>
  </si>
  <si>
    <t>933-0946</t>
  </si>
  <si>
    <t>大阪</t>
    <rPh sb="0" eb="2">
      <t>オオサカ</t>
    </rPh>
    <phoneticPr fontId="1"/>
  </si>
  <si>
    <t>和歌山県海草郡野上町長谷</t>
    <rPh sb="4" eb="5">
      <t>ウミ</t>
    </rPh>
    <rPh sb="5" eb="6">
      <t>クサ</t>
    </rPh>
    <rPh sb="6" eb="7">
      <t>グン</t>
    </rPh>
    <rPh sb="7" eb="9">
      <t>ノガミ</t>
    </rPh>
    <rPh sb="9" eb="10">
      <t>チョウ</t>
    </rPh>
    <rPh sb="10" eb="12">
      <t>ナガヤ</t>
    </rPh>
    <phoneticPr fontId="1"/>
  </si>
  <si>
    <t>山形県米沢市万世町片子字荒井東</t>
  </si>
  <si>
    <t>1181</t>
  </si>
  <si>
    <t>愛知県岡崎市市場町桐山</t>
  </si>
  <si>
    <t>0564-48-5827</t>
  </si>
  <si>
    <t>服部産業㈱島原工場</t>
    <rPh sb="0" eb="2">
      <t>ハットリ</t>
    </rPh>
    <rPh sb="2" eb="4">
      <t>サンギョウ</t>
    </rPh>
    <rPh sb="5" eb="7">
      <t>シマバラ</t>
    </rPh>
    <rPh sb="7" eb="9">
      <t>コウジョウ</t>
    </rPh>
    <phoneticPr fontId="1"/>
  </si>
  <si>
    <t>096-348-5003</t>
  </si>
  <si>
    <t>ツチヨシ九州</t>
  </si>
  <si>
    <t>（資）　原田鋳造所</t>
  </si>
  <si>
    <t>株式会社　大場鋳造所</t>
  </si>
  <si>
    <t>MH105*20*188</t>
  </si>
  <si>
    <t>013-0000</t>
  </si>
  <si>
    <t>秋田県横手市十文字町仁井田大道西</t>
  </si>
  <si>
    <t>0182-42-1352</t>
  </si>
  <si>
    <t>住金鹿島総合サ-ビス㈱　直鋳事業部</t>
  </si>
  <si>
    <t>56*10*53</t>
  </si>
  <si>
    <t>086-231-0278</t>
  </si>
  <si>
    <t>備鋳産業　㈱</t>
  </si>
  <si>
    <t>700-0964</t>
  </si>
  <si>
    <t>岡山県岡山市中仙道</t>
  </si>
  <si>
    <t>175</t>
  </si>
  <si>
    <t>086-243-4376</t>
  </si>
  <si>
    <t>3-12-18</t>
  </si>
  <si>
    <t>大銑産業㈱　広島営業所</t>
    <rPh sb="0" eb="1">
      <t>ダイ</t>
    </rPh>
    <rPh sb="1" eb="2">
      <t>セン</t>
    </rPh>
    <rPh sb="2" eb="4">
      <t>サンギョウ</t>
    </rPh>
    <rPh sb="6" eb="8">
      <t>ヒロシマ</t>
    </rPh>
    <rPh sb="8" eb="10">
      <t>エイギョウ</t>
    </rPh>
    <rPh sb="10" eb="11">
      <t>ショ</t>
    </rPh>
    <phoneticPr fontId="1"/>
  </si>
  <si>
    <t>75</t>
  </si>
  <si>
    <t>50-40TA</t>
  </si>
  <si>
    <t>愛知県豊田市御船町山ﾉ神</t>
  </si>
  <si>
    <t>591-8013</t>
  </si>
  <si>
    <t>大阪府堺市野遠町</t>
  </si>
  <si>
    <t>06-6791-0304</t>
  </si>
  <si>
    <t>タフトレ－ディング</t>
  </si>
  <si>
    <t>上田ブレーキ㈱　岡山工場</t>
  </si>
  <si>
    <t>株式会社　瓢屋　大阪営業所</t>
  </si>
  <si>
    <t>吊り天狗 ＃７５</t>
    <rPh sb="0" eb="1">
      <t>ツリ</t>
    </rPh>
    <rPh sb="2" eb="4">
      <t>テング</t>
    </rPh>
    <phoneticPr fontId="1"/>
  </si>
  <si>
    <t>048-531-1523</t>
  </si>
  <si>
    <t>キンセイマテック　㈱　田村様</t>
  </si>
  <si>
    <t>日立金属㈱九州工場　製造部　今西様</t>
  </si>
  <si>
    <t>㈱九州タブチ　上野原ﾃｸﾉﾊﾟｰｸ工場</t>
  </si>
  <si>
    <t>帝京大学</t>
    <rPh sb="0" eb="2">
      <t>テイキョウ</t>
    </rPh>
    <rPh sb="2" eb="4">
      <t>ダイガク</t>
    </rPh>
    <phoneticPr fontId="1"/>
  </si>
  <si>
    <t>㈱ツチヨシマテック関東</t>
    <rPh sb="9" eb="11">
      <t>カントウ</t>
    </rPh>
    <phoneticPr fontId="1"/>
  </si>
  <si>
    <t>愛知県瀬戸市矢形町</t>
  </si>
  <si>
    <t>3</t>
  </si>
  <si>
    <t>K70-100</t>
  </si>
  <si>
    <t>ECO企画㈱</t>
    <rPh sb="3" eb="5">
      <t>キカク</t>
    </rPh>
    <phoneticPr fontId="1"/>
  </si>
  <si>
    <t>70Ｌ　ﾊﾟﾚﾃｨｰﾅ</t>
  </si>
  <si>
    <t>029-4205</t>
  </si>
  <si>
    <t>0776-27-1621</t>
  </si>
  <si>
    <t>（有）　新菱</t>
  </si>
  <si>
    <t>052-303-6526</t>
  </si>
  <si>
    <t>山川産業　株式会社　名古屋営業所</t>
  </si>
  <si>
    <t>大阪府大阪市大正区南恩加島</t>
    <rPh sb="0" eb="2">
      <t>オオサカ</t>
    </rPh>
    <rPh sb="2" eb="3">
      <t>フ</t>
    </rPh>
    <rPh sb="3" eb="6">
      <t>オオサカシ</t>
    </rPh>
    <rPh sb="6" eb="9">
      <t>タイショウク</t>
    </rPh>
    <rPh sb="9" eb="10">
      <t>ミナミ</t>
    </rPh>
    <rPh sb="10" eb="11">
      <t>オン</t>
    </rPh>
    <rPh sb="11" eb="12">
      <t>カ</t>
    </rPh>
    <rPh sb="12" eb="13">
      <t>ジマ</t>
    </rPh>
    <phoneticPr fontId="1"/>
  </si>
  <si>
    <t>5-11-20</t>
    <phoneticPr fontId="1"/>
  </si>
  <si>
    <t>斉藤鋳造　株式会社　専務様</t>
  </si>
  <si>
    <t>443-0036</t>
  </si>
  <si>
    <t>大阪特殊　㈱</t>
  </si>
  <si>
    <t>福島県会津若松市河東町広田字六丁</t>
  </si>
  <si>
    <t>株式会社　増田鉄工場　石川様</t>
  </si>
  <si>
    <t>1-8-10</t>
  </si>
  <si>
    <t>945-0027</t>
  </si>
  <si>
    <t>丸一海運㈱南港化学品センタ－41Ｗ95　山本様</t>
    <rPh sb="0" eb="1">
      <t>マル</t>
    </rPh>
    <rPh sb="1" eb="2">
      <t>イチ</t>
    </rPh>
    <rPh sb="2" eb="4">
      <t>カイウン</t>
    </rPh>
    <rPh sb="5" eb="7">
      <t>ナンコウ</t>
    </rPh>
    <rPh sb="7" eb="10">
      <t>カガクヒン</t>
    </rPh>
    <rPh sb="20" eb="22">
      <t>ヤマモト</t>
    </rPh>
    <rPh sb="22" eb="23">
      <t>サマ</t>
    </rPh>
    <phoneticPr fontId="1"/>
  </si>
  <si>
    <t>㈱トウチュウ静岡</t>
  </si>
  <si>
    <t>大熊鋳材　㈱</t>
  </si>
  <si>
    <t>332-0000</t>
  </si>
  <si>
    <t>埼玉県川口市</t>
  </si>
  <si>
    <t>421-0404</t>
  </si>
  <si>
    <t>0280-76-0898</t>
  </si>
  <si>
    <t>（有）　富士商会</t>
  </si>
  <si>
    <t>テ－ピ－工業　株式会社</t>
  </si>
  <si>
    <t>ｾｷ（30ｘ100角）-100</t>
    <rPh sb="9" eb="10">
      <t>カク</t>
    </rPh>
    <phoneticPr fontId="1"/>
  </si>
  <si>
    <t>ｾｷ（35ｘ50角）-70</t>
    <rPh sb="8" eb="9">
      <t>カク</t>
    </rPh>
    <phoneticPr fontId="1"/>
  </si>
  <si>
    <t>56*10*19 5φカートン</t>
  </si>
  <si>
    <t>株式会社　下山合金鋳造所</t>
  </si>
  <si>
    <t>神戸鋳材㈱　三原支店</t>
  </si>
  <si>
    <t>K40-180</t>
  </si>
  <si>
    <t>50-4</t>
    <phoneticPr fontId="1"/>
  </si>
  <si>
    <t>共進金属</t>
  </si>
  <si>
    <t>㈱　ソーカ</t>
  </si>
  <si>
    <t>株式会社　赤阪鉄工所</t>
  </si>
  <si>
    <t>2-42</t>
  </si>
  <si>
    <t>オーエム金属工業　㈱</t>
  </si>
  <si>
    <t>福光鋳造㈱</t>
    <rPh sb="0" eb="2">
      <t>フクミツ</t>
    </rPh>
    <rPh sb="2" eb="4">
      <t>チュウゾウ</t>
    </rPh>
    <phoneticPr fontId="1"/>
  </si>
  <si>
    <t>福井県福井市若栄町</t>
    <rPh sb="0" eb="3">
      <t>フクイケン</t>
    </rPh>
    <rPh sb="3" eb="6">
      <t>フクイシ</t>
    </rPh>
    <rPh sb="6" eb="7">
      <t>ワカ</t>
    </rPh>
    <rPh sb="7" eb="8">
      <t>サカエ</t>
    </rPh>
    <rPh sb="8" eb="9">
      <t>チョウ</t>
    </rPh>
    <phoneticPr fontId="1"/>
  </si>
  <si>
    <t>808</t>
    <phoneticPr fontId="1"/>
  </si>
  <si>
    <t>ニタック　㈱</t>
    <phoneticPr fontId="1"/>
  </si>
  <si>
    <t>岡山県御津郡御津町高津</t>
  </si>
  <si>
    <t>120-28</t>
  </si>
  <si>
    <t>青森県八戸市市川町字長谷地</t>
  </si>
  <si>
    <t>87-2</t>
  </si>
  <si>
    <t>2-7-8</t>
  </si>
  <si>
    <t>2-65-5</t>
  </si>
  <si>
    <t>0567-66-3291</t>
  </si>
  <si>
    <t>MＬ110*20*30</t>
  </si>
  <si>
    <t>086-279-0555</t>
  </si>
  <si>
    <t>㈱　キャステム</t>
  </si>
  <si>
    <t>50*8*61</t>
    <phoneticPr fontId="1"/>
  </si>
  <si>
    <t>40*5*62</t>
  </si>
  <si>
    <t>50-25TA</t>
  </si>
  <si>
    <t>530-1</t>
  </si>
  <si>
    <t>054-280-1220</t>
  </si>
  <si>
    <t>0595-21-2116</t>
  </si>
  <si>
    <t>0852-66-0320</t>
  </si>
  <si>
    <t>㈱　黒瀬商店</t>
  </si>
  <si>
    <t>052-381-7271</t>
  </si>
  <si>
    <t>K40-400</t>
  </si>
  <si>
    <t>K40-500</t>
  </si>
  <si>
    <t>K45-300</t>
  </si>
  <si>
    <t>㈱　大久保砲金所</t>
  </si>
  <si>
    <t>株式会社　ヤマキ</t>
  </si>
  <si>
    <t>有限会社　山形鋳材</t>
  </si>
  <si>
    <t>株式会社　ソーカ</t>
  </si>
  <si>
    <t>1978-19</t>
  </si>
  <si>
    <t>㈱ニノミヤ　犬童課長様宛て</t>
    <rPh sb="6" eb="7">
      <t>イヌ</t>
    </rPh>
    <rPh sb="7" eb="8">
      <t>ドウ</t>
    </rPh>
    <rPh sb="8" eb="10">
      <t>カチョウ</t>
    </rPh>
    <rPh sb="10" eb="11">
      <t>サマ</t>
    </rPh>
    <rPh sb="11" eb="12">
      <t>ア</t>
    </rPh>
    <phoneticPr fontId="1"/>
  </si>
  <si>
    <t>452-0942</t>
  </si>
  <si>
    <t>愛知県清洲市清洲</t>
  </si>
  <si>
    <t>1668</t>
  </si>
  <si>
    <t>093-434-3432</t>
  </si>
  <si>
    <t>㈱　シマキュウ</t>
  </si>
  <si>
    <t>茨城県那珂郡東海村村松</t>
  </si>
  <si>
    <t>3129-43</t>
  </si>
  <si>
    <t>424-0806</t>
  </si>
  <si>
    <t>㈱ＪＦＳ貿易</t>
    <rPh sb="4" eb="6">
      <t>ボウエキ</t>
    </rPh>
    <phoneticPr fontId="1"/>
  </si>
  <si>
    <t>1571</t>
  </si>
  <si>
    <t>054-624-0350</t>
  </si>
  <si>
    <t>S75*75*20*287</t>
  </si>
  <si>
    <t>千葉県八千代市上高野</t>
    <rPh sb="0" eb="3">
      <t>チバケン</t>
    </rPh>
    <rPh sb="3" eb="7">
      <t>ヤチヨシ</t>
    </rPh>
    <rPh sb="7" eb="8">
      <t>ウエ</t>
    </rPh>
    <rPh sb="8" eb="9">
      <t>コウ</t>
    </rPh>
    <rPh sb="9" eb="10">
      <t>ノ</t>
    </rPh>
    <phoneticPr fontId="1"/>
  </si>
  <si>
    <t>秋田県能代市中川原</t>
    <rPh sb="0" eb="3">
      <t>アキタケン</t>
    </rPh>
    <phoneticPr fontId="1"/>
  </si>
  <si>
    <t>052-623-9571</t>
  </si>
  <si>
    <t>550</t>
  </si>
  <si>
    <t>2-30発寒鉄工団地</t>
  </si>
  <si>
    <t>ポ－ルカップＳＢ６０</t>
    <phoneticPr fontId="1"/>
  </si>
  <si>
    <t>20LA 100*150</t>
    <phoneticPr fontId="1"/>
  </si>
  <si>
    <t>25LA 100*100</t>
    <phoneticPr fontId="1"/>
  </si>
  <si>
    <t>25LA 100*150</t>
    <phoneticPr fontId="1"/>
  </si>
  <si>
    <t>山川産業㈱　大阪</t>
  </si>
  <si>
    <t>㈱　荏原金属</t>
  </si>
  <si>
    <t>富山県高岡市木町</t>
  </si>
  <si>
    <t>5-5</t>
  </si>
  <si>
    <t>日立金属ｱﾄﾞﾒｯﾄ㈱</t>
  </si>
  <si>
    <t>㈱エクセディ鋳造</t>
    <rPh sb="6" eb="7">
      <t>チュウ</t>
    </rPh>
    <rPh sb="7" eb="8">
      <t>ゾウ</t>
    </rPh>
    <phoneticPr fontId="1"/>
  </si>
  <si>
    <t>大阪市住之江区南港北</t>
    <rPh sb="0" eb="3">
      <t>オオサカシ</t>
    </rPh>
    <rPh sb="3" eb="7">
      <t>スミノエク</t>
    </rPh>
    <rPh sb="7" eb="9">
      <t>ナンコウ</t>
    </rPh>
    <rPh sb="9" eb="10">
      <t>キタ</t>
    </rPh>
    <phoneticPr fontId="1"/>
  </si>
  <si>
    <t>2841</t>
  </si>
  <si>
    <t>埼玉県熊谷市三ヶ尻</t>
  </si>
  <si>
    <t>大阪特殊合金　株式会社　名古屋支店</t>
  </si>
  <si>
    <t>熊本県八代市海士江町</t>
  </si>
  <si>
    <t>2584</t>
  </si>
  <si>
    <t>30-31A(630入)</t>
    <rPh sb="10" eb="11">
      <t>イ</t>
    </rPh>
    <phoneticPr fontId="1"/>
  </si>
  <si>
    <t>660-0805</t>
  </si>
  <si>
    <t>岡山セラミックス技術振興財団　星山様</t>
    <rPh sb="0" eb="2">
      <t>オカヤマ</t>
    </rPh>
    <rPh sb="8" eb="10">
      <t>ギジュツ</t>
    </rPh>
    <rPh sb="10" eb="11">
      <t>フ</t>
    </rPh>
    <rPh sb="11" eb="12">
      <t>コウ</t>
    </rPh>
    <rPh sb="12" eb="14">
      <t>ザイダン</t>
    </rPh>
    <rPh sb="15" eb="17">
      <t>ホシヤマ</t>
    </rPh>
    <rPh sb="17" eb="18">
      <t>サマ</t>
    </rPh>
    <phoneticPr fontId="1"/>
  </si>
  <si>
    <t>㈱　INAX半田工場</t>
  </si>
  <si>
    <t>㈱　ツチヨシ産業　営業一課</t>
  </si>
  <si>
    <t>市場重工　株式会社</t>
  </si>
  <si>
    <t>株式会社　武村鋳造所</t>
  </si>
  <si>
    <t>大銑産業㈱　広島支店</t>
  </si>
  <si>
    <t>日本通運　株式会社　行橋営業所</t>
  </si>
  <si>
    <t>福岡県行橋市大字今井</t>
  </si>
  <si>
    <t>S40*40*5*90</t>
    <phoneticPr fontId="1"/>
  </si>
  <si>
    <t>S50*50*21*142</t>
    <phoneticPr fontId="1"/>
  </si>
  <si>
    <t>S50*50*13*124</t>
    <phoneticPr fontId="1"/>
  </si>
  <si>
    <t>日通商事　㈱</t>
  </si>
  <si>
    <t>山形県山形市蔵王松ヶ丘</t>
    <rPh sb="0" eb="3">
      <t>ヤマガタケン</t>
    </rPh>
    <rPh sb="3" eb="6">
      <t>ヤマガタシ</t>
    </rPh>
    <rPh sb="6" eb="7">
      <t>クラ</t>
    </rPh>
    <rPh sb="7" eb="8">
      <t>オウ</t>
    </rPh>
    <rPh sb="8" eb="11">
      <t>マツガオカ</t>
    </rPh>
    <phoneticPr fontId="1"/>
  </si>
  <si>
    <t>1-51-1 蔵王産業団地</t>
    <rPh sb="7" eb="8">
      <t>クラ</t>
    </rPh>
    <rPh sb="8" eb="9">
      <t>オウ</t>
    </rPh>
    <rPh sb="9" eb="11">
      <t>サンギョウ</t>
    </rPh>
    <rPh sb="11" eb="13">
      <t>ダンチ</t>
    </rPh>
    <phoneticPr fontId="1"/>
  </si>
  <si>
    <t>㈱　共栄　</t>
  </si>
  <si>
    <t>群馬県高崎市倉賀野町</t>
    <rPh sb="0" eb="3">
      <t>グンマケン</t>
    </rPh>
    <rPh sb="3" eb="5">
      <t>タカサキ</t>
    </rPh>
    <rPh sb="5" eb="6">
      <t>シ</t>
    </rPh>
    <rPh sb="6" eb="7">
      <t>クラ</t>
    </rPh>
    <rPh sb="7" eb="8">
      <t>ガ</t>
    </rPh>
    <rPh sb="8" eb="9">
      <t>ノ</t>
    </rPh>
    <rPh sb="9" eb="10">
      <t>チョウ</t>
    </rPh>
    <phoneticPr fontId="1"/>
  </si>
  <si>
    <t>2453-17</t>
    <phoneticPr fontId="1"/>
  </si>
  <si>
    <t>伊奈精機　㈱</t>
  </si>
  <si>
    <t>愛知県春日井市藤山台</t>
  </si>
  <si>
    <t>10-15-1</t>
  </si>
  <si>
    <t>(有)共進社川中島</t>
  </si>
  <si>
    <t>60-75A(76入）</t>
    <rPh sb="9" eb="10">
      <t>イ</t>
    </rPh>
    <phoneticPr fontId="1"/>
  </si>
  <si>
    <t>NO</t>
    <phoneticPr fontId="1"/>
  </si>
  <si>
    <t>静岡県浜松市新津町</t>
  </si>
  <si>
    <t>橋本鋳造工業　㈱</t>
  </si>
  <si>
    <t>595-0804</t>
  </si>
  <si>
    <t>0749-73-2455</t>
  </si>
  <si>
    <t>（有）　石田鋳造所</t>
  </si>
  <si>
    <t>522-0222</t>
  </si>
  <si>
    <t>0258-84-2421</t>
  </si>
  <si>
    <t>360</t>
    <phoneticPr fontId="1"/>
  </si>
  <si>
    <t>帝研　碧南</t>
  </si>
  <si>
    <t>デイバイス・イナ</t>
  </si>
  <si>
    <t>㈱　正栄商会</t>
  </si>
  <si>
    <t>共英産業㈱ 鋳物部 清水様</t>
    <rPh sb="0" eb="1">
      <t>キョウ</t>
    </rPh>
    <rPh sb="1" eb="2">
      <t>エイ</t>
    </rPh>
    <rPh sb="2" eb="4">
      <t>サンギョウ</t>
    </rPh>
    <rPh sb="6" eb="7">
      <t>チュウ</t>
    </rPh>
    <rPh sb="7" eb="8">
      <t>モノ</t>
    </rPh>
    <rPh sb="8" eb="9">
      <t>ブ</t>
    </rPh>
    <rPh sb="10" eb="12">
      <t>シミズ</t>
    </rPh>
    <rPh sb="12" eb="13">
      <t>サマ</t>
    </rPh>
    <phoneticPr fontId="1"/>
  </si>
  <si>
    <t>43*9*19 4.5φ</t>
  </si>
  <si>
    <t>55*9*13</t>
  </si>
  <si>
    <t>吉清高級鋳物　株式会社　カマタ様</t>
  </si>
  <si>
    <t>大阪市西淀川区竹島</t>
  </si>
  <si>
    <t>2-6-16</t>
  </si>
  <si>
    <t>運送</t>
    <rPh sb="0" eb="2">
      <t>ウンソウ</t>
    </rPh>
    <phoneticPr fontId="1"/>
  </si>
  <si>
    <t>242-0025</t>
  </si>
  <si>
    <t>神奈川県大和市代官</t>
  </si>
  <si>
    <t>2-2-4</t>
  </si>
  <si>
    <t>046-269-8089</t>
  </si>
  <si>
    <t>太平鋳工所</t>
  </si>
  <si>
    <t>5-6-2</t>
  </si>
  <si>
    <t>43*9*16</t>
  </si>
  <si>
    <t>43*9*9</t>
  </si>
  <si>
    <t>515</t>
  </si>
  <si>
    <t>0761-24-1878</t>
  </si>
  <si>
    <t>㈱ヤノ商事</t>
  </si>
  <si>
    <t>愛知県海部郡飛鳥村大字新政成字未之切</t>
    <rPh sb="0" eb="3">
      <t>アイチケン</t>
    </rPh>
    <rPh sb="6" eb="8">
      <t>アスカ</t>
    </rPh>
    <rPh sb="8" eb="9">
      <t>ムラ</t>
    </rPh>
    <rPh sb="9" eb="11">
      <t>オオアザ</t>
    </rPh>
    <rPh sb="11" eb="12">
      <t>シン</t>
    </rPh>
    <rPh sb="12" eb="14">
      <t>マサナリ</t>
    </rPh>
    <rPh sb="14" eb="15">
      <t>ジ</t>
    </rPh>
    <rPh sb="15" eb="16">
      <t>ミ</t>
    </rPh>
    <rPh sb="16" eb="17">
      <t>コレ</t>
    </rPh>
    <rPh sb="17" eb="18">
      <t>キリ</t>
    </rPh>
    <phoneticPr fontId="1"/>
  </si>
  <si>
    <t>809-1</t>
    <phoneticPr fontId="1"/>
  </si>
  <si>
    <t>50*10*143</t>
  </si>
  <si>
    <t>市</t>
    <rPh sb="0" eb="1">
      <t>シ</t>
    </rPh>
    <phoneticPr fontId="1"/>
  </si>
  <si>
    <t>稲垣材料㈱</t>
  </si>
  <si>
    <t>0537-48-4956</t>
  </si>
  <si>
    <t>三重県伊賀市西明寺</t>
  </si>
  <si>
    <t>3142</t>
  </si>
  <si>
    <t>ヒラタ工業　株式会社</t>
  </si>
  <si>
    <t>11-6丘里工業団地内</t>
  </si>
  <si>
    <t>菱鋼サービス　株式会社　宇都宮</t>
  </si>
  <si>
    <t>㈱日立ﾒﾀﾙﾌﾟﾚｼｼﾞｮン</t>
    <phoneticPr fontId="1"/>
  </si>
  <si>
    <t>332-0032</t>
  </si>
  <si>
    <t>埼玉県川口市中青木</t>
  </si>
  <si>
    <t>1694-1</t>
    <phoneticPr fontId="1"/>
  </si>
  <si>
    <t>アサゴエ工業　㈱</t>
  </si>
  <si>
    <t>11-43</t>
  </si>
  <si>
    <t>岐阜県岐阜市黒野</t>
    <rPh sb="0" eb="3">
      <t>ギフケン</t>
    </rPh>
    <rPh sb="3" eb="6">
      <t>ギフシ</t>
    </rPh>
    <rPh sb="6" eb="7">
      <t>クロ</t>
    </rPh>
    <rPh sb="7" eb="8">
      <t>ノ</t>
    </rPh>
    <phoneticPr fontId="1"/>
  </si>
  <si>
    <t>100L(6入）</t>
    <rPh sb="6" eb="7">
      <t>イ</t>
    </rPh>
    <phoneticPr fontId="1"/>
  </si>
  <si>
    <t>0563-56-2125</t>
  </si>
  <si>
    <t>50-220Ａ</t>
  </si>
  <si>
    <t>㈱　ツチヨソマテック関西</t>
  </si>
  <si>
    <t>愛知県碧南市田尻町</t>
  </si>
  <si>
    <t>4-29</t>
  </si>
  <si>
    <t>2-2-2</t>
    <phoneticPr fontId="1"/>
  </si>
  <si>
    <t>イタニアルミ　㈱</t>
  </si>
  <si>
    <t>518-1426</t>
  </si>
  <si>
    <t>三重県伊賀市広瀬</t>
  </si>
  <si>
    <t>475-1</t>
  </si>
  <si>
    <t>100-200　半割17mm</t>
    <rPh sb="8" eb="9">
      <t>ハン</t>
    </rPh>
    <rPh sb="9" eb="10">
      <t>ワ</t>
    </rPh>
    <phoneticPr fontId="6"/>
  </si>
  <si>
    <t>03-3863-2041</t>
  </si>
  <si>
    <t>菱三工業㈱旭工場</t>
    <rPh sb="0" eb="5">
      <t>ヒシサンコウギョウカブ</t>
    </rPh>
    <rPh sb="5" eb="6">
      <t>アサヒ</t>
    </rPh>
    <rPh sb="6" eb="8">
      <t>コウジョウ</t>
    </rPh>
    <phoneticPr fontId="1"/>
  </si>
  <si>
    <t>佐賀鋳物　㈱</t>
    <phoneticPr fontId="1"/>
  </si>
  <si>
    <t>武山鋳造　㈱</t>
  </si>
  <si>
    <t>1-4-12</t>
  </si>
  <si>
    <t>㈱瀬尾鋳工所</t>
    <rPh sb="1" eb="3">
      <t>セオ</t>
    </rPh>
    <rPh sb="3" eb="4">
      <t>チュウ</t>
    </rPh>
    <rPh sb="4" eb="5">
      <t>コウ</t>
    </rPh>
    <rPh sb="5" eb="6">
      <t>ショ</t>
    </rPh>
    <phoneticPr fontId="1"/>
  </si>
  <si>
    <t>38*6*11</t>
  </si>
  <si>
    <t>40*6*8</t>
  </si>
  <si>
    <t>大阪府河内長野市本多町</t>
  </si>
  <si>
    <t>5-23</t>
  </si>
  <si>
    <t>0721-53-3041</t>
  </si>
  <si>
    <t>915-0872</t>
  </si>
  <si>
    <t>㈱中山製鋼所　</t>
  </si>
  <si>
    <t>㈱ツチヨシ産業　出雲出張所</t>
    <rPh sb="10" eb="12">
      <t>シュッチョウ</t>
    </rPh>
    <rPh sb="12" eb="13">
      <t>ショ</t>
    </rPh>
    <phoneticPr fontId="1"/>
  </si>
  <si>
    <t>ヤマハ発動機㈱天竜工場Ｍ１工場　千代様</t>
  </si>
  <si>
    <t>㈱神戸製鋼所 高砂製作所(鋳)調達室</t>
    <rPh sb="1" eb="3">
      <t>コウベ</t>
    </rPh>
    <rPh sb="3" eb="5">
      <t>セイコウ</t>
    </rPh>
    <rPh sb="5" eb="6">
      <t>ショ</t>
    </rPh>
    <rPh sb="7" eb="9">
      <t>タカサゴ</t>
    </rPh>
    <rPh sb="9" eb="12">
      <t>セイサクショ</t>
    </rPh>
    <rPh sb="13" eb="14">
      <t>チュウ</t>
    </rPh>
    <rPh sb="15" eb="17">
      <t>チョウタツ</t>
    </rPh>
    <rPh sb="17" eb="18">
      <t>シツ</t>
    </rPh>
    <phoneticPr fontId="1"/>
  </si>
  <si>
    <t>岐阜県各務原市金属団地</t>
  </si>
  <si>
    <t>86</t>
  </si>
  <si>
    <t>095-837-8275</t>
  </si>
  <si>
    <t>岡崎鉱産物　日明倉庫</t>
  </si>
  <si>
    <t>803-0831</t>
  </si>
  <si>
    <t>福岡県北九州市小倉北区日明</t>
  </si>
  <si>
    <t>愛知県東海市南柴田町</t>
    <rPh sb="0" eb="3">
      <t>アイチケン</t>
    </rPh>
    <rPh sb="3" eb="6">
      <t>トウカイシ</t>
    </rPh>
    <rPh sb="6" eb="7">
      <t>ミナミ</t>
    </rPh>
    <rPh sb="7" eb="9">
      <t>シバタ</t>
    </rPh>
    <rPh sb="9" eb="10">
      <t>チョウ</t>
    </rPh>
    <phoneticPr fontId="1"/>
  </si>
  <si>
    <t>愛知県蒲郡市浜町</t>
  </si>
  <si>
    <t>43</t>
  </si>
  <si>
    <t>0533-68-6808</t>
  </si>
  <si>
    <t>522-0000</t>
  </si>
  <si>
    <t>高知機型工業　㈱　大利様</t>
  </si>
  <si>
    <t>781-5102</t>
  </si>
  <si>
    <t>株式会社　シマキュウ</t>
  </si>
  <si>
    <t>454-0049</t>
  </si>
  <si>
    <t>㈱　キタニ静岡営業所</t>
  </si>
  <si>
    <t>ﾎﾙﾝ管50-35</t>
    <rPh sb="3" eb="4">
      <t>カン</t>
    </rPh>
    <phoneticPr fontId="1"/>
  </si>
  <si>
    <t>φ120ﾌｨﾙﾀ-用ｾｯﾄ品（改）</t>
    <rPh sb="9" eb="10">
      <t>ヨウ</t>
    </rPh>
    <rPh sb="13" eb="14">
      <t>ヒン</t>
    </rPh>
    <rPh sb="15" eb="16">
      <t>カイ</t>
    </rPh>
    <phoneticPr fontId="1"/>
  </si>
  <si>
    <t>株式会社　北島金属</t>
  </si>
  <si>
    <t>花山工業　株式会社</t>
  </si>
  <si>
    <t>918-8188</t>
  </si>
  <si>
    <t>新井産業　株式会社</t>
  </si>
  <si>
    <t>滋賀県甲賀市水口町笹が丘</t>
    <rPh sb="0" eb="3">
      <t>シガケン</t>
    </rPh>
    <rPh sb="3" eb="5">
      <t>コウガ</t>
    </rPh>
    <rPh sb="5" eb="6">
      <t>シ</t>
    </rPh>
    <rPh sb="6" eb="8">
      <t>ミナクチ</t>
    </rPh>
    <rPh sb="8" eb="9">
      <t>チョウ</t>
    </rPh>
    <rPh sb="9" eb="10">
      <t>ササ</t>
    </rPh>
    <rPh sb="11" eb="12">
      <t>オカ</t>
    </rPh>
    <phoneticPr fontId="1"/>
  </si>
  <si>
    <t>1-7</t>
    <phoneticPr fontId="1"/>
  </si>
  <si>
    <t>70-200　半割</t>
    <rPh sb="7" eb="8">
      <t>ハン</t>
    </rPh>
    <rPh sb="8" eb="9">
      <t>ワ</t>
    </rPh>
    <phoneticPr fontId="6"/>
  </si>
  <si>
    <t>互交産業㈱　東北</t>
  </si>
  <si>
    <t>（有）　伊藤合金鋳造所</t>
  </si>
  <si>
    <t>K40-300</t>
  </si>
  <si>
    <t>0724-45-6128</t>
  </si>
  <si>
    <t>45*8*12</t>
  </si>
  <si>
    <t>054-259-6579</t>
  </si>
  <si>
    <t>3-1</t>
    <phoneticPr fontId="1"/>
  </si>
  <si>
    <t>大阪府東大阪市中石切町２丁目</t>
  </si>
  <si>
    <t>広島県広島市南区宇品海岸</t>
    <rPh sb="0" eb="3">
      <t>ヒロシマケン</t>
    </rPh>
    <rPh sb="3" eb="6">
      <t>ヒロシマシ</t>
    </rPh>
    <rPh sb="6" eb="8">
      <t>ミナミク</t>
    </rPh>
    <rPh sb="8" eb="9">
      <t>ウ</t>
    </rPh>
    <rPh sb="9" eb="10">
      <t>ヒン</t>
    </rPh>
    <rPh sb="10" eb="12">
      <t>カイガン</t>
    </rPh>
    <phoneticPr fontId="1"/>
  </si>
  <si>
    <t>有限会社　石田鋳造所</t>
  </si>
  <si>
    <t>130*20*37</t>
  </si>
  <si>
    <t>0877-73-4121</t>
  </si>
  <si>
    <t>丸豊鋳材製作所</t>
  </si>
  <si>
    <t>兵庫県神戸市中央区港島8-14 上組神戸多目的物流ｾﾝﾀ-（ＫＭＤＣ）気付 ｵｰｼｬﾝﾘﾝｸｽ NACCS No.:3FW50　担当：奥田様</t>
    <rPh sb="0" eb="3">
      <t>ヒョウゴケン</t>
    </rPh>
    <rPh sb="3" eb="6">
      <t>コウベシ</t>
    </rPh>
    <rPh sb="6" eb="8">
      <t>チュウオウ</t>
    </rPh>
    <rPh sb="8" eb="9">
      <t>ク</t>
    </rPh>
    <rPh sb="9" eb="10">
      <t>ミナト</t>
    </rPh>
    <rPh sb="10" eb="11">
      <t>シマ</t>
    </rPh>
    <rPh sb="16" eb="18">
      <t>カミグミ</t>
    </rPh>
    <rPh sb="18" eb="20">
      <t>コウベ</t>
    </rPh>
    <rPh sb="20" eb="23">
      <t>タモクテキ</t>
    </rPh>
    <rPh sb="23" eb="25">
      <t>ブツリュウ</t>
    </rPh>
    <rPh sb="35" eb="37">
      <t>キツ</t>
    </rPh>
    <rPh sb="64" eb="66">
      <t>タントウ</t>
    </rPh>
    <rPh sb="67" eb="69">
      <t>オクダ</t>
    </rPh>
    <rPh sb="69" eb="70">
      <t>サマ</t>
    </rPh>
    <phoneticPr fontId="1"/>
  </si>
  <si>
    <t>15-350Ａ</t>
  </si>
  <si>
    <t>15-250Ａ</t>
  </si>
  <si>
    <t>㈱オクムラセラム</t>
    <phoneticPr fontId="1"/>
  </si>
  <si>
    <t>福島県石川郡平田村鴇子字坪内</t>
  </si>
  <si>
    <t>22</t>
  </si>
  <si>
    <t>㈱　渡部製鋼所　安田様</t>
  </si>
  <si>
    <t>(有)小金丸鋳造所</t>
    <rPh sb="0" eb="3">
      <t>ユウ</t>
    </rPh>
    <rPh sb="3" eb="4">
      <t>ショウ</t>
    </rPh>
    <rPh sb="4" eb="5">
      <t>キン</t>
    </rPh>
    <rPh sb="5" eb="6">
      <t>マル</t>
    </rPh>
    <rPh sb="6" eb="7">
      <t>チュウ</t>
    </rPh>
    <rPh sb="7" eb="8">
      <t>ゾウ</t>
    </rPh>
    <rPh sb="8" eb="9">
      <t>ショ</t>
    </rPh>
    <phoneticPr fontId="1"/>
  </si>
  <si>
    <t>50-60A</t>
    <phoneticPr fontId="1"/>
  </si>
  <si>
    <t>06-6334-5817</t>
  </si>
  <si>
    <t>㈱　ダイセラ</t>
  </si>
  <si>
    <t>84*12*29</t>
  </si>
  <si>
    <t>052-622-0842</t>
  </si>
  <si>
    <t>㈱　リケン　素形材部品部製造　APS造型WB</t>
  </si>
  <si>
    <t>321-4367</t>
  </si>
  <si>
    <t>伊藤鋳工㈱佐屋工場　鈴木様</t>
  </si>
  <si>
    <t>神奈川県横浜市港北区新横浜</t>
  </si>
  <si>
    <t>3-19-11</t>
  </si>
  <si>
    <t>三徳工業　㈱　川越事業所</t>
  </si>
  <si>
    <t>350-1124</t>
  </si>
  <si>
    <t>埼玉県川越市新宿町</t>
  </si>
  <si>
    <t>076-276-5533</t>
  </si>
  <si>
    <t>06-6394-2241</t>
  </si>
  <si>
    <t>0854-56-0234</t>
  </si>
  <si>
    <t>43*9*16 4.5φ</t>
  </si>
  <si>
    <t>44*10*18</t>
  </si>
  <si>
    <t>前澤工業㈱　鋳造部　佐々木様</t>
    <rPh sb="10" eb="13">
      <t>ササキ</t>
    </rPh>
    <rPh sb="13" eb="14">
      <t>サマ</t>
    </rPh>
    <phoneticPr fontId="1"/>
  </si>
  <si>
    <t>福岡県京都郡豊津町惣社</t>
  </si>
  <si>
    <t>大阪府大阪市中央区今橋</t>
    <rPh sb="0" eb="2">
      <t>オオサカ</t>
    </rPh>
    <rPh sb="2" eb="3">
      <t>フ</t>
    </rPh>
    <rPh sb="3" eb="6">
      <t>オオサカシ</t>
    </rPh>
    <rPh sb="6" eb="8">
      <t>チュウオウ</t>
    </rPh>
    <rPh sb="8" eb="9">
      <t>ク</t>
    </rPh>
    <rPh sb="9" eb="11">
      <t>イマバシ</t>
    </rPh>
    <phoneticPr fontId="1"/>
  </si>
  <si>
    <t>2-1-10</t>
    <phoneticPr fontId="1"/>
  </si>
  <si>
    <t>ｽﾄｯﾊﾟ-台　＃80</t>
    <rPh sb="6" eb="7">
      <t>ダイ</t>
    </rPh>
    <phoneticPr fontId="1"/>
  </si>
  <si>
    <t>ｾｷ（30ｘ100角）-70</t>
    <rPh sb="9" eb="10">
      <t>カク</t>
    </rPh>
    <phoneticPr fontId="1"/>
  </si>
  <si>
    <t>島村工業　㈱</t>
    <rPh sb="0" eb="2">
      <t>シマムラ</t>
    </rPh>
    <rPh sb="2" eb="4">
      <t>コウギョウ</t>
    </rPh>
    <phoneticPr fontId="1"/>
  </si>
  <si>
    <t>3-5-18</t>
  </si>
  <si>
    <t>株式会社　浅田可鍛鋳鉄所</t>
  </si>
  <si>
    <t>大阪市西淀川区中島</t>
    <rPh sb="0" eb="3">
      <t>オオサカシ</t>
    </rPh>
    <rPh sb="7" eb="9">
      <t>ナカシマ</t>
    </rPh>
    <phoneticPr fontId="1"/>
  </si>
  <si>
    <t>京都鋳材㈱</t>
    <rPh sb="0" eb="2">
      <t>キョウト</t>
    </rPh>
    <rPh sb="2" eb="3">
      <t>チュウ</t>
    </rPh>
    <rPh sb="3" eb="4">
      <t>ザイ</t>
    </rPh>
    <phoneticPr fontId="1"/>
  </si>
  <si>
    <t>606</t>
  </si>
  <si>
    <t>026-0002</t>
  </si>
  <si>
    <t>鍋屋バイテック会社</t>
    <rPh sb="0" eb="1">
      <t>ナベ</t>
    </rPh>
    <phoneticPr fontId="1"/>
  </si>
  <si>
    <t>大銑産業　㈱　名古屋営業所</t>
    <rPh sb="0" eb="1">
      <t>ダイ</t>
    </rPh>
    <rPh sb="1" eb="2">
      <t>セン</t>
    </rPh>
    <rPh sb="7" eb="10">
      <t>ナゴヤ</t>
    </rPh>
    <rPh sb="10" eb="12">
      <t>エイギョウ</t>
    </rPh>
    <rPh sb="12" eb="13">
      <t>ショ</t>
    </rPh>
    <phoneticPr fontId="1"/>
  </si>
  <si>
    <t>三郷合金製作所</t>
  </si>
  <si>
    <t>80-30TA</t>
    <phoneticPr fontId="1"/>
  </si>
  <si>
    <t>（有）　山泰鋳工所</t>
  </si>
  <si>
    <t>ヤマハマリン㈱　第一生産技術部</t>
  </si>
  <si>
    <t>大阪特殊合金　㈱</t>
  </si>
  <si>
    <t>ヤマト</t>
    <phoneticPr fontId="1"/>
  </si>
  <si>
    <t>有限会社　黒岩鋳造所</t>
  </si>
  <si>
    <t>西村黒鉛　㈱</t>
  </si>
  <si>
    <t>532-0033</t>
  </si>
  <si>
    <t>三條金属　株式会社　原町工場</t>
  </si>
  <si>
    <t>㈱　瓢屋　福島</t>
  </si>
  <si>
    <t>広島県府中市中須町</t>
  </si>
  <si>
    <t>554-3</t>
  </si>
  <si>
    <t>0847-45-4567</t>
  </si>
  <si>
    <t>230-0031</t>
  </si>
  <si>
    <t>2-11-98</t>
    <phoneticPr fontId="1"/>
  </si>
  <si>
    <t>06-6856-3250</t>
  </si>
  <si>
    <t>0761-22-3787</t>
  </si>
  <si>
    <t>秋木製鋼㈱　製造支援ｸﾞﾙｰﾌﾟ　渡辺様</t>
  </si>
  <si>
    <t>26</t>
  </si>
  <si>
    <t>278-0041</t>
  </si>
  <si>
    <t>日本通運㈱成田空港第三物流ｻｰﾋﾞｽ輸出CFS</t>
  </si>
  <si>
    <t>286-0000</t>
  </si>
  <si>
    <t>千葉県成田市和泉</t>
  </si>
  <si>
    <t>日立金属㈱　関東</t>
  </si>
  <si>
    <t>大熊鋳材　株式会社</t>
  </si>
  <si>
    <t>332-0016</t>
  </si>
  <si>
    <t>埼玉県川口市幸町</t>
  </si>
  <si>
    <t>0256-63-7878</t>
  </si>
  <si>
    <t>大木産業㈱　　東北営業所</t>
  </si>
  <si>
    <t>栃木</t>
    <rPh sb="0" eb="2">
      <t>トチギ</t>
    </rPh>
    <phoneticPr fontId="1"/>
  </si>
  <si>
    <t>078-918-1801</t>
  </si>
  <si>
    <t>㈱神戸製鋼所</t>
  </si>
  <si>
    <t>80Ｌ発泡付ﾊﾟﾚﾃｨｰﾅ</t>
    <rPh sb="3" eb="5">
      <t>ハッポウ</t>
    </rPh>
    <rPh sb="5" eb="6">
      <t>ツキ</t>
    </rPh>
    <phoneticPr fontId="6"/>
  </si>
  <si>
    <t>20-TA</t>
  </si>
  <si>
    <t>25-TA</t>
  </si>
  <si>
    <t>合資会社　松野鋳造所</t>
  </si>
  <si>
    <t>日立金属ｱﾄﾞﾒｯﾄ　㈱</t>
  </si>
  <si>
    <t>有限会社　平野鋳造所</t>
  </si>
  <si>
    <t>株式会社　明壁鋳造所</t>
  </si>
  <si>
    <t>旭通商　株式会社</t>
  </si>
  <si>
    <t>023-0002</t>
  </si>
  <si>
    <t>静岡県掛川市下垂木</t>
  </si>
  <si>
    <t>2356-1</t>
  </si>
  <si>
    <t>434-0002</t>
  </si>
  <si>
    <t>尼崎鋳鋼　株式会社</t>
  </si>
  <si>
    <t>埼玉県さいたま市北区吉野町</t>
  </si>
  <si>
    <t>82</t>
  </si>
  <si>
    <t>445-0000</t>
  </si>
  <si>
    <t>㈱日本製鋼所室蘭製作所</t>
    <rPh sb="1" eb="3">
      <t>ニホン</t>
    </rPh>
    <rPh sb="3" eb="5">
      <t>セイコウ</t>
    </rPh>
    <rPh sb="5" eb="6">
      <t>ショ</t>
    </rPh>
    <rPh sb="6" eb="8">
      <t>ムロラン</t>
    </rPh>
    <rPh sb="8" eb="11">
      <t>セイサクショ</t>
    </rPh>
    <phoneticPr fontId="1"/>
  </si>
  <si>
    <t>松岡満運輸</t>
    <rPh sb="0" eb="2">
      <t>マツオカ</t>
    </rPh>
    <rPh sb="2" eb="3">
      <t>マン</t>
    </rPh>
    <rPh sb="3" eb="5">
      <t>ウンユ</t>
    </rPh>
    <phoneticPr fontId="1"/>
  </si>
  <si>
    <t>2-12-12</t>
    <phoneticPr fontId="1"/>
  </si>
  <si>
    <t>ｾﾗﾐｯｸ湯口ｽﾘｰﾌﾞ46ｘ20</t>
    <rPh sb="5" eb="6">
      <t>ユ</t>
    </rPh>
    <rPh sb="6" eb="7">
      <t>クチ</t>
    </rPh>
    <phoneticPr fontId="6"/>
  </si>
  <si>
    <t>名鉄ゴールデン航空</t>
  </si>
  <si>
    <t>1-9-34</t>
  </si>
  <si>
    <t>光永鋳造　株式会社</t>
  </si>
  <si>
    <t>株式会社　三洋ステンレス鋳鋼所</t>
  </si>
  <si>
    <t>株式会社　マツオ技研</t>
  </si>
  <si>
    <t>25-235Ａ</t>
  </si>
  <si>
    <t>40*7*85</t>
  </si>
  <si>
    <t>30-144Ａ(140入）</t>
    <rPh sb="11" eb="12">
      <t>イ</t>
    </rPh>
    <phoneticPr fontId="1"/>
  </si>
  <si>
    <t>491-0871</t>
  </si>
  <si>
    <t>ML130*15*37</t>
  </si>
  <si>
    <t>堰管10φ</t>
  </si>
  <si>
    <t>堰管10φ-1</t>
  </si>
  <si>
    <t>豊和鋳機　株式会社　吉井様</t>
  </si>
  <si>
    <t>441-8113</t>
  </si>
  <si>
    <r>
      <t>成洋産業㈱ 東北営業所</t>
    </r>
    <r>
      <rPr>
        <sz val="11"/>
        <rFont val="ＭＳ Ｐゴシック"/>
        <family val="3"/>
        <charset val="128"/>
      </rPr>
      <t xml:space="preserve"> 福島営業部</t>
    </r>
    <rPh sb="6" eb="8">
      <t>トウホク</t>
    </rPh>
    <rPh sb="12" eb="14">
      <t>フクシマ</t>
    </rPh>
    <rPh sb="14" eb="16">
      <t>エイギョウ</t>
    </rPh>
    <rPh sb="16" eb="17">
      <t>ブ</t>
    </rPh>
    <phoneticPr fontId="1"/>
  </si>
  <si>
    <t>446-0064</t>
  </si>
  <si>
    <t>愛知県安城市弁天町</t>
  </si>
  <si>
    <t>株式会社　サワテツ　高田様</t>
  </si>
  <si>
    <t>福島県石川郡平田村大字上蓬田字遅沢前</t>
  </si>
  <si>
    <t>株式会社　宇部スチ－ル　鋳造事業部清中様</t>
  </si>
  <si>
    <t>茨城県那珂市向山</t>
  </si>
  <si>
    <t>093-512-7000</t>
  </si>
  <si>
    <t>三重県松阪市猟師町東沖</t>
  </si>
  <si>
    <t>静岡県菊川市本所</t>
    <rPh sb="0" eb="2">
      <t>シズオカ</t>
    </rPh>
    <rPh sb="2" eb="3">
      <t>ケン</t>
    </rPh>
    <rPh sb="3" eb="5">
      <t>キクカワ</t>
    </rPh>
    <rPh sb="5" eb="6">
      <t>シ</t>
    </rPh>
    <rPh sb="6" eb="7">
      <t>ホン</t>
    </rPh>
    <rPh sb="7" eb="8">
      <t>ショ</t>
    </rPh>
    <phoneticPr fontId="1"/>
  </si>
  <si>
    <t>0734-61-3803</t>
  </si>
  <si>
    <t>㈱　加地テック</t>
  </si>
  <si>
    <t>40-300Ａ</t>
  </si>
  <si>
    <t>岩手県和賀郡西和賀町耳取</t>
  </si>
  <si>
    <t>清本鐵工㈱　佐賀支店</t>
    <rPh sb="0" eb="2">
      <t>キヨモト</t>
    </rPh>
    <rPh sb="2" eb="4">
      <t>テッコウ</t>
    </rPh>
    <rPh sb="6" eb="8">
      <t>サガ</t>
    </rPh>
    <rPh sb="8" eb="10">
      <t>シテン</t>
    </rPh>
    <phoneticPr fontId="1"/>
  </si>
  <si>
    <t>福岡県嘉穂郡桂川町大字ハジ</t>
  </si>
  <si>
    <t>K50-270</t>
  </si>
  <si>
    <t>K50-280</t>
  </si>
  <si>
    <t>K50-300</t>
  </si>
  <si>
    <t>K55-300</t>
  </si>
  <si>
    <t>0186-62-3316</t>
  </si>
  <si>
    <t>㈱　水田鋳造所</t>
  </si>
  <si>
    <t>岩手県水沢市羽田町字下屋敷</t>
  </si>
  <si>
    <t>大阪市中央区谷町</t>
    <rPh sb="0" eb="3">
      <t>オオサカシ</t>
    </rPh>
    <rPh sb="3" eb="5">
      <t>チュウオウ</t>
    </rPh>
    <rPh sb="5" eb="6">
      <t>ク</t>
    </rPh>
    <rPh sb="6" eb="7">
      <t>タニ</t>
    </rPh>
    <rPh sb="7" eb="8">
      <t>チョウ</t>
    </rPh>
    <phoneticPr fontId="1"/>
  </si>
  <si>
    <t>2-2-20</t>
    <phoneticPr fontId="1"/>
  </si>
  <si>
    <t>愛知</t>
    <rPh sb="0" eb="2">
      <t>アイチ</t>
    </rPh>
    <phoneticPr fontId="1"/>
  </si>
  <si>
    <t>(有)滋賀ファクトリ－</t>
    <rPh sb="0" eb="3">
      <t>ユウ</t>
    </rPh>
    <rPh sb="3" eb="5">
      <t>シガ</t>
    </rPh>
    <phoneticPr fontId="1"/>
  </si>
  <si>
    <t>ヒノデメタル　㈱</t>
  </si>
  <si>
    <t>日本通運㈱成田空港第三物流センター輸出ＣＦＳ</t>
  </si>
  <si>
    <t>福島県白河市東上野出島字笹久保</t>
    <rPh sb="0" eb="3">
      <t>フクシマケン</t>
    </rPh>
    <rPh sb="3" eb="6">
      <t>シラカワシ</t>
    </rPh>
    <rPh sb="6" eb="7">
      <t>ヒガシ</t>
    </rPh>
    <rPh sb="7" eb="9">
      <t>ウエノ</t>
    </rPh>
    <rPh sb="9" eb="11">
      <t>デジマ</t>
    </rPh>
    <rPh sb="11" eb="12">
      <t>アザ</t>
    </rPh>
    <rPh sb="12" eb="13">
      <t>ササ</t>
    </rPh>
    <rPh sb="13" eb="15">
      <t>クボ</t>
    </rPh>
    <phoneticPr fontId="1"/>
  </si>
  <si>
    <t>高知県高知市大津甲</t>
  </si>
  <si>
    <t>465-0025</t>
  </si>
  <si>
    <t>3-1-22</t>
    <phoneticPr fontId="1"/>
  </si>
  <si>
    <t>青森県八戸市大字河原木字北沼</t>
  </si>
  <si>
    <t>K100-200</t>
  </si>
  <si>
    <t>K100-300</t>
  </si>
  <si>
    <t>滋賀県彦根市西葛籠町</t>
  </si>
  <si>
    <t>大阪府泉佐野市上町</t>
  </si>
  <si>
    <t>㈱　リケンCKJV</t>
    <phoneticPr fontId="1"/>
  </si>
  <si>
    <t>03-5360-7211</t>
  </si>
  <si>
    <t>㈱アイメタルテクノロジー　南工場</t>
  </si>
  <si>
    <t>眞工金属㈱平生工場</t>
    <rPh sb="0" eb="1">
      <t>シン</t>
    </rPh>
    <rPh sb="1" eb="2">
      <t>コウ</t>
    </rPh>
    <rPh sb="2" eb="4">
      <t>キンゾク</t>
    </rPh>
    <rPh sb="5" eb="6">
      <t>ヒラ</t>
    </rPh>
    <rPh sb="6" eb="7">
      <t>イ</t>
    </rPh>
    <rPh sb="7" eb="9">
      <t>コウジョウ</t>
    </rPh>
    <phoneticPr fontId="1"/>
  </si>
  <si>
    <t>㈱レ－ガマテリア</t>
    <phoneticPr fontId="1"/>
  </si>
  <si>
    <t>436-1</t>
    <phoneticPr fontId="1"/>
  </si>
  <si>
    <t>野木鋳造 ㈱</t>
    <rPh sb="0" eb="2">
      <t>ノギ</t>
    </rPh>
    <rPh sb="2" eb="4">
      <t>チュウゾウ</t>
    </rPh>
    <phoneticPr fontId="1"/>
  </si>
  <si>
    <t>静岡県三島市御園</t>
    <rPh sb="0" eb="2">
      <t>シズオカ</t>
    </rPh>
    <rPh sb="2" eb="3">
      <t>ケン</t>
    </rPh>
    <rPh sb="3" eb="5">
      <t>ミシマ</t>
    </rPh>
    <rPh sb="5" eb="6">
      <t>シ</t>
    </rPh>
    <rPh sb="6" eb="8">
      <t>ミソノ</t>
    </rPh>
    <phoneticPr fontId="1"/>
  </si>
  <si>
    <t>31-5</t>
    <phoneticPr fontId="1"/>
  </si>
  <si>
    <t>山川産業  ㈱  掛津事業所</t>
    <rPh sb="0" eb="2">
      <t>ヤマカワ</t>
    </rPh>
    <rPh sb="2" eb="4">
      <t>サンギョウ</t>
    </rPh>
    <rPh sb="9" eb="10">
      <t>カ</t>
    </rPh>
    <rPh sb="10" eb="11">
      <t>ツ</t>
    </rPh>
    <rPh sb="11" eb="13">
      <t>ジギョウ</t>
    </rPh>
    <rPh sb="13" eb="14">
      <t>ショ</t>
    </rPh>
    <phoneticPr fontId="1"/>
  </si>
  <si>
    <t>京都府京丹後市網野町掛津</t>
    <rPh sb="0" eb="3">
      <t>キョウトフ</t>
    </rPh>
    <rPh sb="3" eb="4">
      <t>キョウ</t>
    </rPh>
    <rPh sb="4" eb="6">
      <t>タンゴ</t>
    </rPh>
    <rPh sb="6" eb="7">
      <t>シ</t>
    </rPh>
    <rPh sb="7" eb="8">
      <t>モウ</t>
    </rPh>
    <rPh sb="8" eb="9">
      <t>ノ</t>
    </rPh>
    <rPh sb="9" eb="10">
      <t>マチ</t>
    </rPh>
    <rPh sb="10" eb="11">
      <t>カ</t>
    </rPh>
    <rPh sb="11" eb="12">
      <t>ツ</t>
    </rPh>
    <phoneticPr fontId="1"/>
  </si>
  <si>
    <t>630番地</t>
    <rPh sb="3" eb="5">
      <t>バンチ</t>
    </rPh>
    <phoneticPr fontId="1"/>
  </si>
  <si>
    <t>ｼﾘﾏﾅｲﾄ150*20*38</t>
    <phoneticPr fontId="1"/>
  </si>
  <si>
    <t>ｾﾗ105*20*188</t>
    <phoneticPr fontId="1"/>
  </si>
  <si>
    <t>35-150Ａ(110入)</t>
    <rPh sb="11" eb="12">
      <t>イ</t>
    </rPh>
    <phoneticPr fontId="1"/>
  </si>
  <si>
    <t>50-500Ａ(25入)</t>
    <rPh sb="10" eb="11">
      <t>イ</t>
    </rPh>
    <phoneticPr fontId="1"/>
  </si>
  <si>
    <t>ML70*12*94</t>
    <phoneticPr fontId="1"/>
  </si>
  <si>
    <t>㈱木村鋳造所　本社　品質管理　飯田様　</t>
    <rPh sb="10" eb="12">
      <t>ヒンシツ</t>
    </rPh>
    <rPh sb="12" eb="14">
      <t>カンリ</t>
    </rPh>
    <rPh sb="15" eb="17">
      <t>イイダ</t>
    </rPh>
    <phoneticPr fontId="1"/>
  </si>
  <si>
    <t>㈱大田鋳造所 千代田事業所</t>
    <rPh sb="1" eb="3">
      <t>オオタ</t>
    </rPh>
    <rPh sb="3" eb="6">
      <t>チュウゾウショ</t>
    </rPh>
    <rPh sb="7" eb="10">
      <t>チヨダ</t>
    </rPh>
    <rPh sb="10" eb="13">
      <t>ジギョウショ</t>
    </rPh>
    <phoneticPr fontId="1"/>
  </si>
  <si>
    <t>広島県山県郡北広島町舞網</t>
    <rPh sb="0" eb="3">
      <t>ヒロシマケン</t>
    </rPh>
    <rPh sb="3" eb="4">
      <t>ヤマ</t>
    </rPh>
    <rPh sb="4" eb="5">
      <t>ケン</t>
    </rPh>
    <rPh sb="5" eb="6">
      <t>グン</t>
    </rPh>
    <rPh sb="6" eb="7">
      <t>キタ</t>
    </rPh>
    <rPh sb="7" eb="9">
      <t>ヒロシマ</t>
    </rPh>
    <rPh sb="9" eb="10">
      <t>チョウ</t>
    </rPh>
    <rPh sb="10" eb="11">
      <t>マ</t>
    </rPh>
    <rPh sb="11" eb="12">
      <t>モウ</t>
    </rPh>
    <phoneticPr fontId="1"/>
  </si>
  <si>
    <t>157-1</t>
    <phoneticPr fontId="1"/>
  </si>
  <si>
    <t>K50-180(20入)</t>
    <rPh sb="10" eb="11">
      <t>イ</t>
    </rPh>
    <phoneticPr fontId="1"/>
  </si>
  <si>
    <t>K50-140(40入)</t>
    <rPh sb="10" eb="11">
      <t>イ</t>
    </rPh>
    <phoneticPr fontId="1"/>
  </si>
  <si>
    <t>φ150ﾌｨﾙﾀ-用ｾｯﾄ品</t>
    <rPh sb="9" eb="10">
      <t>ヨウ</t>
    </rPh>
    <rPh sb="13" eb="14">
      <t>ヒン</t>
    </rPh>
    <phoneticPr fontId="1"/>
  </si>
  <si>
    <t>㈱木村鋳造所　本社　総括　飯田様　</t>
    <rPh sb="10" eb="12">
      <t>ソウカツ</t>
    </rPh>
    <rPh sb="13" eb="15">
      <t>イイダ</t>
    </rPh>
    <phoneticPr fontId="1"/>
  </si>
  <si>
    <t>S50*50*7*142</t>
    <phoneticPr fontId="1"/>
  </si>
  <si>
    <t>㈱　カトメ 成形課 刈田課長様</t>
    <rPh sb="6" eb="8">
      <t>セイケイ</t>
    </rPh>
    <rPh sb="8" eb="9">
      <t>カ</t>
    </rPh>
    <rPh sb="10" eb="12">
      <t>カリタ</t>
    </rPh>
    <rPh sb="12" eb="14">
      <t>カチョウ</t>
    </rPh>
    <rPh sb="14" eb="15">
      <t>サマ</t>
    </rPh>
    <phoneticPr fontId="1"/>
  </si>
  <si>
    <t>角型コア46*36-23*16</t>
    <phoneticPr fontId="1"/>
  </si>
  <si>
    <t>(有)イガタ製作所</t>
    <rPh sb="0" eb="3">
      <t>ユウ</t>
    </rPh>
    <rPh sb="6" eb="9">
      <t>セイサクショ</t>
    </rPh>
    <phoneticPr fontId="1"/>
  </si>
  <si>
    <t>静岡県志太郡大井川町高新田</t>
    <rPh sb="0" eb="3">
      <t>シズオカケン</t>
    </rPh>
    <rPh sb="3" eb="4">
      <t>シ</t>
    </rPh>
    <rPh sb="4" eb="5">
      <t>タ</t>
    </rPh>
    <rPh sb="5" eb="6">
      <t>グン</t>
    </rPh>
    <rPh sb="6" eb="9">
      <t>オオイガワ</t>
    </rPh>
    <rPh sb="9" eb="10">
      <t>チョウ</t>
    </rPh>
    <rPh sb="10" eb="11">
      <t>タカ</t>
    </rPh>
    <rPh sb="11" eb="12">
      <t>シン</t>
    </rPh>
    <rPh sb="12" eb="13">
      <t>タ</t>
    </rPh>
    <phoneticPr fontId="1"/>
  </si>
  <si>
    <t>291-5</t>
    <phoneticPr fontId="1"/>
  </si>
  <si>
    <t>千葉県山武市本須賀</t>
    <rPh sb="0" eb="3">
      <t>チバケン</t>
    </rPh>
    <rPh sb="3" eb="4">
      <t>ヤマ</t>
    </rPh>
    <rPh sb="4" eb="5">
      <t>タケ</t>
    </rPh>
    <rPh sb="5" eb="6">
      <t>シ</t>
    </rPh>
    <rPh sb="6" eb="7">
      <t>ホン</t>
    </rPh>
    <rPh sb="7" eb="8">
      <t>ス</t>
    </rPh>
    <rPh sb="8" eb="9">
      <t>ガ</t>
    </rPh>
    <phoneticPr fontId="1"/>
  </si>
  <si>
    <t>3171</t>
    <phoneticPr fontId="1"/>
  </si>
  <si>
    <t>㈱山本合金鋳造所 鶴岡様</t>
    <rPh sb="1" eb="3">
      <t>ヤマモト</t>
    </rPh>
    <rPh sb="3" eb="5">
      <t>ゴウキン</t>
    </rPh>
    <rPh sb="5" eb="8">
      <t>チュウゾウショ</t>
    </rPh>
    <rPh sb="9" eb="11">
      <t>ツルオカ</t>
    </rPh>
    <rPh sb="11" eb="12">
      <t>サマ</t>
    </rPh>
    <phoneticPr fontId="1"/>
  </si>
  <si>
    <t>130*20*37</t>
    <phoneticPr fontId="1"/>
  </si>
  <si>
    <t>㈱日本材料</t>
    <rPh sb="1" eb="3">
      <t>ニホン</t>
    </rPh>
    <rPh sb="3" eb="5">
      <t>ザイリョウ</t>
    </rPh>
    <phoneticPr fontId="1"/>
  </si>
  <si>
    <t>秀和工業 ㈱</t>
    <rPh sb="0" eb="1">
      <t>ヒデ</t>
    </rPh>
    <rPh sb="1" eb="2">
      <t>ワ</t>
    </rPh>
    <rPh sb="2" eb="4">
      <t>コウギョウ</t>
    </rPh>
    <phoneticPr fontId="1"/>
  </si>
  <si>
    <t>長崎県西彼杵郡長与町吉無田郷</t>
    <rPh sb="0" eb="3">
      <t>ナガサキケン</t>
    </rPh>
    <rPh sb="3" eb="4">
      <t>ニシ</t>
    </rPh>
    <rPh sb="4" eb="5">
      <t>カレ</t>
    </rPh>
    <rPh sb="5" eb="6">
      <t>キネ</t>
    </rPh>
    <rPh sb="6" eb="7">
      <t>グン</t>
    </rPh>
    <rPh sb="7" eb="8">
      <t>チョウ</t>
    </rPh>
    <rPh sb="8" eb="9">
      <t>ヨ</t>
    </rPh>
    <rPh sb="9" eb="10">
      <t>マチ</t>
    </rPh>
    <rPh sb="10" eb="11">
      <t>ヨシ</t>
    </rPh>
    <rPh sb="11" eb="12">
      <t>ム</t>
    </rPh>
    <rPh sb="12" eb="13">
      <t>タ</t>
    </rPh>
    <rPh sb="13" eb="14">
      <t>ゴウ</t>
    </rPh>
    <phoneticPr fontId="1"/>
  </si>
  <si>
    <t>1185-68C 404</t>
    <phoneticPr fontId="1"/>
  </si>
  <si>
    <t>100-50TA</t>
    <phoneticPr fontId="1"/>
  </si>
  <si>
    <t>1丁目21-23</t>
    <rPh sb="1" eb="3">
      <t>チョウメ</t>
    </rPh>
    <phoneticPr fontId="1"/>
  </si>
  <si>
    <t>㈱桧山鉄工所 鋳物工場</t>
    <rPh sb="1" eb="2">
      <t>ヒノキ</t>
    </rPh>
    <rPh sb="2" eb="3">
      <t>ヤマ</t>
    </rPh>
    <rPh sb="3" eb="6">
      <t>テッコウショ</t>
    </rPh>
    <rPh sb="7" eb="9">
      <t>イモノ</t>
    </rPh>
    <rPh sb="9" eb="11">
      <t>コウジョウ</t>
    </rPh>
    <phoneticPr fontId="1"/>
  </si>
  <si>
    <t>北海道旭川市9条通</t>
    <rPh sb="0" eb="3">
      <t>ホッカイドウ</t>
    </rPh>
    <rPh sb="3" eb="5">
      <t>アサヒカワ</t>
    </rPh>
    <rPh sb="5" eb="6">
      <t>シ</t>
    </rPh>
    <rPh sb="7" eb="8">
      <t>ジョウ</t>
    </rPh>
    <rPh sb="8" eb="9">
      <t>トオ</t>
    </rPh>
    <phoneticPr fontId="1"/>
  </si>
  <si>
    <t>18丁目左2号</t>
    <rPh sb="2" eb="4">
      <t>チョウメ</t>
    </rPh>
    <rPh sb="4" eb="5">
      <t>ヒダリ</t>
    </rPh>
    <rPh sb="6" eb="7">
      <t>ゴウ</t>
    </rPh>
    <phoneticPr fontId="1"/>
  </si>
  <si>
    <t>MH65*10*33</t>
    <phoneticPr fontId="1"/>
  </si>
  <si>
    <t>MH80*12*23</t>
    <phoneticPr fontId="1"/>
  </si>
  <si>
    <t>ヤンマーキャステクノ㈱松江事業部 小谷様・石川様</t>
    <rPh sb="11" eb="13">
      <t>マツエ</t>
    </rPh>
    <rPh sb="13" eb="15">
      <t>ジギョウ</t>
    </rPh>
    <rPh sb="15" eb="16">
      <t>ブ</t>
    </rPh>
    <rPh sb="17" eb="19">
      <t>コタニ</t>
    </rPh>
    <rPh sb="19" eb="20">
      <t>サマ</t>
    </rPh>
    <rPh sb="21" eb="23">
      <t>イシカワ</t>
    </rPh>
    <rPh sb="23" eb="24">
      <t>サマ</t>
    </rPh>
    <phoneticPr fontId="1"/>
  </si>
  <si>
    <t>(有)高澤鋳工所</t>
    <rPh sb="0" eb="3">
      <t>ユウ</t>
    </rPh>
    <rPh sb="3" eb="4">
      <t>タカ</t>
    </rPh>
    <rPh sb="4" eb="5">
      <t>サワ</t>
    </rPh>
    <rPh sb="5" eb="7">
      <t>チュウコウ</t>
    </rPh>
    <rPh sb="7" eb="8">
      <t>ショ</t>
    </rPh>
    <phoneticPr fontId="1"/>
  </si>
  <si>
    <t>近東産業㈱</t>
    <rPh sb="0" eb="1">
      <t>キン</t>
    </rPh>
    <rPh sb="1" eb="2">
      <t>トウ</t>
    </rPh>
    <rPh sb="2" eb="4">
      <t>サンギョウ</t>
    </rPh>
    <phoneticPr fontId="1"/>
  </si>
  <si>
    <t>栃木県佐野市馬門町</t>
    <rPh sb="0" eb="3">
      <t>トチギケン</t>
    </rPh>
    <rPh sb="3" eb="5">
      <t>サノ</t>
    </rPh>
    <rPh sb="5" eb="6">
      <t>シ</t>
    </rPh>
    <rPh sb="6" eb="7">
      <t>ウマ</t>
    </rPh>
    <rPh sb="7" eb="8">
      <t>モン</t>
    </rPh>
    <rPh sb="8" eb="9">
      <t>マチ</t>
    </rPh>
    <phoneticPr fontId="1"/>
  </si>
  <si>
    <t>1742-1</t>
    <phoneticPr fontId="1"/>
  </si>
  <si>
    <t>80-40TA</t>
    <phoneticPr fontId="1"/>
  </si>
  <si>
    <t>㈱木村鋳造所　本社　製造　飯田様　</t>
    <rPh sb="10" eb="12">
      <t>セイゾウ</t>
    </rPh>
    <rPh sb="13" eb="15">
      <t>イイダ</t>
    </rPh>
    <phoneticPr fontId="1"/>
  </si>
  <si>
    <t>Ｃ－４０(ｼﾘﾏﾅｲﾄN70)</t>
    <phoneticPr fontId="1"/>
  </si>
  <si>
    <t>Ｃ－３０（ｼﾘﾏﾅｲﾄＴ５０）</t>
    <phoneticPr fontId="1"/>
  </si>
  <si>
    <t>S60*60*12*202</t>
    <phoneticPr fontId="1"/>
  </si>
  <si>
    <t>φ150ﾌｨﾙﾀ-用ｾｯﾄ品(4ｾｯﾄ）</t>
    <rPh sb="9" eb="10">
      <t>ヨウ</t>
    </rPh>
    <rPh sb="13" eb="14">
      <t>ヒン</t>
    </rPh>
    <phoneticPr fontId="1"/>
  </si>
  <si>
    <t>(有)花岡鋳造所</t>
    <rPh sb="0" eb="3">
      <t>ユウ</t>
    </rPh>
    <rPh sb="3" eb="5">
      <t>ハナオカ</t>
    </rPh>
    <rPh sb="5" eb="8">
      <t>チュウゾウショ</t>
    </rPh>
    <phoneticPr fontId="1"/>
  </si>
  <si>
    <t>長野県岡谷市湊</t>
    <rPh sb="0" eb="3">
      <t>ナガノケン</t>
    </rPh>
    <rPh sb="3" eb="5">
      <t>オカヤ</t>
    </rPh>
    <rPh sb="5" eb="6">
      <t>シ</t>
    </rPh>
    <rPh sb="6" eb="7">
      <t>ミナト</t>
    </rPh>
    <phoneticPr fontId="1"/>
  </si>
  <si>
    <t>4450-1</t>
    <phoneticPr fontId="1"/>
  </si>
  <si>
    <t>ﾊｲｱﾙﾐﾅ 70-300厚口</t>
    <rPh sb="13" eb="14">
      <t>アツ</t>
    </rPh>
    <rPh sb="14" eb="15">
      <t>クチ</t>
    </rPh>
    <phoneticPr fontId="1"/>
  </si>
  <si>
    <t>太平金属工業㈱　第二鋳造　志田様　　</t>
    <rPh sb="13" eb="15">
      <t>シダ</t>
    </rPh>
    <rPh sb="15" eb="16">
      <t>サマ</t>
    </rPh>
    <phoneticPr fontId="1"/>
  </si>
  <si>
    <t>φ100ﾌｨﾙﾀ-用ｾｯﾄ品(12ｾｯﾄ）</t>
    <rPh sb="9" eb="10">
      <t>ヨウ</t>
    </rPh>
    <rPh sb="13" eb="14">
      <t>ヒン</t>
    </rPh>
    <phoneticPr fontId="1"/>
  </si>
  <si>
    <t>ｼﾘﾏﾅｲﾄ70*10*94</t>
    <phoneticPr fontId="1"/>
  </si>
  <si>
    <t>ｼﾘﾏﾅｲﾄ80*12*109</t>
    <phoneticPr fontId="1"/>
  </si>
  <si>
    <t>兵庫県伊丹市口酒井字二重田</t>
    <phoneticPr fontId="1"/>
  </si>
  <si>
    <t>土平鋳工 ㈱</t>
    <rPh sb="0" eb="1">
      <t>ツチ</t>
    </rPh>
    <rPh sb="1" eb="2">
      <t>ヒラ</t>
    </rPh>
    <rPh sb="2" eb="3">
      <t>チュウ</t>
    </rPh>
    <rPh sb="3" eb="4">
      <t>コウ</t>
    </rPh>
    <phoneticPr fontId="1"/>
  </si>
  <si>
    <t>愛知県半田市乙川末広町</t>
    <rPh sb="0" eb="3">
      <t>アイチケン</t>
    </rPh>
    <rPh sb="3" eb="5">
      <t>ハンダ</t>
    </rPh>
    <rPh sb="5" eb="6">
      <t>シ</t>
    </rPh>
    <rPh sb="6" eb="7">
      <t>オツ</t>
    </rPh>
    <rPh sb="7" eb="8">
      <t>カワ</t>
    </rPh>
    <rPh sb="8" eb="10">
      <t>スエヒロ</t>
    </rPh>
    <rPh sb="10" eb="11">
      <t>チョウ</t>
    </rPh>
    <phoneticPr fontId="1"/>
  </si>
  <si>
    <t>Ｎｏ．５６０</t>
    <phoneticPr fontId="1"/>
  </si>
  <si>
    <t>５７０個入</t>
    <rPh sb="3" eb="4">
      <t>コ</t>
    </rPh>
    <rPh sb="4" eb="5">
      <t>イ</t>
    </rPh>
    <phoneticPr fontId="1"/>
  </si>
  <si>
    <t>５６ｘ１０ｘ１３</t>
    <phoneticPr fontId="1"/>
  </si>
  <si>
    <t>Ｎｏ．５６２</t>
    <phoneticPr fontId="1"/>
  </si>
  <si>
    <t>Ｎｏ．５６４</t>
    <phoneticPr fontId="1"/>
  </si>
  <si>
    <t>Ｎｏ．５６６</t>
    <phoneticPr fontId="1"/>
  </si>
  <si>
    <t>５６ｘ１０ｘ２０</t>
    <phoneticPr fontId="1"/>
  </si>
  <si>
    <t>Ｎｏ．５７０</t>
    <phoneticPr fontId="1"/>
  </si>
  <si>
    <t>Ｎｏ．５７３</t>
    <phoneticPr fontId="1"/>
  </si>
  <si>
    <t>５６ｘ１０ｘ１７</t>
    <phoneticPr fontId="1"/>
  </si>
  <si>
    <r>
      <t xml:space="preserve">５６ｘ１０ｘ１５ </t>
    </r>
    <r>
      <rPr>
        <b/>
        <sz val="85"/>
        <rFont val="ＭＳ Ｐゴシック"/>
        <family val="3"/>
        <charset val="128"/>
      </rPr>
      <t>8.5φ</t>
    </r>
    <phoneticPr fontId="1"/>
  </si>
  <si>
    <r>
      <t xml:space="preserve">５６ｘ１０ｘ１９ </t>
    </r>
    <r>
      <rPr>
        <b/>
        <sz val="85"/>
        <rFont val="ＭＳ Ｐゴシック"/>
        <family val="3"/>
        <charset val="128"/>
      </rPr>
      <t>６φ</t>
    </r>
    <phoneticPr fontId="1"/>
  </si>
  <si>
    <r>
      <t xml:space="preserve">５６ｘ１０ｘ１９ </t>
    </r>
    <r>
      <rPr>
        <b/>
        <sz val="85"/>
        <rFont val="ＭＳ Ｐゴシック"/>
        <family val="3"/>
        <charset val="128"/>
      </rPr>
      <t>５φ</t>
    </r>
    <phoneticPr fontId="1"/>
  </si>
  <si>
    <t>ＫＳＡ－７０(36入）</t>
    <rPh sb="9" eb="10">
      <t>イ</t>
    </rPh>
    <phoneticPr fontId="1"/>
  </si>
  <si>
    <t>㈱　クロス　広島</t>
    <rPh sb="6" eb="8">
      <t>ヒロシマ</t>
    </rPh>
    <phoneticPr fontId="1"/>
  </si>
  <si>
    <t>滋賀県彦根市南川瀬町</t>
    <phoneticPr fontId="1"/>
  </si>
  <si>
    <t>φ180ﾌｨﾙﾀ-用ｾｯﾄ品</t>
    <rPh sb="9" eb="10">
      <t>ヨウ</t>
    </rPh>
    <rPh sb="13" eb="14">
      <t>ヒン</t>
    </rPh>
    <phoneticPr fontId="1"/>
  </si>
  <si>
    <t>宇徳流通ｻ-ﾋﾞｽ㈱鴨志田様</t>
    <rPh sb="0" eb="1">
      <t>ウ</t>
    </rPh>
    <rPh sb="1" eb="2">
      <t>トク</t>
    </rPh>
    <rPh sb="2" eb="4">
      <t>リュウツウ</t>
    </rPh>
    <rPh sb="10" eb="11">
      <t>カモ</t>
    </rPh>
    <rPh sb="11" eb="12">
      <t>シ</t>
    </rPh>
    <rPh sb="12" eb="13">
      <t>タ</t>
    </rPh>
    <rPh sb="13" eb="14">
      <t>サマ</t>
    </rPh>
    <phoneticPr fontId="1"/>
  </si>
  <si>
    <t>神奈川県横浜市鶴見区大黒埠頭</t>
    <rPh sb="0" eb="4">
      <t>カナガワケン</t>
    </rPh>
    <rPh sb="4" eb="7">
      <t>ヨコハマシ</t>
    </rPh>
    <rPh sb="7" eb="9">
      <t>ツルミ</t>
    </rPh>
    <rPh sb="9" eb="10">
      <t>ク</t>
    </rPh>
    <rPh sb="12" eb="14">
      <t>フトウ</t>
    </rPh>
    <phoneticPr fontId="1"/>
  </si>
  <si>
    <t>18番地</t>
    <rPh sb="2" eb="4">
      <t>バンチ</t>
    </rPh>
    <phoneticPr fontId="1"/>
  </si>
  <si>
    <t>古川工業　㈱</t>
    <phoneticPr fontId="1"/>
  </si>
  <si>
    <t>65-300A</t>
    <phoneticPr fontId="1"/>
  </si>
  <si>
    <t>75-300厚</t>
    <rPh sb="6" eb="7">
      <t>アツ</t>
    </rPh>
    <phoneticPr fontId="1"/>
  </si>
  <si>
    <t>90-300厚</t>
    <rPh sb="6" eb="7">
      <t>アツ</t>
    </rPh>
    <phoneticPr fontId="1"/>
  </si>
  <si>
    <t>100-300厚</t>
    <rPh sb="7" eb="8">
      <t>アツ</t>
    </rPh>
    <phoneticPr fontId="1"/>
  </si>
  <si>
    <t>120-300厚</t>
    <rPh sb="7" eb="8">
      <t>アツ</t>
    </rPh>
    <phoneticPr fontId="1"/>
  </si>
  <si>
    <t>品名</t>
    <rPh sb="0" eb="2">
      <t>ヒンメイ</t>
    </rPh>
    <phoneticPr fontId="1"/>
  </si>
  <si>
    <t>入数</t>
    <rPh sb="0" eb="1">
      <t>イ</t>
    </rPh>
    <rPh sb="1" eb="2">
      <t>スウ</t>
    </rPh>
    <phoneticPr fontId="1"/>
  </si>
  <si>
    <t>箱サイズ</t>
    <rPh sb="0" eb="1">
      <t>ハコ</t>
    </rPh>
    <phoneticPr fontId="1"/>
  </si>
  <si>
    <t>ｽ-ﾊﾟ-3000</t>
    <phoneticPr fontId="1"/>
  </si>
  <si>
    <t>吊り天狗50</t>
    <rPh sb="0" eb="1">
      <t>ツ</t>
    </rPh>
    <rPh sb="2" eb="4">
      <t>テング</t>
    </rPh>
    <phoneticPr fontId="1"/>
  </si>
  <si>
    <t>30×40×32</t>
    <phoneticPr fontId="1"/>
  </si>
  <si>
    <t>33×43×32</t>
    <phoneticPr fontId="1"/>
  </si>
  <si>
    <t>20kg/1缶</t>
    <rPh sb="6" eb="7">
      <t>カン</t>
    </rPh>
    <phoneticPr fontId="1"/>
  </si>
  <si>
    <t>32×43×28</t>
    <phoneticPr fontId="1"/>
  </si>
  <si>
    <t>静岡県清水区辻</t>
    <rPh sb="0" eb="3">
      <t>シズオカケン</t>
    </rPh>
    <rPh sb="3" eb="5">
      <t>シミズ</t>
    </rPh>
    <rPh sb="5" eb="6">
      <t>ク</t>
    </rPh>
    <rPh sb="6" eb="7">
      <t>ツジ</t>
    </rPh>
    <phoneticPr fontId="1"/>
  </si>
  <si>
    <t>1丁目10-1</t>
    <rPh sb="1" eb="3">
      <t>チョウメ</t>
    </rPh>
    <phoneticPr fontId="1"/>
  </si>
  <si>
    <t>24×24×30</t>
    <phoneticPr fontId="1"/>
  </si>
  <si>
    <t>中日本鋳工　㈱ 鋳造部 北原様</t>
    <rPh sb="8" eb="10">
      <t>チュウゾウ</t>
    </rPh>
    <rPh sb="10" eb="11">
      <t>ブ</t>
    </rPh>
    <rPh sb="12" eb="14">
      <t>キタハラ</t>
    </rPh>
    <rPh sb="14" eb="15">
      <t>サマ</t>
    </rPh>
    <phoneticPr fontId="1"/>
  </si>
  <si>
    <t>出荷予定表</t>
    <rPh sb="0" eb="1">
      <t>デ</t>
    </rPh>
    <rPh sb="1" eb="2">
      <t>ニ</t>
    </rPh>
    <rPh sb="2" eb="4">
      <t>ヨテイ</t>
    </rPh>
    <rPh sb="4" eb="5">
      <t>ヒョウ</t>
    </rPh>
    <phoneticPr fontId="1"/>
  </si>
  <si>
    <t>カガライト2号</t>
    <rPh sb="6" eb="7">
      <t>ゴウ</t>
    </rPh>
    <phoneticPr fontId="1"/>
  </si>
  <si>
    <t>100φ穴なし39710</t>
    <rPh sb="4" eb="5">
      <t>アナ</t>
    </rPh>
    <phoneticPr fontId="1"/>
  </si>
  <si>
    <t>７０ｘ１０ｘ１９９</t>
    <phoneticPr fontId="1"/>
  </si>
  <si>
    <t>３００個入</t>
    <rPh sb="3" eb="4">
      <t>コ</t>
    </rPh>
    <rPh sb="4" eb="5">
      <t>イ</t>
    </rPh>
    <phoneticPr fontId="1"/>
  </si>
  <si>
    <t>ジルコン ７０</t>
    <phoneticPr fontId="1"/>
  </si>
  <si>
    <t>Ｎ ７０</t>
    <phoneticPr fontId="1"/>
  </si>
  <si>
    <t>７０ｘ１２ｘ１９９</t>
    <phoneticPr fontId="1"/>
  </si>
  <si>
    <t>２９０個入</t>
    <rPh sb="3" eb="4">
      <t>コ</t>
    </rPh>
    <rPh sb="4" eb="5">
      <t>イ</t>
    </rPh>
    <phoneticPr fontId="1"/>
  </si>
  <si>
    <t>110*20*30</t>
    <phoneticPr fontId="1"/>
  </si>
  <si>
    <t>S50*50*20*142</t>
    <phoneticPr fontId="1"/>
  </si>
  <si>
    <t>福岡県遠賀郡芦屋町大字山鹿字後水</t>
    <rPh sb="0" eb="3">
      <t>フクオカケン</t>
    </rPh>
    <rPh sb="3" eb="6">
      <t>オンガグン</t>
    </rPh>
    <rPh sb="6" eb="8">
      <t>アシヤ</t>
    </rPh>
    <rPh sb="8" eb="9">
      <t>マチ</t>
    </rPh>
    <rPh sb="9" eb="11">
      <t>オオアザ</t>
    </rPh>
    <rPh sb="11" eb="12">
      <t>ヤマ</t>
    </rPh>
    <rPh sb="12" eb="13">
      <t>シカ</t>
    </rPh>
    <rPh sb="13" eb="14">
      <t>ジ</t>
    </rPh>
    <rPh sb="14" eb="15">
      <t>アト</t>
    </rPh>
    <rPh sb="15" eb="16">
      <t>ミズ</t>
    </rPh>
    <phoneticPr fontId="1"/>
  </si>
  <si>
    <t>85-1</t>
    <phoneticPr fontId="1"/>
  </si>
  <si>
    <t>80-100A</t>
    <phoneticPr fontId="1"/>
  </si>
  <si>
    <t>栃木県栃木市藤岡町甲</t>
    <rPh sb="0" eb="3">
      <t>トチギケン</t>
    </rPh>
    <rPh sb="3" eb="6">
      <t>トチギシ</t>
    </rPh>
    <rPh sb="6" eb="8">
      <t>フジオカ</t>
    </rPh>
    <rPh sb="8" eb="9">
      <t>マチ</t>
    </rPh>
    <rPh sb="9" eb="10">
      <t>コウ</t>
    </rPh>
    <phoneticPr fontId="1"/>
  </si>
  <si>
    <t>1730</t>
    <phoneticPr fontId="1"/>
  </si>
  <si>
    <t>ｶｯﾄｽﾘ-ﾌﾞ150-200（45度ｶｯﾄ）</t>
    <rPh sb="18" eb="19">
      <t>ド</t>
    </rPh>
    <phoneticPr fontId="1"/>
  </si>
  <si>
    <t>80-140半割</t>
    <rPh sb="6" eb="7">
      <t>ハン</t>
    </rPh>
    <rPh sb="7" eb="8">
      <t>ワ</t>
    </rPh>
    <phoneticPr fontId="1"/>
  </si>
  <si>
    <t>福岡県福岡市東区二又瀬</t>
    <rPh sb="0" eb="3">
      <t>フクオカケン</t>
    </rPh>
    <rPh sb="3" eb="6">
      <t>フクオカシ</t>
    </rPh>
    <rPh sb="6" eb="7">
      <t>ヒガシ</t>
    </rPh>
    <rPh sb="7" eb="8">
      <t>ク</t>
    </rPh>
    <rPh sb="8" eb="9">
      <t>ニ</t>
    </rPh>
    <rPh sb="9" eb="10">
      <t>マタ</t>
    </rPh>
    <rPh sb="10" eb="11">
      <t>セ</t>
    </rPh>
    <phoneticPr fontId="1"/>
  </si>
  <si>
    <t>1-31</t>
    <phoneticPr fontId="1"/>
  </si>
  <si>
    <t>㈱エノモト 本社工場 松浦課長様</t>
    <rPh sb="6" eb="8">
      <t>ホンシャ</t>
    </rPh>
    <rPh sb="8" eb="10">
      <t>コウジョウ</t>
    </rPh>
    <rPh sb="11" eb="13">
      <t>マツウラ</t>
    </rPh>
    <rPh sb="13" eb="15">
      <t>カチョウ</t>
    </rPh>
    <rPh sb="15" eb="16">
      <t>サマ</t>
    </rPh>
    <phoneticPr fontId="1"/>
  </si>
  <si>
    <t>K70-150</t>
    <phoneticPr fontId="1"/>
  </si>
  <si>
    <t>20-30A(200入)</t>
    <rPh sb="10" eb="11">
      <t>イ</t>
    </rPh>
    <phoneticPr fontId="1"/>
  </si>
  <si>
    <t>20-120A(62入)</t>
    <rPh sb="10" eb="11">
      <t>イ</t>
    </rPh>
    <phoneticPr fontId="1"/>
  </si>
  <si>
    <t>20-180A(135入)</t>
    <rPh sb="11" eb="12">
      <t>イ</t>
    </rPh>
    <phoneticPr fontId="1"/>
  </si>
  <si>
    <t>20-220A(135入)</t>
    <rPh sb="11" eb="12">
      <t>イ</t>
    </rPh>
    <phoneticPr fontId="1"/>
  </si>
  <si>
    <t>福山通運㈱岡山支店止め</t>
    <rPh sb="0" eb="2">
      <t>フクヤマ</t>
    </rPh>
    <rPh sb="2" eb="4">
      <t>ツウウン</t>
    </rPh>
    <rPh sb="5" eb="7">
      <t>オカヤマ</t>
    </rPh>
    <rPh sb="7" eb="9">
      <t>シテン</t>
    </rPh>
    <rPh sb="9" eb="10">
      <t>ト</t>
    </rPh>
    <phoneticPr fontId="1"/>
  </si>
  <si>
    <t>岡山県岡山市北区野田</t>
    <rPh sb="0" eb="3">
      <t>オカヤマケン</t>
    </rPh>
    <rPh sb="3" eb="6">
      <t>オカヤマシ</t>
    </rPh>
    <rPh sb="6" eb="8">
      <t>キタク</t>
    </rPh>
    <rPh sb="8" eb="10">
      <t>ノダ</t>
    </rPh>
    <phoneticPr fontId="1"/>
  </si>
  <si>
    <t>4-15-30</t>
    <phoneticPr fontId="1"/>
  </si>
  <si>
    <t>ｼﾞｬﾊﾟﾝｷｬｽﾃﾘﾝｸﾞ㈱パレット出し</t>
    <rPh sb="19" eb="20">
      <t>ダ</t>
    </rPh>
    <phoneticPr fontId="1"/>
  </si>
  <si>
    <t>ＴＯＴＡＬ</t>
    <phoneticPr fontId="1"/>
  </si>
  <si>
    <t>富山県高岡市早川</t>
    <rPh sb="0" eb="3">
      <t>トヤマケン</t>
    </rPh>
    <rPh sb="3" eb="6">
      <t>タカオカシ</t>
    </rPh>
    <rPh sb="6" eb="7">
      <t>ハヤ</t>
    </rPh>
    <rPh sb="7" eb="8">
      <t>カワ</t>
    </rPh>
    <phoneticPr fontId="1"/>
  </si>
  <si>
    <t>558</t>
    <phoneticPr fontId="1"/>
  </si>
  <si>
    <t>注文</t>
    <rPh sb="0" eb="2">
      <t>チュウモン</t>
    </rPh>
    <phoneticPr fontId="1"/>
  </si>
  <si>
    <t>注残</t>
    <rPh sb="0" eb="2">
      <t>チュウザン</t>
    </rPh>
    <phoneticPr fontId="1"/>
  </si>
  <si>
    <t>倉庫在庫</t>
    <rPh sb="0" eb="2">
      <t>ソウコ</t>
    </rPh>
    <rPh sb="2" eb="4">
      <t>ザイコ</t>
    </rPh>
    <phoneticPr fontId="1"/>
  </si>
  <si>
    <t>20-50A</t>
    <phoneticPr fontId="1"/>
  </si>
  <si>
    <t>20-260A</t>
    <phoneticPr fontId="1"/>
  </si>
  <si>
    <t>25-130A</t>
    <phoneticPr fontId="1"/>
  </si>
  <si>
    <t>25-200A</t>
    <phoneticPr fontId="1"/>
  </si>
  <si>
    <t>30-30A</t>
    <phoneticPr fontId="1"/>
  </si>
  <si>
    <t>30-31A</t>
  </si>
  <si>
    <t>30-34A</t>
    <phoneticPr fontId="1"/>
  </si>
  <si>
    <t>30-50A</t>
    <phoneticPr fontId="1"/>
  </si>
  <si>
    <t>30-56A</t>
    <phoneticPr fontId="1"/>
  </si>
  <si>
    <t>30-67A</t>
    <phoneticPr fontId="1"/>
  </si>
  <si>
    <t>30-70A</t>
    <phoneticPr fontId="1"/>
  </si>
  <si>
    <t>30-100A</t>
    <phoneticPr fontId="1"/>
  </si>
  <si>
    <t>30-150A</t>
    <phoneticPr fontId="1"/>
  </si>
  <si>
    <t>30-144A</t>
    <phoneticPr fontId="1"/>
  </si>
  <si>
    <t>30-200A</t>
    <phoneticPr fontId="1"/>
  </si>
  <si>
    <t>35-50A</t>
    <phoneticPr fontId="1"/>
  </si>
  <si>
    <t>35-100A</t>
    <phoneticPr fontId="1"/>
  </si>
  <si>
    <t>35-150A</t>
    <phoneticPr fontId="1"/>
  </si>
  <si>
    <t>35-200A</t>
    <phoneticPr fontId="1"/>
  </si>
  <si>
    <t>40-60A</t>
    <phoneticPr fontId="1"/>
  </si>
  <si>
    <t>40-100A</t>
    <phoneticPr fontId="1"/>
  </si>
  <si>
    <t>40-150A</t>
    <phoneticPr fontId="1"/>
  </si>
  <si>
    <t>40-200A</t>
    <phoneticPr fontId="1"/>
  </si>
  <si>
    <t>40-320A</t>
    <phoneticPr fontId="1"/>
  </si>
  <si>
    <t>40-340A</t>
    <phoneticPr fontId="1"/>
  </si>
  <si>
    <t>45-100A</t>
    <phoneticPr fontId="1"/>
  </si>
  <si>
    <t>45-150A</t>
    <phoneticPr fontId="1"/>
  </si>
  <si>
    <t>45-200A</t>
    <phoneticPr fontId="1"/>
  </si>
  <si>
    <t>45-500A</t>
    <phoneticPr fontId="1"/>
  </si>
  <si>
    <t>50-80A</t>
    <phoneticPr fontId="1"/>
  </si>
  <si>
    <t>50-100A</t>
    <phoneticPr fontId="1"/>
  </si>
  <si>
    <t>50-150A</t>
    <phoneticPr fontId="1"/>
  </si>
  <si>
    <t>50-180A</t>
    <phoneticPr fontId="1"/>
  </si>
  <si>
    <t>50-200A</t>
    <phoneticPr fontId="1"/>
  </si>
  <si>
    <t>50-230A</t>
    <phoneticPr fontId="1"/>
  </si>
  <si>
    <t>50-250A</t>
    <phoneticPr fontId="1"/>
  </si>
  <si>
    <t>50-245A</t>
    <phoneticPr fontId="1"/>
  </si>
  <si>
    <t>50-280A</t>
    <phoneticPr fontId="1"/>
  </si>
  <si>
    <t>50-320A</t>
    <phoneticPr fontId="1"/>
  </si>
  <si>
    <t>50-330A</t>
    <phoneticPr fontId="1"/>
  </si>
  <si>
    <t>50-340A</t>
    <phoneticPr fontId="1"/>
  </si>
  <si>
    <t>50-360A</t>
    <phoneticPr fontId="1"/>
  </si>
  <si>
    <t>50-50A</t>
    <phoneticPr fontId="1"/>
  </si>
  <si>
    <t>50-75A</t>
    <phoneticPr fontId="1"/>
  </si>
  <si>
    <t>50-400A</t>
    <phoneticPr fontId="1"/>
  </si>
  <si>
    <t>50-500A</t>
    <phoneticPr fontId="1"/>
  </si>
  <si>
    <t>55-50A</t>
    <phoneticPr fontId="1"/>
  </si>
  <si>
    <t>60-75A</t>
    <phoneticPr fontId="1"/>
  </si>
  <si>
    <t>60-150A</t>
    <phoneticPr fontId="1"/>
  </si>
  <si>
    <t>60-200A</t>
    <phoneticPr fontId="1"/>
  </si>
  <si>
    <t>60-250A</t>
    <phoneticPr fontId="1"/>
  </si>
  <si>
    <t>60-400A</t>
    <phoneticPr fontId="1"/>
  </si>
  <si>
    <t>70-30A</t>
    <phoneticPr fontId="1"/>
  </si>
  <si>
    <t>70-250A</t>
    <phoneticPr fontId="1"/>
  </si>
  <si>
    <t>80-300A</t>
    <phoneticPr fontId="1"/>
  </si>
  <si>
    <t>40-100厚</t>
    <rPh sb="6" eb="7">
      <t>アツ</t>
    </rPh>
    <phoneticPr fontId="1"/>
  </si>
  <si>
    <t>40-150厚</t>
    <rPh sb="6" eb="7">
      <t>アツ</t>
    </rPh>
    <phoneticPr fontId="1"/>
  </si>
  <si>
    <t>40-300厚</t>
    <rPh sb="6" eb="7">
      <t>アツシ</t>
    </rPh>
    <phoneticPr fontId="1"/>
  </si>
  <si>
    <t>50-50厚</t>
    <rPh sb="5" eb="6">
      <t>アツ</t>
    </rPh>
    <phoneticPr fontId="1"/>
  </si>
  <si>
    <t>50-80厚</t>
    <rPh sb="5" eb="6">
      <t>アツ</t>
    </rPh>
    <phoneticPr fontId="1"/>
  </si>
  <si>
    <t>50-100厚</t>
    <rPh sb="6" eb="7">
      <t>アツシ</t>
    </rPh>
    <phoneticPr fontId="1"/>
  </si>
  <si>
    <t>50-140厚</t>
    <rPh sb="6" eb="7">
      <t>アツシ</t>
    </rPh>
    <phoneticPr fontId="1"/>
  </si>
  <si>
    <t>50-150厚</t>
    <rPh sb="6" eb="7">
      <t>アツシ</t>
    </rPh>
    <phoneticPr fontId="1"/>
  </si>
  <si>
    <t>50-180厚</t>
    <rPh sb="6" eb="7">
      <t>アツシ</t>
    </rPh>
    <phoneticPr fontId="1"/>
  </si>
  <si>
    <t>50-200厚</t>
    <rPh sb="6" eb="7">
      <t>アツシ</t>
    </rPh>
    <phoneticPr fontId="1"/>
  </si>
  <si>
    <t>50-250厚</t>
    <rPh sb="6" eb="7">
      <t>アツシ</t>
    </rPh>
    <phoneticPr fontId="1"/>
  </si>
  <si>
    <t>50-300厚</t>
    <rPh sb="6" eb="7">
      <t>アツ</t>
    </rPh>
    <phoneticPr fontId="1"/>
  </si>
  <si>
    <t>60-50厚</t>
    <rPh sb="5" eb="6">
      <t>アツ</t>
    </rPh>
    <phoneticPr fontId="1"/>
  </si>
  <si>
    <t>60-80厚</t>
    <rPh sb="5" eb="6">
      <t>アツ</t>
    </rPh>
    <phoneticPr fontId="1"/>
  </si>
  <si>
    <t>60-100厚</t>
    <rPh sb="6" eb="7">
      <t>アツシ</t>
    </rPh>
    <phoneticPr fontId="1"/>
  </si>
  <si>
    <t>60-120厚</t>
    <rPh sb="6" eb="7">
      <t>アツ</t>
    </rPh>
    <phoneticPr fontId="1"/>
  </si>
  <si>
    <t>60-150厚</t>
    <rPh sb="6" eb="7">
      <t>アツ</t>
    </rPh>
    <phoneticPr fontId="1"/>
  </si>
  <si>
    <t>60-180厚</t>
    <rPh sb="6" eb="7">
      <t>アツ</t>
    </rPh>
    <phoneticPr fontId="1"/>
  </si>
  <si>
    <t>60-200厚</t>
    <rPh sb="6" eb="7">
      <t>アツ</t>
    </rPh>
    <phoneticPr fontId="1"/>
  </si>
  <si>
    <t>60-300厚</t>
    <rPh sb="6" eb="7">
      <t>アツ</t>
    </rPh>
    <phoneticPr fontId="1"/>
  </si>
  <si>
    <t>70-300厚</t>
    <rPh sb="6" eb="7">
      <t>アツ</t>
    </rPh>
    <phoneticPr fontId="1"/>
  </si>
  <si>
    <t>85-300厚</t>
    <rPh sb="6" eb="7">
      <t>アツ</t>
    </rPh>
    <phoneticPr fontId="1"/>
  </si>
  <si>
    <t>80-200JFE</t>
    <phoneticPr fontId="1"/>
  </si>
  <si>
    <t>80-300厚(12入)</t>
    <rPh sb="6" eb="7">
      <t>アツ</t>
    </rPh>
    <rPh sb="10" eb="11">
      <t>イ</t>
    </rPh>
    <phoneticPr fontId="1"/>
  </si>
  <si>
    <t>KSA-60</t>
    <phoneticPr fontId="1"/>
  </si>
  <si>
    <t>MR50-70</t>
    <phoneticPr fontId="1"/>
  </si>
  <si>
    <t>MR70-100</t>
    <phoneticPr fontId="1"/>
  </si>
  <si>
    <t>MSI-60(45入）</t>
    <rPh sb="9" eb="10">
      <t>イ</t>
    </rPh>
    <phoneticPr fontId="1"/>
  </si>
  <si>
    <t>ﾊｲｱﾙﾐﾅ60-300厚</t>
    <rPh sb="12" eb="13">
      <t>アツ</t>
    </rPh>
    <phoneticPr fontId="1"/>
  </si>
  <si>
    <t>ﾊｲｱﾙﾐﾅ80-300厚</t>
    <rPh sb="12" eb="13">
      <t>アツ</t>
    </rPh>
    <phoneticPr fontId="1"/>
  </si>
  <si>
    <t>ｽﾄｯﾊﾟ-台＃80</t>
    <rPh sb="6" eb="7">
      <t>ダイ</t>
    </rPh>
    <phoneticPr fontId="1"/>
  </si>
  <si>
    <t>ｽﾄｯﾊﾟ-台＃100</t>
    <rPh sb="6" eb="7">
      <t>ダイ</t>
    </rPh>
    <phoneticPr fontId="1"/>
  </si>
  <si>
    <t>40*20*85</t>
    <phoneticPr fontId="1"/>
  </si>
  <si>
    <t>60-90半割れ</t>
    <rPh sb="5" eb="6">
      <t>ハン</t>
    </rPh>
    <rPh sb="6" eb="7">
      <t>ワ</t>
    </rPh>
    <phoneticPr fontId="1"/>
  </si>
  <si>
    <t>70-110半割れ</t>
    <rPh sb="6" eb="7">
      <t>ハン</t>
    </rPh>
    <rPh sb="7" eb="8">
      <t>ワ</t>
    </rPh>
    <phoneticPr fontId="1"/>
  </si>
  <si>
    <t>100-200半割れ</t>
    <rPh sb="7" eb="8">
      <t>ハン</t>
    </rPh>
    <rPh sb="8" eb="9">
      <t>ワ</t>
    </rPh>
    <phoneticPr fontId="1"/>
  </si>
  <si>
    <t>100-200半割れ17mm</t>
    <rPh sb="7" eb="8">
      <t>ハン</t>
    </rPh>
    <rPh sb="8" eb="9">
      <t>ワ</t>
    </rPh>
    <phoneticPr fontId="1"/>
  </si>
  <si>
    <t>SD100(30*100角）Ｔ</t>
    <rPh sb="12" eb="13">
      <t>カク</t>
    </rPh>
    <phoneticPr fontId="1"/>
  </si>
  <si>
    <t>SD100(35*50角）Ｔ</t>
    <rPh sb="11" eb="12">
      <t>カク</t>
    </rPh>
    <phoneticPr fontId="1"/>
  </si>
  <si>
    <t>アカトリ220-155</t>
    <phoneticPr fontId="1"/>
  </si>
  <si>
    <t>45LA</t>
    <phoneticPr fontId="1"/>
  </si>
  <si>
    <t>50LA</t>
    <phoneticPr fontId="1"/>
  </si>
  <si>
    <t>50TA</t>
    <phoneticPr fontId="1"/>
  </si>
  <si>
    <t>50T</t>
    <phoneticPr fontId="1"/>
  </si>
  <si>
    <t>60LA</t>
    <phoneticPr fontId="1"/>
  </si>
  <si>
    <t>60TA</t>
    <phoneticPr fontId="1"/>
  </si>
  <si>
    <t>60T</t>
    <phoneticPr fontId="1"/>
  </si>
  <si>
    <t>70T</t>
    <phoneticPr fontId="1"/>
  </si>
  <si>
    <t>70LA</t>
    <phoneticPr fontId="1"/>
  </si>
  <si>
    <t>80L(15入）</t>
    <rPh sb="6" eb="7">
      <t>イ</t>
    </rPh>
    <phoneticPr fontId="1"/>
  </si>
  <si>
    <t>80TA</t>
    <phoneticPr fontId="1"/>
  </si>
  <si>
    <t>90T</t>
    <phoneticPr fontId="1"/>
  </si>
  <si>
    <t>90L</t>
    <phoneticPr fontId="1"/>
  </si>
  <si>
    <t>30*5*36</t>
    <phoneticPr fontId="1"/>
  </si>
  <si>
    <t>35*9*16</t>
    <phoneticPr fontId="1"/>
  </si>
  <si>
    <t>38*6*7</t>
    <phoneticPr fontId="1"/>
  </si>
  <si>
    <t>38*6*29</t>
    <phoneticPr fontId="1"/>
  </si>
  <si>
    <t>40*6*8 No400</t>
    <phoneticPr fontId="1"/>
  </si>
  <si>
    <t>42*10*62</t>
    <phoneticPr fontId="1"/>
  </si>
  <si>
    <t>45*8*12</t>
    <phoneticPr fontId="1"/>
  </si>
  <si>
    <t>45*10*17</t>
    <phoneticPr fontId="1"/>
  </si>
  <si>
    <t>50*6*139</t>
    <phoneticPr fontId="1"/>
  </si>
  <si>
    <t>50*7*15</t>
    <phoneticPr fontId="1"/>
  </si>
  <si>
    <t>50*7*55</t>
    <phoneticPr fontId="1"/>
  </si>
  <si>
    <t>50*10*34</t>
    <phoneticPr fontId="1"/>
  </si>
  <si>
    <t>50*10*62</t>
    <phoneticPr fontId="1"/>
  </si>
  <si>
    <t>50*12*96</t>
    <phoneticPr fontId="1"/>
  </si>
  <si>
    <t>54*9*32</t>
    <phoneticPr fontId="1"/>
  </si>
  <si>
    <t>56*10*15 8.5φ</t>
    <phoneticPr fontId="1"/>
  </si>
  <si>
    <t>56*10*17</t>
    <phoneticPr fontId="1"/>
  </si>
  <si>
    <t>56*10*22</t>
    <phoneticPr fontId="1"/>
  </si>
  <si>
    <t>60*7*93</t>
    <phoneticPr fontId="1"/>
  </si>
  <si>
    <t>60*7.5*12</t>
    <phoneticPr fontId="1"/>
  </si>
  <si>
    <t>60*10*17</t>
    <phoneticPr fontId="1"/>
  </si>
  <si>
    <t>60*10*34ｶ-ﾄﾝ</t>
    <phoneticPr fontId="1"/>
  </si>
  <si>
    <t>62*10*17</t>
    <phoneticPr fontId="1"/>
  </si>
  <si>
    <t>65*7.5*15</t>
    <phoneticPr fontId="1"/>
  </si>
  <si>
    <t>65*10*33</t>
    <phoneticPr fontId="1"/>
  </si>
  <si>
    <t>65*17*33</t>
    <phoneticPr fontId="1"/>
  </si>
  <si>
    <t>70*10*94</t>
    <phoneticPr fontId="1"/>
  </si>
  <si>
    <t>80*10*16</t>
    <phoneticPr fontId="1"/>
  </si>
  <si>
    <t>84*12*8</t>
    <phoneticPr fontId="1"/>
  </si>
  <si>
    <t>88*12*89</t>
    <phoneticPr fontId="1"/>
  </si>
  <si>
    <t>89*14*21</t>
    <phoneticPr fontId="1"/>
  </si>
  <si>
    <t>90*14*36</t>
    <phoneticPr fontId="1"/>
  </si>
  <si>
    <t>90*17*37</t>
    <phoneticPr fontId="1"/>
  </si>
  <si>
    <t>92*14*19</t>
    <phoneticPr fontId="1"/>
  </si>
  <si>
    <t>94*12*37</t>
    <phoneticPr fontId="1"/>
  </si>
  <si>
    <t>104*15*31</t>
    <phoneticPr fontId="1"/>
  </si>
  <si>
    <t>105*15*32</t>
    <phoneticPr fontId="1"/>
  </si>
  <si>
    <t>105*15*56</t>
    <phoneticPr fontId="1"/>
  </si>
  <si>
    <t>130*15*37</t>
    <phoneticPr fontId="1"/>
  </si>
  <si>
    <t>130*20*27ｶ-ﾄﾝ</t>
    <phoneticPr fontId="1"/>
  </si>
  <si>
    <t>130*20*27</t>
    <phoneticPr fontId="1"/>
  </si>
  <si>
    <t>150*20*38</t>
    <phoneticPr fontId="1"/>
  </si>
  <si>
    <t>70*10*21ｶ-ﾄﾝ</t>
    <phoneticPr fontId="1"/>
  </si>
  <si>
    <t>70*10*21</t>
    <phoneticPr fontId="1"/>
  </si>
  <si>
    <t>129*16*26</t>
    <phoneticPr fontId="1"/>
  </si>
  <si>
    <t>ｾﾗ45*5*53</t>
    <phoneticPr fontId="1"/>
  </si>
  <si>
    <t>セラ50*6*61</t>
    <phoneticPr fontId="1"/>
  </si>
  <si>
    <t>セラ60*7*72</t>
    <phoneticPr fontId="1"/>
  </si>
  <si>
    <t>ｾﾗ80*12*109</t>
    <phoneticPr fontId="1"/>
  </si>
  <si>
    <t>セラ105*15*188</t>
    <phoneticPr fontId="1"/>
  </si>
  <si>
    <t>45*10*12小</t>
    <rPh sb="8" eb="9">
      <t>ショウ</t>
    </rPh>
    <phoneticPr fontId="1"/>
  </si>
  <si>
    <t>45*10*12大</t>
    <rPh sb="8" eb="9">
      <t>ダイ</t>
    </rPh>
    <phoneticPr fontId="1"/>
  </si>
  <si>
    <t>25LA100*150</t>
    <phoneticPr fontId="1"/>
  </si>
  <si>
    <t>30LA100*150</t>
    <phoneticPr fontId="1"/>
  </si>
  <si>
    <t>40LA100*150</t>
    <phoneticPr fontId="1"/>
  </si>
  <si>
    <t>Z70*10*199ｶ-ﾄﾝ</t>
    <phoneticPr fontId="1"/>
  </si>
  <si>
    <t>ｼﾘﾏﾅｲﾄＳ75*75*20*241</t>
    <phoneticPr fontId="1"/>
  </si>
  <si>
    <t>ｼﾘﾏﾅｲﾄＳ75*75*20*146</t>
    <phoneticPr fontId="1"/>
  </si>
  <si>
    <t>セラ40*4*46</t>
    <phoneticPr fontId="1"/>
  </si>
  <si>
    <t>50-70Ａ(100入)</t>
    <rPh sb="10" eb="11">
      <t>イ</t>
    </rPh>
    <phoneticPr fontId="1"/>
  </si>
  <si>
    <t>㈱明石合銅 鋳造課</t>
    <rPh sb="6" eb="8">
      <t>チュウゾウ</t>
    </rPh>
    <rPh sb="8" eb="9">
      <t>カ</t>
    </rPh>
    <phoneticPr fontId="1"/>
  </si>
  <si>
    <t>MH105*15*32</t>
    <phoneticPr fontId="1"/>
  </si>
  <si>
    <t>30*5*55 2.8φ</t>
    <phoneticPr fontId="1"/>
  </si>
  <si>
    <t>40-280A</t>
    <phoneticPr fontId="1"/>
  </si>
  <si>
    <t>56*10*13</t>
    <phoneticPr fontId="1"/>
  </si>
  <si>
    <t>70-70A(52入)</t>
    <rPh sb="9" eb="10">
      <t>イ</t>
    </rPh>
    <phoneticPr fontId="1"/>
  </si>
  <si>
    <t>70-70A</t>
    <phoneticPr fontId="1"/>
  </si>
  <si>
    <t>75*10*18</t>
    <phoneticPr fontId="1"/>
  </si>
  <si>
    <t>60-140厚</t>
    <rPh sb="6" eb="7">
      <t>アツ</t>
    </rPh>
    <phoneticPr fontId="1"/>
  </si>
  <si>
    <t>50-70T</t>
    <phoneticPr fontId="1"/>
  </si>
  <si>
    <t>70-100A</t>
    <phoneticPr fontId="1"/>
  </si>
  <si>
    <t>70-260厚</t>
    <rPh sb="6" eb="7">
      <t>アツ</t>
    </rPh>
    <phoneticPr fontId="1"/>
  </si>
  <si>
    <t>110*20*30 検</t>
    <rPh sb="10" eb="11">
      <t>ケン</t>
    </rPh>
    <phoneticPr fontId="1"/>
  </si>
  <si>
    <t>130*20*37 検</t>
    <rPh sb="10" eb="11">
      <t>ケン</t>
    </rPh>
    <phoneticPr fontId="1"/>
  </si>
  <si>
    <t>ｼﾘﾏﾅｲﾄ150*20*38 検</t>
    <rPh sb="16" eb="17">
      <t>ケン</t>
    </rPh>
    <phoneticPr fontId="1"/>
  </si>
  <si>
    <t>50*8*96 検</t>
    <rPh sb="8" eb="9">
      <t>ケン</t>
    </rPh>
    <phoneticPr fontId="1"/>
  </si>
  <si>
    <t>日産50*8*96ｶ-ﾄﾝ</t>
    <rPh sb="0" eb="2">
      <t>ニッサン</t>
    </rPh>
    <phoneticPr fontId="1"/>
  </si>
  <si>
    <t>ｽｽﾞｷ50*8*96ｶ-ﾄﾝ</t>
    <phoneticPr fontId="1"/>
  </si>
  <si>
    <t>㈱加藤製作所</t>
    <rPh sb="1" eb="3">
      <t>カトウ</t>
    </rPh>
    <rPh sb="3" eb="6">
      <t>セイサクショ</t>
    </rPh>
    <phoneticPr fontId="1"/>
  </si>
  <si>
    <t>愛知県清須市清州</t>
    <rPh sb="0" eb="3">
      <t>アイチケン</t>
    </rPh>
    <rPh sb="3" eb="6">
      <t>キヨスシ</t>
    </rPh>
    <rPh sb="6" eb="8">
      <t>キヨス</t>
    </rPh>
    <phoneticPr fontId="1"/>
  </si>
  <si>
    <t>1668</t>
    <phoneticPr fontId="1"/>
  </si>
  <si>
    <t>50-75Ａ</t>
    <phoneticPr fontId="1"/>
  </si>
  <si>
    <t>神奈川県横浜市瀬谷区目黒町</t>
    <rPh sb="0" eb="4">
      <t>カナガワケン</t>
    </rPh>
    <rPh sb="4" eb="7">
      <t>ヨコハマシ</t>
    </rPh>
    <rPh sb="7" eb="8">
      <t>セ</t>
    </rPh>
    <rPh sb="8" eb="9">
      <t>タニ</t>
    </rPh>
    <rPh sb="9" eb="10">
      <t>ク</t>
    </rPh>
    <rPh sb="10" eb="12">
      <t>メグロ</t>
    </rPh>
    <rPh sb="12" eb="13">
      <t>チョウ</t>
    </rPh>
    <phoneticPr fontId="1"/>
  </si>
  <si>
    <t>39番地4</t>
    <rPh sb="2" eb="4">
      <t>バンチ</t>
    </rPh>
    <phoneticPr fontId="1"/>
  </si>
  <si>
    <t>㈱豊田自動織機</t>
    <rPh sb="1" eb="3">
      <t>トヨタ</t>
    </rPh>
    <rPh sb="3" eb="5">
      <t>ジドウ</t>
    </rPh>
    <rPh sb="5" eb="7">
      <t>ショッキ</t>
    </rPh>
    <phoneticPr fontId="1"/>
  </si>
  <si>
    <t>愛知県半田市日東町</t>
    <rPh sb="0" eb="3">
      <t>アイチケン</t>
    </rPh>
    <rPh sb="3" eb="5">
      <t>ハンダ</t>
    </rPh>
    <rPh sb="5" eb="6">
      <t>シ</t>
    </rPh>
    <rPh sb="6" eb="7">
      <t>ニチ</t>
    </rPh>
    <rPh sb="7" eb="8">
      <t>ヒガシ</t>
    </rPh>
    <rPh sb="8" eb="9">
      <t>チョウ</t>
    </rPh>
    <phoneticPr fontId="1"/>
  </si>
  <si>
    <t>4番15</t>
    <rPh sb="1" eb="2">
      <t>バン</t>
    </rPh>
    <phoneticPr fontId="1"/>
  </si>
  <si>
    <t>30TA</t>
    <phoneticPr fontId="1"/>
  </si>
  <si>
    <t>84*12*13</t>
    <phoneticPr fontId="1"/>
  </si>
  <si>
    <t>110*20*30ｶ-ﾄﾝ</t>
    <phoneticPr fontId="1"/>
  </si>
  <si>
    <t>No.412 41*9*19</t>
    <phoneticPr fontId="1"/>
  </si>
  <si>
    <t>No.431 43*9*16φ4</t>
    <phoneticPr fontId="1"/>
  </si>
  <si>
    <t>No.433 43*9*19 4.5φ</t>
    <phoneticPr fontId="1"/>
  </si>
  <si>
    <t>ｼﾘﾏﾅｲﾄS133*133*20*449</t>
    <phoneticPr fontId="1"/>
  </si>
  <si>
    <t>伊勢湾海運㈱11号地現業所（5ＣＷ16）ﾊﾟﾚｯﾄ出</t>
    <rPh sb="0" eb="3">
      <t>イセワン</t>
    </rPh>
    <rPh sb="3" eb="5">
      <t>カイウン</t>
    </rPh>
    <rPh sb="8" eb="9">
      <t>ゴウ</t>
    </rPh>
    <rPh sb="9" eb="10">
      <t>チ</t>
    </rPh>
    <rPh sb="10" eb="11">
      <t>ゲン</t>
    </rPh>
    <rPh sb="11" eb="12">
      <t>ギョウ</t>
    </rPh>
    <rPh sb="12" eb="13">
      <t>ショ</t>
    </rPh>
    <rPh sb="25" eb="26">
      <t>ダ</t>
    </rPh>
    <phoneticPr fontId="1"/>
  </si>
  <si>
    <t>睦合金工業　㈱ 工場長様</t>
    <rPh sb="8" eb="10">
      <t>コウジョウ</t>
    </rPh>
    <rPh sb="10" eb="11">
      <t>チョウ</t>
    </rPh>
    <rPh sb="11" eb="12">
      <t>サマ</t>
    </rPh>
    <phoneticPr fontId="1"/>
  </si>
  <si>
    <t>25-TA 検</t>
    <rPh sb="6" eb="7">
      <t>ケン</t>
    </rPh>
    <phoneticPr fontId="1"/>
  </si>
  <si>
    <t>30-TA 検</t>
    <rPh sb="6" eb="7">
      <t>ケン</t>
    </rPh>
    <phoneticPr fontId="1"/>
  </si>
  <si>
    <t>35-TA 検</t>
    <rPh sb="6" eb="7">
      <t>ケン</t>
    </rPh>
    <phoneticPr fontId="1"/>
  </si>
  <si>
    <t>50-50Ａ(150入)</t>
    <rPh sb="10" eb="11">
      <t>イ</t>
    </rPh>
    <phoneticPr fontId="1"/>
  </si>
  <si>
    <t>25TA</t>
    <phoneticPr fontId="1"/>
  </si>
  <si>
    <t>70*10*17</t>
    <phoneticPr fontId="1"/>
  </si>
  <si>
    <t>70-200厚</t>
    <rPh sb="6" eb="7">
      <t>アツ</t>
    </rPh>
    <phoneticPr fontId="1"/>
  </si>
  <si>
    <t>㈱協和製作所 技術開発ｸﾞﾙ-ﾌﾟ 倉田ｻﾌﾞﾘ-ﾀﾞ-様</t>
    <rPh sb="1" eb="3">
      <t>キョウワ</t>
    </rPh>
    <rPh sb="3" eb="6">
      <t>セイサクショ</t>
    </rPh>
    <rPh sb="7" eb="9">
      <t>ギジュツ</t>
    </rPh>
    <rPh sb="9" eb="11">
      <t>カイハツ</t>
    </rPh>
    <rPh sb="18" eb="20">
      <t>クラタ</t>
    </rPh>
    <rPh sb="28" eb="29">
      <t>サマ</t>
    </rPh>
    <phoneticPr fontId="1"/>
  </si>
  <si>
    <t>富山県高岡市四日市</t>
    <rPh sb="0" eb="3">
      <t>トヤマケン</t>
    </rPh>
    <rPh sb="3" eb="6">
      <t>タカオカシ</t>
    </rPh>
    <rPh sb="6" eb="9">
      <t>ヨッカイチ</t>
    </rPh>
    <phoneticPr fontId="1"/>
  </si>
  <si>
    <t>133-12</t>
    <phoneticPr fontId="1"/>
  </si>
  <si>
    <t>K75-300(12入)</t>
    <rPh sb="10" eb="11">
      <t>イ</t>
    </rPh>
    <phoneticPr fontId="1"/>
  </si>
  <si>
    <t>20LA異形</t>
    <rPh sb="4" eb="6">
      <t>イケイ</t>
    </rPh>
    <phoneticPr fontId="1"/>
  </si>
  <si>
    <t>No.432 43*9*9</t>
    <phoneticPr fontId="1"/>
  </si>
  <si>
    <t>K80-50(66入)</t>
    <rPh sb="9" eb="10">
      <t>イ</t>
    </rPh>
    <phoneticPr fontId="1"/>
  </si>
  <si>
    <t>No.603 60*12*18</t>
    <phoneticPr fontId="1"/>
  </si>
  <si>
    <t>80-200A</t>
    <phoneticPr fontId="1"/>
  </si>
  <si>
    <t>80-50厚</t>
    <rPh sb="5" eb="6">
      <t>アツ</t>
    </rPh>
    <phoneticPr fontId="1"/>
  </si>
  <si>
    <t>ｽｽﾞｷ50*8*96ｶｰﾄﾝ</t>
    <phoneticPr fontId="1"/>
  </si>
  <si>
    <t>No.460 46*6*10</t>
    <phoneticPr fontId="1"/>
  </si>
  <si>
    <t>No.480 48*8*17</t>
    <phoneticPr fontId="1"/>
  </si>
  <si>
    <t>No.507 50*8*19</t>
    <phoneticPr fontId="1"/>
  </si>
  <si>
    <t>T48 50*8*61</t>
    <phoneticPr fontId="1"/>
  </si>
  <si>
    <t>60-40TA</t>
    <phoneticPr fontId="1"/>
  </si>
  <si>
    <t>No.760 76*10*19</t>
    <phoneticPr fontId="1"/>
  </si>
  <si>
    <t>No.802 80*11*23</t>
    <phoneticPr fontId="1"/>
  </si>
  <si>
    <t>25TA 検</t>
    <rPh sb="5" eb="6">
      <t>ケン</t>
    </rPh>
    <phoneticPr fontId="1"/>
  </si>
  <si>
    <t>30TA 検</t>
    <rPh sb="5" eb="6">
      <t>ケン</t>
    </rPh>
    <phoneticPr fontId="1"/>
  </si>
  <si>
    <t>35TA 検</t>
    <rPh sb="5" eb="6">
      <t>ケン</t>
    </rPh>
    <phoneticPr fontId="1"/>
  </si>
  <si>
    <t>No.435 43*9*16 4.5φ</t>
    <phoneticPr fontId="1"/>
  </si>
  <si>
    <t>No.434 43*9*19 5φ</t>
    <phoneticPr fontId="1"/>
  </si>
  <si>
    <t>50-70A</t>
    <phoneticPr fontId="1"/>
  </si>
  <si>
    <t>仕切板A01</t>
    <rPh sb="0" eb="2">
      <t>シキ</t>
    </rPh>
    <rPh sb="2" eb="3">
      <t>イタ</t>
    </rPh>
    <phoneticPr fontId="1"/>
  </si>
  <si>
    <t>吊り天狗＃50</t>
    <rPh sb="0" eb="1">
      <t>ツ</t>
    </rPh>
    <rPh sb="2" eb="4">
      <t>テング</t>
    </rPh>
    <phoneticPr fontId="1"/>
  </si>
  <si>
    <t>80*11*23ｶ-ﾄﾝ</t>
    <phoneticPr fontId="1"/>
  </si>
  <si>
    <t>K80-500(9入)</t>
    <rPh sb="9" eb="10">
      <t>イ</t>
    </rPh>
    <phoneticPr fontId="1"/>
  </si>
  <si>
    <t>K60-50(90入)</t>
    <rPh sb="9" eb="10">
      <t>イ</t>
    </rPh>
    <phoneticPr fontId="1"/>
  </si>
  <si>
    <t>30-300Ａ 検</t>
    <rPh sb="8" eb="9">
      <t>ケン</t>
    </rPh>
    <phoneticPr fontId="1"/>
  </si>
  <si>
    <t>K70-500(12入)</t>
    <rPh sb="10" eb="11">
      <t>イ</t>
    </rPh>
    <phoneticPr fontId="1"/>
  </si>
  <si>
    <t>φ180ﾌｨﾙﾀ-用180-25(20入)</t>
    <rPh sb="9" eb="10">
      <t>ヨウ</t>
    </rPh>
    <rPh sb="19" eb="20">
      <t>イ</t>
    </rPh>
    <phoneticPr fontId="1"/>
  </si>
  <si>
    <t>100-200厚</t>
    <rPh sb="7" eb="8">
      <t>アツ</t>
    </rPh>
    <phoneticPr fontId="1"/>
  </si>
  <si>
    <t>30-300A検</t>
    <rPh sb="7" eb="8">
      <t>ケン</t>
    </rPh>
    <phoneticPr fontId="1"/>
  </si>
  <si>
    <t>50*8*96検</t>
    <rPh sb="7" eb="8">
      <t>ケン</t>
    </rPh>
    <phoneticPr fontId="1"/>
  </si>
  <si>
    <t>70-400A</t>
    <phoneticPr fontId="1"/>
  </si>
  <si>
    <t>太平金属工業㈱　第一鋳造志田様</t>
    <rPh sb="12" eb="14">
      <t>シダ</t>
    </rPh>
    <rPh sb="14" eb="15">
      <t>サマ</t>
    </rPh>
    <phoneticPr fontId="1"/>
  </si>
  <si>
    <t>35TA</t>
    <phoneticPr fontId="1"/>
  </si>
  <si>
    <t>陶管ﾉｽﾞﾙ80φ</t>
    <rPh sb="0" eb="1">
      <t>トウ</t>
    </rPh>
    <rPh sb="1" eb="2">
      <t>カン</t>
    </rPh>
    <phoneticPr fontId="1"/>
  </si>
  <si>
    <t>60-250厚</t>
    <rPh sb="6" eb="7">
      <t>アツ</t>
    </rPh>
    <phoneticPr fontId="1"/>
  </si>
  <si>
    <t>吊り天狗＃75</t>
    <rPh sb="0" eb="1">
      <t>ツ</t>
    </rPh>
    <rPh sb="2" eb="4">
      <t>テング</t>
    </rPh>
    <phoneticPr fontId="1"/>
  </si>
  <si>
    <t>吊り天狗＃100</t>
    <rPh sb="0" eb="1">
      <t>ツ</t>
    </rPh>
    <rPh sb="2" eb="4">
      <t>テング</t>
    </rPh>
    <phoneticPr fontId="1"/>
  </si>
  <si>
    <t>㈱ユニオンクリエイト 小口社長様</t>
    <rPh sb="11" eb="13">
      <t>コグチ</t>
    </rPh>
    <rPh sb="13" eb="15">
      <t>シャチョウ</t>
    </rPh>
    <rPh sb="15" eb="16">
      <t>サマ</t>
    </rPh>
    <phoneticPr fontId="1"/>
  </si>
  <si>
    <t>長野県上伊那郡辰野町大字伊那富</t>
    <rPh sb="0" eb="3">
      <t>ナガノケン</t>
    </rPh>
    <rPh sb="3" eb="4">
      <t>ウエ</t>
    </rPh>
    <rPh sb="4" eb="6">
      <t>イナ</t>
    </rPh>
    <rPh sb="6" eb="7">
      <t>グン</t>
    </rPh>
    <rPh sb="7" eb="8">
      <t>タツ</t>
    </rPh>
    <rPh sb="8" eb="9">
      <t>ノ</t>
    </rPh>
    <rPh sb="9" eb="10">
      <t>チョウ</t>
    </rPh>
    <rPh sb="10" eb="12">
      <t>オオアザ</t>
    </rPh>
    <rPh sb="12" eb="14">
      <t>イナ</t>
    </rPh>
    <rPh sb="14" eb="15">
      <t>トミ</t>
    </rPh>
    <phoneticPr fontId="1"/>
  </si>
  <si>
    <t>7461-33</t>
    <phoneticPr fontId="1"/>
  </si>
  <si>
    <t>㈱日立ﾒﾀﾙﾌﾟﾚｼｼﾞｮﾝ鋳鋼</t>
    <phoneticPr fontId="1"/>
  </si>
  <si>
    <t>T58 58*10*95</t>
    <phoneticPr fontId="1"/>
  </si>
  <si>
    <t>80*11*23</t>
    <phoneticPr fontId="1"/>
  </si>
  <si>
    <t>K100-500(6入)</t>
    <rPh sb="10" eb="11">
      <t>イ</t>
    </rPh>
    <phoneticPr fontId="1"/>
  </si>
  <si>
    <t>大阪府泉南市泉州空港南</t>
    <rPh sb="0" eb="3">
      <t>オオサカフ</t>
    </rPh>
    <rPh sb="3" eb="4">
      <t>イズミ</t>
    </rPh>
    <rPh sb="4" eb="5">
      <t>ミナミ</t>
    </rPh>
    <rPh sb="5" eb="6">
      <t>シ</t>
    </rPh>
    <rPh sb="6" eb="7">
      <t>イズミ</t>
    </rPh>
    <rPh sb="7" eb="8">
      <t>シュウ</t>
    </rPh>
    <rPh sb="8" eb="10">
      <t>クウコウ</t>
    </rPh>
    <rPh sb="10" eb="11">
      <t>ミナミ</t>
    </rPh>
    <phoneticPr fontId="1"/>
  </si>
  <si>
    <t>1番地 国際貨物上屋Ｆ棟</t>
    <rPh sb="1" eb="3">
      <t>バンチ</t>
    </rPh>
    <rPh sb="4" eb="6">
      <t>コクサイ</t>
    </rPh>
    <rPh sb="6" eb="8">
      <t>カモツ</t>
    </rPh>
    <rPh sb="8" eb="9">
      <t>ウエ</t>
    </rPh>
    <rPh sb="9" eb="10">
      <t>ヤ</t>
    </rPh>
    <rPh sb="11" eb="12">
      <t>ムネ</t>
    </rPh>
    <phoneticPr fontId="1"/>
  </si>
  <si>
    <t>阪急大阪ｶ-ｺﾞﾀ-ﾐﾅﾙ阪急阪神ｴｸｽﾌﾟﾚｽ関空倉庫</t>
    <rPh sb="0" eb="1">
      <t>ハン</t>
    </rPh>
    <rPh sb="1" eb="2">
      <t>キュウ</t>
    </rPh>
    <rPh sb="2" eb="4">
      <t>オオサカ</t>
    </rPh>
    <rPh sb="13" eb="15">
      <t>ハンキュウ</t>
    </rPh>
    <rPh sb="15" eb="17">
      <t>ハンシン</t>
    </rPh>
    <rPh sb="24" eb="26">
      <t>カンクウ</t>
    </rPh>
    <rPh sb="26" eb="28">
      <t>ソウコ</t>
    </rPh>
    <phoneticPr fontId="1"/>
  </si>
  <si>
    <t>No.402 40*6*11 5.5φ</t>
    <phoneticPr fontId="1"/>
  </si>
  <si>
    <t>K80-300</t>
    <phoneticPr fontId="1"/>
  </si>
  <si>
    <t>80-300厚(11入)</t>
    <rPh sb="6" eb="7">
      <t>アツ</t>
    </rPh>
    <rPh sb="10" eb="11">
      <t>イ</t>
    </rPh>
    <phoneticPr fontId="1"/>
  </si>
  <si>
    <t>ｼﾘﾏﾅｲﾄ63.5*10.2*163</t>
    <phoneticPr fontId="1"/>
  </si>
  <si>
    <t>島根県安来市安来町</t>
    <rPh sb="6" eb="7">
      <t>ヤス</t>
    </rPh>
    <rPh sb="7" eb="8">
      <t>キ</t>
    </rPh>
    <rPh sb="8" eb="9">
      <t>チョウ</t>
    </rPh>
    <phoneticPr fontId="1"/>
  </si>
  <si>
    <t>2107-2</t>
    <phoneticPr fontId="1"/>
  </si>
  <si>
    <t>80-200厚</t>
    <rPh sb="6" eb="7">
      <t>アツ</t>
    </rPh>
    <phoneticPr fontId="1"/>
  </si>
  <si>
    <t>(有)伊藤鋳造</t>
    <rPh sb="0" eb="3">
      <t>ユウ</t>
    </rPh>
    <rPh sb="3" eb="5">
      <t>イトウ</t>
    </rPh>
    <rPh sb="5" eb="7">
      <t>チュウゾウ</t>
    </rPh>
    <phoneticPr fontId="1"/>
  </si>
  <si>
    <t>新潟県長岡市寺泊万善寺</t>
    <rPh sb="0" eb="3">
      <t>ニイガタケン</t>
    </rPh>
    <rPh sb="3" eb="6">
      <t>ナガオカシ</t>
    </rPh>
    <rPh sb="6" eb="7">
      <t>テラ</t>
    </rPh>
    <rPh sb="7" eb="8">
      <t>ハク</t>
    </rPh>
    <rPh sb="8" eb="9">
      <t>マン</t>
    </rPh>
    <rPh sb="9" eb="10">
      <t>ゼン</t>
    </rPh>
    <rPh sb="10" eb="11">
      <t>テラ</t>
    </rPh>
    <phoneticPr fontId="1"/>
  </si>
  <si>
    <t>1433</t>
    <phoneticPr fontId="1"/>
  </si>
  <si>
    <t>神戸市東灘区向洋町西</t>
    <rPh sb="0" eb="3">
      <t>コウベシ</t>
    </rPh>
    <rPh sb="3" eb="4">
      <t>ヒガシ</t>
    </rPh>
    <rPh sb="4" eb="6">
      <t>ナダク</t>
    </rPh>
    <rPh sb="6" eb="7">
      <t>ム</t>
    </rPh>
    <rPh sb="7" eb="8">
      <t>ヨウ</t>
    </rPh>
    <rPh sb="8" eb="9">
      <t>チョウ</t>
    </rPh>
    <rPh sb="9" eb="10">
      <t>ニシ</t>
    </rPh>
    <phoneticPr fontId="1"/>
  </si>
  <si>
    <t>6丁目4番</t>
    <rPh sb="1" eb="3">
      <t>チョウメ</t>
    </rPh>
    <rPh sb="4" eb="5">
      <t>バン</t>
    </rPh>
    <phoneticPr fontId="1"/>
  </si>
  <si>
    <t>㈱　特殊製鋼所　資材課 パレット出</t>
    <rPh sb="16" eb="17">
      <t>ダ</t>
    </rPh>
    <phoneticPr fontId="1"/>
  </si>
  <si>
    <t>セラ50*6*139</t>
    <phoneticPr fontId="1"/>
  </si>
  <si>
    <t>84*12*10</t>
    <phoneticPr fontId="1"/>
  </si>
  <si>
    <t>堰先管φ50-70</t>
    <rPh sb="0" eb="1">
      <t>セキ</t>
    </rPh>
    <rPh sb="1" eb="2">
      <t>サキ</t>
    </rPh>
    <rPh sb="2" eb="3">
      <t>カン</t>
    </rPh>
    <phoneticPr fontId="1"/>
  </si>
  <si>
    <t>三井ミーハナイト・メタル　㈱</t>
    <phoneticPr fontId="1"/>
  </si>
  <si>
    <t>50-25TA</t>
    <phoneticPr fontId="1"/>
  </si>
  <si>
    <t>90-200厚</t>
    <rPh sb="6" eb="7">
      <t>アツ</t>
    </rPh>
    <phoneticPr fontId="1"/>
  </si>
  <si>
    <t>50*8*96</t>
    <phoneticPr fontId="1"/>
  </si>
  <si>
    <t>80-250厚</t>
    <rPh sb="6" eb="7">
      <t>アツ</t>
    </rPh>
    <phoneticPr fontId="1"/>
  </si>
  <si>
    <t>陶板文字 7</t>
    <rPh sb="0" eb="2">
      <t>トウバン</t>
    </rPh>
    <rPh sb="2" eb="4">
      <t>モジ</t>
    </rPh>
    <phoneticPr fontId="1"/>
  </si>
  <si>
    <t>陶板文字 6</t>
    <rPh sb="0" eb="2">
      <t>トウバン</t>
    </rPh>
    <rPh sb="2" eb="4">
      <t>モジ</t>
    </rPh>
    <phoneticPr fontId="1"/>
  </si>
  <si>
    <t>陶板文字 8</t>
    <rPh sb="0" eb="2">
      <t>トウバン</t>
    </rPh>
    <rPh sb="2" eb="4">
      <t>モジ</t>
    </rPh>
    <phoneticPr fontId="1"/>
  </si>
  <si>
    <t>陶板文字 Ｘ</t>
    <rPh sb="0" eb="2">
      <t>トウバン</t>
    </rPh>
    <rPh sb="2" eb="4">
      <t>モジ</t>
    </rPh>
    <phoneticPr fontId="1"/>
  </si>
  <si>
    <t>陶板文字 Ｙ</t>
    <rPh sb="0" eb="2">
      <t>トウバン</t>
    </rPh>
    <rPh sb="2" eb="4">
      <t>モジ</t>
    </rPh>
    <phoneticPr fontId="1"/>
  </si>
  <si>
    <t>T40*5*62</t>
    <phoneticPr fontId="1"/>
  </si>
  <si>
    <t>K70-180(24入)</t>
    <rPh sb="10" eb="11">
      <t>イ</t>
    </rPh>
    <phoneticPr fontId="1"/>
  </si>
  <si>
    <t>K100-300ﾊﾟﾚｯﾄ(224本)</t>
    <rPh sb="17" eb="18">
      <t>ホン</t>
    </rPh>
    <phoneticPr fontId="1"/>
  </si>
  <si>
    <t>陶管ﾉｽﾞﾙ70φ</t>
    <rPh sb="0" eb="1">
      <t>トウ</t>
    </rPh>
    <rPh sb="1" eb="2">
      <t>カン</t>
    </rPh>
    <phoneticPr fontId="1"/>
  </si>
  <si>
    <t>陶管ﾉｽﾞﾙ90φ</t>
    <rPh sb="0" eb="1">
      <t>トウ</t>
    </rPh>
    <rPh sb="1" eb="2">
      <t>カン</t>
    </rPh>
    <phoneticPr fontId="1"/>
  </si>
  <si>
    <t>40-250A</t>
    <phoneticPr fontId="1"/>
  </si>
  <si>
    <t>120-300厚ﾊﾟﾚｯﾄ(98本)</t>
    <rPh sb="7" eb="8">
      <t>アツ</t>
    </rPh>
    <rPh sb="16" eb="17">
      <t>ポン</t>
    </rPh>
    <phoneticPr fontId="1"/>
  </si>
  <si>
    <t>70-500厚</t>
    <rPh sb="6" eb="7">
      <t>アツ</t>
    </rPh>
    <phoneticPr fontId="1"/>
  </si>
  <si>
    <t>MD70-100</t>
    <phoneticPr fontId="1"/>
  </si>
  <si>
    <t>20-40A(180入)</t>
    <rPh sb="10" eb="11">
      <t>イ</t>
    </rPh>
    <phoneticPr fontId="1"/>
  </si>
  <si>
    <t>武田鋳造㈱高梁工場ＡＭＦ造型 宮脇様</t>
    <rPh sb="0" eb="2">
      <t>タケダ</t>
    </rPh>
    <rPh sb="2" eb="4">
      <t>チュウゾウ</t>
    </rPh>
    <rPh sb="5" eb="6">
      <t>タカ</t>
    </rPh>
    <rPh sb="7" eb="9">
      <t>コウジョウ</t>
    </rPh>
    <rPh sb="12" eb="14">
      <t>ゾウケイ</t>
    </rPh>
    <rPh sb="15" eb="17">
      <t>ミヤワキ</t>
    </rPh>
    <rPh sb="17" eb="18">
      <t>サマ</t>
    </rPh>
    <phoneticPr fontId="1"/>
  </si>
  <si>
    <t>70-150A</t>
    <phoneticPr fontId="1"/>
  </si>
  <si>
    <t>㈱　シマキュウ鋳鋼原料部</t>
    <rPh sb="7" eb="9">
      <t>チュウコウ</t>
    </rPh>
    <rPh sb="9" eb="11">
      <t>ゲンリョウ</t>
    </rPh>
    <rPh sb="11" eb="12">
      <t>ブ</t>
    </rPh>
    <phoneticPr fontId="1"/>
  </si>
  <si>
    <t>陶管ﾉｽﾞﾙ100φ</t>
    <rPh sb="0" eb="1">
      <t>トウ</t>
    </rPh>
    <rPh sb="1" eb="2">
      <t>カン</t>
    </rPh>
    <phoneticPr fontId="1"/>
  </si>
  <si>
    <t>㈱荏原製作所 栃木事業所 鋳造ｸﾞﾙ-ﾌﾟ 矢田掘様</t>
    <rPh sb="1" eb="3">
      <t>エバラ</t>
    </rPh>
    <rPh sb="3" eb="6">
      <t>セイサクショ</t>
    </rPh>
    <rPh sb="7" eb="9">
      <t>トチギ</t>
    </rPh>
    <rPh sb="9" eb="12">
      <t>ジギョウショ</t>
    </rPh>
    <rPh sb="13" eb="15">
      <t>チュウゾウ</t>
    </rPh>
    <rPh sb="22" eb="24">
      <t>ヤダ</t>
    </rPh>
    <rPh sb="24" eb="25">
      <t>ホ</t>
    </rPh>
    <rPh sb="25" eb="26">
      <t>サマ</t>
    </rPh>
    <phoneticPr fontId="1"/>
  </si>
  <si>
    <t>日立金属㈱　九州工場 製造技術ｸﾞﾙ-ﾌﾟ</t>
    <rPh sb="11" eb="13">
      <t>セイゾウ</t>
    </rPh>
    <rPh sb="13" eb="15">
      <t>ギジュツ</t>
    </rPh>
    <phoneticPr fontId="1"/>
  </si>
  <si>
    <t>35番地</t>
    <rPh sb="2" eb="4">
      <t>バンチ</t>
    </rPh>
    <phoneticPr fontId="1"/>
  </si>
  <si>
    <t>60-50A(114入)</t>
    <rPh sb="10" eb="11">
      <t>イ</t>
    </rPh>
    <phoneticPr fontId="1"/>
  </si>
  <si>
    <t>50-40TA</t>
    <phoneticPr fontId="1"/>
  </si>
  <si>
    <t>60-100A</t>
    <phoneticPr fontId="1"/>
  </si>
  <si>
    <t>60-50A</t>
    <phoneticPr fontId="1"/>
  </si>
  <si>
    <t>65*10*112</t>
    <phoneticPr fontId="1"/>
  </si>
  <si>
    <t>100-100厚</t>
    <rPh sb="7" eb="8">
      <t>アツ</t>
    </rPh>
    <phoneticPr fontId="1"/>
  </si>
  <si>
    <t>100-150厚</t>
    <rPh sb="7" eb="8">
      <t>アツ</t>
    </rPh>
    <phoneticPr fontId="1"/>
  </si>
  <si>
    <t>60十字</t>
    <rPh sb="2" eb="3">
      <t>ジュウ</t>
    </rPh>
    <rPh sb="3" eb="4">
      <t>ジ</t>
    </rPh>
    <phoneticPr fontId="1"/>
  </si>
  <si>
    <t>80-150A</t>
    <phoneticPr fontId="1"/>
  </si>
  <si>
    <t>45*10*52</t>
    <phoneticPr fontId="1"/>
  </si>
  <si>
    <t>35-250A(55入)</t>
    <rPh sb="10" eb="11">
      <t>イ</t>
    </rPh>
    <phoneticPr fontId="1"/>
  </si>
  <si>
    <t>50-65Ａ(125入)</t>
    <rPh sb="10" eb="11">
      <t>イ</t>
    </rPh>
    <phoneticPr fontId="1"/>
  </si>
  <si>
    <t>50-125A</t>
    <phoneticPr fontId="1"/>
  </si>
  <si>
    <t>50-65A</t>
    <phoneticPr fontId="1"/>
  </si>
  <si>
    <t>ラサスティ－ル㈱</t>
    <phoneticPr fontId="1"/>
  </si>
  <si>
    <t>福岡県筑後市羽犬塚</t>
    <rPh sb="0" eb="3">
      <t>フクオカケン</t>
    </rPh>
    <rPh sb="3" eb="4">
      <t>チク</t>
    </rPh>
    <rPh sb="4" eb="5">
      <t>ゴ</t>
    </rPh>
    <rPh sb="5" eb="6">
      <t>シ</t>
    </rPh>
    <rPh sb="6" eb="9">
      <t>ハイヌヅカ</t>
    </rPh>
    <phoneticPr fontId="1"/>
  </si>
  <si>
    <t>324-1</t>
    <phoneticPr fontId="1"/>
  </si>
  <si>
    <t>ラサ工業㈱羽犬塚製作所</t>
    <rPh sb="2" eb="4">
      <t>コウギョウ</t>
    </rPh>
    <rPh sb="5" eb="8">
      <t>ハイヌヅカ</t>
    </rPh>
    <rPh sb="8" eb="11">
      <t>セイサクショ</t>
    </rPh>
    <phoneticPr fontId="1"/>
  </si>
  <si>
    <t>324</t>
    <phoneticPr fontId="1"/>
  </si>
  <si>
    <t>東海機工　㈱</t>
    <rPh sb="2" eb="4">
      <t>キコウ</t>
    </rPh>
    <phoneticPr fontId="1"/>
  </si>
  <si>
    <t>80-100A</t>
    <phoneticPr fontId="1"/>
  </si>
  <si>
    <t>C-40(N70)</t>
    <phoneticPr fontId="1"/>
  </si>
  <si>
    <t>100φ穴22mm39714</t>
    <rPh sb="4" eb="5">
      <t>アナ</t>
    </rPh>
    <phoneticPr fontId="1"/>
  </si>
  <si>
    <t>ｼﾘﾏﾅｲﾄ104*15*31</t>
    <phoneticPr fontId="1"/>
  </si>
  <si>
    <t>長野県千曲市大字鋳物師屋</t>
    <rPh sb="0" eb="3">
      <t>ナガノケン</t>
    </rPh>
    <rPh sb="3" eb="4">
      <t>セン</t>
    </rPh>
    <rPh sb="4" eb="5">
      <t>キョク</t>
    </rPh>
    <rPh sb="5" eb="6">
      <t>シ</t>
    </rPh>
    <rPh sb="6" eb="8">
      <t>オオアザ</t>
    </rPh>
    <rPh sb="8" eb="10">
      <t>イモノ</t>
    </rPh>
    <rPh sb="10" eb="11">
      <t>シ</t>
    </rPh>
    <rPh sb="11" eb="12">
      <t>ヤ</t>
    </rPh>
    <phoneticPr fontId="1"/>
  </si>
  <si>
    <t>700-1</t>
    <phoneticPr fontId="1"/>
  </si>
  <si>
    <t>㈱クボタ</t>
    <phoneticPr fontId="1"/>
  </si>
  <si>
    <t>SD50-(30ｘ15角)T</t>
    <rPh sb="11" eb="12">
      <t>カク</t>
    </rPh>
    <phoneticPr fontId="1"/>
  </si>
  <si>
    <t>ｾｷ（30ｘ15角）-100</t>
    <rPh sb="8" eb="9">
      <t>カク</t>
    </rPh>
    <phoneticPr fontId="1"/>
  </si>
  <si>
    <t>埼玉県川口市飯原町</t>
    <rPh sb="0" eb="3">
      <t>サイタマケン</t>
    </rPh>
    <rPh sb="3" eb="6">
      <t>カワグチシ</t>
    </rPh>
    <rPh sb="6" eb="7">
      <t>ハン</t>
    </rPh>
    <rPh sb="7" eb="8">
      <t>ハラ</t>
    </rPh>
    <rPh sb="8" eb="9">
      <t>マチ</t>
    </rPh>
    <phoneticPr fontId="1"/>
  </si>
  <si>
    <t>4-8</t>
    <phoneticPr fontId="1"/>
  </si>
  <si>
    <t>K70-300ﾊﾟﾚｯﾄ(362本)</t>
    <rPh sb="16" eb="17">
      <t>ホン</t>
    </rPh>
    <phoneticPr fontId="1"/>
  </si>
  <si>
    <t>日本海電化鋳造㈱</t>
    <phoneticPr fontId="1"/>
  </si>
  <si>
    <t>20TA</t>
    <phoneticPr fontId="1"/>
  </si>
  <si>
    <t>70-200A</t>
    <phoneticPr fontId="1"/>
  </si>
  <si>
    <t>K80-100(27入)</t>
    <rPh sb="10" eb="11">
      <t>イ</t>
    </rPh>
    <phoneticPr fontId="1"/>
  </si>
  <si>
    <t>100-250厚</t>
    <rPh sb="7" eb="8">
      <t>アツ</t>
    </rPh>
    <phoneticPr fontId="1"/>
  </si>
  <si>
    <t>福光鋳造㈱</t>
    <rPh sb="0" eb="1">
      <t>フク</t>
    </rPh>
    <rPh sb="1" eb="2">
      <t>ヒカリ</t>
    </rPh>
    <rPh sb="2" eb="4">
      <t>チュウゾウ</t>
    </rPh>
    <phoneticPr fontId="1"/>
  </si>
  <si>
    <t>福井県福井市若栄町</t>
    <rPh sb="0" eb="2">
      <t>フクイ</t>
    </rPh>
    <rPh sb="2" eb="3">
      <t>ケン</t>
    </rPh>
    <rPh sb="3" eb="5">
      <t>フクイ</t>
    </rPh>
    <rPh sb="5" eb="6">
      <t>シ</t>
    </rPh>
    <rPh sb="6" eb="7">
      <t>ワカ</t>
    </rPh>
    <rPh sb="7" eb="8">
      <t>サカエ</t>
    </rPh>
    <rPh sb="8" eb="9">
      <t>マチ</t>
    </rPh>
    <phoneticPr fontId="1"/>
  </si>
  <si>
    <t>80-100厚</t>
    <rPh sb="6" eb="7">
      <t>アツ</t>
    </rPh>
    <phoneticPr fontId="1"/>
  </si>
  <si>
    <t>100-500厚</t>
    <rPh sb="7" eb="8">
      <t>アツ</t>
    </rPh>
    <phoneticPr fontId="1"/>
  </si>
  <si>
    <t>120-250厚</t>
    <rPh sb="7" eb="8">
      <t>アツ</t>
    </rPh>
    <phoneticPr fontId="1"/>
  </si>
  <si>
    <t>70-250厚</t>
    <rPh sb="6" eb="7">
      <t>アツ</t>
    </rPh>
    <phoneticPr fontId="1"/>
  </si>
  <si>
    <t>㈱三共合金鋳造所</t>
    <rPh sb="1" eb="3">
      <t>サンキョウ</t>
    </rPh>
    <rPh sb="3" eb="5">
      <t>ゴウキン</t>
    </rPh>
    <rPh sb="5" eb="8">
      <t>チュウゾウショ</t>
    </rPh>
    <phoneticPr fontId="1"/>
  </si>
  <si>
    <t>大阪府西淀川区佃</t>
    <rPh sb="0" eb="3">
      <t>オオサカフ</t>
    </rPh>
    <rPh sb="3" eb="4">
      <t>ニシ</t>
    </rPh>
    <rPh sb="4" eb="6">
      <t>ヨドガワ</t>
    </rPh>
    <rPh sb="6" eb="7">
      <t>ク</t>
    </rPh>
    <rPh sb="7" eb="8">
      <t>ツクダ</t>
    </rPh>
    <phoneticPr fontId="1"/>
  </si>
  <si>
    <t>5丁目10-7</t>
    <rPh sb="1" eb="3">
      <t>チョウメ</t>
    </rPh>
    <phoneticPr fontId="1"/>
  </si>
  <si>
    <t>40-50Ａ(234入)</t>
    <rPh sb="10" eb="11">
      <t>イ</t>
    </rPh>
    <phoneticPr fontId="1"/>
  </si>
  <si>
    <t>JUKI会津㈱　本社 製造部 庄司様</t>
    <rPh sb="4" eb="6">
      <t>アイヅ</t>
    </rPh>
    <rPh sb="8" eb="10">
      <t>ホンシャ</t>
    </rPh>
    <rPh sb="11" eb="13">
      <t>セイゾウ</t>
    </rPh>
    <rPh sb="13" eb="14">
      <t>ブ</t>
    </rPh>
    <rPh sb="15" eb="16">
      <t>ショウ</t>
    </rPh>
    <rPh sb="16" eb="17">
      <t>ツカサ</t>
    </rPh>
    <rPh sb="17" eb="18">
      <t>サマ</t>
    </rPh>
    <phoneticPr fontId="1"/>
  </si>
  <si>
    <t>（木）</t>
    <rPh sb="1" eb="2">
      <t>モク</t>
    </rPh>
    <phoneticPr fontId="1"/>
  </si>
  <si>
    <t>古河キャステック　㈱</t>
    <phoneticPr fontId="1"/>
  </si>
  <si>
    <t>仕切板M01</t>
    <rPh sb="0" eb="2">
      <t>シキ</t>
    </rPh>
    <rPh sb="2" eb="3">
      <t>イタ</t>
    </rPh>
    <phoneticPr fontId="1"/>
  </si>
  <si>
    <t>SD50(30*15角)T</t>
    <rPh sb="10" eb="11">
      <t>カク</t>
    </rPh>
    <phoneticPr fontId="1"/>
  </si>
  <si>
    <t>ｾﾗ45*5*62</t>
    <phoneticPr fontId="1"/>
  </si>
  <si>
    <t>20-203Ａ(135入)</t>
    <rPh sb="11" eb="12">
      <t>イ</t>
    </rPh>
    <phoneticPr fontId="1"/>
  </si>
  <si>
    <t>20-203A</t>
    <phoneticPr fontId="1"/>
  </si>
  <si>
    <t>堰先管φ70-φ90(18入)</t>
    <rPh sb="0" eb="1">
      <t>セキ</t>
    </rPh>
    <rPh sb="1" eb="2">
      <t>サキ</t>
    </rPh>
    <rPh sb="2" eb="3">
      <t>カン</t>
    </rPh>
    <rPh sb="13" eb="14">
      <t>イ</t>
    </rPh>
    <phoneticPr fontId="1"/>
  </si>
  <si>
    <t>堰先管φ50-φ70(42入)</t>
    <rPh sb="0" eb="1">
      <t>セキ</t>
    </rPh>
    <rPh sb="1" eb="2">
      <t>サキ</t>
    </rPh>
    <rPh sb="2" eb="3">
      <t>カン</t>
    </rPh>
    <rPh sb="13" eb="14">
      <t>イ</t>
    </rPh>
    <phoneticPr fontId="1"/>
  </si>
  <si>
    <t>堰先管Φ70-90</t>
    <rPh sb="0" eb="1">
      <t>セキ</t>
    </rPh>
    <rPh sb="1" eb="2">
      <t>サキ</t>
    </rPh>
    <rPh sb="2" eb="3">
      <t>カン</t>
    </rPh>
    <phoneticPr fontId="1"/>
  </si>
  <si>
    <t>堰先管Φ50-70</t>
    <rPh sb="0" eb="1">
      <t>セキ</t>
    </rPh>
    <rPh sb="1" eb="2">
      <t>サキ</t>
    </rPh>
    <rPh sb="2" eb="3">
      <t>カン</t>
    </rPh>
    <phoneticPr fontId="1"/>
  </si>
  <si>
    <t>K100-150(14入)</t>
    <rPh sb="11" eb="12">
      <t>イ</t>
    </rPh>
    <phoneticPr fontId="1"/>
  </si>
  <si>
    <t>38*6*22</t>
    <phoneticPr fontId="1"/>
  </si>
  <si>
    <t>K120-300ﾊﾟﾚｯﾄ(196本)</t>
    <rPh sb="17" eb="18">
      <t>ポン</t>
    </rPh>
    <phoneticPr fontId="1"/>
  </si>
  <si>
    <t>ｼﾘﾏﾅｲﾄ150*20*38検</t>
    <rPh sb="15" eb="16">
      <t>ケン</t>
    </rPh>
    <phoneticPr fontId="1"/>
  </si>
  <si>
    <t>70*10*21</t>
    <phoneticPr fontId="1"/>
  </si>
  <si>
    <t>80*12*23</t>
    <phoneticPr fontId="1"/>
  </si>
  <si>
    <t>129*16*26</t>
    <phoneticPr fontId="1"/>
  </si>
  <si>
    <t>間口運輸㈱　南港Ⅰ-10</t>
    <phoneticPr fontId="1"/>
  </si>
  <si>
    <t>㈱木村鋳造所 本社 生産技術 駒井様</t>
    <rPh sb="7" eb="9">
      <t>ホンシャ</t>
    </rPh>
    <rPh sb="10" eb="12">
      <t>セイサン</t>
    </rPh>
    <rPh sb="12" eb="14">
      <t>ギジュツ</t>
    </rPh>
    <rPh sb="15" eb="17">
      <t>コマイ</t>
    </rPh>
    <rPh sb="17" eb="18">
      <t>サマ</t>
    </rPh>
    <phoneticPr fontId="1"/>
  </si>
  <si>
    <t>No.508 50*10*18</t>
    <phoneticPr fontId="1"/>
  </si>
  <si>
    <t>No.509 50*10*19</t>
    <phoneticPr fontId="1"/>
  </si>
  <si>
    <t xml:space="preserve">㈱ＩＨＩ </t>
    <phoneticPr fontId="1"/>
  </si>
  <si>
    <t>堰管Ｎ3</t>
    <phoneticPr fontId="1"/>
  </si>
  <si>
    <t>堰管Ｎ1</t>
    <phoneticPr fontId="1"/>
  </si>
  <si>
    <t>堰管Ｎ2</t>
    <phoneticPr fontId="1"/>
  </si>
  <si>
    <t>T41 40*8*62</t>
    <phoneticPr fontId="1"/>
  </si>
  <si>
    <t>70-180厚</t>
    <rPh sb="6" eb="7">
      <t>アツ</t>
    </rPh>
    <phoneticPr fontId="1"/>
  </si>
  <si>
    <t>84*12*20</t>
    <phoneticPr fontId="1"/>
  </si>
  <si>
    <t>20-40A</t>
    <phoneticPr fontId="1"/>
  </si>
  <si>
    <t>㈱トミナガ</t>
    <phoneticPr fontId="1"/>
  </si>
  <si>
    <t>高知県高知市布師田</t>
    <rPh sb="0" eb="3">
      <t>コウチケン</t>
    </rPh>
    <rPh sb="3" eb="6">
      <t>コウチシ</t>
    </rPh>
    <rPh sb="6" eb="7">
      <t>ヌノ</t>
    </rPh>
    <rPh sb="7" eb="8">
      <t>シ</t>
    </rPh>
    <rPh sb="8" eb="9">
      <t>タ</t>
    </rPh>
    <phoneticPr fontId="1"/>
  </si>
  <si>
    <t>3981-5</t>
    <phoneticPr fontId="1"/>
  </si>
  <si>
    <t>S100*100*20*459(50入）</t>
    <rPh sb="18" eb="19">
      <t>イ</t>
    </rPh>
    <phoneticPr fontId="1"/>
  </si>
  <si>
    <t>20-70A(100入)</t>
    <rPh sb="10" eb="11">
      <t>イ</t>
    </rPh>
    <phoneticPr fontId="1"/>
  </si>
  <si>
    <t>㈱木村鋳造所　群馬工場 受入塗型 大澤様</t>
    <rPh sb="1" eb="3">
      <t>キムラ</t>
    </rPh>
    <rPh sb="3" eb="6">
      <t>チュウゾウショ</t>
    </rPh>
    <rPh sb="7" eb="9">
      <t>グンマ</t>
    </rPh>
    <rPh sb="9" eb="11">
      <t>コウジョウ</t>
    </rPh>
    <rPh sb="12" eb="14">
      <t>ウケイレ</t>
    </rPh>
    <rPh sb="14" eb="15">
      <t>ト</t>
    </rPh>
    <rPh sb="15" eb="16">
      <t>カタ</t>
    </rPh>
    <rPh sb="17" eb="19">
      <t>オオサワ</t>
    </rPh>
    <rPh sb="19" eb="20">
      <t>サマ</t>
    </rPh>
    <phoneticPr fontId="1"/>
  </si>
  <si>
    <t>（火）</t>
    <rPh sb="1" eb="2">
      <t>カ</t>
    </rPh>
    <phoneticPr fontId="1"/>
  </si>
  <si>
    <t>（月）</t>
    <rPh sb="1" eb="2">
      <t>ゲツ</t>
    </rPh>
    <phoneticPr fontId="1"/>
  </si>
  <si>
    <t>セラ30</t>
  </si>
  <si>
    <t>セラ31</t>
  </si>
  <si>
    <t>セラ35</t>
  </si>
  <si>
    <t>セラ40</t>
  </si>
  <si>
    <t>セラ42</t>
  </si>
  <si>
    <t>セラ45</t>
  </si>
  <si>
    <t>セラ46</t>
  </si>
  <si>
    <t>セラ50</t>
  </si>
  <si>
    <t>セラ51</t>
  </si>
  <si>
    <t>セラ52</t>
  </si>
  <si>
    <t>セラ53</t>
  </si>
  <si>
    <t>セラ55</t>
  </si>
  <si>
    <t>セラ60</t>
  </si>
  <si>
    <t>N70</t>
  </si>
  <si>
    <t>セラ71</t>
  </si>
  <si>
    <t>セラ72</t>
  </si>
  <si>
    <t>セラ73</t>
  </si>
  <si>
    <t>セラ80</t>
  </si>
  <si>
    <t>セラ88</t>
  </si>
  <si>
    <t>セラ105</t>
  </si>
  <si>
    <t>セラ140</t>
  </si>
  <si>
    <t>T40</t>
  </si>
  <si>
    <t>T41</t>
  </si>
  <si>
    <t>T42</t>
  </si>
  <si>
    <t>T45</t>
  </si>
  <si>
    <t>T46</t>
  </si>
  <si>
    <t>T47</t>
  </si>
  <si>
    <t>T49</t>
  </si>
  <si>
    <t>Ｔ50</t>
  </si>
  <si>
    <t>Ｔ51</t>
  </si>
  <si>
    <t>N50</t>
  </si>
  <si>
    <t>Ｔ53</t>
  </si>
  <si>
    <t>T54</t>
  </si>
  <si>
    <t>Ｔ56</t>
  </si>
  <si>
    <t>Ｔ57</t>
  </si>
  <si>
    <t>T58</t>
  </si>
  <si>
    <t>Ｔ59</t>
  </si>
  <si>
    <t>Ｔ60</t>
  </si>
  <si>
    <t>Ｔ61</t>
  </si>
  <si>
    <t>T62</t>
  </si>
  <si>
    <t>T63</t>
  </si>
  <si>
    <t>T65</t>
  </si>
  <si>
    <t>T70</t>
  </si>
  <si>
    <t>T76</t>
  </si>
  <si>
    <t>Ｔ88</t>
  </si>
  <si>
    <t>S40</t>
  </si>
  <si>
    <t>S41</t>
  </si>
  <si>
    <t>S42</t>
  </si>
  <si>
    <t>S46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</si>
  <si>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</si>
  <si>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</si>
  <si>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</si>
  <si>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</si>
  <si>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</si>
  <si>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</si>
  <si>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</si>
  <si>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</si>
  <si>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</si>
  <si>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</si>
  <si>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</si>
  <si>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</si>
  <si>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</si>
  <si>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</si>
  <si>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</si>
  <si>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</si>
  <si>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S74</t>
  </si>
  <si>
    <t>S75</t>
  </si>
  <si>
    <t>S76</t>
  </si>
  <si>
    <t>S40丸7</t>
  </si>
  <si>
    <t>S40丸4</t>
  </si>
  <si>
    <t>S140丸</t>
  </si>
  <si>
    <t>ｼﾞﾙｺﾝ</t>
  </si>
  <si>
    <t>ML71</t>
  </si>
  <si>
    <t>MH65</t>
  </si>
  <si>
    <t>MH88</t>
  </si>
  <si>
    <t>MH105</t>
  </si>
  <si>
    <t>MH106</t>
  </si>
  <si>
    <t>MH140</t>
  </si>
  <si>
    <t>MH651</t>
  </si>
  <si>
    <t>MH752</t>
  </si>
  <si>
    <t>MH805</t>
  </si>
  <si>
    <t>MH806</t>
  </si>
  <si>
    <t>MH951</t>
  </si>
  <si>
    <t>ML73</t>
  </si>
  <si>
    <t>ML80</t>
  </si>
  <si>
    <t>ML88</t>
  </si>
  <si>
    <t>ML105</t>
  </si>
  <si>
    <t>ML804</t>
  </si>
  <si>
    <t>ML951</t>
  </si>
  <si>
    <t>MＬ956</t>
  </si>
  <si>
    <t>ML964</t>
  </si>
  <si>
    <t>φ150ﾌｨﾙﾀ-用150-25(24入)</t>
    <rPh sb="9" eb="10">
      <t>ヨウ</t>
    </rPh>
    <rPh sb="19" eb="20">
      <t>イ</t>
    </rPh>
    <phoneticPr fontId="1"/>
  </si>
  <si>
    <t>ｼﾘﾏﾅｲﾄ105*15*32</t>
    <phoneticPr fontId="1"/>
  </si>
  <si>
    <t>ｼﾘﾏﾅｲﾄ70*10*94</t>
    <phoneticPr fontId="1"/>
  </si>
  <si>
    <t xml:space="preserve">㈱若野鋳造所 </t>
    <rPh sb="1" eb="3">
      <t>ワカノ</t>
    </rPh>
    <rPh sb="3" eb="6">
      <t>チュウゾウショ</t>
    </rPh>
    <phoneticPr fontId="1"/>
  </si>
  <si>
    <t>18-300A</t>
    <phoneticPr fontId="1"/>
  </si>
  <si>
    <t>Ｃ－４０（セラ７2）</t>
    <phoneticPr fontId="1"/>
  </si>
  <si>
    <t>ヒカリ素材工業㈱ 立木様</t>
    <rPh sb="3" eb="5">
      <t>ソザイ</t>
    </rPh>
    <rPh sb="5" eb="7">
      <t>コウギョウ</t>
    </rPh>
    <rPh sb="9" eb="10">
      <t>タ</t>
    </rPh>
    <rPh sb="10" eb="11">
      <t>キ</t>
    </rPh>
    <rPh sb="11" eb="12">
      <t>サマ</t>
    </rPh>
    <phoneticPr fontId="1"/>
  </si>
  <si>
    <t>長野県東御市加沢</t>
    <rPh sb="0" eb="3">
      <t>ナガノケン</t>
    </rPh>
    <rPh sb="3" eb="4">
      <t>ヒガシ</t>
    </rPh>
    <rPh sb="4" eb="5">
      <t>オ</t>
    </rPh>
    <rPh sb="5" eb="6">
      <t>シ</t>
    </rPh>
    <rPh sb="6" eb="7">
      <t>カ</t>
    </rPh>
    <rPh sb="7" eb="8">
      <t>サワ</t>
    </rPh>
    <phoneticPr fontId="1"/>
  </si>
  <si>
    <t>1313-1</t>
    <phoneticPr fontId="1"/>
  </si>
  <si>
    <t>東金属産業 ㈱ 泉谷様</t>
    <rPh sb="0" eb="1">
      <t>ヒガシ</t>
    </rPh>
    <rPh sb="1" eb="3">
      <t>キンゾク</t>
    </rPh>
    <rPh sb="3" eb="5">
      <t>サンギョウ</t>
    </rPh>
    <rPh sb="8" eb="9">
      <t>イズミ</t>
    </rPh>
    <rPh sb="9" eb="10">
      <t>タニ</t>
    </rPh>
    <rPh sb="10" eb="11">
      <t>サマ</t>
    </rPh>
    <phoneticPr fontId="1"/>
  </si>
  <si>
    <t>静岡県田方郡函南町肥田奥柳原</t>
    <rPh sb="0" eb="3">
      <t>シズオカケン</t>
    </rPh>
    <rPh sb="3" eb="4">
      <t>タ</t>
    </rPh>
    <rPh sb="4" eb="5">
      <t>ホウ</t>
    </rPh>
    <rPh sb="5" eb="6">
      <t>グン</t>
    </rPh>
    <rPh sb="6" eb="8">
      <t>カンナミ</t>
    </rPh>
    <rPh sb="8" eb="9">
      <t>マチ</t>
    </rPh>
    <rPh sb="9" eb="11">
      <t>ヒダ</t>
    </rPh>
    <rPh sb="11" eb="12">
      <t>オク</t>
    </rPh>
    <rPh sb="12" eb="13">
      <t>ヤナギ</t>
    </rPh>
    <rPh sb="13" eb="14">
      <t>ハラ</t>
    </rPh>
    <phoneticPr fontId="1"/>
  </si>
  <si>
    <t>423</t>
    <phoneticPr fontId="1"/>
  </si>
  <si>
    <t>島根県邑智郡邑南町和田</t>
    <rPh sb="0" eb="3">
      <t>シマネケン</t>
    </rPh>
    <rPh sb="3" eb="6">
      <t>オオチグン</t>
    </rPh>
    <rPh sb="6" eb="8">
      <t>オオナン</t>
    </rPh>
    <rPh sb="8" eb="9">
      <t>チョウ</t>
    </rPh>
    <rPh sb="9" eb="11">
      <t>ワダ</t>
    </rPh>
    <phoneticPr fontId="1"/>
  </si>
  <si>
    <t>1053-2</t>
    <phoneticPr fontId="1"/>
  </si>
  <si>
    <t>㈱ツチヨシ産業 邑南工場 枝根様</t>
    <rPh sb="5" eb="7">
      <t>サンギョウ</t>
    </rPh>
    <rPh sb="8" eb="10">
      <t>オオナン</t>
    </rPh>
    <rPh sb="10" eb="12">
      <t>コウジョウ</t>
    </rPh>
    <rPh sb="13" eb="14">
      <t>エダ</t>
    </rPh>
    <rPh sb="14" eb="15">
      <t>ネ</t>
    </rPh>
    <rPh sb="15" eb="16">
      <t>サマ</t>
    </rPh>
    <phoneticPr fontId="1"/>
  </si>
  <si>
    <t>和歌山県海草郡紀美野町長谷</t>
    <rPh sb="0" eb="4">
      <t>ワカヤマケン</t>
    </rPh>
    <rPh sb="4" eb="7">
      <t>カイソウグン</t>
    </rPh>
    <rPh sb="7" eb="8">
      <t>キ</t>
    </rPh>
    <rPh sb="8" eb="9">
      <t>ミ</t>
    </rPh>
    <rPh sb="9" eb="10">
      <t>ノ</t>
    </rPh>
    <rPh sb="10" eb="11">
      <t>マチ</t>
    </rPh>
    <rPh sb="11" eb="12">
      <t>ナガ</t>
    </rPh>
    <rPh sb="12" eb="13">
      <t>コク</t>
    </rPh>
    <phoneticPr fontId="1"/>
  </si>
  <si>
    <t>983</t>
    <phoneticPr fontId="1"/>
  </si>
  <si>
    <t>大洋鋳造㈱ 山野様</t>
    <rPh sb="0" eb="2">
      <t>タイヨウ</t>
    </rPh>
    <rPh sb="2" eb="4">
      <t>チュウゾウ</t>
    </rPh>
    <rPh sb="6" eb="7">
      <t>ヤマ</t>
    </rPh>
    <rPh sb="7" eb="8">
      <t>ノ</t>
    </rPh>
    <rPh sb="8" eb="9">
      <t>サマ</t>
    </rPh>
    <phoneticPr fontId="1"/>
  </si>
  <si>
    <t>伊勢湾海運㈱11号地現業所</t>
    <rPh sb="8" eb="9">
      <t>ゴウ</t>
    </rPh>
    <rPh sb="9" eb="10">
      <t>チ</t>
    </rPh>
    <rPh sb="10" eb="11">
      <t>ゲン</t>
    </rPh>
    <rPh sb="11" eb="12">
      <t>ギョウ</t>
    </rPh>
    <rPh sb="12" eb="13">
      <t>ショ</t>
    </rPh>
    <phoneticPr fontId="1"/>
  </si>
  <si>
    <t>No.610 61*7*15</t>
    <phoneticPr fontId="1"/>
  </si>
  <si>
    <t>No.510 51*7*11</t>
    <phoneticPr fontId="1"/>
  </si>
  <si>
    <t>T70*10*144</t>
    <phoneticPr fontId="1"/>
  </si>
  <si>
    <t>35-300厚</t>
    <rPh sb="6" eb="7">
      <t>アツ</t>
    </rPh>
    <phoneticPr fontId="1"/>
  </si>
  <si>
    <t>大和重工㈱ 本社鋳造1号倉庫 野村様ﾊﾟﾚｯﾄ出</t>
    <rPh sb="0" eb="2">
      <t>ダイワ</t>
    </rPh>
    <rPh sb="2" eb="4">
      <t>ジュウコウ</t>
    </rPh>
    <rPh sb="6" eb="8">
      <t>ホンシャ</t>
    </rPh>
    <rPh sb="8" eb="10">
      <t>チュウゾウ</t>
    </rPh>
    <rPh sb="11" eb="12">
      <t>ゴウ</t>
    </rPh>
    <rPh sb="12" eb="14">
      <t>ソウコ</t>
    </rPh>
    <rPh sb="15" eb="17">
      <t>ノムラ</t>
    </rPh>
    <rPh sb="17" eb="18">
      <t>サマ</t>
    </rPh>
    <rPh sb="23" eb="24">
      <t>ダ</t>
    </rPh>
    <phoneticPr fontId="1"/>
  </si>
  <si>
    <t>40-250Ａ(39入)</t>
    <rPh sb="10" eb="11">
      <t>イ</t>
    </rPh>
    <phoneticPr fontId="1"/>
  </si>
  <si>
    <t>陶板文字 0</t>
    <rPh sb="0" eb="2">
      <t>トウバン</t>
    </rPh>
    <rPh sb="2" eb="4">
      <t>モジ</t>
    </rPh>
    <phoneticPr fontId="1"/>
  </si>
  <si>
    <t>陶板文字 1</t>
    <rPh sb="0" eb="2">
      <t>トウバン</t>
    </rPh>
    <rPh sb="2" eb="4">
      <t>モジ</t>
    </rPh>
    <phoneticPr fontId="1"/>
  </si>
  <si>
    <t>19704湯口ｽﾘ-ﾌﾞ41*17</t>
    <rPh sb="5" eb="6">
      <t>ユ</t>
    </rPh>
    <rPh sb="6" eb="7">
      <t>クチ</t>
    </rPh>
    <phoneticPr fontId="1"/>
  </si>
  <si>
    <t>90-270厚(7入)</t>
    <rPh sb="6" eb="7">
      <t>アツ</t>
    </rPh>
    <rPh sb="9" eb="10">
      <t>イ</t>
    </rPh>
    <phoneticPr fontId="1"/>
  </si>
  <si>
    <t>50-35TA</t>
    <phoneticPr fontId="1"/>
  </si>
  <si>
    <t>T76 75*10*94</t>
    <phoneticPr fontId="1"/>
  </si>
  <si>
    <t>K90-270(7入)</t>
    <rPh sb="9" eb="10">
      <t>イ</t>
    </rPh>
    <phoneticPr fontId="1"/>
  </si>
  <si>
    <t>ｼﾘﾏﾅｲﾄ60*10*163</t>
    <phoneticPr fontId="1"/>
  </si>
  <si>
    <t>No.499 50*10*22</t>
    <phoneticPr fontId="1"/>
  </si>
  <si>
    <t>セラ105*20*188</t>
    <phoneticPr fontId="1"/>
  </si>
  <si>
    <t>セラ70*10*94</t>
    <phoneticPr fontId="1"/>
  </si>
  <si>
    <t>陶管ﾉｽﾞﾙ60φ</t>
    <rPh sb="0" eb="1">
      <t>トウ</t>
    </rPh>
    <rPh sb="1" eb="2">
      <t>カン</t>
    </rPh>
    <phoneticPr fontId="1"/>
  </si>
  <si>
    <t>ｼﾘﾏﾅｲﾄＳ133*133*20*449</t>
    <phoneticPr fontId="1"/>
  </si>
  <si>
    <t>No.471 47*9*13</t>
    <phoneticPr fontId="1"/>
  </si>
  <si>
    <t>㈱ツチヨシ産業 技術部 技術研究ｾﾝﾀ- 枝根様</t>
    <rPh sb="5" eb="7">
      <t>サンギョウ</t>
    </rPh>
    <rPh sb="8" eb="10">
      <t>ギジュツ</t>
    </rPh>
    <rPh sb="10" eb="11">
      <t>ブ</t>
    </rPh>
    <rPh sb="12" eb="14">
      <t>ギジュツ</t>
    </rPh>
    <rPh sb="14" eb="16">
      <t>ケンキュウ</t>
    </rPh>
    <rPh sb="21" eb="22">
      <t>エダ</t>
    </rPh>
    <rPh sb="22" eb="23">
      <t>ネ</t>
    </rPh>
    <rPh sb="23" eb="24">
      <t>サマ</t>
    </rPh>
    <phoneticPr fontId="1"/>
  </si>
  <si>
    <t>1051-7</t>
    <phoneticPr fontId="1"/>
  </si>
  <si>
    <t>60*10*163</t>
    <phoneticPr fontId="1"/>
  </si>
  <si>
    <t>(有)水野商会</t>
    <rPh sb="0" eb="3">
      <t>ユウ</t>
    </rPh>
    <rPh sb="3" eb="4">
      <t>ミズ</t>
    </rPh>
    <rPh sb="4" eb="5">
      <t>ノ</t>
    </rPh>
    <rPh sb="5" eb="7">
      <t>ショウカイ</t>
    </rPh>
    <phoneticPr fontId="1"/>
  </si>
  <si>
    <t>長野県岡谷市神明町</t>
    <rPh sb="0" eb="3">
      <t>ナガノケン</t>
    </rPh>
    <rPh sb="3" eb="6">
      <t>オカヤシ</t>
    </rPh>
    <rPh sb="6" eb="8">
      <t>シンメイ</t>
    </rPh>
    <rPh sb="8" eb="9">
      <t>チョウ</t>
    </rPh>
    <phoneticPr fontId="1"/>
  </si>
  <si>
    <t>2丁目11-7</t>
    <rPh sb="1" eb="3">
      <t>チョウメ</t>
    </rPh>
    <phoneticPr fontId="1"/>
  </si>
  <si>
    <t>ﾃ-ﾊﾟﾘﾝｸﾞφ135-30</t>
    <phoneticPr fontId="1"/>
  </si>
  <si>
    <t>100-300厚ﾊﾟﾚｯﾄ(224本)</t>
    <rPh sb="7" eb="8">
      <t>アツ</t>
    </rPh>
    <rPh sb="17" eb="18">
      <t>ポン</t>
    </rPh>
    <phoneticPr fontId="1"/>
  </si>
  <si>
    <t>120-300厚ﾊﾟﾚｯﾄ(196本)</t>
    <rPh sb="7" eb="8">
      <t>アツ</t>
    </rPh>
    <rPh sb="17" eb="18">
      <t>ポン</t>
    </rPh>
    <phoneticPr fontId="1"/>
  </si>
  <si>
    <t>90*13*19</t>
    <phoneticPr fontId="1"/>
  </si>
  <si>
    <t>60*10*163</t>
    <phoneticPr fontId="1"/>
  </si>
  <si>
    <t>K80-300特(12入）</t>
    <rPh sb="7" eb="8">
      <t>トク</t>
    </rPh>
    <rPh sb="11" eb="12">
      <t>イ</t>
    </rPh>
    <phoneticPr fontId="1"/>
  </si>
  <si>
    <t>No.403 40*6*11 6φ</t>
    <phoneticPr fontId="1"/>
  </si>
  <si>
    <t>20-200Ａ(135入)</t>
    <rPh sb="11" eb="12">
      <t>イ</t>
    </rPh>
    <phoneticPr fontId="1"/>
  </si>
  <si>
    <t>20-200A</t>
    <phoneticPr fontId="1"/>
  </si>
  <si>
    <t>島根県安来市飯島町</t>
    <rPh sb="0" eb="3">
      <t>シマネケン</t>
    </rPh>
    <rPh sb="3" eb="4">
      <t>アン</t>
    </rPh>
    <rPh sb="4" eb="5">
      <t>ライ</t>
    </rPh>
    <rPh sb="5" eb="6">
      <t>シ</t>
    </rPh>
    <rPh sb="6" eb="9">
      <t>ハシマチョウ</t>
    </rPh>
    <phoneticPr fontId="1"/>
  </si>
  <si>
    <t>㈱日立ﾒﾀﾙﾌﾟﾚｼｼﾞｮﾝ 生産技術ｸﾞﾙ-ﾌﾟ 加川正純様</t>
    <rPh sb="15" eb="17">
      <t>セイサン</t>
    </rPh>
    <rPh sb="17" eb="19">
      <t>ギジュツ</t>
    </rPh>
    <rPh sb="26" eb="28">
      <t>カガワ</t>
    </rPh>
    <rPh sb="28" eb="29">
      <t>マサ</t>
    </rPh>
    <rPh sb="29" eb="30">
      <t>ジュン</t>
    </rPh>
    <rPh sb="30" eb="31">
      <t>サマ</t>
    </rPh>
    <phoneticPr fontId="1"/>
  </si>
  <si>
    <t>TOTO㈱小倉第二工場 Eコ N工場 1F 鋳造課 砂型鋳造</t>
    <rPh sb="16" eb="18">
      <t>コウジョウ</t>
    </rPh>
    <rPh sb="22" eb="24">
      <t>チュウゾウ</t>
    </rPh>
    <rPh sb="24" eb="25">
      <t>カ</t>
    </rPh>
    <rPh sb="26" eb="27">
      <t>スナ</t>
    </rPh>
    <rPh sb="27" eb="28">
      <t>カタ</t>
    </rPh>
    <rPh sb="28" eb="30">
      <t>チュウゾウ</t>
    </rPh>
    <phoneticPr fontId="1"/>
  </si>
  <si>
    <t>愛岐工業㈱ 竹村様</t>
    <rPh sb="0" eb="1">
      <t>アイ</t>
    </rPh>
    <rPh sb="1" eb="2">
      <t>チマタ</t>
    </rPh>
    <rPh sb="2" eb="4">
      <t>コウギョウ</t>
    </rPh>
    <rPh sb="6" eb="8">
      <t>タケムラ</t>
    </rPh>
    <rPh sb="8" eb="9">
      <t>サマ</t>
    </rPh>
    <phoneticPr fontId="1"/>
  </si>
  <si>
    <t>岐阜県恵那市大井町</t>
    <rPh sb="0" eb="3">
      <t>ギフケン</t>
    </rPh>
    <rPh sb="3" eb="5">
      <t>エナ</t>
    </rPh>
    <rPh sb="5" eb="6">
      <t>シ</t>
    </rPh>
    <rPh sb="6" eb="8">
      <t>オオイ</t>
    </rPh>
    <rPh sb="8" eb="9">
      <t>マチ</t>
    </rPh>
    <phoneticPr fontId="1"/>
  </si>
  <si>
    <t>2087-10</t>
    <phoneticPr fontId="1"/>
  </si>
  <si>
    <t>No.503 50*8*11</t>
    <phoneticPr fontId="1"/>
  </si>
  <si>
    <t>30-75A</t>
    <phoneticPr fontId="1"/>
  </si>
  <si>
    <t>福岡県北九州市小倉北区東篠崎</t>
    <rPh sb="0" eb="3">
      <t>フクオカケン</t>
    </rPh>
    <rPh sb="3" eb="4">
      <t>キタ</t>
    </rPh>
    <rPh sb="4" eb="6">
      <t>キュウシュウ</t>
    </rPh>
    <rPh sb="6" eb="7">
      <t>シ</t>
    </rPh>
    <rPh sb="7" eb="9">
      <t>コクラ</t>
    </rPh>
    <rPh sb="9" eb="11">
      <t>キタク</t>
    </rPh>
    <rPh sb="11" eb="12">
      <t>ヒガシ</t>
    </rPh>
    <rPh sb="12" eb="13">
      <t>ササ</t>
    </rPh>
    <rPh sb="13" eb="14">
      <t>サキ</t>
    </rPh>
    <phoneticPr fontId="1"/>
  </si>
  <si>
    <t>1丁目17-17号</t>
    <rPh sb="1" eb="3">
      <t>チョウメ</t>
    </rPh>
    <rPh sb="8" eb="9">
      <t>ゴウ</t>
    </rPh>
    <phoneticPr fontId="1"/>
  </si>
  <si>
    <t>(木）</t>
    <rPh sb="1" eb="2">
      <t>モク</t>
    </rPh>
    <phoneticPr fontId="1"/>
  </si>
  <si>
    <t>(火)</t>
    <rPh sb="1" eb="2">
      <t>カ</t>
    </rPh>
    <phoneticPr fontId="1"/>
  </si>
  <si>
    <t>Ｃ－４０ｶｯﾌﾟのみ(100入)</t>
    <rPh sb="14" eb="15">
      <t>イ</t>
    </rPh>
    <phoneticPr fontId="1"/>
  </si>
  <si>
    <t>㈱カマハラ鋳鋼所 南国工場</t>
    <rPh sb="5" eb="7">
      <t>チュウコウ</t>
    </rPh>
    <rPh sb="7" eb="8">
      <t>ショ</t>
    </rPh>
    <rPh sb="9" eb="11">
      <t>ナンゴク</t>
    </rPh>
    <rPh sb="11" eb="13">
      <t>コウジョウ</t>
    </rPh>
    <phoneticPr fontId="1"/>
  </si>
  <si>
    <t>㈱ｶｸﾀﾞｲ岐阜工場 小倉Ｂｒａｎｃｈ</t>
    <rPh sb="6" eb="8">
      <t>ギフ</t>
    </rPh>
    <rPh sb="8" eb="10">
      <t>コウジョウ</t>
    </rPh>
    <rPh sb="11" eb="13">
      <t>コクラ</t>
    </rPh>
    <phoneticPr fontId="1"/>
  </si>
  <si>
    <t>（水）</t>
    <rPh sb="1" eb="2">
      <t>スイ</t>
    </rPh>
    <phoneticPr fontId="1"/>
  </si>
  <si>
    <t>岩手鋳機工業　㈱ 佐藤様</t>
    <rPh sb="9" eb="11">
      <t>サトウ</t>
    </rPh>
    <rPh sb="11" eb="12">
      <t>サマ</t>
    </rPh>
    <phoneticPr fontId="1"/>
  </si>
  <si>
    <t>パ－チン粉25Kg</t>
    <rPh sb="4" eb="5">
      <t>コナ</t>
    </rPh>
    <phoneticPr fontId="1"/>
  </si>
  <si>
    <t>岡山県倉敷市東塚</t>
    <rPh sb="0" eb="3">
      <t>オカヤマケン</t>
    </rPh>
    <rPh sb="3" eb="6">
      <t>クラシキシ</t>
    </rPh>
    <rPh sb="6" eb="7">
      <t>ヒガシ</t>
    </rPh>
    <rPh sb="7" eb="8">
      <t>ツカ</t>
    </rPh>
    <phoneticPr fontId="1"/>
  </si>
  <si>
    <t>7丁目11-25</t>
    <rPh sb="1" eb="3">
      <t>チョウメ</t>
    </rPh>
    <phoneticPr fontId="1"/>
  </si>
  <si>
    <t>120-200　半割</t>
    <rPh sb="8" eb="9">
      <t>ハン</t>
    </rPh>
    <rPh sb="9" eb="10">
      <t>ワ</t>
    </rPh>
    <phoneticPr fontId="6"/>
  </si>
  <si>
    <t>神鋼商事㈱</t>
    <rPh sb="0" eb="1">
      <t>シン</t>
    </rPh>
    <rPh sb="1" eb="2">
      <t>コウ</t>
    </rPh>
    <rPh sb="2" eb="4">
      <t>ショウジ</t>
    </rPh>
    <phoneticPr fontId="1"/>
  </si>
  <si>
    <t>大阪府大阪市西淀川区佃</t>
    <rPh sb="0" eb="3">
      <t>オオサカフ</t>
    </rPh>
    <rPh sb="3" eb="6">
      <t>オオサカシ</t>
    </rPh>
    <rPh sb="6" eb="7">
      <t>ニシ</t>
    </rPh>
    <rPh sb="7" eb="9">
      <t>ヨドガワ</t>
    </rPh>
    <rPh sb="9" eb="10">
      <t>ク</t>
    </rPh>
    <rPh sb="10" eb="11">
      <t>ツクダ</t>
    </rPh>
    <phoneticPr fontId="1"/>
  </si>
  <si>
    <t>5-10-7</t>
    <phoneticPr fontId="1"/>
  </si>
  <si>
    <t>㈱三共合金鋳造所 長谷様</t>
    <rPh sb="1" eb="3">
      <t>サンキョウ</t>
    </rPh>
    <rPh sb="3" eb="5">
      <t>ゴウキン</t>
    </rPh>
    <rPh sb="5" eb="8">
      <t>チュウゾウショ</t>
    </rPh>
    <rPh sb="9" eb="10">
      <t>チョウ</t>
    </rPh>
    <rPh sb="10" eb="11">
      <t>タニ</t>
    </rPh>
    <rPh sb="11" eb="12">
      <t>サマ</t>
    </rPh>
    <phoneticPr fontId="1"/>
  </si>
  <si>
    <t>福山通運㈱下関支店止め</t>
    <rPh sb="0" eb="2">
      <t>フクヤマ</t>
    </rPh>
    <rPh sb="2" eb="4">
      <t>ツウウン</t>
    </rPh>
    <rPh sb="5" eb="7">
      <t>シモノセキ</t>
    </rPh>
    <rPh sb="7" eb="9">
      <t>シテン</t>
    </rPh>
    <rPh sb="9" eb="10">
      <t>ト</t>
    </rPh>
    <phoneticPr fontId="1"/>
  </si>
  <si>
    <t>ＫＳＡ－８０(34入）</t>
    <rPh sb="9" eb="10">
      <t>イ</t>
    </rPh>
    <phoneticPr fontId="1"/>
  </si>
  <si>
    <t>互交産業㈱ 川口営業所</t>
    <rPh sb="0" eb="1">
      <t>ゴ</t>
    </rPh>
    <rPh sb="1" eb="2">
      <t>コウ</t>
    </rPh>
    <rPh sb="2" eb="4">
      <t>サンギョウ</t>
    </rPh>
    <rPh sb="6" eb="8">
      <t>カワグチ</t>
    </rPh>
    <rPh sb="8" eb="11">
      <t>エイギョウショ</t>
    </rPh>
    <phoneticPr fontId="1"/>
  </si>
  <si>
    <t>埼玉県さいたま市緑区間宮大沼</t>
    <rPh sb="0" eb="3">
      <t>サイタマケン</t>
    </rPh>
    <rPh sb="7" eb="8">
      <t>シ</t>
    </rPh>
    <rPh sb="8" eb="10">
      <t>ミドリク</t>
    </rPh>
    <rPh sb="10" eb="12">
      <t>マミヤ</t>
    </rPh>
    <rPh sb="12" eb="14">
      <t>オオヌマ</t>
    </rPh>
    <phoneticPr fontId="1"/>
  </si>
  <si>
    <t>930</t>
    <phoneticPr fontId="1"/>
  </si>
  <si>
    <t>㈱小山鋳工所 仲島様</t>
    <rPh sb="1" eb="3">
      <t>コヤマ</t>
    </rPh>
    <rPh sb="3" eb="5">
      <t>チュウコウ</t>
    </rPh>
    <rPh sb="5" eb="6">
      <t>ショ</t>
    </rPh>
    <rPh sb="7" eb="9">
      <t>ナカジマ</t>
    </rPh>
    <rPh sb="9" eb="10">
      <t>サマ</t>
    </rPh>
    <phoneticPr fontId="1"/>
  </si>
  <si>
    <t>埼玉県川口市東領家</t>
    <rPh sb="0" eb="3">
      <t>サイタマケン</t>
    </rPh>
    <rPh sb="3" eb="6">
      <t>カワグチシ</t>
    </rPh>
    <rPh sb="6" eb="7">
      <t>ヒガシ</t>
    </rPh>
    <rPh sb="7" eb="8">
      <t>リョウ</t>
    </rPh>
    <rPh sb="8" eb="9">
      <t>イエ</t>
    </rPh>
    <phoneticPr fontId="1"/>
  </si>
  <si>
    <t>9/5</t>
    <phoneticPr fontId="1"/>
  </si>
  <si>
    <t>9/3</t>
    <phoneticPr fontId="1"/>
  </si>
  <si>
    <t>9/10</t>
    <phoneticPr fontId="1"/>
  </si>
  <si>
    <t>9/20</t>
    <phoneticPr fontId="1"/>
  </si>
  <si>
    <t>9/19</t>
    <phoneticPr fontId="1"/>
  </si>
  <si>
    <t>9/12</t>
    <phoneticPr fontId="1"/>
  </si>
  <si>
    <t>9/14</t>
    <phoneticPr fontId="1"/>
  </si>
  <si>
    <t>9/25</t>
    <phoneticPr fontId="1"/>
  </si>
  <si>
    <t>9/27</t>
    <phoneticPr fontId="1"/>
  </si>
  <si>
    <t>9/10</t>
    <phoneticPr fontId="1"/>
  </si>
  <si>
    <t>9/6</t>
    <phoneticPr fontId="1"/>
  </si>
  <si>
    <t>(月）</t>
    <rPh sb="1" eb="2">
      <t>ゲツ</t>
    </rPh>
    <phoneticPr fontId="1"/>
  </si>
  <si>
    <t>由原</t>
    <rPh sb="0" eb="2">
      <t>ヨシハラ</t>
    </rPh>
    <phoneticPr fontId="1"/>
  </si>
  <si>
    <t>100袋</t>
    <rPh sb="3" eb="4">
      <t>フクロ</t>
    </rPh>
    <phoneticPr fontId="1"/>
  </si>
  <si>
    <t>ヨシワ工業㈱海田工場 技術開発部 高下様</t>
    <rPh sb="3" eb="5">
      <t>コウギョウ</t>
    </rPh>
    <rPh sb="6" eb="7">
      <t>ウミ</t>
    </rPh>
    <rPh sb="7" eb="8">
      <t>タ</t>
    </rPh>
    <rPh sb="8" eb="10">
      <t>コウジョウ</t>
    </rPh>
    <rPh sb="11" eb="13">
      <t>ギジュツ</t>
    </rPh>
    <rPh sb="13" eb="15">
      <t>カイハツ</t>
    </rPh>
    <rPh sb="15" eb="16">
      <t>ブ</t>
    </rPh>
    <rPh sb="17" eb="18">
      <t>タカ</t>
    </rPh>
    <rPh sb="18" eb="19">
      <t>シタ</t>
    </rPh>
    <rPh sb="19" eb="20">
      <t>サマ</t>
    </rPh>
    <phoneticPr fontId="1"/>
  </si>
  <si>
    <t>広島県安芸郡海田町明神町</t>
    <rPh sb="0" eb="3">
      <t>ヒロシマケン</t>
    </rPh>
    <rPh sb="3" eb="5">
      <t>アゲ</t>
    </rPh>
    <rPh sb="5" eb="6">
      <t>グン</t>
    </rPh>
    <rPh sb="6" eb="7">
      <t>ウミ</t>
    </rPh>
    <rPh sb="7" eb="8">
      <t>タ</t>
    </rPh>
    <rPh sb="8" eb="9">
      <t>チョウ</t>
    </rPh>
    <rPh sb="9" eb="10">
      <t>メイ</t>
    </rPh>
    <rPh sb="10" eb="11">
      <t>ジン</t>
    </rPh>
    <rPh sb="11" eb="12">
      <t>チョウ</t>
    </rPh>
    <phoneticPr fontId="1"/>
  </si>
  <si>
    <t>1番48号</t>
    <rPh sb="1" eb="2">
      <t>バン</t>
    </rPh>
    <rPh sb="4" eb="5">
      <t>ゴウ</t>
    </rPh>
    <phoneticPr fontId="1"/>
  </si>
  <si>
    <t>（金）</t>
    <rPh sb="1" eb="2">
      <t>キン</t>
    </rPh>
    <phoneticPr fontId="1"/>
  </si>
  <si>
    <t>ｼﾘﾏﾅｲﾄＳ角100*100*20*459</t>
    <rPh sb="7" eb="8">
      <t>カク</t>
    </rPh>
    <phoneticPr fontId="1"/>
  </si>
  <si>
    <t>JUKI会津㈱ 本社 製造第一課 相原課長様</t>
    <rPh sb="4" eb="6">
      <t>アイヅ</t>
    </rPh>
    <rPh sb="8" eb="10">
      <t>ホンシャ</t>
    </rPh>
    <rPh sb="11" eb="13">
      <t>セイゾウ</t>
    </rPh>
    <rPh sb="13" eb="14">
      <t>ダイ</t>
    </rPh>
    <rPh sb="14" eb="15">
      <t>1</t>
    </rPh>
    <rPh sb="15" eb="16">
      <t>カ</t>
    </rPh>
    <rPh sb="17" eb="19">
      <t>アイハラ</t>
    </rPh>
    <rPh sb="19" eb="21">
      <t>カチョウ</t>
    </rPh>
    <rPh sb="21" eb="22">
      <t>サマ</t>
    </rPh>
    <phoneticPr fontId="1"/>
  </si>
  <si>
    <t>㈱　伊藤鋳造鉄工所</t>
    <phoneticPr fontId="1"/>
  </si>
  <si>
    <t>住友電気工業㈱伊丹製作所 多目的棟三階 材料開発部 吉田貴志様</t>
    <rPh sb="0" eb="2">
      <t>スミトモ</t>
    </rPh>
    <rPh sb="2" eb="4">
      <t>デンキ</t>
    </rPh>
    <rPh sb="4" eb="6">
      <t>コウギョウ</t>
    </rPh>
    <rPh sb="7" eb="9">
      <t>イタミ</t>
    </rPh>
    <rPh sb="9" eb="12">
      <t>セイサクショ</t>
    </rPh>
    <rPh sb="13" eb="16">
      <t>タモクテキ</t>
    </rPh>
    <rPh sb="16" eb="17">
      <t>トウ</t>
    </rPh>
    <rPh sb="17" eb="18">
      <t>サン</t>
    </rPh>
    <rPh sb="18" eb="19">
      <t>カイ</t>
    </rPh>
    <rPh sb="20" eb="22">
      <t>ザイリョウ</t>
    </rPh>
    <rPh sb="22" eb="25">
      <t>カイハツブ</t>
    </rPh>
    <rPh sb="26" eb="28">
      <t>ヨシダ</t>
    </rPh>
    <rPh sb="28" eb="30">
      <t>タカシ</t>
    </rPh>
    <rPh sb="30" eb="31">
      <t>サマ</t>
    </rPh>
    <phoneticPr fontId="1"/>
  </si>
  <si>
    <t>兵庫県伊丹市昆陽北</t>
    <rPh sb="0" eb="3">
      <t>ヒョウゴケン</t>
    </rPh>
    <rPh sb="3" eb="6">
      <t>イタミシ</t>
    </rPh>
    <rPh sb="6" eb="7">
      <t>コン</t>
    </rPh>
    <rPh sb="7" eb="8">
      <t>ヨウ</t>
    </rPh>
    <rPh sb="8" eb="9">
      <t>キタ</t>
    </rPh>
    <phoneticPr fontId="1"/>
  </si>
  <si>
    <t>1-1-1</t>
    <phoneticPr fontId="1"/>
  </si>
  <si>
    <t>坂本重工㈱</t>
    <rPh sb="0" eb="2">
      <t>サカモト</t>
    </rPh>
    <rPh sb="2" eb="4">
      <t>ジュウコウ</t>
    </rPh>
    <phoneticPr fontId="1"/>
  </si>
  <si>
    <t>㈱ツチヨシ産業広島営業所</t>
    <rPh sb="5" eb="7">
      <t>サンギョウ</t>
    </rPh>
    <rPh sb="7" eb="9">
      <t>ヒロシマ</t>
    </rPh>
    <rPh sb="9" eb="12">
      <t>エイギョウショ</t>
    </rPh>
    <phoneticPr fontId="1"/>
  </si>
  <si>
    <t>広島県安芸高田市吉田町竹原</t>
    <rPh sb="0" eb="3">
      <t>ヒロシマケン</t>
    </rPh>
    <rPh sb="3" eb="5">
      <t>アゲ</t>
    </rPh>
    <rPh sb="5" eb="7">
      <t>タカダ</t>
    </rPh>
    <rPh sb="7" eb="8">
      <t>シ</t>
    </rPh>
    <rPh sb="8" eb="10">
      <t>ヨシダ</t>
    </rPh>
    <rPh sb="10" eb="11">
      <t>チョウ</t>
    </rPh>
    <rPh sb="11" eb="12">
      <t>タケ</t>
    </rPh>
    <rPh sb="12" eb="13">
      <t>ハラ</t>
    </rPh>
    <phoneticPr fontId="1"/>
  </si>
  <si>
    <t>515</t>
    <phoneticPr fontId="1"/>
  </si>
  <si>
    <t>10/2</t>
    <phoneticPr fontId="1"/>
  </si>
  <si>
    <t>10/4</t>
    <phoneticPr fontId="1"/>
  </si>
  <si>
    <t>10/5</t>
    <phoneticPr fontId="1"/>
  </si>
  <si>
    <t>10/11</t>
    <phoneticPr fontId="1"/>
  </si>
  <si>
    <t>10/15</t>
    <phoneticPr fontId="1"/>
  </si>
  <si>
    <t>10/19</t>
    <phoneticPr fontId="1"/>
  </si>
  <si>
    <t>10/18</t>
    <phoneticPr fontId="1"/>
  </si>
  <si>
    <t>10/23</t>
    <phoneticPr fontId="1"/>
  </si>
  <si>
    <t>10/25</t>
    <phoneticPr fontId="1"/>
  </si>
  <si>
    <t>10/29</t>
    <phoneticPr fontId="1"/>
  </si>
  <si>
    <t>(水）</t>
    <rPh sb="1" eb="2">
      <t>スイ</t>
    </rPh>
    <phoneticPr fontId="1"/>
  </si>
  <si>
    <t>㈱木村鋳造所 本社 生産技術 片山様</t>
    <rPh sb="7" eb="9">
      <t>ホンシャ</t>
    </rPh>
    <rPh sb="10" eb="12">
      <t>セイサン</t>
    </rPh>
    <rPh sb="12" eb="14">
      <t>ギジュツ</t>
    </rPh>
    <rPh sb="15" eb="17">
      <t>カタヤマ</t>
    </rPh>
    <rPh sb="17" eb="18">
      <t>サマ</t>
    </rPh>
    <phoneticPr fontId="1"/>
  </si>
  <si>
    <t>10/30</t>
    <phoneticPr fontId="1"/>
  </si>
  <si>
    <t>10/10</t>
    <phoneticPr fontId="1"/>
  </si>
  <si>
    <t>10/11</t>
    <phoneticPr fontId="1"/>
  </si>
  <si>
    <t>10/18</t>
    <phoneticPr fontId="1"/>
  </si>
  <si>
    <t>10/25</t>
    <phoneticPr fontId="1"/>
  </si>
  <si>
    <t>澁澤倉庫 ㈱</t>
    <rPh sb="0" eb="1">
      <t>シブ</t>
    </rPh>
    <rPh sb="1" eb="2">
      <t>サワ</t>
    </rPh>
    <rPh sb="2" eb="4">
      <t>ソウコ</t>
    </rPh>
    <phoneticPr fontId="1"/>
  </si>
  <si>
    <t>大阪府泉南市泉州空港南1番地 第２国際貨物代理店ビル1-6</t>
    <rPh sb="0" eb="3">
      <t>オオサカフ</t>
    </rPh>
    <rPh sb="3" eb="4">
      <t>イズミ</t>
    </rPh>
    <rPh sb="4" eb="5">
      <t>ミナミ</t>
    </rPh>
    <rPh sb="5" eb="6">
      <t>シ</t>
    </rPh>
    <rPh sb="6" eb="7">
      <t>イズミ</t>
    </rPh>
    <rPh sb="7" eb="8">
      <t>シュウ</t>
    </rPh>
    <rPh sb="8" eb="10">
      <t>クウコウ</t>
    </rPh>
    <rPh sb="10" eb="11">
      <t>ミナミ</t>
    </rPh>
    <rPh sb="12" eb="14">
      <t>バンチ</t>
    </rPh>
    <rPh sb="15" eb="16">
      <t>ダイ</t>
    </rPh>
    <rPh sb="17" eb="19">
      <t>コクサイ</t>
    </rPh>
    <rPh sb="19" eb="21">
      <t>カモツ</t>
    </rPh>
    <rPh sb="21" eb="24">
      <t>ダイリテン</t>
    </rPh>
    <phoneticPr fontId="1"/>
  </si>
  <si>
    <t>角133*133*20*449</t>
    <phoneticPr fontId="1"/>
  </si>
  <si>
    <t>ネックダウンコア80*60-40*30</t>
    <phoneticPr fontId="1"/>
  </si>
  <si>
    <t>㈱木村鋳造所　本社　</t>
    <phoneticPr fontId="1"/>
  </si>
  <si>
    <t>ｼﾞﾙｺﾝﾃｰﾊﾟｰﾘﾝｸﾞφ135-30</t>
    <phoneticPr fontId="1"/>
  </si>
  <si>
    <t>㈱ 小松製作所 氷見工場 第二工場</t>
    <rPh sb="2" eb="4">
      <t>コマツ</t>
    </rPh>
    <rPh sb="4" eb="7">
      <t>セイサクショ</t>
    </rPh>
    <rPh sb="8" eb="10">
      <t>ヒミ</t>
    </rPh>
    <rPh sb="10" eb="12">
      <t>コウジョウ</t>
    </rPh>
    <rPh sb="13" eb="15">
      <t>ダイニ</t>
    </rPh>
    <rPh sb="15" eb="17">
      <t>コウジョウ</t>
    </rPh>
    <phoneticPr fontId="1"/>
  </si>
  <si>
    <t>㈱木村鋳造所　群馬工場 FC管理 玉置様</t>
    <rPh sb="1" eb="3">
      <t>キムラ</t>
    </rPh>
    <rPh sb="3" eb="6">
      <t>チュウゾウショ</t>
    </rPh>
    <rPh sb="7" eb="9">
      <t>グンマ</t>
    </rPh>
    <rPh sb="9" eb="11">
      <t>コウジョウ</t>
    </rPh>
    <rPh sb="14" eb="16">
      <t>カンリ</t>
    </rPh>
    <rPh sb="17" eb="19">
      <t>タマキ</t>
    </rPh>
    <rPh sb="19" eb="20">
      <t>サマ</t>
    </rPh>
    <phoneticPr fontId="1"/>
  </si>
  <si>
    <t>石川県かほく市大崎六字</t>
    <rPh sb="0" eb="3">
      <t>イシカワケン</t>
    </rPh>
    <rPh sb="7" eb="9">
      <t>オオサキ</t>
    </rPh>
    <rPh sb="9" eb="10">
      <t>ロク</t>
    </rPh>
    <rPh sb="10" eb="11">
      <t>ジ</t>
    </rPh>
    <phoneticPr fontId="1"/>
  </si>
  <si>
    <t>460-3</t>
    <phoneticPr fontId="1"/>
  </si>
  <si>
    <t>茨城県守谷市立沢</t>
    <rPh sb="0" eb="3">
      <t>イバラギケン</t>
    </rPh>
    <rPh sb="3" eb="5">
      <t>モリヤ</t>
    </rPh>
    <rPh sb="5" eb="6">
      <t>シ</t>
    </rPh>
    <rPh sb="6" eb="7">
      <t>タ</t>
    </rPh>
    <rPh sb="7" eb="8">
      <t>サワ</t>
    </rPh>
    <phoneticPr fontId="1"/>
  </si>
  <si>
    <t>2000</t>
    <phoneticPr fontId="1"/>
  </si>
  <si>
    <t>金森産業　㈱ 金沢</t>
    <rPh sb="7" eb="9">
      <t>カナザワ</t>
    </rPh>
    <phoneticPr fontId="1"/>
  </si>
  <si>
    <t>六川鋳造㈱</t>
    <rPh sb="0" eb="1">
      <t>ロク</t>
    </rPh>
    <rPh sb="1" eb="2">
      <t>カワ</t>
    </rPh>
    <rPh sb="2" eb="4">
      <t>チュウゾウ</t>
    </rPh>
    <phoneticPr fontId="1"/>
  </si>
  <si>
    <t>和歌山県和歌山市寺内</t>
    <rPh sb="0" eb="4">
      <t>ワカヤマケン</t>
    </rPh>
    <rPh sb="4" eb="8">
      <t>ワカヤマシ</t>
    </rPh>
    <rPh sb="8" eb="9">
      <t>テラ</t>
    </rPh>
    <rPh sb="9" eb="10">
      <t>ウチ</t>
    </rPh>
    <phoneticPr fontId="1"/>
  </si>
  <si>
    <t>山形県鶴岡市宝田</t>
    <rPh sb="0" eb="3">
      <t>ヤマガタケン</t>
    </rPh>
    <rPh sb="3" eb="6">
      <t>ツルオカシ</t>
    </rPh>
    <rPh sb="6" eb="7">
      <t>タカラ</t>
    </rPh>
    <rPh sb="7" eb="8">
      <t>タ</t>
    </rPh>
    <phoneticPr fontId="1"/>
  </si>
  <si>
    <t>1-11-16</t>
    <phoneticPr fontId="1"/>
  </si>
  <si>
    <t>大阪市住之江区平林北</t>
    <rPh sb="0" eb="2">
      <t>オオサカ</t>
    </rPh>
    <rPh sb="2" eb="3">
      <t>シ</t>
    </rPh>
    <rPh sb="3" eb="7">
      <t>スミノエク</t>
    </rPh>
    <rPh sb="7" eb="8">
      <t>ヒラ</t>
    </rPh>
    <rPh sb="8" eb="9">
      <t>ハヤシ</t>
    </rPh>
    <rPh sb="9" eb="10">
      <t>キタ</t>
    </rPh>
    <phoneticPr fontId="1"/>
  </si>
  <si>
    <t>1-1-23</t>
    <phoneticPr fontId="1"/>
  </si>
  <si>
    <t>丸一海運㈱木津川倉庫 山中様・宮崎様</t>
    <rPh sb="0" eb="1">
      <t>マル</t>
    </rPh>
    <rPh sb="1" eb="2">
      <t>イチ</t>
    </rPh>
    <rPh sb="2" eb="4">
      <t>カイウン</t>
    </rPh>
    <rPh sb="5" eb="6">
      <t>キ</t>
    </rPh>
    <rPh sb="6" eb="7">
      <t>ツ</t>
    </rPh>
    <rPh sb="7" eb="8">
      <t>カワ</t>
    </rPh>
    <rPh sb="8" eb="10">
      <t>ソウコ</t>
    </rPh>
    <rPh sb="11" eb="12">
      <t>ヤマ</t>
    </rPh>
    <rPh sb="12" eb="13">
      <t>ナカ</t>
    </rPh>
    <rPh sb="13" eb="14">
      <t>サマ</t>
    </rPh>
    <rPh sb="15" eb="17">
      <t>ミヤザキ</t>
    </rPh>
    <rPh sb="17" eb="18">
      <t>サマ</t>
    </rPh>
    <phoneticPr fontId="1"/>
  </si>
  <si>
    <t>西日本鋳材　㈱ パレット出</t>
    <rPh sb="12" eb="13">
      <t>ダ</t>
    </rPh>
    <phoneticPr fontId="1"/>
  </si>
  <si>
    <t>12/6</t>
    <phoneticPr fontId="1"/>
  </si>
  <si>
    <t>由原便</t>
    <rPh sb="0" eb="2">
      <t>ヨシハラ</t>
    </rPh>
    <rPh sb="2" eb="3">
      <t>ビン</t>
    </rPh>
    <phoneticPr fontId="1"/>
  </si>
  <si>
    <t>㈱トウチュウ岡山営業所</t>
    <phoneticPr fontId="1"/>
  </si>
  <si>
    <t>㈱トウチュウ岡山</t>
    <rPh sb="6" eb="8">
      <t>オカヤマ</t>
    </rPh>
    <phoneticPr fontId="1"/>
  </si>
  <si>
    <t>㈱トウチュウ 名古屋営業所</t>
    <phoneticPr fontId="1"/>
  </si>
  <si>
    <t>㈱トウチュウ名古屋</t>
    <phoneticPr fontId="1"/>
  </si>
  <si>
    <t>㈱トウチュウ　東京営業所</t>
    <phoneticPr fontId="1"/>
  </si>
  <si>
    <t>㈱トウチュウ東京</t>
    <rPh sb="6" eb="8">
      <t>トウキョウ</t>
    </rPh>
    <phoneticPr fontId="1"/>
  </si>
  <si>
    <t>兵庫県神戸市中央区港島</t>
    <rPh sb="0" eb="3">
      <t>ヒョウゴケン</t>
    </rPh>
    <rPh sb="3" eb="6">
      <t>コウベシ</t>
    </rPh>
    <rPh sb="6" eb="9">
      <t>チュウオウク</t>
    </rPh>
    <rPh sb="9" eb="10">
      <t>ミナト</t>
    </rPh>
    <rPh sb="10" eb="11">
      <t>シマ</t>
    </rPh>
    <phoneticPr fontId="1"/>
  </si>
  <si>
    <t>4-1-1</t>
    <phoneticPr fontId="1"/>
  </si>
  <si>
    <t>澁澤倉庫 ㈱ CFS 3号 上屋 鶴崎様</t>
    <rPh sb="0" eb="1">
      <t>シブ</t>
    </rPh>
    <rPh sb="1" eb="2">
      <t>サワ</t>
    </rPh>
    <rPh sb="2" eb="4">
      <t>ソウコ</t>
    </rPh>
    <rPh sb="12" eb="13">
      <t>ゴウ</t>
    </rPh>
    <rPh sb="14" eb="15">
      <t>ウエ</t>
    </rPh>
    <rPh sb="15" eb="16">
      <t>ヤ</t>
    </rPh>
    <rPh sb="17" eb="18">
      <t>ツル</t>
    </rPh>
    <rPh sb="18" eb="19">
      <t>ザキ</t>
    </rPh>
    <rPh sb="19" eb="20">
      <t>サマ</t>
    </rPh>
    <phoneticPr fontId="1"/>
  </si>
  <si>
    <t>㈱ 木村鋳造所</t>
    <rPh sb="2" eb="4">
      <t>キムラ</t>
    </rPh>
    <rPh sb="4" eb="7">
      <t>チュウゾウショ</t>
    </rPh>
    <phoneticPr fontId="1"/>
  </si>
  <si>
    <t>静岡県駿東郡清水町長沢</t>
    <rPh sb="0" eb="3">
      <t>シズオカケン</t>
    </rPh>
    <rPh sb="3" eb="6">
      <t>スントウグン</t>
    </rPh>
    <rPh sb="6" eb="8">
      <t>シミズ</t>
    </rPh>
    <rPh sb="8" eb="9">
      <t>チョウ</t>
    </rPh>
    <rPh sb="9" eb="11">
      <t>ナガサワ</t>
    </rPh>
    <phoneticPr fontId="1"/>
  </si>
  <si>
    <t>1157</t>
    <phoneticPr fontId="1"/>
  </si>
  <si>
    <t>㈱木村鋳造所　御前崎工場 生産技術 福田宣宏様</t>
    <rPh sb="13" eb="15">
      <t>セイサン</t>
    </rPh>
    <rPh sb="15" eb="17">
      <t>ギジュツ</t>
    </rPh>
    <rPh sb="18" eb="20">
      <t>フクダ</t>
    </rPh>
    <rPh sb="20" eb="21">
      <t>セン</t>
    </rPh>
    <rPh sb="21" eb="22">
      <t>ヒロ</t>
    </rPh>
    <rPh sb="22" eb="23">
      <t>サマ</t>
    </rPh>
    <phoneticPr fontId="1"/>
  </si>
  <si>
    <t>静岡県御前崎市門屋</t>
    <rPh sb="7" eb="8">
      <t>モン</t>
    </rPh>
    <rPh sb="8" eb="9">
      <t>ヤ</t>
    </rPh>
    <phoneticPr fontId="1"/>
  </si>
  <si>
    <t>広島県福山市鋼管長町</t>
    <rPh sb="0" eb="3">
      <t>ヒロシマケン</t>
    </rPh>
    <rPh sb="3" eb="6">
      <t>フクヤマシ</t>
    </rPh>
    <rPh sb="6" eb="8">
      <t>コウカン</t>
    </rPh>
    <rPh sb="8" eb="9">
      <t>チョウ</t>
    </rPh>
    <rPh sb="9" eb="10">
      <t>チョウ</t>
    </rPh>
    <phoneticPr fontId="1"/>
  </si>
  <si>
    <t>前澤工業　㈱ 鋳造部</t>
    <rPh sb="9" eb="10">
      <t>ブ</t>
    </rPh>
    <phoneticPr fontId="1"/>
  </si>
  <si>
    <t>鈴木鋳造㈱ 鈴木康幸社長様</t>
    <rPh sb="0" eb="2">
      <t>スズキ</t>
    </rPh>
    <rPh sb="2" eb="4">
      <t>チュウゾウ</t>
    </rPh>
    <rPh sb="6" eb="8">
      <t>スズキ</t>
    </rPh>
    <rPh sb="8" eb="9">
      <t>ヤス</t>
    </rPh>
    <rPh sb="9" eb="10">
      <t>サチ</t>
    </rPh>
    <rPh sb="10" eb="12">
      <t>シャチョウ</t>
    </rPh>
    <rPh sb="12" eb="13">
      <t>サマ</t>
    </rPh>
    <phoneticPr fontId="1"/>
  </si>
  <si>
    <t>岐阜県大垣市浅西</t>
    <rPh sb="0" eb="3">
      <t>ギフケン</t>
    </rPh>
    <rPh sb="3" eb="6">
      <t>オオガキシ</t>
    </rPh>
    <rPh sb="6" eb="7">
      <t>アサ</t>
    </rPh>
    <phoneticPr fontId="1"/>
  </si>
  <si>
    <t>1丁目117番地</t>
    <rPh sb="1" eb="3">
      <t>チョウメ</t>
    </rPh>
    <rPh sb="6" eb="8">
      <t>バンチ</t>
    </rPh>
    <phoneticPr fontId="1"/>
  </si>
  <si>
    <t>60*8*163</t>
    <phoneticPr fontId="1"/>
  </si>
  <si>
    <t>日本鋳造㈱福山製造所 パレット出</t>
    <rPh sb="0" eb="2">
      <t>ニホン</t>
    </rPh>
    <rPh sb="2" eb="4">
      <t>チュウゾウ</t>
    </rPh>
    <rPh sb="5" eb="7">
      <t>フクヤマ</t>
    </rPh>
    <rPh sb="7" eb="9">
      <t>セイゾウ</t>
    </rPh>
    <rPh sb="9" eb="10">
      <t>ショ</t>
    </rPh>
    <rPh sb="15" eb="16">
      <t>ダ</t>
    </rPh>
    <phoneticPr fontId="1"/>
  </si>
  <si>
    <t>K70-80(36入)</t>
    <rPh sb="9" eb="10">
      <t>イ</t>
    </rPh>
    <phoneticPr fontId="1"/>
  </si>
  <si>
    <t>㈱ナカキン 枚方工場 ポンプ課 鋳造係 吉川様</t>
    <rPh sb="6" eb="8">
      <t>ヒラカタ</t>
    </rPh>
    <rPh sb="8" eb="10">
      <t>コウジョウ</t>
    </rPh>
    <rPh sb="14" eb="15">
      <t>カ</t>
    </rPh>
    <rPh sb="16" eb="18">
      <t>チュウゾウ</t>
    </rPh>
    <rPh sb="18" eb="19">
      <t>カカリ</t>
    </rPh>
    <rPh sb="20" eb="22">
      <t>ヨシカワ</t>
    </rPh>
    <rPh sb="22" eb="23">
      <t>サマ</t>
    </rPh>
    <phoneticPr fontId="1"/>
  </si>
  <si>
    <t>大阪府枚方市春日野</t>
    <rPh sb="0" eb="3">
      <t>オオサカフ</t>
    </rPh>
    <rPh sb="3" eb="6">
      <t>ヒラカタシ</t>
    </rPh>
    <rPh sb="6" eb="8">
      <t>カスガ</t>
    </rPh>
    <rPh sb="8" eb="9">
      <t>ノ</t>
    </rPh>
    <phoneticPr fontId="1"/>
  </si>
  <si>
    <t>2-15-8</t>
    <phoneticPr fontId="1"/>
  </si>
  <si>
    <t>1/7</t>
    <phoneticPr fontId="1"/>
  </si>
  <si>
    <t>1/10</t>
    <phoneticPr fontId="1"/>
  </si>
  <si>
    <t>1/15</t>
    <phoneticPr fontId="1"/>
  </si>
  <si>
    <t>1/17</t>
    <phoneticPr fontId="1"/>
  </si>
  <si>
    <t>1/18</t>
    <phoneticPr fontId="1"/>
  </si>
  <si>
    <t>1/23</t>
    <phoneticPr fontId="1"/>
  </si>
  <si>
    <t>1/25</t>
    <phoneticPr fontId="1"/>
  </si>
  <si>
    <t>1/29</t>
    <phoneticPr fontId="1"/>
  </si>
  <si>
    <t>(有)豊岡鋳造所</t>
    <rPh sb="0" eb="3">
      <t>ユウ</t>
    </rPh>
    <rPh sb="3" eb="4">
      <t>トヨ</t>
    </rPh>
    <rPh sb="4" eb="5">
      <t>オカ</t>
    </rPh>
    <rPh sb="5" eb="8">
      <t>チュウゾウショ</t>
    </rPh>
    <phoneticPr fontId="1"/>
  </si>
  <si>
    <t>千葉県東金市大沼田</t>
    <rPh sb="0" eb="3">
      <t>チバケン</t>
    </rPh>
    <rPh sb="3" eb="4">
      <t>ヒガシ</t>
    </rPh>
    <rPh sb="4" eb="5">
      <t>キン</t>
    </rPh>
    <rPh sb="5" eb="6">
      <t>シ</t>
    </rPh>
    <rPh sb="6" eb="8">
      <t>オオヌマ</t>
    </rPh>
    <rPh sb="8" eb="9">
      <t>タ</t>
    </rPh>
    <phoneticPr fontId="1"/>
  </si>
  <si>
    <t>901</t>
    <phoneticPr fontId="1"/>
  </si>
  <si>
    <t>K100-100(21入)</t>
    <rPh sb="11" eb="12">
      <t>イ</t>
    </rPh>
    <phoneticPr fontId="1"/>
  </si>
  <si>
    <t>㈱トウチュウ熊本営業所</t>
    <rPh sb="6" eb="8">
      <t>クマモト</t>
    </rPh>
    <rPh sb="8" eb="11">
      <t>エイギョウショ</t>
    </rPh>
    <phoneticPr fontId="1"/>
  </si>
  <si>
    <t>熊本県玉名郡南関町下坂下</t>
    <rPh sb="0" eb="3">
      <t>クマモトケン</t>
    </rPh>
    <rPh sb="3" eb="4">
      <t>タマ</t>
    </rPh>
    <rPh sb="4" eb="5">
      <t>ナ</t>
    </rPh>
    <rPh sb="5" eb="6">
      <t>グン</t>
    </rPh>
    <rPh sb="6" eb="7">
      <t>ミナミ</t>
    </rPh>
    <rPh sb="7" eb="8">
      <t>セキ</t>
    </rPh>
    <rPh sb="8" eb="9">
      <t>マチ</t>
    </rPh>
    <rPh sb="9" eb="10">
      <t>シタ</t>
    </rPh>
    <rPh sb="10" eb="11">
      <t>サカ</t>
    </rPh>
    <rPh sb="11" eb="12">
      <t>シタ</t>
    </rPh>
    <phoneticPr fontId="1"/>
  </si>
  <si>
    <t>4821番地</t>
    <rPh sb="4" eb="6">
      <t>バンチ</t>
    </rPh>
    <phoneticPr fontId="1"/>
  </si>
  <si>
    <t>1/16</t>
    <phoneticPr fontId="1"/>
  </si>
  <si>
    <t>1/17</t>
    <phoneticPr fontId="1"/>
  </si>
  <si>
    <t>1/25</t>
    <phoneticPr fontId="1"/>
  </si>
  <si>
    <t>1/29</t>
    <phoneticPr fontId="1"/>
  </si>
  <si>
    <t>1/24</t>
    <phoneticPr fontId="1"/>
  </si>
  <si>
    <t>予定</t>
    <rPh sb="0" eb="2">
      <t>ヨテイ</t>
    </rPh>
    <phoneticPr fontId="1"/>
  </si>
  <si>
    <t>数量</t>
    <rPh sb="0" eb="2">
      <t>スウリョウ</t>
    </rPh>
    <phoneticPr fontId="1"/>
  </si>
  <si>
    <t>確定</t>
    <rPh sb="0" eb="2">
      <t>カクテイ</t>
    </rPh>
    <phoneticPr fontId="1"/>
  </si>
  <si>
    <t>パレット来る</t>
    <rPh sb="4" eb="5">
      <t>ク</t>
    </rPh>
    <phoneticPr fontId="1"/>
  </si>
  <si>
    <t>2/14</t>
    <phoneticPr fontId="1"/>
  </si>
  <si>
    <t>由原便</t>
    <rPh sb="0" eb="1">
      <t>ヨシ</t>
    </rPh>
    <rPh sb="1" eb="2">
      <t>ハラ</t>
    </rPh>
    <rPh sb="2" eb="3">
      <t>ビン</t>
    </rPh>
    <phoneticPr fontId="1"/>
  </si>
  <si>
    <t>半割れｽﾘ-ﾌﾞ 60-130(120入)</t>
    <rPh sb="0" eb="1">
      <t>ハン</t>
    </rPh>
    <rPh sb="1" eb="2">
      <t>ワ</t>
    </rPh>
    <rPh sb="19" eb="20">
      <t>イ</t>
    </rPh>
    <phoneticPr fontId="1"/>
  </si>
  <si>
    <t>大洋マシナリ-㈱</t>
    <rPh sb="0" eb="2">
      <t>タイヨウ</t>
    </rPh>
    <phoneticPr fontId="1"/>
  </si>
  <si>
    <t>大阪府大阪市大正区鶴町</t>
    <rPh sb="0" eb="3">
      <t>オオサカフ</t>
    </rPh>
    <rPh sb="3" eb="6">
      <t>オオサカシ</t>
    </rPh>
    <rPh sb="6" eb="9">
      <t>タイショウク</t>
    </rPh>
    <rPh sb="9" eb="10">
      <t>ツル</t>
    </rPh>
    <rPh sb="10" eb="11">
      <t>マチ</t>
    </rPh>
    <phoneticPr fontId="1"/>
  </si>
  <si>
    <t>4-1-7</t>
    <phoneticPr fontId="1"/>
  </si>
  <si>
    <t>自動倉庫在庫</t>
    <rPh sb="0" eb="2">
      <t>ジドウ</t>
    </rPh>
    <rPh sb="2" eb="4">
      <t>ソウコ</t>
    </rPh>
    <rPh sb="4" eb="6">
      <t>ザイコ</t>
    </rPh>
    <phoneticPr fontId="1"/>
  </si>
  <si>
    <t>日星産業㈱</t>
    <rPh sb="0" eb="1">
      <t>ヒ</t>
    </rPh>
    <rPh sb="1" eb="2">
      <t>ホシ</t>
    </rPh>
    <rPh sb="2" eb="4">
      <t>サンギョウ</t>
    </rPh>
    <phoneticPr fontId="1"/>
  </si>
  <si>
    <t>神奈川県横浜市磯子区新中原町</t>
    <rPh sb="0" eb="4">
      <t>カナガワケン</t>
    </rPh>
    <rPh sb="4" eb="7">
      <t>ヨコハマシ</t>
    </rPh>
    <rPh sb="7" eb="8">
      <t>イソ</t>
    </rPh>
    <rPh sb="8" eb="9">
      <t>コ</t>
    </rPh>
    <rPh sb="9" eb="10">
      <t>ク</t>
    </rPh>
    <rPh sb="10" eb="11">
      <t>シン</t>
    </rPh>
    <rPh sb="11" eb="12">
      <t>ナカ</t>
    </rPh>
    <rPh sb="12" eb="13">
      <t>ハラ</t>
    </rPh>
    <rPh sb="13" eb="14">
      <t>マチ</t>
    </rPh>
    <phoneticPr fontId="1"/>
  </si>
  <si>
    <t>㈱トウチュウ北九州</t>
    <rPh sb="6" eb="7">
      <t>キタ</t>
    </rPh>
    <rPh sb="7" eb="9">
      <t>キュウシュウ</t>
    </rPh>
    <phoneticPr fontId="1"/>
  </si>
  <si>
    <t>㈱トウチュウ　北九州営業所</t>
    <rPh sb="7" eb="8">
      <t>キタ</t>
    </rPh>
    <phoneticPr fontId="1"/>
  </si>
  <si>
    <t>K90-50(42入)</t>
    <rPh sb="9" eb="10">
      <t>イ</t>
    </rPh>
    <phoneticPr fontId="1"/>
  </si>
  <si>
    <t>辰巳工業　㈱製造部長 伊藤晶弘様</t>
    <rPh sb="6" eb="8">
      <t>セイゾウ</t>
    </rPh>
    <rPh sb="8" eb="10">
      <t>ブチョウ</t>
    </rPh>
    <rPh sb="11" eb="13">
      <t>イトウ</t>
    </rPh>
    <rPh sb="13" eb="15">
      <t>アキヒロ</t>
    </rPh>
    <rPh sb="15" eb="16">
      <t>サマ</t>
    </rPh>
    <phoneticPr fontId="1"/>
  </si>
  <si>
    <t>大阪府茨木市佐保</t>
    <rPh sb="0" eb="3">
      <t>オオサカフ</t>
    </rPh>
    <phoneticPr fontId="1"/>
  </si>
  <si>
    <t>ﾍﾚｳｽ・ｴﾚｸﾄﾛﾅｲﾄ㈱</t>
    <phoneticPr fontId="1"/>
  </si>
  <si>
    <t>千葉県市川市鬼高</t>
    <rPh sb="0" eb="3">
      <t>チバケン</t>
    </rPh>
    <phoneticPr fontId="1"/>
  </si>
  <si>
    <t>3丁目28番23号</t>
    <rPh sb="1" eb="2">
      <t>チョウ</t>
    </rPh>
    <rPh sb="2" eb="3">
      <t>メ</t>
    </rPh>
    <rPh sb="5" eb="6">
      <t>バン</t>
    </rPh>
    <rPh sb="8" eb="9">
      <t>ゴウ</t>
    </rPh>
    <phoneticPr fontId="1"/>
  </si>
  <si>
    <t>大銑産業　㈱  大阪</t>
    <rPh sb="8" eb="10">
      <t>オオサカ</t>
    </rPh>
    <phoneticPr fontId="1"/>
  </si>
  <si>
    <t>60-130半割</t>
    <rPh sb="6" eb="7">
      <t>ハン</t>
    </rPh>
    <rPh sb="7" eb="8">
      <t>ワ</t>
    </rPh>
    <phoneticPr fontId="1"/>
  </si>
  <si>
    <t>K70-260(14入)</t>
    <rPh sb="10" eb="11">
      <t>イ</t>
    </rPh>
    <phoneticPr fontId="1"/>
  </si>
  <si>
    <t>広島県安芸郡府中町新地</t>
    <rPh sb="0" eb="3">
      <t>ヒロシマケン</t>
    </rPh>
    <rPh sb="3" eb="5">
      <t>アゲ</t>
    </rPh>
    <rPh sb="9" eb="10">
      <t>シン</t>
    </rPh>
    <rPh sb="10" eb="11">
      <t>チ</t>
    </rPh>
    <phoneticPr fontId="1"/>
  </si>
  <si>
    <t>㈱IJTT 製造第二部</t>
    <rPh sb="6" eb="8">
      <t>セイゾウ</t>
    </rPh>
    <rPh sb="8" eb="9">
      <t>ダイ</t>
    </rPh>
    <rPh sb="9" eb="10">
      <t>２</t>
    </rPh>
    <rPh sb="10" eb="11">
      <t>ブ</t>
    </rPh>
    <phoneticPr fontId="1"/>
  </si>
  <si>
    <t>㈱ツチヨシアクティ　香川</t>
    <rPh sb="10" eb="12">
      <t>カガワ</t>
    </rPh>
    <phoneticPr fontId="1"/>
  </si>
  <si>
    <t>西村黒鉛　㈱</t>
    <phoneticPr fontId="1"/>
  </si>
  <si>
    <t>日立造船㈱若狭事業所</t>
    <rPh sb="0" eb="2">
      <t>ヒタチ</t>
    </rPh>
    <rPh sb="2" eb="4">
      <t>ゾウセン</t>
    </rPh>
    <rPh sb="5" eb="7">
      <t>ワカサ</t>
    </rPh>
    <rPh sb="7" eb="10">
      <t>ジギョウショ</t>
    </rPh>
    <phoneticPr fontId="1"/>
  </si>
  <si>
    <t>2番8</t>
    <rPh sb="1" eb="2">
      <t>バン</t>
    </rPh>
    <phoneticPr fontId="1"/>
  </si>
  <si>
    <t>ヨシワ工業㈱初見工場 鋳造部 造型係 実吉主任様</t>
    <rPh sb="3" eb="5">
      <t>コウギョウ</t>
    </rPh>
    <rPh sb="6" eb="8">
      <t>ハツミ</t>
    </rPh>
    <rPh sb="8" eb="10">
      <t>コウジョウ</t>
    </rPh>
    <rPh sb="11" eb="13">
      <t>チュウゾウ</t>
    </rPh>
    <rPh sb="13" eb="14">
      <t>ブ</t>
    </rPh>
    <rPh sb="15" eb="17">
      <t>ゾウケイ</t>
    </rPh>
    <rPh sb="17" eb="18">
      <t>カカ</t>
    </rPh>
    <rPh sb="19" eb="20">
      <t>ジツ</t>
    </rPh>
    <rPh sb="20" eb="21">
      <t>ヨシ</t>
    </rPh>
    <rPh sb="21" eb="23">
      <t>シュニン</t>
    </rPh>
    <rPh sb="23" eb="24">
      <t>サマ</t>
    </rPh>
    <phoneticPr fontId="1"/>
  </si>
  <si>
    <t>大銑産業　㈱　松江営業所</t>
    <rPh sb="7" eb="9">
      <t>マツエ</t>
    </rPh>
    <rPh sb="9" eb="11">
      <t>エイギョウ</t>
    </rPh>
    <rPh sb="11" eb="12">
      <t>ショ</t>
    </rPh>
    <phoneticPr fontId="1"/>
  </si>
  <si>
    <t>島根県松江市朝日町</t>
    <rPh sb="0" eb="3">
      <t>シマネケン</t>
    </rPh>
    <rPh sb="3" eb="5">
      <t>マツエ</t>
    </rPh>
    <rPh sb="5" eb="6">
      <t>シ</t>
    </rPh>
    <rPh sb="6" eb="8">
      <t>アサヒ</t>
    </rPh>
    <rPh sb="8" eb="9">
      <t>チョウ</t>
    </rPh>
    <phoneticPr fontId="1"/>
  </si>
  <si>
    <t>484-16住友生命松江ﾋﾞﾙ7Ｆ</t>
    <rPh sb="6" eb="8">
      <t>スミトモ</t>
    </rPh>
    <rPh sb="8" eb="10">
      <t>セイメイ</t>
    </rPh>
    <rPh sb="10" eb="12">
      <t>マツエ</t>
    </rPh>
    <phoneticPr fontId="1"/>
  </si>
  <si>
    <t>㈱松田安鉄工所</t>
    <rPh sb="1" eb="3">
      <t>マツダ</t>
    </rPh>
    <rPh sb="3" eb="4">
      <t>ヤス</t>
    </rPh>
    <rPh sb="4" eb="7">
      <t>テッコウショ</t>
    </rPh>
    <phoneticPr fontId="1"/>
  </si>
  <si>
    <t>鳥取県鳥取市南栄町</t>
    <rPh sb="0" eb="3">
      <t>トットリケン</t>
    </rPh>
    <rPh sb="3" eb="6">
      <t>トットリシ</t>
    </rPh>
    <rPh sb="6" eb="7">
      <t>ミナミ</t>
    </rPh>
    <rPh sb="7" eb="8">
      <t>サカエ</t>
    </rPh>
    <rPh sb="8" eb="9">
      <t>マチ</t>
    </rPh>
    <phoneticPr fontId="1"/>
  </si>
  <si>
    <t>14</t>
    <phoneticPr fontId="1"/>
  </si>
  <si>
    <t>㈱トウチュウ　製鋼工場</t>
    <rPh sb="7" eb="9">
      <t>セイコウ</t>
    </rPh>
    <rPh sb="9" eb="11">
      <t>コウジョウ</t>
    </rPh>
    <phoneticPr fontId="1"/>
  </si>
  <si>
    <t>㈱　トウチュウ　調達部</t>
    <rPh sb="8" eb="10">
      <t>チョウタツ</t>
    </rPh>
    <rPh sb="10" eb="11">
      <t>ブ</t>
    </rPh>
    <phoneticPr fontId="1"/>
  </si>
  <si>
    <t>愛知県知多郡美浜町野間北向井</t>
    <rPh sb="0" eb="3">
      <t>アイチケン</t>
    </rPh>
    <rPh sb="3" eb="6">
      <t>チタグン</t>
    </rPh>
    <rPh sb="6" eb="8">
      <t>ミハマ</t>
    </rPh>
    <rPh sb="8" eb="9">
      <t>チョウ</t>
    </rPh>
    <rPh sb="9" eb="11">
      <t>ノマ</t>
    </rPh>
    <rPh sb="11" eb="12">
      <t>キタ</t>
    </rPh>
    <rPh sb="12" eb="14">
      <t>ムカイ</t>
    </rPh>
    <phoneticPr fontId="1"/>
  </si>
  <si>
    <t>1番地</t>
    <rPh sb="1" eb="2">
      <t>バン</t>
    </rPh>
    <rPh sb="2" eb="3">
      <t>チ</t>
    </rPh>
    <phoneticPr fontId="1"/>
  </si>
  <si>
    <t>㈱コダマ 鋳造部 高橋様</t>
    <rPh sb="5" eb="7">
      <t>チュウゾウ</t>
    </rPh>
    <rPh sb="7" eb="8">
      <t>ブ</t>
    </rPh>
    <rPh sb="9" eb="11">
      <t>タカハシ</t>
    </rPh>
    <rPh sb="11" eb="12">
      <t>サマ</t>
    </rPh>
    <phoneticPr fontId="1"/>
  </si>
  <si>
    <t>Ｃ－２５（Ｔ４７）138入</t>
    <rPh sb="12" eb="13">
      <t>イ</t>
    </rPh>
    <phoneticPr fontId="1"/>
  </si>
  <si>
    <t>Ｃ－２０（Ｔ４５）144入</t>
    <rPh sb="12" eb="13">
      <t>イ</t>
    </rPh>
    <phoneticPr fontId="1"/>
  </si>
  <si>
    <t>Ｃ－３０（Ｔ５０）100入</t>
    <rPh sb="12" eb="13">
      <t>イ</t>
    </rPh>
    <phoneticPr fontId="1"/>
  </si>
  <si>
    <t>ﾃｨ-ﾋﾞ-ｱ-ﾙ㈱　Ｃ棟</t>
    <rPh sb="12" eb="13">
      <t>トウ</t>
    </rPh>
    <phoneticPr fontId="1"/>
  </si>
  <si>
    <t>6/3</t>
    <phoneticPr fontId="1"/>
  </si>
  <si>
    <t>岡山県小田郡矢掛町</t>
    <rPh sb="0" eb="3">
      <t>オカヤマケン</t>
    </rPh>
    <rPh sb="3" eb="6">
      <t>オダグン</t>
    </rPh>
    <rPh sb="6" eb="8">
      <t>ヤカケ</t>
    </rPh>
    <rPh sb="8" eb="9">
      <t>チョウ</t>
    </rPh>
    <phoneticPr fontId="1"/>
  </si>
  <si>
    <t>141-1</t>
    <phoneticPr fontId="1"/>
  </si>
  <si>
    <t>（有）宮本鋳造</t>
    <rPh sb="0" eb="3">
      <t>ユウ</t>
    </rPh>
    <rPh sb="3" eb="5">
      <t>ミヤモト</t>
    </rPh>
    <rPh sb="5" eb="7">
      <t>チュウゾウ</t>
    </rPh>
    <phoneticPr fontId="1"/>
  </si>
  <si>
    <t>岡山県津山市種</t>
    <rPh sb="0" eb="3">
      <t>オカヤマケン</t>
    </rPh>
    <rPh sb="3" eb="5">
      <t>ツヤマ</t>
    </rPh>
    <rPh sb="5" eb="6">
      <t>シ</t>
    </rPh>
    <rPh sb="6" eb="7">
      <t>タネ</t>
    </rPh>
    <phoneticPr fontId="1"/>
  </si>
  <si>
    <t>335-1</t>
    <phoneticPr fontId="1"/>
  </si>
  <si>
    <t>岡山県玉野市玉</t>
    <rPh sb="0" eb="3">
      <t>オカヤマケン</t>
    </rPh>
    <rPh sb="3" eb="5">
      <t>タマノ</t>
    </rPh>
    <rPh sb="5" eb="6">
      <t>シ</t>
    </rPh>
    <rPh sb="6" eb="7">
      <t>タマ</t>
    </rPh>
    <phoneticPr fontId="1"/>
  </si>
  <si>
    <t>3丁目1-1</t>
    <rPh sb="1" eb="2">
      <t>チョウ</t>
    </rPh>
    <rPh sb="2" eb="3">
      <t>メ</t>
    </rPh>
    <phoneticPr fontId="1"/>
  </si>
  <si>
    <t>井上鋳工㈱</t>
    <rPh sb="0" eb="2">
      <t>イノウエ</t>
    </rPh>
    <rPh sb="2" eb="4">
      <t>チュウコウ</t>
    </rPh>
    <phoneticPr fontId="1"/>
  </si>
  <si>
    <t>愛知県名古屋市中川区五女子町</t>
    <rPh sb="0" eb="3">
      <t>アイチケン</t>
    </rPh>
    <rPh sb="3" eb="7">
      <t>ナゴヤシ</t>
    </rPh>
    <rPh sb="7" eb="10">
      <t>ナカガワク</t>
    </rPh>
    <rPh sb="10" eb="11">
      <t>ゴ</t>
    </rPh>
    <rPh sb="11" eb="13">
      <t>ジョシ</t>
    </rPh>
    <rPh sb="13" eb="14">
      <t>チョウ</t>
    </rPh>
    <phoneticPr fontId="1"/>
  </si>
  <si>
    <t>5丁目108番</t>
    <rPh sb="1" eb="2">
      <t>チョウ</t>
    </rPh>
    <rPh sb="2" eb="3">
      <t>メ</t>
    </rPh>
    <rPh sb="6" eb="7">
      <t>バン</t>
    </rPh>
    <phoneticPr fontId="1"/>
  </si>
  <si>
    <t>K70-50(84入）</t>
    <rPh sb="9" eb="10">
      <t>イ</t>
    </rPh>
    <phoneticPr fontId="1"/>
  </si>
  <si>
    <t>三井ﾐｰﾊﾅｲﾄ・ﾒﾀﾙ㈱入口No.⑮ﾊﾟﾚｯﾄ出</t>
    <rPh sb="13" eb="15">
      <t>イリグチ</t>
    </rPh>
    <rPh sb="24" eb="25">
      <t>ダ</t>
    </rPh>
    <phoneticPr fontId="1"/>
  </si>
  <si>
    <t>NO</t>
    <phoneticPr fontId="1"/>
  </si>
  <si>
    <t>コードNo</t>
    <phoneticPr fontId="1"/>
  </si>
  <si>
    <t>サイズ</t>
    <phoneticPr fontId="1"/>
  </si>
  <si>
    <t>入り数</t>
    <rPh sb="0" eb="1">
      <t>イ</t>
    </rPh>
    <rPh sb="2" eb="3">
      <t>スウ</t>
    </rPh>
    <phoneticPr fontId="1"/>
  </si>
  <si>
    <t>入</t>
    <rPh sb="0" eb="1">
      <t>イ</t>
    </rPh>
    <phoneticPr fontId="1"/>
  </si>
  <si>
    <t>6/3</t>
    <phoneticPr fontId="1"/>
  </si>
  <si>
    <t>6/3</t>
    <phoneticPr fontId="1"/>
  </si>
  <si>
    <t>NO</t>
    <phoneticPr fontId="1"/>
  </si>
  <si>
    <t>サイズ</t>
    <phoneticPr fontId="1"/>
  </si>
  <si>
    <t>5/27</t>
    <phoneticPr fontId="1"/>
  </si>
  <si>
    <t>NO</t>
    <phoneticPr fontId="1"/>
  </si>
  <si>
    <t>コードNo</t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</si>
  <si>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</si>
  <si>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</si>
  <si>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合計</t>
    <rPh sb="0" eb="2">
      <t>ゴウケイ</t>
    </rPh>
    <phoneticPr fontId="1"/>
  </si>
  <si>
    <t>NO</t>
    <phoneticPr fontId="1"/>
  </si>
  <si>
    <t>80-195Ａ(20入)</t>
    <rPh sb="10" eb="11">
      <t>イ</t>
    </rPh>
    <phoneticPr fontId="1"/>
  </si>
  <si>
    <t>㈱三石ハイセラム 福田様</t>
    <rPh sb="1" eb="3">
      <t>ミツイシ</t>
    </rPh>
    <rPh sb="9" eb="11">
      <t>フクダ</t>
    </rPh>
    <rPh sb="11" eb="12">
      <t>サマ</t>
    </rPh>
    <phoneticPr fontId="1"/>
  </si>
  <si>
    <t>30-115Ａ(140入)</t>
    <rPh sb="11" eb="12">
      <t>イ</t>
    </rPh>
    <phoneticPr fontId="1"/>
  </si>
  <si>
    <t>八百谷金属工業㈱ 中間様</t>
    <rPh sb="9" eb="11">
      <t>ナカマ</t>
    </rPh>
    <rPh sb="11" eb="12">
      <t>サマ</t>
    </rPh>
    <phoneticPr fontId="1"/>
  </si>
  <si>
    <t>㈱協和製作所</t>
    <rPh sb="1" eb="3">
      <t>キョウワ</t>
    </rPh>
    <rPh sb="3" eb="6">
      <t>セイサクショ</t>
    </rPh>
    <phoneticPr fontId="1"/>
  </si>
  <si>
    <t>133-12四日市工業団地</t>
    <rPh sb="6" eb="9">
      <t>ヨッカイチ</t>
    </rPh>
    <rPh sb="9" eb="11">
      <t>コウギョウ</t>
    </rPh>
    <rPh sb="11" eb="13">
      <t>ダンチ</t>
    </rPh>
    <phoneticPr fontId="1"/>
  </si>
  <si>
    <t>四日市注文ﾉｰﾄ・出荷依頼 2019年7月</t>
    <phoneticPr fontId="1"/>
  </si>
  <si>
    <t>ｼﾘﾏﾅｲﾄ80*11*23</t>
    <phoneticPr fontId="1"/>
  </si>
  <si>
    <t>日立金属㈱　九州　シリマナイトＳ角75*75*20*241</t>
    <rPh sb="0" eb="2">
      <t>ヒタチ</t>
    </rPh>
    <rPh sb="2" eb="4">
      <t>キンゾク</t>
    </rPh>
    <rPh sb="6" eb="8">
      <t>キュウシュウ</t>
    </rPh>
    <rPh sb="16" eb="17">
      <t>カク</t>
    </rPh>
    <phoneticPr fontId="1"/>
  </si>
  <si>
    <t>出荷日</t>
    <rPh sb="0" eb="2">
      <t>シュッカ</t>
    </rPh>
    <rPh sb="2" eb="3">
      <t>ヒ</t>
    </rPh>
    <phoneticPr fontId="1"/>
  </si>
  <si>
    <t>数量(個)</t>
    <rPh sb="0" eb="2">
      <t>スウリョウ</t>
    </rPh>
    <rPh sb="3" eb="4">
      <t>コ</t>
    </rPh>
    <phoneticPr fontId="1"/>
  </si>
  <si>
    <t>8/6（火）</t>
    <rPh sb="4" eb="5">
      <t>カ</t>
    </rPh>
    <phoneticPr fontId="1"/>
  </si>
  <si>
    <t>箱数</t>
    <rPh sb="0" eb="1">
      <t>ハコ</t>
    </rPh>
    <rPh sb="1" eb="2">
      <t>スウ</t>
    </rPh>
    <phoneticPr fontId="1"/>
  </si>
  <si>
    <t>日立金属㈱ 安来工場 飯島2号倉庫</t>
    <rPh sb="0" eb="2">
      <t>ヒタチ</t>
    </rPh>
    <rPh sb="2" eb="4">
      <t>キンゾク</t>
    </rPh>
    <rPh sb="6" eb="7">
      <t>ヤス</t>
    </rPh>
    <rPh sb="7" eb="8">
      <t>キ</t>
    </rPh>
    <rPh sb="8" eb="10">
      <t>コウジョウ</t>
    </rPh>
    <rPh sb="11" eb="13">
      <t>イイジマ</t>
    </rPh>
    <rPh sb="14" eb="15">
      <t>ゴウ</t>
    </rPh>
    <rPh sb="15" eb="17">
      <t>ソウコ</t>
    </rPh>
    <phoneticPr fontId="1"/>
  </si>
  <si>
    <t>650-1</t>
    <phoneticPr fontId="1"/>
  </si>
  <si>
    <t>日産　Ｎ５０　５０＊８＊９６</t>
    <rPh sb="0" eb="2">
      <t>ニッサン</t>
    </rPh>
    <phoneticPr fontId="1"/>
  </si>
  <si>
    <t>カ－トン数</t>
    <rPh sb="4" eb="5">
      <t>スウ</t>
    </rPh>
    <phoneticPr fontId="1"/>
  </si>
  <si>
    <t>指示しない</t>
    <rPh sb="0" eb="2">
      <t>シジ</t>
    </rPh>
    <phoneticPr fontId="1"/>
  </si>
  <si>
    <t>9/2（月）</t>
    <rPh sb="4" eb="5">
      <t>ゲツ</t>
    </rPh>
    <phoneticPr fontId="1"/>
  </si>
  <si>
    <t>9/9（月）</t>
    <rPh sb="4" eb="5">
      <t>ゲツ</t>
    </rPh>
    <phoneticPr fontId="1"/>
  </si>
  <si>
    <t>9/24（火）</t>
    <rPh sb="5" eb="6">
      <t>カ</t>
    </rPh>
    <phoneticPr fontId="1"/>
  </si>
  <si>
    <t>9/17（火）</t>
    <rPh sb="5" eb="6">
      <t>カ</t>
    </rPh>
    <phoneticPr fontId="1"/>
  </si>
  <si>
    <t>（9/10出荷でも大丈夫です。）</t>
    <rPh sb="5" eb="7">
      <t>シュッカ</t>
    </rPh>
    <rPh sb="9" eb="12">
      <t>ダイジョウブ</t>
    </rPh>
    <phoneticPr fontId="1"/>
  </si>
  <si>
    <t>（9/3出荷でも大丈夫です。）</t>
    <rPh sb="4" eb="6">
      <t>シュッカ</t>
    </rPh>
    <rPh sb="8" eb="11">
      <t>ダイジョウブ</t>
    </rPh>
    <phoneticPr fontId="1"/>
  </si>
  <si>
    <t>（有）中山鋳造所</t>
    <rPh sb="0" eb="3">
      <t>ユウ</t>
    </rPh>
    <rPh sb="3" eb="5">
      <t>ナカヤマ</t>
    </rPh>
    <rPh sb="5" eb="8">
      <t>チュウゾウショ</t>
    </rPh>
    <phoneticPr fontId="1"/>
  </si>
  <si>
    <t>静岡県掛川市高御所</t>
    <rPh sb="0" eb="3">
      <t>シズオカケン</t>
    </rPh>
    <rPh sb="3" eb="6">
      <t>カケガワシ</t>
    </rPh>
    <rPh sb="6" eb="7">
      <t>コウ</t>
    </rPh>
    <rPh sb="7" eb="9">
      <t>ゴショ</t>
    </rPh>
    <phoneticPr fontId="1"/>
  </si>
  <si>
    <t>888-2</t>
    <phoneticPr fontId="1"/>
  </si>
  <si>
    <t>㈱大久保砲金所</t>
    <rPh sb="1" eb="4">
      <t>オオクボ</t>
    </rPh>
    <rPh sb="4" eb="5">
      <t>ホウ</t>
    </rPh>
    <rPh sb="5" eb="6">
      <t>キン</t>
    </rPh>
    <rPh sb="6" eb="7">
      <t>ショ</t>
    </rPh>
    <phoneticPr fontId="1"/>
  </si>
  <si>
    <t>新潟県柏崎市田塚</t>
    <rPh sb="0" eb="3">
      <t>ニイガタケン</t>
    </rPh>
    <rPh sb="3" eb="6">
      <t>カシワザキシ</t>
    </rPh>
    <phoneticPr fontId="1"/>
  </si>
  <si>
    <t>3-1-76</t>
    <phoneticPr fontId="1"/>
  </si>
  <si>
    <t>㈱中西可鍛鋳鉄所</t>
    <rPh sb="1" eb="3">
      <t>ナカニシ</t>
    </rPh>
    <rPh sb="3" eb="5">
      <t>カタン</t>
    </rPh>
    <rPh sb="5" eb="6">
      <t>チュウ</t>
    </rPh>
    <rPh sb="6" eb="7">
      <t>テツ</t>
    </rPh>
    <rPh sb="7" eb="8">
      <t>ショ</t>
    </rPh>
    <phoneticPr fontId="1"/>
  </si>
  <si>
    <t>ｼﾘﾏﾅｲﾄ129*16*26</t>
    <phoneticPr fontId="1"/>
  </si>
  <si>
    <t>寸法確認</t>
    <rPh sb="0" eb="2">
      <t>スンポウ</t>
    </rPh>
    <rPh sb="2" eb="4">
      <t>カクニン</t>
    </rPh>
    <phoneticPr fontId="1"/>
  </si>
  <si>
    <t>㈱ツチヨシアクティ　熊本営業所</t>
    <phoneticPr fontId="1"/>
  </si>
  <si>
    <t>㈱ﾂﾁﾖｼｱｸﾃｨ熊本</t>
    <rPh sb="9" eb="11">
      <t>クマモト</t>
    </rPh>
    <phoneticPr fontId="1"/>
  </si>
  <si>
    <t>㈱　宇部スチ－ル　鋳造課　安部様</t>
    <rPh sb="9" eb="11">
      <t>チュウゾウ</t>
    </rPh>
    <rPh sb="11" eb="12">
      <t>カ</t>
    </rPh>
    <rPh sb="13" eb="15">
      <t>アベ</t>
    </rPh>
    <rPh sb="15" eb="16">
      <t>サマ</t>
    </rPh>
    <phoneticPr fontId="1"/>
  </si>
  <si>
    <t>㈱武村鋳造所</t>
    <rPh sb="1" eb="3">
      <t>タケムラ</t>
    </rPh>
    <rPh sb="3" eb="6">
      <t>チュウゾウショ</t>
    </rPh>
    <phoneticPr fontId="1"/>
  </si>
  <si>
    <t>静岡県焼津市田尻</t>
    <rPh sb="0" eb="2">
      <t>シズオカ</t>
    </rPh>
    <rPh sb="2" eb="3">
      <t>ケン</t>
    </rPh>
    <rPh sb="3" eb="6">
      <t>ヤイヅシ</t>
    </rPh>
    <phoneticPr fontId="1"/>
  </si>
  <si>
    <t>2290-10</t>
    <phoneticPr fontId="1"/>
  </si>
  <si>
    <t>福岡運輸</t>
    <rPh sb="0" eb="2">
      <t>フクオカ</t>
    </rPh>
    <rPh sb="2" eb="4">
      <t>ウンユ</t>
    </rPh>
    <phoneticPr fontId="1"/>
  </si>
  <si>
    <t>3番地</t>
    <rPh sb="1" eb="2">
      <t>バン</t>
    </rPh>
    <rPh sb="2" eb="3">
      <t>チ</t>
    </rPh>
    <phoneticPr fontId="1"/>
  </si>
  <si>
    <t>ｼﾘﾏﾅｲﾄ65*10*33</t>
    <phoneticPr fontId="1"/>
  </si>
  <si>
    <t>ｼﾘﾏﾅｲﾄ80*12*23</t>
    <phoneticPr fontId="1"/>
  </si>
  <si>
    <t>12/25(水)</t>
    <rPh sb="6" eb="7">
      <t>スイ</t>
    </rPh>
    <phoneticPr fontId="1"/>
  </si>
  <si>
    <t>1/7（火）</t>
    <rPh sb="4" eb="5">
      <t>カ</t>
    </rPh>
    <phoneticPr fontId="1"/>
  </si>
  <si>
    <t>1/9（木）</t>
    <rPh sb="4" eb="5">
      <t>モク</t>
    </rPh>
    <phoneticPr fontId="1"/>
  </si>
  <si>
    <t>1/10（金）</t>
    <rPh sb="5" eb="6">
      <t>キン</t>
    </rPh>
    <phoneticPr fontId="1"/>
  </si>
  <si>
    <t>1/15（水）</t>
    <rPh sb="5" eb="6">
      <t>スイ</t>
    </rPh>
    <phoneticPr fontId="1"/>
  </si>
  <si>
    <t>1/17（金）</t>
    <rPh sb="5" eb="6">
      <t>キン</t>
    </rPh>
    <phoneticPr fontId="1"/>
  </si>
  <si>
    <t>1/21（火）</t>
    <rPh sb="5" eb="6">
      <t>カ</t>
    </rPh>
    <phoneticPr fontId="1"/>
  </si>
  <si>
    <t>1/23（木）</t>
    <rPh sb="5" eb="6">
      <t>モク</t>
    </rPh>
    <phoneticPr fontId="1"/>
  </si>
  <si>
    <t>1/27（月）</t>
    <rPh sb="5" eb="6">
      <t>ゲツ</t>
    </rPh>
    <phoneticPr fontId="1"/>
  </si>
  <si>
    <t>1/29(水）</t>
    <rPh sb="5" eb="6">
      <t>スイ</t>
    </rPh>
    <phoneticPr fontId="1"/>
  </si>
  <si>
    <t>1/7(火)</t>
    <rPh sb="4" eb="5">
      <t>カ</t>
    </rPh>
    <phoneticPr fontId="1"/>
  </si>
  <si>
    <t>澁澤倉庫 ㈱ﾎﾟ-ﾄｱｲﾗﾝﾄﾞCFS第3号上屋 金井様 パレット出</t>
    <rPh sb="0" eb="1">
      <t>シブ</t>
    </rPh>
    <rPh sb="1" eb="2">
      <t>サワ</t>
    </rPh>
    <rPh sb="2" eb="4">
      <t>ソウコ</t>
    </rPh>
    <rPh sb="19" eb="20">
      <t>ダイ</t>
    </rPh>
    <rPh sb="21" eb="22">
      <t>ゴウ</t>
    </rPh>
    <rPh sb="22" eb="23">
      <t>ウエ</t>
    </rPh>
    <rPh sb="23" eb="24">
      <t>ヤ</t>
    </rPh>
    <rPh sb="25" eb="27">
      <t>カナイ</t>
    </rPh>
    <rPh sb="27" eb="28">
      <t>サマ</t>
    </rPh>
    <rPh sb="33" eb="34">
      <t>ダ</t>
    </rPh>
    <phoneticPr fontId="1"/>
  </si>
  <si>
    <t>4-1-15</t>
    <phoneticPr fontId="1"/>
  </si>
  <si>
    <t>㈱木村鋳造所　群馬工場 受入塗型 鈴木様</t>
    <rPh sb="1" eb="3">
      <t>キムラ</t>
    </rPh>
    <rPh sb="3" eb="6">
      <t>チュウゾウショ</t>
    </rPh>
    <rPh sb="7" eb="9">
      <t>グンマ</t>
    </rPh>
    <rPh sb="9" eb="11">
      <t>コウジョウ</t>
    </rPh>
    <rPh sb="12" eb="14">
      <t>ウケイレ</t>
    </rPh>
    <rPh sb="14" eb="15">
      <t>ト</t>
    </rPh>
    <rPh sb="15" eb="16">
      <t>カタ</t>
    </rPh>
    <rPh sb="17" eb="19">
      <t>スズキ</t>
    </rPh>
    <rPh sb="19" eb="20">
      <t>サマ</t>
    </rPh>
    <phoneticPr fontId="1"/>
  </si>
  <si>
    <t>㈱暁金属</t>
    <rPh sb="1" eb="2">
      <t>アカツキ</t>
    </rPh>
    <rPh sb="2" eb="4">
      <t>キンゾク</t>
    </rPh>
    <phoneticPr fontId="1"/>
  </si>
  <si>
    <t>明和化学工業㈱</t>
    <phoneticPr fontId="1"/>
  </si>
  <si>
    <t>奈良県奈良市藺生町</t>
    <rPh sb="0" eb="3">
      <t>ナラケン</t>
    </rPh>
    <rPh sb="6" eb="8">
      <t>イウ</t>
    </rPh>
    <rPh sb="8" eb="9">
      <t>チョウ</t>
    </rPh>
    <phoneticPr fontId="1"/>
  </si>
  <si>
    <t>734-8</t>
    <phoneticPr fontId="1"/>
  </si>
  <si>
    <t>重光商事㈱かほく物流センタ－パレット出</t>
    <rPh sb="0" eb="1">
      <t>シゲ</t>
    </rPh>
    <rPh sb="1" eb="2">
      <t>ヒカリ</t>
    </rPh>
    <rPh sb="2" eb="4">
      <t>ショウジ</t>
    </rPh>
    <rPh sb="8" eb="10">
      <t>ブツリュウ</t>
    </rPh>
    <rPh sb="18" eb="19">
      <t>ダ</t>
    </rPh>
    <phoneticPr fontId="1"/>
  </si>
  <si>
    <t>清和海運　㈱掛川物流ｾﾝﾀ-  パレット出し</t>
    <rPh sb="0" eb="1">
      <t>セイ</t>
    </rPh>
    <rPh sb="1" eb="2">
      <t>ワ</t>
    </rPh>
    <rPh sb="2" eb="4">
      <t>カイウン</t>
    </rPh>
    <rPh sb="6" eb="8">
      <t>カケガワ</t>
    </rPh>
    <rPh sb="8" eb="10">
      <t>ブツリュウ</t>
    </rPh>
    <rPh sb="20" eb="21">
      <t>ダ</t>
    </rPh>
    <phoneticPr fontId="1"/>
  </si>
  <si>
    <t>4/2(木)</t>
    <rPh sb="4" eb="5">
      <t>モク</t>
    </rPh>
    <phoneticPr fontId="1"/>
  </si>
  <si>
    <t>由原</t>
    <rPh sb="0" eb="1">
      <t>ヨシ</t>
    </rPh>
    <rPh sb="1" eb="2">
      <t>ハラ</t>
    </rPh>
    <phoneticPr fontId="1"/>
  </si>
  <si>
    <t>4/10（金）</t>
    <rPh sb="5" eb="6">
      <t>キン</t>
    </rPh>
    <phoneticPr fontId="1"/>
  </si>
  <si>
    <t>4/16(木)</t>
    <rPh sb="5" eb="6">
      <t>モク</t>
    </rPh>
    <phoneticPr fontId="1"/>
  </si>
  <si>
    <t>芝浦機械㈱生産ｾﾝﾀ-工機生技部 鋳造課 池谷様</t>
    <rPh sb="0" eb="2">
      <t>シバウラ</t>
    </rPh>
    <rPh sb="2" eb="4">
      <t>キカイ</t>
    </rPh>
    <rPh sb="5" eb="7">
      <t>セイサン</t>
    </rPh>
    <rPh sb="11" eb="13">
      <t>コウキ</t>
    </rPh>
    <rPh sb="13" eb="14">
      <t>セイ</t>
    </rPh>
    <rPh sb="14" eb="15">
      <t>ギ</t>
    </rPh>
    <rPh sb="15" eb="16">
      <t>ブ</t>
    </rPh>
    <rPh sb="17" eb="19">
      <t>チュウゾウ</t>
    </rPh>
    <rPh sb="19" eb="20">
      <t>カ</t>
    </rPh>
    <rPh sb="21" eb="23">
      <t>イケタニ</t>
    </rPh>
    <rPh sb="23" eb="24">
      <t>サマ</t>
    </rPh>
    <phoneticPr fontId="1"/>
  </si>
  <si>
    <t>三井ﾐ-ﾊﾅｲﾄ・ﾒﾀﾙ㈱ レンガ倉庫ﾊﾟﾚｯﾄ</t>
    <rPh sb="0" eb="2">
      <t>ミツイ</t>
    </rPh>
    <rPh sb="17" eb="19">
      <t>ソウコ</t>
    </rPh>
    <phoneticPr fontId="1"/>
  </si>
  <si>
    <t>日鉄ﾋﾞｼﾞﾈｽｻ-ﾋﾞｽ東日本㈱</t>
    <rPh sb="0" eb="2">
      <t>ニッテツ</t>
    </rPh>
    <rPh sb="13" eb="14">
      <t>ヒガシ</t>
    </rPh>
    <rPh sb="14" eb="16">
      <t>ニホン</t>
    </rPh>
    <phoneticPr fontId="1"/>
  </si>
  <si>
    <t>φ180ﾌｨﾙﾀ-用ｾｯﾄ品(改）(3ｾｯﾄ）</t>
    <rPh sb="9" eb="10">
      <t>ヨウ</t>
    </rPh>
    <rPh sb="13" eb="14">
      <t>ヒン</t>
    </rPh>
    <rPh sb="15" eb="16">
      <t>カイ</t>
    </rPh>
    <phoneticPr fontId="1"/>
  </si>
  <si>
    <t>(株)築港 名古屋化学品ｾﾝﾀ-</t>
    <rPh sb="0" eb="3">
      <t>カブ</t>
    </rPh>
    <rPh sb="3" eb="4">
      <t>ツキ</t>
    </rPh>
    <rPh sb="4" eb="5">
      <t>ミナト</t>
    </rPh>
    <rPh sb="6" eb="9">
      <t>ナゴヤ</t>
    </rPh>
    <rPh sb="9" eb="11">
      <t>カガク</t>
    </rPh>
    <rPh sb="11" eb="12">
      <t>ヒン</t>
    </rPh>
    <phoneticPr fontId="1"/>
  </si>
  <si>
    <t>愛知県弥富市操出</t>
    <rPh sb="0" eb="3">
      <t>アイチケン</t>
    </rPh>
    <rPh sb="3" eb="6">
      <t>ヤトミシ</t>
    </rPh>
    <rPh sb="6" eb="7">
      <t>ミサオ</t>
    </rPh>
    <rPh sb="7" eb="8">
      <t>デ</t>
    </rPh>
    <phoneticPr fontId="1"/>
  </si>
  <si>
    <t>10-10-1</t>
    <phoneticPr fontId="1"/>
  </si>
  <si>
    <t>40-30TA</t>
    <phoneticPr fontId="1"/>
  </si>
  <si>
    <r>
      <t>スズキ㈱大須賀工場 オイ</t>
    </r>
    <r>
      <rPr>
        <sz val="11"/>
        <rFont val="ＭＳ Ｐゴシック"/>
        <family val="3"/>
        <charset val="128"/>
      </rPr>
      <t>Cライン吉川組長様</t>
    </r>
    <rPh sb="4" eb="7">
      <t>オオスガ</t>
    </rPh>
    <rPh sb="7" eb="9">
      <t>コウジョウ</t>
    </rPh>
    <rPh sb="16" eb="18">
      <t>ヨシカワ</t>
    </rPh>
    <rPh sb="18" eb="20">
      <t>クミチョウ</t>
    </rPh>
    <rPh sb="20" eb="21">
      <t>サマ</t>
    </rPh>
    <phoneticPr fontId="1"/>
  </si>
  <si>
    <t>㈱ハッピ－プロダクツ宮町工場</t>
    <rPh sb="10" eb="12">
      <t>ミヤマチ</t>
    </rPh>
    <rPh sb="12" eb="14">
      <t>コウジョウ</t>
    </rPh>
    <phoneticPr fontId="1"/>
  </si>
  <si>
    <t>㈱ﾊｯﾋﾟ-ﾌﾟﾛﾀﾞｸﾂ 資材調達係 梶原様</t>
    <rPh sb="14" eb="16">
      <t>シザイ</t>
    </rPh>
    <rPh sb="16" eb="18">
      <t>チョウタツ</t>
    </rPh>
    <rPh sb="18" eb="19">
      <t>カカリ</t>
    </rPh>
    <rPh sb="20" eb="21">
      <t>カジ</t>
    </rPh>
    <rPh sb="21" eb="22">
      <t>ハラ</t>
    </rPh>
    <rPh sb="22" eb="23">
      <t>サマ</t>
    </rPh>
    <phoneticPr fontId="1"/>
  </si>
  <si>
    <t>埼玉県川口市大字赤井</t>
    <rPh sb="0" eb="3">
      <t>サイタマケン</t>
    </rPh>
    <rPh sb="3" eb="6">
      <t>カワグチシ</t>
    </rPh>
    <rPh sb="6" eb="8">
      <t>オオアザ</t>
    </rPh>
    <rPh sb="8" eb="10">
      <t>アカイ</t>
    </rPh>
    <phoneticPr fontId="1"/>
  </si>
  <si>
    <t>1105-10</t>
    <phoneticPr fontId="1"/>
  </si>
  <si>
    <t>7/9(木)</t>
    <rPh sb="4" eb="5">
      <t>モク</t>
    </rPh>
    <phoneticPr fontId="1"/>
  </si>
  <si>
    <t>7/1(水)</t>
    <rPh sb="4" eb="5">
      <t>スイ</t>
    </rPh>
    <phoneticPr fontId="1"/>
  </si>
  <si>
    <t>7/6(月)</t>
    <rPh sb="4" eb="5">
      <t>ゲツ</t>
    </rPh>
    <phoneticPr fontId="1"/>
  </si>
  <si>
    <t>7/8(水)</t>
    <rPh sb="4" eb="5">
      <t>スイ</t>
    </rPh>
    <phoneticPr fontId="1"/>
  </si>
  <si>
    <t>7/10(金)</t>
    <rPh sb="5" eb="6">
      <t>キン</t>
    </rPh>
    <phoneticPr fontId="1"/>
  </si>
  <si>
    <t>7/14(火)</t>
    <rPh sb="5" eb="6">
      <t>カ</t>
    </rPh>
    <phoneticPr fontId="1"/>
  </si>
  <si>
    <t>7/16(木)</t>
    <rPh sb="5" eb="6">
      <t>モク</t>
    </rPh>
    <phoneticPr fontId="1"/>
  </si>
  <si>
    <t>7/21(火)</t>
    <rPh sb="5" eb="6">
      <t>カ</t>
    </rPh>
    <phoneticPr fontId="1"/>
  </si>
  <si>
    <t>7/22(水)</t>
    <rPh sb="5" eb="6">
      <t>スイ</t>
    </rPh>
    <phoneticPr fontId="1"/>
  </si>
  <si>
    <t>7/28(火)</t>
    <rPh sb="5" eb="6">
      <t>カ</t>
    </rPh>
    <phoneticPr fontId="1"/>
  </si>
  <si>
    <t>㈱シオノ鋳工</t>
    <rPh sb="4" eb="6">
      <t>チュウコウ</t>
    </rPh>
    <phoneticPr fontId="1"/>
  </si>
  <si>
    <t>京都府与謝郡与謝野町字金屋</t>
    <rPh sb="0" eb="2">
      <t>キョウト</t>
    </rPh>
    <rPh sb="2" eb="3">
      <t>フ</t>
    </rPh>
    <rPh sb="3" eb="5">
      <t>ヨサ</t>
    </rPh>
    <rPh sb="5" eb="6">
      <t>グン</t>
    </rPh>
    <rPh sb="6" eb="8">
      <t>ヨサ</t>
    </rPh>
    <rPh sb="8" eb="9">
      <t>ノ</t>
    </rPh>
    <rPh sb="9" eb="10">
      <t>マチ</t>
    </rPh>
    <rPh sb="10" eb="11">
      <t>アザ</t>
    </rPh>
    <rPh sb="11" eb="13">
      <t>カナヤ</t>
    </rPh>
    <phoneticPr fontId="1"/>
  </si>
  <si>
    <t>1917-1</t>
    <phoneticPr fontId="1"/>
  </si>
  <si>
    <t>㈱ 木村鋳造所 群馬工場 杉江課長様</t>
    <rPh sb="2" eb="4">
      <t>キムラ</t>
    </rPh>
    <rPh sb="4" eb="7">
      <t>チュウゾウショ</t>
    </rPh>
    <rPh sb="8" eb="10">
      <t>グンマ</t>
    </rPh>
    <rPh sb="10" eb="12">
      <t>コウジョウ</t>
    </rPh>
    <rPh sb="13" eb="14">
      <t>スギ</t>
    </rPh>
    <rPh sb="14" eb="15">
      <t>エ</t>
    </rPh>
    <rPh sb="15" eb="17">
      <t>カチョウ</t>
    </rPh>
    <rPh sb="17" eb="18">
      <t>サマ</t>
    </rPh>
    <phoneticPr fontId="1"/>
  </si>
  <si>
    <t>群馬県太田市大原町</t>
    <rPh sb="0" eb="3">
      <t>グンマケン</t>
    </rPh>
    <rPh sb="3" eb="6">
      <t>オオタシ</t>
    </rPh>
    <rPh sb="6" eb="8">
      <t>オオハラ</t>
    </rPh>
    <rPh sb="8" eb="9">
      <t>マチ</t>
    </rPh>
    <phoneticPr fontId="1"/>
  </si>
  <si>
    <t>2092-5</t>
    <phoneticPr fontId="1"/>
  </si>
  <si>
    <t>㈱ 木村鋳造所　開発部　平本様</t>
    <rPh sb="2" eb="4">
      <t>キムラ</t>
    </rPh>
    <rPh sb="4" eb="7">
      <t>チュウゾウショ</t>
    </rPh>
    <rPh sb="8" eb="10">
      <t>カイハツ</t>
    </rPh>
    <rPh sb="10" eb="11">
      <t>ブ</t>
    </rPh>
    <rPh sb="12" eb="14">
      <t>ヒラモト</t>
    </rPh>
    <rPh sb="14" eb="15">
      <t>サマ</t>
    </rPh>
    <phoneticPr fontId="1"/>
  </si>
  <si>
    <t>JUKI会津㈱　本社 生産管理 岩渕様</t>
    <rPh sb="4" eb="6">
      <t>アイヅ</t>
    </rPh>
    <rPh sb="8" eb="10">
      <t>ホンシャ</t>
    </rPh>
    <rPh sb="11" eb="13">
      <t>セイサン</t>
    </rPh>
    <rPh sb="13" eb="15">
      <t>カンリ</t>
    </rPh>
    <rPh sb="16" eb="18">
      <t>イワブチ</t>
    </rPh>
    <rPh sb="18" eb="19">
      <t>サマ</t>
    </rPh>
    <phoneticPr fontId="1"/>
  </si>
  <si>
    <t>40-30Ａ(390入)</t>
    <rPh sb="10" eb="11">
      <t>イ</t>
    </rPh>
    <phoneticPr fontId="1"/>
  </si>
  <si>
    <t>40-70A(156入)</t>
    <rPh sb="10" eb="11">
      <t>イ</t>
    </rPh>
    <phoneticPr fontId="1"/>
  </si>
  <si>
    <t>40-144A(78入)</t>
    <rPh sb="10" eb="11">
      <t>イ</t>
    </rPh>
    <phoneticPr fontId="1"/>
  </si>
  <si>
    <t>特殊ｽﾘ-ﾌﾞ7*70角20ｍｍ厚3.5ｍｍ</t>
    <rPh sb="0" eb="2">
      <t>トクシュ</t>
    </rPh>
    <rPh sb="11" eb="12">
      <t>カク</t>
    </rPh>
    <rPh sb="16" eb="17">
      <t>アツ</t>
    </rPh>
    <phoneticPr fontId="1"/>
  </si>
  <si>
    <t>K60-54切込つき（90入)</t>
    <rPh sb="6" eb="8">
      <t>キリコ</t>
    </rPh>
    <rPh sb="13" eb="14">
      <t>イ</t>
    </rPh>
    <phoneticPr fontId="1"/>
  </si>
  <si>
    <t>日東物流㈱六甲ｱｲﾗﾝﾄﾞＣ-4ﾀ-ﾐﾅﾙ事業所</t>
    <phoneticPr fontId="1"/>
  </si>
  <si>
    <t>10/9(金)</t>
    <rPh sb="5" eb="6">
      <t>キン</t>
    </rPh>
    <phoneticPr fontId="1"/>
  </si>
  <si>
    <t>11/6(金)</t>
    <rPh sb="5" eb="6">
      <t>キン</t>
    </rPh>
    <phoneticPr fontId="1"/>
  </si>
  <si>
    <t>12/11(金)</t>
    <rPh sb="6" eb="7">
      <t>キン</t>
    </rPh>
    <phoneticPr fontId="1"/>
  </si>
  <si>
    <t>㈱辰巳商会　南港 ｺﾝﾃﾅﾌﾚ-ﾄｽﾃ-ｼｮﾝ</t>
    <rPh sb="1" eb="3">
      <t>タツミ</t>
    </rPh>
    <rPh sb="3" eb="5">
      <t>ショウカイ</t>
    </rPh>
    <rPh sb="6" eb="8">
      <t>ナンコウ</t>
    </rPh>
    <phoneticPr fontId="1"/>
  </si>
  <si>
    <t>大阪市住之江区南港東</t>
    <rPh sb="0" eb="3">
      <t>オオサカシ</t>
    </rPh>
    <rPh sb="3" eb="7">
      <t>スミノエク</t>
    </rPh>
    <rPh sb="7" eb="9">
      <t>ナンコウ</t>
    </rPh>
    <rPh sb="9" eb="10">
      <t>ヒガシ</t>
    </rPh>
    <phoneticPr fontId="1"/>
  </si>
  <si>
    <t>7-1-24</t>
    <phoneticPr fontId="1"/>
  </si>
  <si>
    <t>スギヤマシェルサポ－ト</t>
    <phoneticPr fontId="1"/>
  </si>
  <si>
    <t>富山県高岡市木津</t>
    <rPh sb="0" eb="3">
      <t>トヤマケン</t>
    </rPh>
    <rPh sb="3" eb="6">
      <t>タカオカシ</t>
    </rPh>
    <rPh sb="6" eb="8">
      <t>キヅ</t>
    </rPh>
    <phoneticPr fontId="1"/>
  </si>
  <si>
    <t>644-6</t>
    <phoneticPr fontId="1"/>
  </si>
  <si>
    <t>35-71A(220入)</t>
    <rPh sb="10" eb="11">
      <t>イ</t>
    </rPh>
    <phoneticPr fontId="1"/>
  </si>
  <si>
    <t>JFE継手㈱　資材倉庫パレット出し</t>
    <rPh sb="3" eb="4">
      <t>ツギ</t>
    </rPh>
    <rPh sb="4" eb="5">
      <t>テ</t>
    </rPh>
    <rPh sb="7" eb="9">
      <t>シザイ</t>
    </rPh>
    <rPh sb="9" eb="11">
      <t>ソウコ</t>
    </rPh>
    <rPh sb="15" eb="16">
      <t>ダ</t>
    </rPh>
    <phoneticPr fontId="1"/>
  </si>
  <si>
    <t>㈱荏原製作所 中袖地区事務所 杉目様</t>
    <rPh sb="1" eb="3">
      <t>エバラ</t>
    </rPh>
    <rPh sb="3" eb="6">
      <t>セイサクショ</t>
    </rPh>
    <rPh sb="7" eb="8">
      <t>ナカ</t>
    </rPh>
    <rPh sb="8" eb="9">
      <t>ソデ</t>
    </rPh>
    <rPh sb="9" eb="11">
      <t>チク</t>
    </rPh>
    <rPh sb="11" eb="13">
      <t>ジム</t>
    </rPh>
    <rPh sb="13" eb="14">
      <t>ショ</t>
    </rPh>
    <rPh sb="15" eb="17">
      <t>スギメ</t>
    </rPh>
    <rPh sb="17" eb="18">
      <t>サマ</t>
    </rPh>
    <phoneticPr fontId="1"/>
  </si>
  <si>
    <t>千葉県袖ケ浦市中袖</t>
    <phoneticPr fontId="1"/>
  </si>
  <si>
    <t>30-1</t>
    <phoneticPr fontId="1"/>
  </si>
  <si>
    <t>100-200　半割22mm</t>
    <rPh sb="8" eb="9">
      <t>ハン</t>
    </rPh>
    <rPh sb="9" eb="10">
      <t>ワ</t>
    </rPh>
    <phoneticPr fontId="6"/>
  </si>
  <si>
    <t>マツダ（株）宇品中地区分析棟 ﾏﾂﾀﾞPT試作Gr</t>
    <rPh sb="3" eb="6">
      <t>カブ</t>
    </rPh>
    <rPh sb="6" eb="7">
      <t>ウ</t>
    </rPh>
    <rPh sb="7" eb="8">
      <t>ヒン</t>
    </rPh>
    <rPh sb="8" eb="9">
      <t>チュウ</t>
    </rPh>
    <rPh sb="9" eb="11">
      <t>チク</t>
    </rPh>
    <rPh sb="11" eb="13">
      <t>ブンセキ</t>
    </rPh>
    <rPh sb="13" eb="14">
      <t>トウ</t>
    </rPh>
    <rPh sb="21" eb="23">
      <t>シサク</t>
    </rPh>
    <phoneticPr fontId="1"/>
  </si>
  <si>
    <t>鴻池運輸㈱</t>
    <rPh sb="0" eb="1">
      <t>コウ</t>
    </rPh>
    <rPh sb="1" eb="2">
      <t>イケ</t>
    </rPh>
    <rPh sb="2" eb="4">
      <t>ウンユ</t>
    </rPh>
    <phoneticPr fontId="1"/>
  </si>
  <si>
    <t>大阪府大阪市住之江区南港中</t>
    <rPh sb="0" eb="3">
      <t>オオサカフ</t>
    </rPh>
    <rPh sb="3" eb="6">
      <t>オオサカシ</t>
    </rPh>
    <rPh sb="6" eb="10">
      <t>スミノエク</t>
    </rPh>
    <rPh sb="10" eb="12">
      <t>ナンコウ</t>
    </rPh>
    <rPh sb="12" eb="13">
      <t>ナカ</t>
    </rPh>
    <phoneticPr fontId="1"/>
  </si>
  <si>
    <t>7-4-110</t>
    <phoneticPr fontId="1"/>
  </si>
  <si>
    <t>東京都足立区入谷</t>
  </si>
  <si>
    <t>6丁目1番地1号足立トラックタ－ミナル内3号棟</t>
    <rPh sb="1" eb="3">
      <t>チョウメ</t>
    </rPh>
    <rPh sb="4" eb="6">
      <t>バンチ</t>
    </rPh>
    <rPh sb="7" eb="8">
      <t>ゴウ</t>
    </rPh>
    <rPh sb="8" eb="10">
      <t>アダチ</t>
    </rPh>
    <rPh sb="19" eb="20">
      <t>ナイ</t>
    </rPh>
    <rPh sb="21" eb="22">
      <t>ゴウ</t>
    </rPh>
    <rPh sb="22" eb="23">
      <t>トウ</t>
    </rPh>
    <phoneticPr fontId="1"/>
  </si>
  <si>
    <t>名鉄運輸　足立支店止め パレット出し</t>
    <rPh sb="0" eb="2">
      <t>メイテツ</t>
    </rPh>
    <rPh sb="2" eb="4">
      <t>ウンユ</t>
    </rPh>
    <rPh sb="5" eb="7">
      <t>アダチ</t>
    </rPh>
    <rPh sb="7" eb="9">
      <t>シテン</t>
    </rPh>
    <rPh sb="9" eb="10">
      <t>ト</t>
    </rPh>
    <rPh sb="16" eb="17">
      <t>ダ</t>
    </rPh>
    <phoneticPr fontId="1"/>
  </si>
  <si>
    <t>金森藤平商事㈱北陸営業所高岡支店 中林様</t>
    <rPh sb="0" eb="2">
      <t>カナモリ</t>
    </rPh>
    <rPh sb="2" eb="3">
      <t>トウ</t>
    </rPh>
    <rPh sb="3" eb="4">
      <t>ヒラ</t>
    </rPh>
    <rPh sb="4" eb="6">
      <t>ショウジ</t>
    </rPh>
    <rPh sb="7" eb="9">
      <t>ホクリク</t>
    </rPh>
    <rPh sb="9" eb="12">
      <t>エイギョウショ</t>
    </rPh>
    <rPh sb="12" eb="14">
      <t>タカオカ</t>
    </rPh>
    <rPh sb="14" eb="16">
      <t>シテン</t>
    </rPh>
    <rPh sb="17" eb="19">
      <t>ナカバヤシ</t>
    </rPh>
    <rPh sb="19" eb="20">
      <t>サマ</t>
    </rPh>
    <phoneticPr fontId="1"/>
  </si>
  <si>
    <t>1/6(水)</t>
    <rPh sb="4" eb="5">
      <t>スイ</t>
    </rPh>
    <phoneticPr fontId="1"/>
  </si>
  <si>
    <t>2/2(火)</t>
    <rPh sb="4" eb="5">
      <t>カ</t>
    </rPh>
    <phoneticPr fontId="1"/>
  </si>
  <si>
    <t>株式会社 東洋メタル ﾊﾟﾚｯﾄ出</t>
    <rPh sb="0" eb="4">
      <t>カブシキガイシャ</t>
    </rPh>
    <rPh sb="5" eb="7">
      <t>トウヨウ</t>
    </rPh>
    <rPh sb="16" eb="17">
      <t>ダ</t>
    </rPh>
    <phoneticPr fontId="1"/>
  </si>
  <si>
    <t>3/2(火)</t>
    <rPh sb="4" eb="5">
      <t>カ</t>
    </rPh>
    <phoneticPr fontId="1"/>
  </si>
  <si>
    <t>イ－グルハイキャスト㈱パレット出</t>
    <rPh sb="15" eb="16">
      <t>デ</t>
    </rPh>
    <phoneticPr fontId="1"/>
  </si>
  <si>
    <t>6/8(火)</t>
    <rPh sb="4" eb="5">
      <t>カ</t>
    </rPh>
    <phoneticPr fontId="1"/>
  </si>
  <si>
    <t>S49*74*9*153 段付</t>
    <rPh sb="13" eb="15">
      <t>ダンツ</t>
    </rPh>
    <phoneticPr fontId="1"/>
  </si>
  <si>
    <t>テクノメタル㈱鋳造技術課　阿部様</t>
    <rPh sb="7" eb="9">
      <t>チュウゾウ</t>
    </rPh>
    <rPh sb="9" eb="11">
      <t>ギジュツ</t>
    </rPh>
    <rPh sb="11" eb="12">
      <t>カ</t>
    </rPh>
    <rPh sb="13" eb="15">
      <t>アベ</t>
    </rPh>
    <rPh sb="15" eb="16">
      <t>サマ</t>
    </rPh>
    <phoneticPr fontId="1"/>
  </si>
  <si>
    <t>福島県二本松市高田</t>
    <rPh sb="0" eb="3">
      <t>フクシマケン</t>
    </rPh>
    <rPh sb="7" eb="9">
      <t>タカダ</t>
    </rPh>
    <phoneticPr fontId="1"/>
  </si>
  <si>
    <t>100番地</t>
    <rPh sb="2" eb="4">
      <t>バンチ</t>
    </rPh>
    <phoneticPr fontId="1"/>
  </si>
  <si>
    <t>8/30(月)</t>
    <rPh sb="5" eb="6">
      <t>ゲツ</t>
    </rPh>
    <phoneticPr fontId="1"/>
  </si>
  <si>
    <t>9/6(月)</t>
    <rPh sb="4" eb="5">
      <t>ゲツ</t>
    </rPh>
    <phoneticPr fontId="1"/>
  </si>
  <si>
    <t>9/13(月)</t>
    <rPh sb="5" eb="6">
      <t>ゲツ</t>
    </rPh>
    <phoneticPr fontId="1"/>
  </si>
  <si>
    <t>9/17(金)</t>
    <rPh sb="5" eb="6">
      <t>キン</t>
    </rPh>
    <phoneticPr fontId="1"/>
  </si>
  <si>
    <t>9/1(水)</t>
    <rPh sb="4" eb="5">
      <t>スイ</t>
    </rPh>
    <phoneticPr fontId="1"/>
  </si>
  <si>
    <t>9/2(木)</t>
    <rPh sb="4" eb="5">
      <t>モク</t>
    </rPh>
    <phoneticPr fontId="1"/>
  </si>
  <si>
    <t>9/9(木)</t>
    <rPh sb="4" eb="5">
      <t>モク</t>
    </rPh>
    <phoneticPr fontId="1"/>
  </si>
  <si>
    <t>9/10(金)</t>
    <rPh sb="5" eb="6">
      <t>キン</t>
    </rPh>
    <phoneticPr fontId="1"/>
  </si>
  <si>
    <t>9/16(木)</t>
    <rPh sb="5" eb="6">
      <t>モク</t>
    </rPh>
    <phoneticPr fontId="1"/>
  </si>
  <si>
    <t>9/21(火)</t>
    <rPh sb="5" eb="6">
      <t>カ</t>
    </rPh>
    <phoneticPr fontId="1"/>
  </si>
  <si>
    <t>50-55Ａ(150入)</t>
    <rPh sb="10" eb="11">
      <t>イ</t>
    </rPh>
    <phoneticPr fontId="1"/>
  </si>
  <si>
    <t>浪速工業㈱</t>
    <rPh sb="0" eb="1">
      <t>ナミ</t>
    </rPh>
    <rPh sb="1" eb="2">
      <t>ハヤ</t>
    </rPh>
    <rPh sb="2" eb="4">
      <t>コウギョウ</t>
    </rPh>
    <phoneticPr fontId="1"/>
  </si>
  <si>
    <t>大阪府枚方市招堤田近</t>
    <rPh sb="0" eb="3">
      <t>オオサカフ</t>
    </rPh>
    <rPh sb="3" eb="6">
      <t>ヒラカタシ</t>
    </rPh>
    <rPh sb="6" eb="8">
      <t>ショウダイ</t>
    </rPh>
    <rPh sb="8" eb="9">
      <t>タ</t>
    </rPh>
    <rPh sb="9" eb="10">
      <t>チカ</t>
    </rPh>
    <phoneticPr fontId="1"/>
  </si>
  <si>
    <t>3-2-1</t>
    <phoneticPr fontId="1"/>
  </si>
  <si>
    <t>㈱ヤマネ産機</t>
    <rPh sb="4" eb="5">
      <t>サン</t>
    </rPh>
    <rPh sb="5" eb="6">
      <t>キ</t>
    </rPh>
    <phoneticPr fontId="1"/>
  </si>
  <si>
    <t>鳥取県米子市米原</t>
    <rPh sb="0" eb="3">
      <t>トットリケン</t>
    </rPh>
    <rPh sb="3" eb="6">
      <t>ヨナゴシ</t>
    </rPh>
    <rPh sb="6" eb="8">
      <t>マイバラ</t>
    </rPh>
    <phoneticPr fontId="1"/>
  </si>
  <si>
    <t>9丁目2番36号</t>
    <rPh sb="1" eb="3">
      <t>チョウメ</t>
    </rPh>
    <rPh sb="4" eb="5">
      <t>バン</t>
    </rPh>
    <rPh sb="7" eb="8">
      <t>ゴウ</t>
    </rPh>
    <phoneticPr fontId="1"/>
  </si>
  <si>
    <t>㈱木村鋳造所　御前崎工場 穴埋段取　塚本様</t>
    <rPh sb="13" eb="14">
      <t>アナ</t>
    </rPh>
    <rPh sb="14" eb="15">
      <t>ウ</t>
    </rPh>
    <rPh sb="15" eb="17">
      <t>ダンド</t>
    </rPh>
    <rPh sb="18" eb="20">
      <t>ツカモト</t>
    </rPh>
    <rPh sb="20" eb="21">
      <t>サマ</t>
    </rPh>
    <phoneticPr fontId="1"/>
  </si>
  <si>
    <t>㈱葵一マテリアル ﾊﾟﾚｯﾄ出し</t>
    <rPh sb="1" eb="2">
      <t>アオイ</t>
    </rPh>
    <rPh sb="2" eb="3">
      <t>イチ</t>
    </rPh>
    <rPh sb="14" eb="15">
      <t>ダ</t>
    </rPh>
    <phoneticPr fontId="1"/>
  </si>
  <si>
    <t>三重県いなべ市北勢町別名</t>
    <rPh sb="0" eb="3">
      <t>ミエケン</t>
    </rPh>
    <rPh sb="6" eb="7">
      <t>シ</t>
    </rPh>
    <rPh sb="7" eb="10">
      <t>ホクセイチョウ</t>
    </rPh>
    <rPh sb="10" eb="12">
      <t>ベツメイ</t>
    </rPh>
    <phoneticPr fontId="1"/>
  </si>
  <si>
    <t>232</t>
    <phoneticPr fontId="1"/>
  </si>
  <si>
    <t>井出</t>
    <phoneticPr fontId="1"/>
  </si>
  <si>
    <t>三井ミ－ハナイトメタル㈱ 第一　大内様</t>
    <rPh sb="0" eb="2">
      <t>ミツイ</t>
    </rPh>
    <rPh sb="13" eb="15">
      <t>ダイイチ</t>
    </rPh>
    <rPh sb="16" eb="18">
      <t>オオウチ</t>
    </rPh>
    <rPh sb="18" eb="19">
      <t>サマ</t>
    </rPh>
    <phoneticPr fontId="1"/>
  </si>
  <si>
    <t>昭和精工㈱鋳造工場 奥村様</t>
    <rPh sb="10" eb="12">
      <t>オクムラ</t>
    </rPh>
    <rPh sb="12" eb="13">
      <t>サマ</t>
    </rPh>
    <phoneticPr fontId="1"/>
  </si>
  <si>
    <t>60-30A(190入)</t>
    <rPh sb="10" eb="11">
      <t>イ</t>
    </rPh>
    <phoneticPr fontId="1"/>
  </si>
  <si>
    <t>30-TA　新</t>
    <rPh sb="6" eb="7">
      <t>シン</t>
    </rPh>
    <phoneticPr fontId="1"/>
  </si>
  <si>
    <t>35-TA　新</t>
    <rPh sb="6" eb="7">
      <t>シン</t>
    </rPh>
    <phoneticPr fontId="1"/>
  </si>
  <si>
    <t>ﾑﾗｲﾄ角133*133*19*449</t>
    <phoneticPr fontId="1"/>
  </si>
  <si>
    <t>㈱　佐藤製作所 松吉様</t>
    <rPh sb="8" eb="9">
      <t>マツ</t>
    </rPh>
    <rPh sb="9" eb="10">
      <t>ヨシ</t>
    </rPh>
    <rPh sb="10" eb="11">
      <t>サマ</t>
    </rPh>
    <phoneticPr fontId="1"/>
  </si>
  <si>
    <t>50-40A(175入)</t>
    <rPh sb="10" eb="11">
      <t>イ</t>
    </rPh>
    <phoneticPr fontId="1"/>
  </si>
  <si>
    <t>11/18(木)</t>
    <rPh sb="6" eb="7">
      <t>モク</t>
    </rPh>
    <phoneticPr fontId="1"/>
  </si>
  <si>
    <t>11/25(木)</t>
    <rPh sb="6" eb="7">
      <t>モク</t>
    </rPh>
    <phoneticPr fontId="1"/>
  </si>
  <si>
    <t>11/15(月)</t>
    <rPh sb="6" eb="7">
      <t>ゲツ</t>
    </rPh>
    <phoneticPr fontId="1"/>
  </si>
  <si>
    <t>愛知県海部郡飛島村東浜</t>
    <rPh sb="0" eb="3">
      <t>アイチケン</t>
    </rPh>
    <rPh sb="3" eb="6">
      <t>アマグン</t>
    </rPh>
    <rPh sb="6" eb="8">
      <t>トビシマ</t>
    </rPh>
    <rPh sb="8" eb="9">
      <t>ムラ</t>
    </rPh>
    <rPh sb="9" eb="10">
      <t>ヒガシ</t>
    </rPh>
    <rPh sb="10" eb="11">
      <t>ハマ</t>
    </rPh>
    <phoneticPr fontId="1"/>
  </si>
  <si>
    <t>1-5-4</t>
    <phoneticPr fontId="1"/>
  </si>
  <si>
    <t>大海運輸㈱　倉庫事業部</t>
    <rPh sb="0" eb="2">
      <t>タイカイ</t>
    </rPh>
    <rPh sb="2" eb="4">
      <t>ウンユ</t>
    </rPh>
    <rPh sb="6" eb="10">
      <t>ソウコジギョウ</t>
    </rPh>
    <rPh sb="10" eb="11">
      <t>ブ</t>
    </rPh>
    <phoneticPr fontId="1"/>
  </si>
  <si>
    <t>兵庫県神戸市中央区小野浜町</t>
    <rPh sb="0" eb="3">
      <t>ヒョウゴケン</t>
    </rPh>
    <rPh sb="3" eb="6">
      <t>コウベシ</t>
    </rPh>
    <rPh sb="6" eb="9">
      <t>チュウオウク</t>
    </rPh>
    <rPh sb="9" eb="11">
      <t>オノ</t>
    </rPh>
    <rPh sb="11" eb="12">
      <t>ハマ</t>
    </rPh>
    <rPh sb="12" eb="13">
      <t>マチ</t>
    </rPh>
    <phoneticPr fontId="1"/>
  </si>
  <si>
    <t>15番1号</t>
    <rPh sb="2" eb="3">
      <t>バン</t>
    </rPh>
    <rPh sb="4" eb="5">
      <t>ゴウ</t>
    </rPh>
    <phoneticPr fontId="1"/>
  </si>
  <si>
    <t>濃飛倉庫㈱名古屋ﾛｼﾞｽﾃｲｸｽｾﾝﾀ-</t>
    <rPh sb="0" eb="1">
      <t>ノウ</t>
    </rPh>
    <rPh sb="1" eb="2">
      <t>ト</t>
    </rPh>
    <rPh sb="2" eb="4">
      <t>ソウコ</t>
    </rPh>
    <rPh sb="5" eb="8">
      <t>ナゴヤ</t>
    </rPh>
    <phoneticPr fontId="1"/>
  </si>
  <si>
    <t>愛知県弥富市楠</t>
    <rPh sb="0" eb="3">
      <t>アイチケン</t>
    </rPh>
    <rPh sb="3" eb="6">
      <t>ヤトミシ</t>
    </rPh>
    <rPh sb="6" eb="7">
      <t>クス</t>
    </rPh>
    <phoneticPr fontId="1"/>
  </si>
  <si>
    <t>2-65-28</t>
    <phoneticPr fontId="1"/>
  </si>
  <si>
    <t>4/8</t>
    <phoneticPr fontId="1"/>
  </si>
  <si>
    <t>5/6</t>
    <phoneticPr fontId="1"/>
  </si>
  <si>
    <t>3/4</t>
    <phoneticPr fontId="1"/>
  </si>
  <si>
    <t>㈱ＴＣＡＳＴ</t>
    <phoneticPr fontId="1"/>
  </si>
  <si>
    <t>㈱笠倉メテック</t>
    <rPh sb="1" eb="3">
      <t>カサクラ</t>
    </rPh>
    <phoneticPr fontId="1"/>
  </si>
  <si>
    <t>茨木県古河市東山田</t>
    <rPh sb="0" eb="2">
      <t>イバラギ</t>
    </rPh>
    <rPh sb="2" eb="3">
      <t>ケン</t>
    </rPh>
    <rPh sb="3" eb="6">
      <t>コガシ</t>
    </rPh>
    <rPh sb="6" eb="7">
      <t>ヒガシ</t>
    </rPh>
    <rPh sb="7" eb="9">
      <t>ヤマダ</t>
    </rPh>
    <phoneticPr fontId="1"/>
  </si>
  <si>
    <t>3078</t>
    <phoneticPr fontId="1"/>
  </si>
  <si>
    <t>40-67A(156入)</t>
    <rPh sb="10" eb="11">
      <t>イ</t>
    </rPh>
    <phoneticPr fontId="1"/>
  </si>
  <si>
    <t>花岡鋳造所</t>
    <rPh sb="0" eb="2">
      <t>ハナオカ</t>
    </rPh>
    <rPh sb="2" eb="5">
      <t>チュウゾウショ</t>
    </rPh>
    <phoneticPr fontId="1"/>
  </si>
  <si>
    <t>長野県岡谷市湊</t>
    <rPh sb="0" eb="3">
      <t>ナガノケン</t>
    </rPh>
    <rPh sb="3" eb="6">
      <t>オカヤシ</t>
    </rPh>
    <rPh sb="6" eb="7">
      <t>ミナト</t>
    </rPh>
    <phoneticPr fontId="1"/>
  </si>
  <si>
    <t>㈱瓢屋　九州事業所</t>
    <rPh sb="1" eb="2">
      <t>ヒサゴ</t>
    </rPh>
    <rPh sb="2" eb="3">
      <t>ヤ</t>
    </rPh>
    <rPh sb="4" eb="6">
      <t>キュウシュウ</t>
    </rPh>
    <rPh sb="6" eb="9">
      <t>ジギョウショ</t>
    </rPh>
    <phoneticPr fontId="1"/>
  </si>
  <si>
    <t>大分県大分市大字竹中</t>
    <rPh sb="0" eb="3">
      <t>オオイタケン</t>
    </rPh>
    <rPh sb="3" eb="6">
      <t>オオイタシ</t>
    </rPh>
    <rPh sb="6" eb="8">
      <t>オオアザ</t>
    </rPh>
    <rPh sb="8" eb="10">
      <t>タケナカ</t>
    </rPh>
    <phoneticPr fontId="1"/>
  </si>
  <si>
    <t>404-1</t>
    <phoneticPr fontId="1"/>
  </si>
  <si>
    <t>φ75フタ厚み12ｍｍ(190入)</t>
    <rPh sb="5" eb="6">
      <t>アツ</t>
    </rPh>
    <rPh sb="15" eb="16">
      <t>イ</t>
    </rPh>
    <phoneticPr fontId="1"/>
  </si>
  <si>
    <t>φ86フタ厚み12ｍｍ(180入)</t>
    <rPh sb="5" eb="6">
      <t>アツ</t>
    </rPh>
    <rPh sb="15" eb="16">
      <t>イ</t>
    </rPh>
    <phoneticPr fontId="1"/>
  </si>
  <si>
    <t>合資会社　松野鋳造所</t>
    <rPh sb="0" eb="2">
      <t>ゴウシ</t>
    </rPh>
    <rPh sb="2" eb="4">
      <t>カイシャ</t>
    </rPh>
    <phoneticPr fontId="1"/>
  </si>
  <si>
    <t>静岡県島田市坂本</t>
    <rPh sb="0" eb="2">
      <t>シズオカ</t>
    </rPh>
    <rPh sb="2" eb="3">
      <t>ケン</t>
    </rPh>
    <rPh sb="3" eb="5">
      <t>シマダ</t>
    </rPh>
    <rPh sb="5" eb="6">
      <t>シ</t>
    </rPh>
    <rPh sb="6" eb="8">
      <t>サカモト</t>
    </rPh>
    <phoneticPr fontId="1"/>
  </si>
  <si>
    <t>5/6(金)</t>
    <rPh sb="4" eb="5">
      <t>キン</t>
    </rPh>
    <phoneticPr fontId="1"/>
  </si>
  <si>
    <t>5/10(火)</t>
    <rPh sb="5" eb="6">
      <t>カ</t>
    </rPh>
    <phoneticPr fontId="1"/>
  </si>
  <si>
    <t>5/16(月)</t>
    <rPh sb="5" eb="6">
      <t>ゲツ</t>
    </rPh>
    <phoneticPr fontId="1"/>
  </si>
  <si>
    <t>5/23(月)</t>
    <rPh sb="5" eb="6">
      <t>ゲツ</t>
    </rPh>
    <phoneticPr fontId="1"/>
  </si>
  <si>
    <t>5/30(月)</t>
    <rPh sb="5" eb="6">
      <t>ゲツ</t>
    </rPh>
    <phoneticPr fontId="1"/>
  </si>
  <si>
    <t>K180-300ﾊﾟﾚｯﾄ(75本)</t>
    <rPh sb="16" eb="17">
      <t>ポン</t>
    </rPh>
    <phoneticPr fontId="1"/>
  </si>
  <si>
    <t>ナカシマプロペラ㈱ パレット出</t>
    <rPh sb="14" eb="15">
      <t>ダ</t>
    </rPh>
    <phoneticPr fontId="1"/>
  </si>
  <si>
    <t>22-1</t>
    <phoneticPr fontId="1"/>
  </si>
  <si>
    <t>㈱　長堀鉄工所　溶解　佐藤様</t>
    <rPh sb="2" eb="4">
      <t>ナガホリ</t>
    </rPh>
    <rPh sb="4" eb="7">
      <t>テッコウショ</t>
    </rPh>
    <rPh sb="8" eb="10">
      <t>ヨウカイ</t>
    </rPh>
    <rPh sb="11" eb="13">
      <t>サトウ</t>
    </rPh>
    <rPh sb="13" eb="14">
      <t>サマ</t>
    </rPh>
    <phoneticPr fontId="1"/>
  </si>
  <si>
    <t>澁澤倉庫 ㈱ﾎﾟ-ﾄｱｲﾗﾝﾄﾞ事務所パレット出</t>
    <rPh sb="0" eb="1">
      <t>シブ</t>
    </rPh>
    <rPh sb="1" eb="2">
      <t>サワ</t>
    </rPh>
    <rPh sb="2" eb="4">
      <t>ソウコ</t>
    </rPh>
    <rPh sb="16" eb="18">
      <t>ジム</t>
    </rPh>
    <rPh sb="18" eb="19">
      <t>ショ</t>
    </rPh>
    <rPh sb="23" eb="24">
      <t>ダ</t>
    </rPh>
    <phoneticPr fontId="1"/>
  </si>
  <si>
    <t>兵庫県神戸市中央区港島</t>
    <rPh sb="0" eb="3">
      <t>ヒョウゴケン</t>
    </rPh>
    <rPh sb="9" eb="10">
      <t>ミナト</t>
    </rPh>
    <rPh sb="10" eb="11">
      <t>シマ</t>
    </rPh>
    <phoneticPr fontId="1"/>
  </si>
  <si>
    <t>4-4ﾎﾟｰﾄｱｲﾗﾝﾄﾞＬ-3ﾊﾞ-ｽ</t>
    <phoneticPr fontId="1"/>
  </si>
  <si>
    <t>上組　飛島複合倉庫（倉庫棟）(5EW60)</t>
    <rPh sb="0" eb="1">
      <t>ウエ</t>
    </rPh>
    <rPh sb="1" eb="2">
      <t>グミ</t>
    </rPh>
    <rPh sb="3" eb="5">
      <t>トビシマ</t>
    </rPh>
    <rPh sb="5" eb="7">
      <t>フクゴウ</t>
    </rPh>
    <rPh sb="7" eb="9">
      <t>ソウコ</t>
    </rPh>
    <rPh sb="10" eb="12">
      <t>ソウコ</t>
    </rPh>
    <rPh sb="12" eb="13">
      <t>トウ</t>
    </rPh>
    <phoneticPr fontId="1"/>
  </si>
  <si>
    <t>25-TA　新</t>
    <rPh sb="6" eb="7">
      <t>シン</t>
    </rPh>
    <phoneticPr fontId="1"/>
  </si>
  <si>
    <t>㈱前川製作所 守谷工場 ﾊﾟｰﾂｾﾝﾀ-8番扉 横山千恵子様</t>
    <rPh sb="1" eb="3">
      <t>マエカワ</t>
    </rPh>
    <rPh sb="3" eb="6">
      <t>セイサクショ</t>
    </rPh>
    <rPh sb="7" eb="9">
      <t>モリヤ</t>
    </rPh>
    <rPh sb="9" eb="11">
      <t>コウジョウ</t>
    </rPh>
    <rPh sb="21" eb="22">
      <t>バン</t>
    </rPh>
    <rPh sb="22" eb="23">
      <t>トビラ</t>
    </rPh>
    <rPh sb="24" eb="26">
      <t>ヨコヤマ</t>
    </rPh>
    <rPh sb="26" eb="29">
      <t>チエコ</t>
    </rPh>
    <rPh sb="29" eb="30">
      <t>サマ</t>
    </rPh>
    <phoneticPr fontId="1"/>
  </si>
  <si>
    <t>ジルコン70*12*94</t>
    <phoneticPr fontId="1"/>
  </si>
  <si>
    <t>東京ﾓ-ﾚｯｸｽ坩堝㈱管理課　土田英子</t>
    <rPh sb="0" eb="2">
      <t>トウキョウ</t>
    </rPh>
    <rPh sb="8" eb="10">
      <t>ルツボ</t>
    </rPh>
    <rPh sb="11" eb="14">
      <t>カンリカ</t>
    </rPh>
    <rPh sb="15" eb="17">
      <t>ツチダ</t>
    </rPh>
    <rPh sb="17" eb="19">
      <t>エイコ</t>
    </rPh>
    <phoneticPr fontId="1"/>
  </si>
  <si>
    <t>東京都江戸川区平井</t>
    <rPh sb="0" eb="3">
      <t>トウキョウト</t>
    </rPh>
    <rPh sb="3" eb="7">
      <t>エドガワク</t>
    </rPh>
    <rPh sb="7" eb="9">
      <t>ヒライ</t>
    </rPh>
    <phoneticPr fontId="1"/>
  </si>
  <si>
    <t>6-10-15</t>
    <phoneticPr fontId="1"/>
  </si>
  <si>
    <t>㈱木村鋳造所　群馬工場 造型 内山様</t>
    <rPh sb="1" eb="3">
      <t>キムラ</t>
    </rPh>
    <rPh sb="3" eb="6">
      <t>チュウゾウショ</t>
    </rPh>
    <rPh sb="7" eb="9">
      <t>グンマ</t>
    </rPh>
    <rPh sb="9" eb="11">
      <t>コウジョウ</t>
    </rPh>
    <rPh sb="12" eb="14">
      <t>ゾウケイ</t>
    </rPh>
    <rPh sb="15" eb="17">
      <t>ウチヤマ</t>
    </rPh>
    <rPh sb="17" eb="18">
      <t>サマ</t>
    </rPh>
    <phoneticPr fontId="1"/>
  </si>
  <si>
    <t>K120-300ﾊﾟﾚｯﾄ(147本)</t>
    <rPh sb="17" eb="18">
      <t>ポン</t>
    </rPh>
    <phoneticPr fontId="1"/>
  </si>
  <si>
    <t>新報国ﾏﾃﾘｱﾙ㈱</t>
    <rPh sb="0" eb="1">
      <t>シン</t>
    </rPh>
    <rPh sb="1" eb="3">
      <t>ホウコク</t>
    </rPh>
    <phoneticPr fontId="1"/>
  </si>
  <si>
    <t>K80-150(22入)</t>
    <rPh sb="10" eb="11">
      <t>イ</t>
    </rPh>
    <phoneticPr fontId="1"/>
  </si>
  <si>
    <t xml:space="preserve">（有）美濃部製作所 第2工場 </t>
    <rPh sb="0" eb="3">
      <t>ユウ</t>
    </rPh>
    <rPh sb="3" eb="6">
      <t>ミノベ</t>
    </rPh>
    <rPh sb="6" eb="9">
      <t>セイサクショ</t>
    </rPh>
    <rPh sb="10" eb="11">
      <t>ダイ</t>
    </rPh>
    <rPh sb="12" eb="14">
      <t>コウジョウ</t>
    </rPh>
    <phoneticPr fontId="1"/>
  </si>
  <si>
    <t>㈱木村鋳造所　群馬FM工場 受入塗型 神山様</t>
    <rPh sb="1" eb="3">
      <t>キムラ</t>
    </rPh>
    <rPh sb="3" eb="6">
      <t>チュウゾウショ</t>
    </rPh>
    <rPh sb="7" eb="9">
      <t>グンマ</t>
    </rPh>
    <rPh sb="11" eb="13">
      <t>コウジョウ</t>
    </rPh>
    <rPh sb="14" eb="16">
      <t>ウケイレ</t>
    </rPh>
    <rPh sb="16" eb="18">
      <t>トカタ</t>
    </rPh>
    <rPh sb="19" eb="21">
      <t>カミヤマ</t>
    </rPh>
    <rPh sb="21" eb="22">
      <t>サマ</t>
    </rPh>
    <phoneticPr fontId="1"/>
  </si>
  <si>
    <t>群馬県伊勢崎市国定町</t>
    <rPh sb="0" eb="3">
      <t>グンマケン</t>
    </rPh>
    <rPh sb="3" eb="7">
      <t>イセサキシ</t>
    </rPh>
    <rPh sb="7" eb="8">
      <t>クニ</t>
    </rPh>
    <rPh sb="8" eb="9">
      <t>サダ</t>
    </rPh>
    <rPh sb="9" eb="10">
      <t>チョウ</t>
    </rPh>
    <phoneticPr fontId="1"/>
  </si>
  <si>
    <t>1丁目1-3</t>
    <rPh sb="1" eb="3">
      <t>チョウメ</t>
    </rPh>
    <phoneticPr fontId="1"/>
  </si>
  <si>
    <t>スズキ㈱大須賀工場 Dライン鈴木光直組長様</t>
    <rPh sb="4" eb="7">
      <t>オオスガ</t>
    </rPh>
    <rPh sb="7" eb="9">
      <t>コウジョウ</t>
    </rPh>
    <rPh sb="14" eb="16">
      <t>スズキ</t>
    </rPh>
    <rPh sb="16" eb="17">
      <t>ヒカリ</t>
    </rPh>
    <rPh sb="17" eb="18">
      <t>ナオ</t>
    </rPh>
    <rPh sb="18" eb="20">
      <t>クミチョウ</t>
    </rPh>
    <rPh sb="20" eb="21">
      <t>サマ</t>
    </rPh>
    <phoneticPr fontId="1"/>
  </si>
  <si>
    <t>ﾑﾗｲﾄ角133*133*19*449ｶｰﾄﾝ</t>
    <phoneticPr fontId="1"/>
  </si>
  <si>
    <t>110*20*30検</t>
    <rPh sb="9" eb="10">
      <t>ケン</t>
    </rPh>
    <phoneticPr fontId="1"/>
  </si>
  <si>
    <t>30-115A</t>
    <phoneticPr fontId="1"/>
  </si>
  <si>
    <t>50-55A</t>
    <phoneticPr fontId="1"/>
  </si>
  <si>
    <t>クラシキ機工㈱ 土岐様</t>
    <rPh sb="4" eb="6">
      <t>キコウ</t>
    </rPh>
    <rPh sb="8" eb="10">
      <t>トキ</t>
    </rPh>
    <rPh sb="10" eb="11">
      <t>サマ</t>
    </rPh>
    <phoneticPr fontId="1"/>
  </si>
  <si>
    <t>北勢工業　㈱ 片岡様</t>
    <rPh sb="7" eb="9">
      <t>カタオカ</t>
    </rPh>
    <rPh sb="9" eb="10">
      <t>サマ</t>
    </rPh>
    <phoneticPr fontId="1"/>
  </si>
  <si>
    <t>水谷</t>
    <rPh sb="0" eb="2">
      <t>ミズタニ</t>
    </rPh>
    <phoneticPr fontId="1"/>
  </si>
  <si>
    <t>（金）</t>
    <phoneticPr fontId="1"/>
  </si>
  <si>
    <t>（土）</t>
    <phoneticPr fontId="1"/>
  </si>
  <si>
    <t>（日）</t>
    <phoneticPr fontId="1"/>
  </si>
  <si>
    <t>（月）</t>
    <phoneticPr fontId="1"/>
  </si>
  <si>
    <t>（火）</t>
    <phoneticPr fontId="1"/>
  </si>
  <si>
    <t>（水）</t>
    <phoneticPr fontId="1"/>
  </si>
  <si>
    <t>（木）</t>
    <phoneticPr fontId="1"/>
  </si>
  <si>
    <t>㈱プロテリアル若松</t>
    <rPh sb="7" eb="9">
      <t>ワカマツ</t>
    </rPh>
    <phoneticPr fontId="1"/>
  </si>
  <si>
    <t>40-34Ａ(312入)</t>
    <rPh sb="10" eb="11">
      <t>イ</t>
    </rPh>
    <phoneticPr fontId="1"/>
  </si>
  <si>
    <t>40-56A(156入)</t>
    <rPh sb="10" eb="11">
      <t>イ</t>
    </rPh>
    <phoneticPr fontId="1"/>
  </si>
  <si>
    <t>DMG MORI ｷｬｽﾃｯｸ株式会社　　木パレット出し</t>
    <rPh sb="15" eb="19">
      <t>カブシキガイシャ</t>
    </rPh>
    <rPh sb="21" eb="22">
      <t>キ</t>
    </rPh>
    <rPh sb="26" eb="27">
      <t>ダ</t>
    </rPh>
    <phoneticPr fontId="1"/>
  </si>
  <si>
    <t>㈱羽田合金</t>
    <rPh sb="1" eb="3">
      <t>ハダ</t>
    </rPh>
    <rPh sb="3" eb="5">
      <t>ゴウキン</t>
    </rPh>
    <phoneticPr fontId="1"/>
  </si>
  <si>
    <t>石川県松任市横江町</t>
    <rPh sb="0" eb="3">
      <t>イシカワケン</t>
    </rPh>
    <rPh sb="3" eb="5">
      <t>マツトウ</t>
    </rPh>
    <rPh sb="5" eb="6">
      <t>シ</t>
    </rPh>
    <rPh sb="6" eb="8">
      <t>ヨコエ</t>
    </rPh>
    <rPh sb="8" eb="9">
      <t>チョウ</t>
    </rPh>
    <phoneticPr fontId="1"/>
  </si>
  <si>
    <t>1843-9</t>
    <phoneticPr fontId="1"/>
  </si>
  <si>
    <t>㈱プロテリアル 安来工場 資材課</t>
    <rPh sb="8" eb="9">
      <t>ヤス</t>
    </rPh>
    <rPh sb="9" eb="10">
      <t>キ</t>
    </rPh>
    <rPh sb="10" eb="12">
      <t>コウジョウ</t>
    </rPh>
    <rPh sb="13" eb="15">
      <t>シザイ</t>
    </rPh>
    <rPh sb="15" eb="16">
      <t>カ</t>
    </rPh>
    <phoneticPr fontId="1"/>
  </si>
  <si>
    <t>㈱プロテリアル　資材課パレット出　</t>
    <rPh sb="15" eb="16">
      <t>ダ</t>
    </rPh>
    <phoneticPr fontId="1"/>
  </si>
  <si>
    <t>2/9(木)</t>
    <rPh sb="4" eb="5">
      <t>モク</t>
    </rPh>
    <phoneticPr fontId="1"/>
  </si>
  <si>
    <t>2023/3/</t>
    <phoneticPr fontId="1"/>
  </si>
  <si>
    <t>スギヤマトレ－ドサポ－ト㈱波岡倉庫</t>
    <rPh sb="13" eb="14">
      <t>ナミ</t>
    </rPh>
    <rPh sb="14" eb="15">
      <t>オカ</t>
    </rPh>
    <rPh sb="15" eb="17">
      <t>ソウコ</t>
    </rPh>
    <phoneticPr fontId="1"/>
  </si>
  <si>
    <t>富山県高岡市波岡</t>
    <rPh sb="0" eb="3">
      <t>トヤマケン</t>
    </rPh>
    <rPh sb="3" eb="6">
      <t>タカオカシ</t>
    </rPh>
    <rPh sb="6" eb="8">
      <t>ナミオカ</t>
    </rPh>
    <phoneticPr fontId="1"/>
  </si>
  <si>
    <t>55番地</t>
    <rPh sb="2" eb="4">
      <t>バンチ</t>
    </rPh>
    <phoneticPr fontId="1"/>
  </si>
  <si>
    <t>3/2(木)</t>
    <rPh sb="4" eb="5">
      <t>モク</t>
    </rPh>
    <phoneticPr fontId="1"/>
  </si>
  <si>
    <t>3/17(金)</t>
    <rPh sb="5" eb="6">
      <t>キン</t>
    </rPh>
    <phoneticPr fontId="1"/>
  </si>
  <si>
    <t>2022/3/</t>
    <phoneticPr fontId="1"/>
  </si>
  <si>
    <t>20-300A 20箱　砂金</t>
    <rPh sb="10" eb="11">
      <t>ハコ</t>
    </rPh>
    <rPh sb="12" eb="14">
      <t>スナガネ</t>
    </rPh>
    <phoneticPr fontId="1"/>
  </si>
  <si>
    <t>㈱プロテリアル若松 芦屋工場 畠山様</t>
    <rPh sb="7" eb="9">
      <t>ワカマツ</t>
    </rPh>
    <rPh sb="10" eb="12">
      <t>アシヤ</t>
    </rPh>
    <rPh sb="12" eb="14">
      <t>コウジョウ</t>
    </rPh>
    <rPh sb="15" eb="18">
      <t>ハタケヤマサマ</t>
    </rPh>
    <phoneticPr fontId="1"/>
  </si>
  <si>
    <t>Ｃ－３５（カップのみ）100入</t>
    <rPh sb="14" eb="15">
      <t>イ</t>
    </rPh>
    <phoneticPr fontId="1"/>
  </si>
  <si>
    <t>ﾃｰﾊﾟｰﾘﾝｸﾞφ136.5-27</t>
    <phoneticPr fontId="1"/>
  </si>
  <si>
    <t>70-100T</t>
    <phoneticPr fontId="1"/>
  </si>
  <si>
    <t>Ｃ－４０（702）40入</t>
    <rPh sb="11" eb="12">
      <t>イ</t>
    </rPh>
    <phoneticPr fontId="1"/>
  </si>
  <si>
    <t>Ｃ－３０（503）100入</t>
    <rPh sb="12" eb="13">
      <t>イ</t>
    </rPh>
    <phoneticPr fontId="1"/>
  </si>
  <si>
    <t>日東物流㈱六甲ｱｲﾗﾝﾄﾞＣ-4ﾀ-ﾐﾅﾙ事務所パレット出し</t>
    <rPh sb="0" eb="2">
      <t>ニットウ</t>
    </rPh>
    <rPh sb="2" eb="4">
      <t>ブツリュウ</t>
    </rPh>
    <rPh sb="5" eb="7">
      <t>ロッコウ</t>
    </rPh>
    <rPh sb="22" eb="23">
      <t>ショ</t>
    </rPh>
    <rPh sb="23" eb="27">
      <t>パレット</t>
    </rPh>
    <rPh sb="27" eb="29">
      <t>ダシ</t>
    </rPh>
    <rPh sb="28" eb="29">
      <t>ダ</t>
    </rPh>
    <phoneticPr fontId="1"/>
  </si>
  <si>
    <t>Ｃ－３０（カップのみ）200入</t>
    <rPh sb="14" eb="15">
      <t>イ</t>
    </rPh>
    <phoneticPr fontId="1"/>
  </si>
  <si>
    <t>6/12</t>
    <phoneticPr fontId="1"/>
  </si>
  <si>
    <t>2023/9/</t>
    <phoneticPr fontId="1"/>
  </si>
  <si>
    <t>9/4</t>
    <phoneticPr fontId="1"/>
  </si>
  <si>
    <t>9/29</t>
    <phoneticPr fontId="1"/>
  </si>
  <si>
    <t>10/3</t>
    <phoneticPr fontId="1"/>
  </si>
  <si>
    <t>納入場所シェル造型工場</t>
    <rPh sb="0" eb="2">
      <t>ノウニュウ</t>
    </rPh>
    <rPh sb="2" eb="4">
      <t>バショ</t>
    </rPh>
    <rPh sb="7" eb="11">
      <t>ゾウケイコウジョウ</t>
    </rPh>
    <phoneticPr fontId="1"/>
  </si>
  <si>
    <t>9/1</t>
    <phoneticPr fontId="1"/>
  </si>
  <si>
    <t>9/7</t>
    <phoneticPr fontId="1"/>
  </si>
  <si>
    <t>9/15</t>
    <phoneticPr fontId="1"/>
  </si>
  <si>
    <t>9/22</t>
    <phoneticPr fontId="1"/>
  </si>
  <si>
    <t>No.5275246-00</t>
    <phoneticPr fontId="1"/>
  </si>
  <si>
    <t>9/21</t>
    <phoneticPr fontId="1"/>
  </si>
  <si>
    <t>8/8</t>
    <phoneticPr fontId="1"/>
  </si>
  <si>
    <t>No.PJU230900003</t>
    <phoneticPr fontId="1"/>
  </si>
  <si>
    <t>9/8</t>
    <phoneticPr fontId="1"/>
  </si>
  <si>
    <t>8/7</t>
    <phoneticPr fontId="1"/>
  </si>
  <si>
    <t>No.26333</t>
    <phoneticPr fontId="1"/>
  </si>
  <si>
    <t>No.64668</t>
    <phoneticPr fontId="1"/>
  </si>
  <si>
    <t>8/8注文分</t>
    <rPh sb="3" eb="5">
      <t>チュウモン</t>
    </rPh>
    <rPh sb="5" eb="6">
      <t>ブン</t>
    </rPh>
    <phoneticPr fontId="1"/>
  </si>
  <si>
    <t>8/10</t>
    <phoneticPr fontId="1"/>
  </si>
  <si>
    <t>No.780278</t>
    <phoneticPr fontId="1"/>
  </si>
  <si>
    <t>納入北ﾃﾝﾄ　　　　　前田修作様</t>
    <rPh sb="0" eb="2">
      <t>ノウニュウ</t>
    </rPh>
    <rPh sb="2" eb="3">
      <t>キタ</t>
    </rPh>
    <rPh sb="11" eb="13">
      <t>マエダ</t>
    </rPh>
    <rPh sb="13" eb="15">
      <t>シュウサク</t>
    </rPh>
    <rPh sb="15" eb="16">
      <t>サマ</t>
    </rPh>
    <phoneticPr fontId="1"/>
  </si>
  <si>
    <t>8/18</t>
    <phoneticPr fontId="1"/>
  </si>
  <si>
    <t>No.5292888-AK</t>
    <phoneticPr fontId="1"/>
  </si>
  <si>
    <t>送り状に注文番号記入</t>
    <rPh sb="0" eb="1">
      <t>オク</t>
    </rPh>
    <rPh sb="2" eb="3">
      <t>ジョウ</t>
    </rPh>
    <rPh sb="4" eb="6">
      <t>チュウモン</t>
    </rPh>
    <rPh sb="6" eb="8">
      <t>バンゴウ</t>
    </rPh>
    <rPh sb="8" eb="10">
      <t>キニュウ</t>
    </rPh>
    <phoneticPr fontId="1"/>
  </si>
  <si>
    <t>8/21</t>
    <phoneticPr fontId="1"/>
  </si>
  <si>
    <t>木本機器工業㈱</t>
    <rPh sb="0" eb="2">
      <t>キモト</t>
    </rPh>
    <rPh sb="2" eb="4">
      <t>キキ</t>
    </rPh>
    <rPh sb="4" eb="6">
      <t>コウギョウ</t>
    </rPh>
    <phoneticPr fontId="1"/>
  </si>
  <si>
    <t xml:space="preserve">泉鋳造　㈱ </t>
    <phoneticPr fontId="1"/>
  </si>
  <si>
    <t>9/6配達</t>
    <rPh sb="3" eb="5">
      <t>ハイタツ</t>
    </rPh>
    <phoneticPr fontId="1"/>
  </si>
  <si>
    <t>No.S23H0643</t>
    <phoneticPr fontId="1"/>
  </si>
  <si>
    <t>入口No.①           注文日8/21</t>
    <rPh sb="0" eb="2">
      <t>イリグチ</t>
    </rPh>
    <rPh sb="17" eb="19">
      <t>チュウモン</t>
    </rPh>
    <rPh sb="19" eb="20">
      <t>ヒ</t>
    </rPh>
    <phoneticPr fontId="1"/>
  </si>
  <si>
    <t>No.S23H0644</t>
  </si>
  <si>
    <t>8/22</t>
    <phoneticPr fontId="1"/>
  </si>
  <si>
    <t>9/11</t>
    <phoneticPr fontId="1"/>
  </si>
  <si>
    <t>No.100230787179</t>
    <phoneticPr fontId="1"/>
  </si>
  <si>
    <t>8/23</t>
    <phoneticPr fontId="1"/>
  </si>
  <si>
    <t>9/13</t>
    <phoneticPr fontId="1"/>
  </si>
  <si>
    <t>納入シェル造型工場</t>
    <rPh sb="0" eb="2">
      <t>ノウニュウ</t>
    </rPh>
    <rPh sb="5" eb="9">
      <t>ゾウケイコウジョウ</t>
    </rPh>
    <phoneticPr fontId="1"/>
  </si>
  <si>
    <t>8/24</t>
    <phoneticPr fontId="1"/>
  </si>
  <si>
    <t>No.5296713-00</t>
    <phoneticPr fontId="1"/>
  </si>
  <si>
    <t>送り状記入あり</t>
    <rPh sb="0" eb="1">
      <t>オク</t>
    </rPh>
    <rPh sb="2" eb="3">
      <t>ジョウ</t>
    </rPh>
    <rPh sb="3" eb="5">
      <t>キニュウ</t>
    </rPh>
    <phoneticPr fontId="1"/>
  </si>
  <si>
    <t>8/25</t>
    <phoneticPr fontId="1"/>
  </si>
  <si>
    <t>卸場所Ｊ3Ｖ砂冷却</t>
    <rPh sb="0" eb="3">
      <t>オロシバショ</t>
    </rPh>
    <rPh sb="6" eb="9">
      <t>スナレイキャク</t>
    </rPh>
    <phoneticPr fontId="1"/>
  </si>
  <si>
    <t>8/28</t>
    <phoneticPr fontId="1"/>
  </si>
  <si>
    <t>No.4381F101010001</t>
    <phoneticPr fontId="1"/>
  </si>
  <si>
    <t>受渡場所（48）鋳造南・高周波</t>
    <rPh sb="0" eb="4">
      <t>ウケワタシバショ</t>
    </rPh>
    <rPh sb="8" eb="11">
      <t>チュウゾウミナミ</t>
    </rPh>
    <rPh sb="12" eb="15">
      <t>コウシュウハ</t>
    </rPh>
    <phoneticPr fontId="1"/>
  </si>
  <si>
    <t>8/29</t>
    <phoneticPr fontId="1"/>
  </si>
  <si>
    <t>No.230829-5</t>
    <phoneticPr fontId="1"/>
  </si>
  <si>
    <t>引取</t>
    <rPh sb="0" eb="2">
      <t>ヒキトリ</t>
    </rPh>
    <phoneticPr fontId="1"/>
  </si>
  <si>
    <t>No.782330</t>
    <phoneticPr fontId="1"/>
  </si>
  <si>
    <t>納入北ﾃﾝﾄ竹若潤様</t>
    <rPh sb="0" eb="2">
      <t>ノウニュウ</t>
    </rPh>
    <rPh sb="2" eb="3">
      <t>キタ</t>
    </rPh>
    <rPh sb="6" eb="10">
      <t>タケワカジュンサマ</t>
    </rPh>
    <phoneticPr fontId="1"/>
  </si>
  <si>
    <t>No.5304379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</si>
</sst>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1" formatCode="0_);[Red]\(0\)"/>
    <numFmt numFmtId="182" formatCode="#,##0_ "/>
    <numFmt numFmtId="187" formatCode="0_ ;[Red]\-0\ "/>
    <numFmt numFmtId="192" formatCode="m/d;@"/>
    <numFmt numFmtId="206" formatCode="[$-F800]dddd\,\ mmmm\ dd\,\ yyyy"/>
    <numFmt numFmtId="208" formatCode="yyyy&quot;年&quot;m&quot;月&quot;d&quot;日&quot;;@"/>
  </numFmts>
  <fonts count="3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color indexed="8"/>
      <name val="ＭＳ Ｐ明朝"/>
      <family val="1"/>
      <charset val="128"/>
    </font>
    <font>
      <b/>
      <sz val="22"/>
      <color indexed="8"/>
      <name val="ＭＳ Ｐ明朝"/>
      <family val="1"/>
      <charset val="128"/>
    </font>
    <font>
      <sz val="18"/>
      <color indexed="8"/>
      <name val="ＭＳ Ｐ明朝"/>
      <family val="1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color indexed="18"/>
      <name val="ＭＳ Ｐ明朝"/>
      <family val="1"/>
      <charset val="128"/>
    </font>
    <font>
      <sz val="14"/>
      <color indexed="8"/>
      <name val="ＭＳ Ｐ明朝"/>
      <family val="1"/>
      <charset val="128"/>
    </font>
    <font>
      <sz val="20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2"/>
      <color indexed="60"/>
      <name val="ＭＳ Ｐ明朝"/>
      <family val="1"/>
      <charset val="128"/>
    </font>
    <font>
      <b/>
      <sz val="10"/>
      <color indexed="60"/>
      <name val="ＭＳ Ｐ明朝"/>
      <family val="1"/>
      <charset val="128"/>
    </font>
    <font>
      <sz val="12"/>
      <color indexed="60"/>
      <name val="ＭＳ Ｐ明朝"/>
      <family val="1"/>
      <charset val="128"/>
    </font>
    <font>
      <sz val="16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b/>
      <sz val="80"/>
      <name val="ＭＳ Ｐゴシック"/>
      <family val="3"/>
      <charset val="128"/>
    </font>
    <font>
      <b/>
      <sz val="90"/>
      <name val="ＭＳ Ｐゴシック"/>
      <family val="3"/>
      <charset val="128"/>
    </font>
    <font>
      <b/>
      <sz val="85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8"/>
      <name val="ＭＳ Ｐ明朝"/>
      <family val="1"/>
      <charset val="128"/>
    </font>
    <font>
      <sz val="26"/>
      <name val="ＭＳ Ｐ明朝"/>
      <family val="1"/>
      <charset val="128"/>
    </font>
    <font>
      <sz val="20"/>
      <name val="ＭＳ Ｐゴシック"/>
      <family val="3"/>
      <charset val="128"/>
    </font>
    <font>
      <sz val="16"/>
      <color indexed="8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38" fontId="3" fillId="0" borderId="0" applyFont="0" applyFill="0" applyBorder="0" applyAlignment="0" applyProtection="0"/>
    <xf numFmtId="0" fontId="3" fillId="0" borderId="0"/>
    <xf numFmtId="0" fontId="2" fillId="0" borderId="0"/>
    <xf numFmtId="0" fontId="7" fillId="0" borderId="0"/>
    <xf numFmtId="0" fontId="7" fillId="0" borderId="0"/>
    <xf numFmtId="0" fontId="3" fillId="0" borderId="0">
      <alignment vertical="center"/>
    </xf>
  </cellStyleXfs>
  <cellXfs count="226">
    <xf numFmtId="0" fontId="0" fillId="0" borderId="0" xfId="0"/>
    <xf numFmtId="49" fontId="0" fillId="0" borderId="0" xfId="0" applyNumberFormat="1" applyAlignment="1">
      <alignment horizontal="left"/>
    </xf>
    <xf numFmtId="49" fontId="3" fillId="0" borderId="0" xfId="3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  <xf numFmtId="0" fontId="8" fillId="2" borderId="2" xfId="4" applyFont="1" applyFill="1" applyBorder="1" applyAlignment="1">
      <alignment horizontal="center"/>
    </xf>
    <xf numFmtId="0" fontId="8" fillId="2" borderId="3" xfId="4" applyFont="1" applyFill="1" applyBorder="1" applyAlignment="1">
      <alignment horizontal="center"/>
    </xf>
    <xf numFmtId="0" fontId="3" fillId="0" borderId="0" xfId="6">
      <alignment vertical="center"/>
    </xf>
    <xf numFmtId="0" fontId="8" fillId="0" borderId="1" xfId="4" applyFont="1" applyBorder="1" applyAlignment="1">
      <alignment wrapText="1"/>
    </xf>
    <xf numFmtId="0" fontId="8" fillId="0" borderId="1" xfId="4" applyFont="1" applyBorder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0" borderId="1" xfId="4" applyFont="1" applyBorder="1"/>
    <xf numFmtId="0" fontId="5" fillId="0" borderId="0" xfId="0" applyFont="1" applyAlignment="1">
      <alignment horizontal="center"/>
    </xf>
    <xf numFmtId="0" fontId="9" fillId="0" borderId="0" xfId="0" applyFont="1"/>
    <xf numFmtId="0" fontId="8" fillId="0" borderId="0" xfId="4" applyFont="1"/>
    <xf numFmtId="0" fontId="8" fillId="2" borderId="2" xfId="5" applyFont="1" applyFill="1" applyBorder="1" applyAlignment="1">
      <alignment horizontal="center"/>
    </xf>
    <xf numFmtId="0" fontId="8" fillId="0" borderId="1" xfId="5" applyFont="1" applyBorder="1" applyAlignment="1">
      <alignment wrapText="1"/>
    </xf>
    <xf numFmtId="0" fontId="0" fillId="0" borderId="0" xfId="0" applyAlignment="1">
      <alignment shrinkToFit="1"/>
    </xf>
    <xf numFmtId="14" fontId="0" fillId="0" borderId="0" xfId="0" quotePrefix="1" applyNumberFormat="1"/>
    <xf numFmtId="0" fontId="0" fillId="0" borderId="0" xfId="0" applyAlignment="1">
      <alignment horizontal="left"/>
    </xf>
    <xf numFmtId="17" fontId="0" fillId="0" borderId="0" xfId="0" quotePrefix="1" applyNumberFormat="1"/>
    <xf numFmtId="0" fontId="0" fillId="0" borderId="0" xfId="0" quotePrefix="1"/>
    <xf numFmtId="56" fontId="0" fillId="0" borderId="0" xfId="0" quotePrefix="1" applyNumberFormat="1"/>
    <xf numFmtId="17" fontId="0" fillId="0" borderId="0" xfId="0" applyNumberFormat="1"/>
    <xf numFmtId="0" fontId="0" fillId="3" borderId="0" xfId="0" applyFill="1"/>
    <xf numFmtId="0" fontId="4" fillId="0" borderId="0" xfId="0" applyFont="1"/>
    <xf numFmtId="0" fontId="0" fillId="0" borderId="0" xfId="0" quotePrefix="1" applyAlignment="1">
      <alignment horizontal="left"/>
    </xf>
    <xf numFmtId="0" fontId="3" fillId="0" borderId="0" xfId="0" quotePrefix="1" applyFont="1"/>
    <xf numFmtId="0" fontId="10" fillId="0" borderId="0" xfId="0" applyFont="1" applyAlignment="1">
      <alignment vertical="center"/>
    </xf>
    <xf numFmtId="58" fontId="11" fillId="0" borderId="0" xfId="0" applyNumberFormat="1" applyFont="1" applyAlignment="1">
      <alignment horizontal="distributed"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0" borderId="8" xfId="0" applyFont="1" applyBorder="1"/>
    <xf numFmtId="0" fontId="16" fillId="0" borderId="7" xfId="0" applyFont="1" applyBorder="1"/>
    <xf numFmtId="0" fontId="10" fillId="0" borderId="9" xfId="0" applyFont="1" applyBorder="1" applyAlignment="1">
      <alignment horizontal="center"/>
    </xf>
    <xf numFmtId="0" fontId="17" fillId="0" borderId="9" xfId="0" applyFont="1" applyBorder="1" applyAlignment="1">
      <alignment shrinkToFit="1"/>
    </xf>
    <xf numFmtId="181" fontId="17" fillId="0" borderId="9" xfId="0" applyNumberFormat="1" applyFont="1" applyBorder="1" applyAlignment="1">
      <alignment shrinkToFit="1"/>
    </xf>
    <xf numFmtId="0" fontId="13" fillId="0" borderId="9" xfId="0" applyFont="1" applyBorder="1" applyAlignment="1">
      <alignment horizontal="right"/>
    </xf>
    <xf numFmtId="192" fontId="10" fillId="0" borderId="9" xfId="0" applyNumberFormat="1" applyFont="1" applyBorder="1" applyAlignment="1">
      <alignment horizontal="center"/>
    </xf>
    <xf numFmtId="0" fontId="16" fillId="0" borderId="9" xfId="0" applyFont="1" applyBorder="1" applyAlignment="1">
      <alignment wrapText="1"/>
    </xf>
    <xf numFmtId="0" fontId="10" fillId="0" borderId="9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8" fillId="0" borderId="0" xfId="0" applyFont="1"/>
    <xf numFmtId="56" fontId="10" fillId="0" borderId="10" xfId="0" applyNumberFormat="1" applyFont="1" applyBorder="1" applyAlignment="1">
      <alignment wrapText="1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7" fillId="0" borderId="12" xfId="0" applyFont="1" applyBorder="1" applyAlignment="1">
      <alignment shrinkToFit="1"/>
    </xf>
    <xf numFmtId="181" fontId="17" fillId="0" borderId="12" xfId="0" applyNumberFormat="1" applyFont="1" applyBorder="1" applyAlignment="1">
      <alignment shrinkToFit="1"/>
    </xf>
    <xf numFmtId="0" fontId="13" fillId="0" borderId="12" xfId="0" applyFont="1" applyBorder="1" applyAlignment="1">
      <alignment horizontal="right"/>
    </xf>
    <xf numFmtId="0" fontId="16" fillId="0" borderId="12" xfId="0" applyFont="1" applyBorder="1" applyAlignment="1">
      <alignment wrapText="1"/>
    </xf>
    <xf numFmtId="192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10" fillId="0" borderId="13" xfId="0" applyFont="1" applyBorder="1" applyAlignment="1">
      <alignment wrapText="1"/>
    </xf>
    <xf numFmtId="0" fontId="16" fillId="0" borderId="7" xfId="0" applyFont="1" applyBorder="1" applyAlignment="1">
      <alignment shrinkToFit="1"/>
    </xf>
    <xf numFmtId="0" fontId="16" fillId="0" borderId="11" xfId="0" applyFont="1" applyBorder="1"/>
    <xf numFmtId="0" fontId="10" fillId="0" borderId="14" xfId="0" applyFont="1" applyBorder="1"/>
    <xf numFmtId="0" fontId="13" fillId="0" borderId="15" xfId="0" applyFont="1" applyBorder="1"/>
    <xf numFmtId="192" fontId="10" fillId="0" borderId="9" xfId="0" applyNumberFormat="1" applyFont="1" applyBorder="1" applyAlignment="1">
      <alignment horizontal="center" shrinkToFit="1"/>
    </xf>
    <xf numFmtId="0" fontId="10" fillId="0" borderId="9" xfId="0" applyFont="1" applyBorder="1" applyAlignment="1">
      <alignment wrapText="1"/>
    </xf>
    <xf numFmtId="0" fontId="8" fillId="0" borderId="1" xfId="4" applyFont="1" applyBorder="1" applyAlignment="1">
      <alignment horizontal="left" wrapText="1"/>
    </xf>
    <xf numFmtId="0" fontId="20" fillId="0" borderId="1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49" fontId="10" fillId="0" borderId="17" xfId="0" applyNumberFormat="1" applyFont="1" applyBorder="1" applyAlignment="1">
      <alignment horizontal="center"/>
    </xf>
    <xf numFmtId="49" fontId="10" fillId="0" borderId="18" xfId="0" applyNumberFormat="1" applyFont="1" applyBorder="1" applyAlignment="1">
      <alignment horizontal="center"/>
    </xf>
    <xf numFmtId="49" fontId="10" fillId="0" borderId="8" xfId="0" applyNumberFormat="1" applyFont="1" applyBorder="1" applyAlignment="1">
      <alignment horizontal="center" wrapText="1"/>
    </xf>
    <xf numFmtId="49" fontId="10" fillId="0" borderId="14" xfId="0" applyNumberFormat="1" applyFont="1" applyBorder="1" applyAlignment="1">
      <alignment horizontal="center" wrapText="1"/>
    </xf>
    <xf numFmtId="0" fontId="22" fillId="0" borderId="1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17" fontId="0" fillId="0" borderId="0" xfId="0" applyNumberFormat="1" applyAlignment="1">
      <alignment shrinkToFit="1"/>
    </xf>
    <xf numFmtId="0" fontId="13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14" fontId="13" fillId="0" borderId="0" xfId="0" applyNumberFormat="1" applyFont="1"/>
    <xf numFmtId="0" fontId="23" fillId="0" borderId="0" xfId="0" applyFont="1"/>
    <xf numFmtId="0" fontId="24" fillId="0" borderId="0" xfId="0" applyFont="1"/>
    <xf numFmtId="0" fontId="13" fillId="0" borderId="0" xfId="0" applyFont="1" applyAlignment="1">
      <alignment horizontal="center"/>
    </xf>
    <xf numFmtId="208" fontId="25" fillId="0" borderId="0" xfId="0" applyNumberFormat="1" applyFont="1" applyAlignment="1">
      <alignment horizontal="center" vertical="center"/>
    </xf>
    <xf numFmtId="0" fontId="16" fillId="0" borderId="20" xfId="0" applyFont="1" applyBorder="1" applyAlignment="1">
      <alignment shrinkToFit="1"/>
    </xf>
    <xf numFmtId="0" fontId="13" fillId="0" borderId="20" xfId="0" applyFont="1" applyBorder="1"/>
    <xf numFmtId="0" fontId="23" fillId="0" borderId="20" xfId="0" applyFont="1" applyBorder="1" applyAlignment="1">
      <alignment horizontal="center" vertical="center"/>
    </xf>
    <xf numFmtId="0" fontId="25" fillId="0" borderId="20" xfId="0" applyFont="1" applyBorder="1"/>
    <xf numFmtId="0" fontId="25" fillId="0" borderId="20" xfId="0" applyFont="1" applyBorder="1" applyAlignment="1">
      <alignment horizontal="center"/>
    </xf>
    <xf numFmtId="0" fontId="25" fillId="0" borderId="20" xfId="0" applyFont="1" applyBorder="1" applyAlignment="1">
      <alignment horizontal="center" shrinkToFit="1"/>
    </xf>
    <xf numFmtId="0" fontId="25" fillId="0" borderId="20" xfId="0" applyFont="1" applyBorder="1" applyAlignment="1">
      <alignment shrinkToFit="1"/>
    </xf>
    <xf numFmtId="181" fontId="17" fillId="0" borderId="20" xfId="0" applyNumberFormat="1" applyFont="1" applyBorder="1" applyAlignment="1">
      <alignment horizontal="center" shrinkToFit="1"/>
    </xf>
    <xf numFmtId="0" fontId="21" fillId="0" borderId="20" xfId="0" applyFont="1" applyBorder="1" applyAlignment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5" fillId="0" borderId="20" xfId="0" applyFont="1" applyBorder="1" applyAlignment="1">
      <alignment vertical="center" wrapText="1"/>
    </xf>
    <xf numFmtId="0" fontId="2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7" fillId="0" borderId="20" xfId="0" applyFont="1" applyBorder="1" applyAlignment="1">
      <alignment shrinkToFit="1"/>
    </xf>
    <xf numFmtId="181" fontId="17" fillId="0" borderId="20" xfId="0" applyNumberFormat="1" applyFont="1" applyBorder="1" applyAlignment="1">
      <alignment shrinkToFit="1"/>
    </xf>
    <xf numFmtId="0" fontId="13" fillId="0" borderId="20" xfId="0" applyFont="1" applyBorder="1" applyAlignment="1">
      <alignment horizontal="right"/>
    </xf>
    <xf numFmtId="192" fontId="10" fillId="0" borderId="20" xfId="0" applyNumberFormat="1" applyFont="1" applyBorder="1" applyAlignment="1">
      <alignment horizontal="center" shrinkToFit="1"/>
    </xf>
    <xf numFmtId="0" fontId="16" fillId="0" borderId="20" xfId="0" applyFont="1" applyBorder="1" applyAlignment="1">
      <alignment wrapText="1"/>
    </xf>
    <xf numFmtId="0" fontId="10" fillId="0" borderId="20" xfId="0" applyFont="1" applyBorder="1" applyAlignment="1">
      <alignment horizontal="center" wrapText="1"/>
    </xf>
    <xf numFmtId="49" fontId="16" fillId="0" borderId="20" xfId="0" applyNumberFormat="1" applyFont="1" applyBorder="1" applyAlignment="1">
      <alignment horizontal="center" shrinkToFit="1"/>
    </xf>
    <xf numFmtId="56" fontId="10" fillId="0" borderId="20" xfId="0" applyNumberFormat="1" applyFont="1" applyBorder="1" applyAlignment="1">
      <alignment wrapText="1"/>
    </xf>
    <xf numFmtId="0" fontId="10" fillId="0" borderId="20" xfId="0" applyFont="1" applyBorder="1" applyAlignment="1">
      <alignment horizontal="center" shrinkToFit="1"/>
    </xf>
    <xf numFmtId="49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shrinkToFit="1"/>
    </xf>
    <xf numFmtId="0" fontId="0" fillId="0" borderId="0" xfId="6" applyFont="1">
      <alignment vertical="center"/>
    </xf>
    <xf numFmtId="49" fontId="10" fillId="0" borderId="20" xfId="0" applyNumberFormat="1" applyFont="1" applyBorder="1" applyAlignment="1">
      <alignment horizontal="center" shrinkToFit="1"/>
    </xf>
    <xf numFmtId="49" fontId="0" fillId="0" borderId="0" xfId="3" applyNumberFormat="1" applyFont="1"/>
    <xf numFmtId="0" fontId="23" fillId="0" borderId="20" xfId="0" applyFont="1" applyBorder="1" applyAlignment="1">
      <alignment horizontal="center" vertical="center" shrinkToFi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/>
    </xf>
    <xf numFmtId="0" fontId="29" fillId="0" borderId="9" xfId="0" applyFont="1" applyBorder="1" applyAlignment="1">
      <alignment horizontal="center" shrinkToFit="1"/>
    </xf>
    <xf numFmtId="0" fontId="25" fillId="0" borderId="20" xfId="0" applyFont="1" applyBorder="1" applyAlignment="1">
      <alignment horizontal="center" vertical="center"/>
    </xf>
    <xf numFmtId="0" fontId="31" fillId="0" borderId="20" xfId="0" applyFont="1" applyBorder="1" applyAlignment="1">
      <alignment wrapText="1"/>
    </xf>
    <xf numFmtId="56" fontId="10" fillId="0" borderId="21" xfId="0" applyNumberFormat="1" applyFont="1" applyBorder="1" applyAlignment="1">
      <alignment wrapText="1"/>
    </xf>
    <xf numFmtId="0" fontId="0" fillId="0" borderId="1" xfId="0" applyBorder="1"/>
    <xf numFmtId="0" fontId="0" fillId="4" borderId="0" xfId="0" applyFill="1"/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49" fontId="3" fillId="4" borderId="0" xfId="3" applyNumberFormat="1" applyFont="1" applyFill="1"/>
    <xf numFmtId="0" fontId="20" fillId="0" borderId="20" xfId="0" applyFont="1" applyBorder="1" applyAlignment="1">
      <alignment horizontal="center" vertical="center" shrinkToFit="1"/>
    </xf>
    <xf numFmtId="0" fontId="32" fillId="0" borderId="0" xfId="0" applyFont="1"/>
    <xf numFmtId="0" fontId="33" fillId="0" borderId="20" xfId="0" applyFont="1" applyBorder="1" applyAlignment="1">
      <alignment shrinkToFit="1"/>
    </xf>
    <xf numFmtId="0" fontId="10" fillId="0" borderId="20" xfId="0" applyFont="1" applyBorder="1" applyAlignment="1">
      <alignment wrapText="1"/>
    </xf>
    <xf numFmtId="192" fontId="10" fillId="0" borderId="0" xfId="0" applyNumberFormat="1" applyFont="1" applyFill="1" applyAlignment="1">
      <alignment vertical="center"/>
    </xf>
    <xf numFmtId="0" fontId="13" fillId="0" borderId="0" xfId="0" applyFont="1" applyFill="1"/>
    <xf numFmtId="0" fontId="20" fillId="0" borderId="20" xfId="0" applyFont="1" applyFill="1" applyBorder="1" applyAlignment="1">
      <alignment horizontal="center" vertical="center"/>
    </xf>
    <xf numFmtId="58" fontId="11" fillId="0" borderId="0" xfId="0" applyNumberFormat="1" applyFont="1" applyFill="1" applyAlignment="1">
      <alignment horizontal="distributed" vertical="center"/>
    </xf>
    <xf numFmtId="0" fontId="13" fillId="0" borderId="0" xfId="0" applyFont="1" applyFill="1" applyAlignment="1">
      <alignment shrinkToFit="1"/>
    </xf>
    <xf numFmtId="14" fontId="13" fillId="0" borderId="0" xfId="0" applyNumberFormat="1" applyFont="1" applyFill="1"/>
    <xf numFmtId="0" fontId="21" fillId="0" borderId="20" xfId="0" applyFont="1" applyFill="1" applyBorder="1" applyAlignment="1">
      <alignment horizontal="center" vertical="center" shrinkToFit="1"/>
    </xf>
    <xf numFmtId="0" fontId="10" fillId="0" borderId="2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 shrinkToFit="1"/>
    </xf>
    <xf numFmtId="0" fontId="14" fillId="0" borderId="0" xfId="0" applyFont="1" applyFill="1"/>
    <xf numFmtId="0" fontId="20" fillId="0" borderId="20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shrinkToFit="1"/>
    </xf>
    <xf numFmtId="0" fontId="22" fillId="0" borderId="20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shrinkToFit="1"/>
    </xf>
    <xf numFmtId="0" fontId="10" fillId="0" borderId="20" xfId="0" applyFont="1" applyFill="1" applyBorder="1" applyAlignment="1">
      <alignment horizontal="center"/>
    </xf>
    <xf numFmtId="0" fontId="17" fillId="0" borderId="20" xfId="0" applyFont="1" applyFill="1" applyBorder="1" applyAlignment="1">
      <alignment shrinkToFit="1"/>
    </xf>
    <xf numFmtId="181" fontId="17" fillId="0" borderId="20" xfId="0" applyNumberFormat="1" applyFont="1" applyFill="1" applyBorder="1" applyAlignment="1">
      <alignment shrinkToFit="1"/>
    </xf>
    <xf numFmtId="0" fontId="12" fillId="0" borderId="0" xfId="0" applyFont="1" applyFill="1" applyAlignment="1">
      <alignment horizontal="center" vertical="center" shrinkToFit="1"/>
    </xf>
    <xf numFmtId="0" fontId="12" fillId="0" borderId="0" xfId="0" applyFont="1" applyFill="1" applyAlignment="1">
      <alignment horizontal="center" vertical="center"/>
    </xf>
    <xf numFmtId="0" fontId="22" fillId="0" borderId="20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right" shrinkToFit="1"/>
    </xf>
    <xf numFmtId="0" fontId="10" fillId="0" borderId="23" xfId="0" applyFont="1" applyBorder="1" applyAlignment="1">
      <alignment horizontal="center" shrinkToFit="1"/>
    </xf>
    <xf numFmtId="0" fontId="12" fillId="0" borderId="20" xfId="0" applyNumberFormat="1" applyFont="1" applyBorder="1" applyAlignment="1">
      <alignment horizontal="center" wrapText="1"/>
    </xf>
    <xf numFmtId="0" fontId="23" fillId="0" borderId="20" xfId="0" applyFont="1" applyBorder="1"/>
    <xf numFmtId="182" fontId="23" fillId="0" borderId="20" xfId="0" applyNumberFormat="1" applyFont="1" applyBorder="1"/>
    <xf numFmtId="0" fontId="18" fillId="0" borderId="24" xfId="0" applyFont="1" applyBorder="1"/>
    <xf numFmtId="0" fontId="13" fillId="0" borderId="24" xfId="0" applyFont="1" applyBorder="1"/>
    <xf numFmtId="182" fontId="13" fillId="0" borderId="24" xfId="0" applyNumberFormat="1" applyFont="1" applyBorder="1"/>
    <xf numFmtId="182" fontId="13" fillId="0" borderId="0" xfId="0" applyNumberFormat="1" applyFont="1"/>
    <xf numFmtId="0" fontId="34" fillId="0" borderId="22" xfId="0" applyFont="1" applyFill="1" applyBorder="1" applyAlignment="1">
      <alignment horizontal="right" shrinkToFit="1"/>
    </xf>
    <xf numFmtId="0" fontId="10" fillId="0" borderId="23" xfId="0" applyFont="1" applyFill="1" applyBorder="1" applyAlignment="1">
      <alignment horizontal="center" shrinkToFit="1"/>
    </xf>
    <xf numFmtId="49" fontId="12" fillId="0" borderId="15" xfId="0" applyNumberFormat="1" applyFont="1" applyBorder="1" applyAlignment="1">
      <alignment horizontal="center"/>
    </xf>
    <xf numFmtId="181" fontId="12" fillId="0" borderId="15" xfId="0" applyNumberFormat="1" applyFont="1" applyBorder="1" applyAlignment="1">
      <alignment shrinkToFit="1"/>
    </xf>
    <xf numFmtId="49" fontId="12" fillId="0" borderId="0" xfId="0" applyNumberFormat="1" applyFont="1" applyBorder="1" applyAlignment="1">
      <alignment horizontal="center"/>
    </xf>
    <xf numFmtId="181" fontId="12" fillId="0" borderId="0" xfId="0" applyNumberFormat="1" applyFont="1" applyBorder="1" applyAlignment="1">
      <alignment shrinkToFi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3" fontId="24" fillId="0" borderId="15" xfId="0" applyNumberFormat="1" applyFont="1" applyBorder="1"/>
    <xf numFmtId="3" fontId="24" fillId="0" borderId="0" xfId="0" applyNumberFormat="1" applyFont="1"/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3" fillId="0" borderId="0" xfId="0" applyFont="1" applyAlignment="1">
      <alignment horizontal="right"/>
    </xf>
    <xf numFmtId="0" fontId="24" fillId="0" borderId="15" xfId="0" applyFont="1" applyBorder="1"/>
    <xf numFmtId="0" fontId="24" fillId="0" borderId="0" xfId="0" applyFont="1" applyBorder="1"/>
    <xf numFmtId="3" fontId="24" fillId="0" borderId="0" xfId="0" applyNumberFormat="1" applyFont="1" applyBorder="1"/>
    <xf numFmtId="0" fontId="0" fillId="0" borderId="0" xfId="0" applyBorder="1"/>
    <xf numFmtId="0" fontId="13" fillId="5" borderId="0" xfId="0" applyFont="1" applyFill="1"/>
    <xf numFmtId="0" fontId="13" fillId="6" borderId="0" xfId="0" applyFont="1" applyFill="1"/>
    <xf numFmtId="49" fontId="0" fillId="0" borderId="0" xfId="3" applyNumberFormat="1" applyFont="1" applyAlignment="1">
      <alignment shrinkToFit="1"/>
    </xf>
    <xf numFmtId="0" fontId="35" fillId="0" borderId="20" xfId="0" applyFont="1" applyBorder="1" applyAlignment="1">
      <alignment wrapText="1"/>
    </xf>
    <xf numFmtId="187" fontId="3" fillId="0" borderId="0" xfId="1" applyNumberFormat="1" applyFont="1"/>
    <xf numFmtId="187" fontId="3" fillId="0" borderId="0" xfId="1" applyNumberFormat="1" applyFont="1" applyAlignment="1">
      <alignment horizontal="center"/>
    </xf>
    <xf numFmtId="49" fontId="16" fillId="0" borderId="20" xfId="0" applyNumberFormat="1" applyFont="1" applyBorder="1" applyAlignment="1">
      <alignment horizontal="center"/>
    </xf>
    <xf numFmtId="49" fontId="3" fillId="0" borderId="0" xfId="3" applyNumberFormat="1" applyFont="1" applyFill="1"/>
    <xf numFmtId="0" fontId="0" fillId="0" borderId="0" xfId="0" quotePrefix="1" applyNumberFormat="1"/>
    <xf numFmtId="0" fontId="18" fillId="0" borderId="0" xfId="0" applyFont="1" applyFill="1"/>
    <xf numFmtId="0" fontId="10" fillId="0" borderId="21" xfId="0" applyFont="1" applyBorder="1" applyAlignment="1">
      <alignment horizontal="center" shrinkToFit="1"/>
    </xf>
    <xf numFmtId="55" fontId="0" fillId="0" borderId="0" xfId="0" applyNumberFormat="1"/>
    <xf numFmtId="56" fontId="0" fillId="0" borderId="0" xfId="0" applyNumberFormat="1"/>
    <xf numFmtId="0" fontId="36" fillId="0" borderId="0" xfId="0" applyFont="1"/>
    <xf numFmtId="0" fontId="0" fillId="0" borderId="0" xfId="0" applyFill="1"/>
    <xf numFmtId="49" fontId="10" fillId="0" borderId="20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shrinkToFit="1"/>
    </xf>
    <xf numFmtId="0" fontId="13" fillId="0" borderId="20" xfId="0" applyFont="1" applyFill="1" applyBorder="1" applyAlignment="1">
      <alignment horizontal="right"/>
    </xf>
    <xf numFmtId="0" fontId="31" fillId="0" borderId="20" xfId="0" applyFont="1" applyFill="1" applyBorder="1" applyAlignment="1">
      <alignment wrapText="1"/>
    </xf>
    <xf numFmtId="192" fontId="10" fillId="0" borderId="20" xfId="0" applyNumberFormat="1" applyFont="1" applyFill="1" applyBorder="1" applyAlignment="1">
      <alignment horizontal="center" shrinkToFit="1"/>
    </xf>
    <xf numFmtId="0" fontId="16" fillId="0" borderId="20" xfId="0" applyFont="1" applyFill="1" applyBorder="1" applyAlignment="1">
      <alignment wrapText="1"/>
    </xf>
    <xf numFmtId="0" fontId="10" fillId="0" borderId="20" xfId="0" applyFont="1" applyFill="1" applyBorder="1" applyAlignment="1">
      <alignment horizontal="center" wrapText="1"/>
    </xf>
    <xf numFmtId="49" fontId="16" fillId="0" borderId="20" xfId="0" applyNumberFormat="1" applyFont="1" applyFill="1" applyBorder="1" applyAlignment="1">
      <alignment horizontal="center" shrinkToFit="1"/>
    </xf>
    <xf numFmtId="56" fontId="10" fillId="0" borderId="20" xfId="0" applyNumberFormat="1" applyFont="1" applyFill="1" applyBorder="1" applyAlignment="1">
      <alignment wrapText="1"/>
    </xf>
    <xf numFmtId="55" fontId="19" fillId="0" borderId="0" xfId="0" applyNumberFormat="1" applyFont="1" applyAlignment="1">
      <alignment horizontal="distributed" vertical="center"/>
    </xf>
    <xf numFmtId="0" fontId="12" fillId="0" borderId="0" xfId="0" applyFont="1" applyAlignment="1">
      <alignment horizontal="center" vertical="center"/>
    </xf>
    <xf numFmtId="206" fontId="19" fillId="0" borderId="0" xfId="0" applyNumberFormat="1" applyFont="1" applyFill="1" applyAlignment="1">
      <alignment horizontal="distributed" vertical="center"/>
    </xf>
    <xf numFmtId="206" fontId="19" fillId="0" borderId="0" xfId="0" applyNumberFormat="1" applyFont="1" applyAlignment="1">
      <alignment horizontal="distributed" vertical="center"/>
    </xf>
    <xf numFmtId="55" fontId="19" fillId="0" borderId="0" xfId="0" applyNumberFormat="1" applyFont="1" applyFill="1" applyAlignment="1">
      <alignment horizontal="distributed" vertical="center"/>
    </xf>
    <xf numFmtId="0" fontId="12" fillId="0" borderId="0" xfId="0" applyFont="1" applyFill="1" applyAlignment="1">
      <alignment horizontal="center" vertical="center"/>
    </xf>
    <xf numFmtId="208" fontId="25" fillId="0" borderId="0" xfId="0" applyNumberFormat="1" applyFont="1" applyAlignment="1">
      <alignment horizontal="center" vertical="center"/>
    </xf>
    <xf numFmtId="49" fontId="16" fillId="0" borderId="22" xfId="0" applyNumberFormat="1" applyFont="1" applyBorder="1" applyAlignment="1">
      <alignment horizontal="center"/>
    </xf>
    <xf numFmtId="49" fontId="16" fillId="0" borderId="23" xfId="0" applyNumberFormat="1" applyFont="1" applyBorder="1" applyAlignment="1">
      <alignment horizont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206" fontId="19" fillId="0" borderId="0" xfId="0" applyNumberFormat="1" applyFont="1" applyFill="1" applyAlignment="1">
      <alignment horizontal="center" vertical="center"/>
    </xf>
  </cellXfs>
  <cellStyles count="7">
    <cellStyle name="桁区切り 2" xfId="1"/>
    <cellStyle name="標準" xfId="0" builtinId="0"/>
    <cellStyle name="標準 2" xfId="2"/>
    <cellStyle name="標準_~XI22" xfId="3"/>
    <cellStyle name="標準_Sheet1" xfId="4"/>
    <cellStyle name="標準_Sheet4" xfId="5"/>
    <cellStyle name="標準_出庫リスト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35;&#26085;&#24066;&#27880;&#25991;&#65417;&#65392;&#65412;&#12539;&#20986;&#33655;&#20381;&#38972;%20H31,5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マスター"/>
      <sheetName val="顧客リスト"/>
      <sheetName val="Graph1"/>
      <sheetName val="得意先名"/>
      <sheetName val="顧客リスト四日市"/>
      <sheetName val="コード一覧"/>
      <sheetName val="運送"/>
      <sheetName val="Graph2"/>
      <sheetName val="5月"/>
      <sheetName val="四日市注残"/>
      <sheetName val="予定表"/>
      <sheetName val="Sheet2"/>
      <sheetName val="Sheet1"/>
      <sheetName val="予定"/>
    </sheetNames>
    <sheetDataSet>
      <sheetData sheetId="0" refreshError="1"/>
      <sheetData sheetId="1" refreshError="1"/>
      <sheetData sheetId="2" refreshError="1"/>
      <sheetData sheetId="3" refreshError="1">
        <row r="8">
          <cell r="B8">
            <v>9999949</v>
          </cell>
          <cell r="C8" t="str">
            <v>住友重機械ﾊｲﾏﾃｯｸｽ㈱小野係長</v>
          </cell>
        </row>
        <row r="9">
          <cell r="B9">
            <v>9999948</v>
          </cell>
          <cell r="C9" t="str">
            <v>大銑産業㈱　吉賀</v>
          </cell>
          <cell r="D9">
            <v>9999948</v>
          </cell>
          <cell r="E9" t="str">
            <v>大銑産業㈱　吉賀</v>
          </cell>
          <cell r="F9" t="str">
            <v>島根県鹿足郡吉賀町広石</v>
          </cell>
          <cell r="G9" t="str">
            <v>491-1</v>
          </cell>
          <cell r="H9" t="str">
            <v>名鉄</v>
          </cell>
        </row>
        <row r="10">
          <cell r="B10">
            <v>9999947</v>
          </cell>
          <cell r="C10" t="str">
            <v>㈱ア－ステクニカ 資材部 安見 友希様</v>
          </cell>
          <cell r="D10">
            <v>9999947</v>
          </cell>
          <cell r="E10" t="str">
            <v>㈱ア－ステクニカ 資材部 安見 友希様</v>
          </cell>
          <cell r="F10" t="str">
            <v>千葉県八千代市上高野</v>
          </cell>
          <cell r="G10" t="str">
            <v>1780番地</v>
          </cell>
          <cell r="H10" t="str">
            <v>名鉄</v>
          </cell>
        </row>
        <row r="11">
          <cell r="B11">
            <v>9999946</v>
          </cell>
          <cell r="C11" t="str">
            <v>岡崎鉱産物㈱　大阪工場　技術部　正司様</v>
          </cell>
          <cell r="D11">
            <v>9999946</v>
          </cell>
          <cell r="E11" t="str">
            <v>岡崎鉱産物㈱　大阪工場　技術部　正司様</v>
          </cell>
          <cell r="F11" t="str">
            <v>大阪府大阪市大正区南恩加島</v>
          </cell>
          <cell r="G11" t="str">
            <v>5-11-20</v>
          </cell>
          <cell r="H11" t="str">
            <v>名鉄</v>
          </cell>
        </row>
        <row r="12">
          <cell r="B12">
            <v>9999944</v>
          </cell>
          <cell r="C12" t="str">
            <v>㈱神戸製鋼所</v>
          </cell>
          <cell r="D12">
            <v>9999944</v>
          </cell>
          <cell r="E12" t="str">
            <v>㈱神戸製鋼所</v>
          </cell>
          <cell r="F12" t="str">
            <v>兵庫県高砂市荒井町新浜</v>
          </cell>
          <cell r="G12" t="str">
            <v>２町目3-1</v>
          </cell>
          <cell r="H12" t="str">
            <v>名鉄</v>
          </cell>
        </row>
        <row r="13">
          <cell r="B13">
            <v>9999943</v>
          </cell>
          <cell r="C13" t="str">
            <v>JUKI会津㈱　本社　八賀部長様</v>
          </cell>
          <cell r="D13">
            <v>9999943</v>
          </cell>
          <cell r="E13" t="str">
            <v>JUKI会津㈱　本社　八賀部長様</v>
          </cell>
          <cell r="F13" t="str">
            <v>福島県耶麻郡塩川町小府根字近江</v>
          </cell>
          <cell r="G13" t="str">
            <v>75</v>
          </cell>
          <cell r="H13" t="str">
            <v>西濃</v>
          </cell>
        </row>
        <row r="14">
          <cell r="B14">
            <v>9999941</v>
          </cell>
          <cell r="C14" t="str">
            <v>㈱　佳　五</v>
          </cell>
          <cell r="D14">
            <v>9999941</v>
          </cell>
          <cell r="E14" t="str">
            <v>㈱　佳　五</v>
          </cell>
          <cell r="F14" t="str">
            <v>愛知県瀬戸市矢形町</v>
          </cell>
          <cell r="G14" t="str">
            <v>3番地</v>
          </cell>
          <cell r="H14" t="str">
            <v>名鉄</v>
          </cell>
        </row>
        <row r="15">
          <cell r="B15">
            <v>9999939</v>
          </cell>
          <cell r="C15" t="str">
            <v>㈱松永鋳造所</v>
          </cell>
          <cell r="D15">
            <v>9999939</v>
          </cell>
          <cell r="E15" t="str">
            <v>㈱松永鋳造所</v>
          </cell>
          <cell r="F15" t="str">
            <v>長崎県佐世保市白岳町</v>
          </cell>
          <cell r="G15" t="str">
            <v>50-4</v>
          </cell>
          <cell r="H15" t="str">
            <v>名鉄</v>
          </cell>
        </row>
        <row r="16">
          <cell r="B16">
            <v>9999937</v>
          </cell>
          <cell r="C16" t="str">
            <v>トヨタレンタカ－</v>
          </cell>
          <cell r="D16">
            <v>9999937</v>
          </cell>
          <cell r="E16" t="str">
            <v>トヨタレンタカ－</v>
          </cell>
          <cell r="F16" t="str">
            <v>福岡市博多区空港前</v>
          </cell>
          <cell r="G16" t="str">
            <v>3-1-22</v>
          </cell>
          <cell r="H16" t="str">
            <v>福山</v>
          </cell>
        </row>
        <row r="17">
          <cell r="B17">
            <v>9999936</v>
          </cell>
          <cell r="C17" t="str">
            <v>明和化学工業㈱　マスダ様</v>
          </cell>
          <cell r="D17">
            <v>9999936</v>
          </cell>
          <cell r="E17" t="str">
            <v>明和化学工業㈱　マスダ様</v>
          </cell>
          <cell r="F17" t="str">
            <v>大阪市中央区谷町</v>
          </cell>
          <cell r="G17" t="str">
            <v>2-2-20</v>
          </cell>
          <cell r="H17" t="str">
            <v>名鉄　ミニクマ</v>
          </cell>
        </row>
        <row r="18">
          <cell r="B18">
            <v>9999935</v>
          </cell>
          <cell r="C18" t="str">
            <v>清本鐵工㈱　佐賀支店</v>
          </cell>
          <cell r="D18">
            <v>9999935</v>
          </cell>
          <cell r="E18" t="str">
            <v>清本鐵工㈱　佐賀支店</v>
          </cell>
          <cell r="F18" t="str">
            <v>佐賀県武雄市山内町大字鳥海字椿原</v>
          </cell>
          <cell r="G18" t="str">
            <v>11125</v>
          </cell>
          <cell r="H18" t="str">
            <v>福山</v>
          </cell>
        </row>
        <row r="19">
          <cell r="B19">
            <v>9999933</v>
          </cell>
          <cell r="C19" t="str">
            <v>㈱日立ﾒﾀﾙﾌﾟﾚｼｼﾞｮﾝ 生産技術ｸﾞﾙ-ﾌﾟ 加川正純様</v>
          </cell>
          <cell r="D19">
            <v>9999933</v>
          </cell>
          <cell r="E19" t="str">
            <v>㈱日立ﾒﾀﾙﾌﾟﾚｼｼﾞｮﾝ 生産技術ｸﾞﾙ-ﾌﾟ 加川正純様</v>
          </cell>
          <cell r="F19" t="str">
            <v>島根県安来市飯島町</v>
          </cell>
          <cell r="G19" t="str">
            <v>1240-2</v>
          </cell>
          <cell r="H19" t="str">
            <v>福山</v>
          </cell>
        </row>
        <row r="20">
          <cell r="B20">
            <v>9999932</v>
          </cell>
          <cell r="C20" t="str">
            <v>前川鋳工造機㈱ 伊藤　毅様</v>
          </cell>
          <cell r="D20">
            <v>9999932</v>
          </cell>
          <cell r="E20" t="str">
            <v>前川鋳工造機㈱ 伊藤　毅様</v>
          </cell>
          <cell r="F20" t="str">
            <v>大阪市城東区新喜多東</v>
          </cell>
          <cell r="G20" t="str">
            <v>2-1-7</v>
          </cell>
          <cell r="H20" t="str">
            <v>名鉄　ミニクマ</v>
          </cell>
        </row>
        <row r="21">
          <cell r="B21">
            <v>9999931</v>
          </cell>
          <cell r="C21" t="str">
            <v>中央可鍛工業株 鋳造部生産課　男澤様</v>
          </cell>
          <cell r="D21">
            <v>9999931</v>
          </cell>
          <cell r="E21" t="str">
            <v>中央可鍛工業株 鋳造部生産課　男澤様</v>
          </cell>
          <cell r="F21" t="str">
            <v>愛知県日進市浅田町平子</v>
          </cell>
          <cell r="G21" t="str">
            <v>4</v>
          </cell>
          <cell r="H21" t="str">
            <v>名鉄　ミニクマ</v>
          </cell>
        </row>
        <row r="22">
          <cell r="B22">
            <v>9999930</v>
          </cell>
          <cell r="C22" t="str">
            <v>ECO企画㈱ 福田様</v>
          </cell>
          <cell r="D22">
            <v>9999930</v>
          </cell>
          <cell r="E22" t="str">
            <v>ECO企画㈱ 福田様</v>
          </cell>
          <cell r="F22" t="str">
            <v>栃木県下都賀郡壬生町本丸</v>
          </cell>
          <cell r="G22" t="str">
            <v>2-18-10</v>
          </cell>
          <cell r="H22" t="str">
            <v>名鉄　ミニクマ</v>
          </cell>
        </row>
        <row r="23">
          <cell r="B23">
            <v>9999929</v>
          </cell>
          <cell r="C23" t="str">
            <v>㈱クロス　長野支店　川上哲也様</v>
          </cell>
          <cell r="D23">
            <v>9999929</v>
          </cell>
          <cell r="E23" t="str">
            <v>㈱クロス　長野支店　川上哲也様</v>
          </cell>
          <cell r="F23" t="str">
            <v>長野県塩尻市広丘堅石</v>
          </cell>
          <cell r="G23" t="str">
            <v>2146-432</v>
          </cell>
          <cell r="H23" t="str">
            <v>名鉄　ミニクマ</v>
          </cell>
        </row>
        <row r="24">
          <cell r="B24">
            <v>9999928</v>
          </cell>
          <cell r="C24" t="str">
            <v>久保田鋳工㈱</v>
          </cell>
          <cell r="D24">
            <v>9999928</v>
          </cell>
          <cell r="E24" t="str">
            <v>大銑産業㈱　関東支店</v>
          </cell>
          <cell r="F24" t="str">
            <v>群馬県前橋市粕川町深津</v>
          </cell>
          <cell r="G24" t="str">
            <v>1880-1</v>
          </cell>
          <cell r="H24" t="str">
            <v>名鉄　ミニクマ</v>
          </cell>
        </row>
        <row r="25">
          <cell r="B25">
            <v>9999927</v>
          </cell>
          <cell r="C25" t="str">
            <v>㈱クロス 北陸営業所 内川所長様</v>
          </cell>
          <cell r="F25" t="str">
            <v>富山県高岡市上四屋</v>
          </cell>
          <cell r="G25" t="str">
            <v>1-5</v>
          </cell>
          <cell r="H25" t="str">
            <v>名鉄　ミニクマ</v>
          </cell>
        </row>
        <row r="26">
          <cell r="B26">
            <v>9999926</v>
          </cell>
          <cell r="C26" t="str">
            <v>IKKショット㈱営業部　榊原　充係長様</v>
          </cell>
          <cell r="F26" t="str">
            <v>愛知県東海市南柴田町</v>
          </cell>
          <cell r="G26" t="str">
            <v>ﾇﾉ割412番地の4</v>
          </cell>
          <cell r="H26" t="str">
            <v>名鉄　ミニクマ</v>
          </cell>
        </row>
        <row r="27">
          <cell r="B27">
            <v>9999925</v>
          </cell>
          <cell r="C27" t="str">
            <v>日星産業㈱　建設化学品部　三浦岳彦様</v>
          </cell>
          <cell r="F27" t="str">
            <v>東京都中央区日本橋本町</v>
          </cell>
          <cell r="G27" t="str">
            <v>1-10-5 日産江戸橋ビル</v>
          </cell>
          <cell r="H27" t="str">
            <v>名鉄　ミニクマ</v>
          </cell>
        </row>
        <row r="28">
          <cell r="B28">
            <v>9999924</v>
          </cell>
          <cell r="C28" t="str">
            <v>大銑産業㈱　関東支店　福本様</v>
          </cell>
          <cell r="F28" t="str">
            <v>東京都中央区日本橋小舟町</v>
          </cell>
          <cell r="G28" t="str">
            <v>11-7 ﾀﾞｲｾﾝﾋﾞﾙ2F</v>
          </cell>
          <cell r="H28" t="str">
            <v>名鉄　ミニクマ</v>
          </cell>
        </row>
        <row r="29">
          <cell r="B29">
            <v>9999923</v>
          </cell>
          <cell r="C29" t="str">
            <v>昭和電気鋳鋼㈱　製造部　鋳造課　関谷課長</v>
          </cell>
          <cell r="F29" t="str">
            <v>群馬県高崎市倉賀野町</v>
          </cell>
          <cell r="G29" t="str">
            <v>3250</v>
          </cell>
          <cell r="H29" t="str">
            <v>名鉄　ミニクマ</v>
          </cell>
        </row>
        <row r="30">
          <cell r="B30">
            <v>9999922</v>
          </cell>
          <cell r="C30" t="str">
            <v>㈱クロス　名古屋支店</v>
          </cell>
          <cell r="F30" t="str">
            <v>愛知県一宮市瀬部漆山</v>
          </cell>
          <cell r="G30" t="str">
            <v>67</v>
          </cell>
          <cell r="H30" t="str">
            <v>名鉄　ミニクマ</v>
          </cell>
        </row>
        <row r="31">
          <cell r="B31">
            <v>9999921</v>
          </cell>
          <cell r="C31" t="str">
            <v>㈱ボルクレイジャパン</v>
          </cell>
          <cell r="F31" t="str">
            <v>東京都港区新橋</v>
          </cell>
          <cell r="G31" t="str">
            <v>6-9-6 12東洋海事ビル4階</v>
          </cell>
          <cell r="H31" t="str">
            <v>名鉄　ミニクマ</v>
          </cell>
        </row>
        <row r="32">
          <cell r="B32">
            <v>9999920</v>
          </cell>
          <cell r="C32" t="str">
            <v>㈱ホ－ジュン</v>
          </cell>
          <cell r="F32" t="str">
            <v>群馬県安中市原市</v>
          </cell>
          <cell r="G32" t="str">
            <v>1433-1</v>
          </cell>
          <cell r="H32" t="str">
            <v>名鉄</v>
          </cell>
        </row>
        <row r="33">
          <cell r="B33">
            <v>9999916</v>
          </cell>
          <cell r="C33" t="str">
            <v>㈱ニノミヤ　犬童課長様宛て</v>
          </cell>
          <cell r="F33" t="str">
            <v>愛知県西尾市横手町川東新田</v>
          </cell>
          <cell r="G33" t="str">
            <v>42-1</v>
          </cell>
          <cell r="H33" t="str">
            <v>名鉄　ミニクマ</v>
          </cell>
        </row>
        <row r="34">
          <cell r="B34">
            <v>9999914</v>
          </cell>
          <cell r="C34" t="str">
            <v>岡崎ヒュッテナス・アルバ－タス化成㈱</v>
          </cell>
          <cell r="F34" t="str">
            <v>大阪市大正区南恩加島</v>
          </cell>
          <cell r="G34" t="str">
            <v>5-8-38</v>
          </cell>
          <cell r="H34" t="str">
            <v>名鉄　ミニクマ</v>
          </cell>
        </row>
        <row r="35">
          <cell r="B35">
            <v>9999910</v>
          </cell>
          <cell r="C35" t="str">
            <v>㈱吉舎鐵工所</v>
          </cell>
          <cell r="D35">
            <v>9999910</v>
          </cell>
          <cell r="E35" t="str">
            <v>丸豊鋳材製作所</v>
          </cell>
          <cell r="F35" t="str">
            <v>広島県三次吉舎町三玉</v>
          </cell>
          <cell r="G35" t="str">
            <v>541</v>
          </cell>
          <cell r="H35" t="str">
            <v>福山</v>
          </cell>
        </row>
        <row r="36">
          <cell r="B36">
            <v>9999600</v>
          </cell>
          <cell r="C36" t="str">
            <v>㈱エクセディ鋳造</v>
          </cell>
          <cell r="D36">
            <v>9999600</v>
          </cell>
          <cell r="E36" t="str">
            <v>京都鋳材㈱</v>
          </cell>
          <cell r="F36" t="str">
            <v>京都府福知山市字拝師</v>
          </cell>
          <cell r="G36" t="str">
            <v>112</v>
          </cell>
          <cell r="H36" t="str">
            <v>名鉄　ミニクマ</v>
          </cell>
        </row>
        <row r="37">
          <cell r="B37">
            <v>9999500</v>
          </cell>
          <cell r="C37" t="str">
            <v>㈱シンコ－　府中工場</v>
          </cell>
          <cell r="F37" t="str">
            <v>広島県安芸郡府中町茂陰</v>
          </cell>
          <cell r="G37" t="str">
            <v>2-1-1</v>
          </cell>
          <cell r="H37" t="str">
            <v>名鉄　ミニクマ</v>
          </cell>
        </row>
        <row r="38">
          <cell r="B38">
            <v>9999400</v>
          </cell>
          <cell r="C38" t="str">
            <v>東尾メック㈱　マレブルＧ鋳造チーム 伊藤様</v>
          </cell>
          <cell r="F38" t="str">
            <v>大阪府河内長野市菊水町</v>
          </cell>
          <cell r="G38" t="str">
            <v>8-22</v>
          </cell>
          <cell r="H38" t="str">
            <v>名鉄　ミニクマ</v>
          </cell>
        </row>
        <row r="39">
          <cell r="B39">
            <v>9999301</v>
          </cell>
          <cell r="C39" t="str">
            <v>㈱栗田合金鋳造所</v>
          </cell>
          <cell r="D39">
            <v>9999301</v>
          </cell>
          <cell r="E39" t="str">
            <v>㈱瓢屋　菊川営業所</v>
          </cell>
          <cell r="F39" t="str">
            <v>静岡県静岡市駿河区北丸子</v>
          </cell>
          <cell r="G39" t="str">
            <v>1-7-40</v>
          </cell>
          <cell r="H39" t="str">
            <v>名鉄</v>
          </cell>
        </row>
        <row r="40">
          <cell r="B40">
            <v>9999300</v>
          </cell>
          <cell r="C40" t="str">
            <v>㈱瓢屋　菊川営業所　斉藤様</v>
          </cell>
          <cell r="F40" t="str">
            <v>静岡県菊川市本所</v>
          </cell>
          <cell r="G40" t="str">
            <v>1694-1</v>
          </cell>
          <cell r="H40" t="str">
            <v>名鉄　ミニクマ</v>
          </cell>
        </row>
        <row r="41">
          <cell r="B41">
            <v>9999108</v>
          </cell>
          <cell r="C41" t="str">
            <v>トヨタレンタカ－　小山駅西口</v>
          </cell>
          <cell r="D41">
            <v>9999108</v>
          </cell>
          <cell r="E41" t="str">
            <v>トヨタレンタカ－　小山駅西口</v>
          </cell>
          <cell r="F41" t="str">
            <v>栃木県小山市中央町</v>
          </cell>
          <cell r="G41" t="str">
            <v>3-11-7</v>
          </cell>
          <cell r="H41" t="str">
            <v>名鉄　ミニクマ</v>
          </cell>
        </row>
        <row r="42">
          <cell r="B42">
            <v>9999107</v>
          </cell>
          <cell r="C42" t="str">
            <v>㈱　オクムラセラム　片山様</v>
          </cell>
          <cell r="D42">
            <v>9999107</v>
          </cell>
          <cell r="E42" t="str">
            <v>㈱　オクムラセラム　片山様</v>
          </cell>
          <cell r="F42" t="str">
            <v>広島県広島市南区宇品海岸</v>
          </cell>
          <cell r="G42" t="str">
            <v>2-12-19</v>
          </cell>
          <cell r="H42" t="str">
            <v>福山</v>
          </cell>
        </row>
        <row r="43">
          <cell r="B43">
            <v>9999105</v>
          </cell>
          <cell r="C43" t="str">
            <v>明治機械製作所㈱</v>
          </cell>
          <cell r="D43">
            <v>9999105</v>
          </cell>
          <cell r="E43" t="str">
            <v>明治機械製作所㈱</v>
          </cell>
          <cell r="F43" t="str">
            <v>愛知県名古屋市天白区野並</v>
          </cell>
          <cell r="G43" t="str">
            <v>2-345</v>
          </cell>
          <cell r="H43" t="str">
            <v>名鉄</v>
          </cell>
        </row>
        <row r="44">
          <cell r="B44">
            <v>9999104</v>
          </cell>
          <cell r="C44" t="str">
            <v>東亜成型　㈱</v>
          </cell>
          <cell r="D44">
            <v>9999104</v>
          </cell>
          <cell r="E44" t="str">
            <v>東亜成型　㈱</v>
          </cell>
          <cell r="F44" t="str">
            <v>大阪市西淀川区中島</v>
          </cell>
          <cell r="G44" t="str">
            <v>2-11-98</v>
          </cell>
          <cell r="H44" t="str">
            <v>名鉄</v>
          </cell>
        </row>
        <row r="45">
          <cell r="B45">
            <v>9999103</v>
          </cell>
          <cell r="C45" t="str">
            <v>(有)蔵王アルミ工場　阿部社長様</v>
          </cell>
          <cell r="D45">
            <v>9999940</v>
          </cell>
          <cell r="E45" t="str">
            <v>ECO企画㈱ 福田様</v>
          </cell>
          <cell r="F45" t="str">
            <v>山形県山形市蔵王松ヶ丘</v>
          </cell>
          <cell r="G45" t="str">
            <v>1-51-1 蔵王産業団地</v>
          </cell>
          <cell r="H45" t="str">
            <v>名鉄　ミニクマ</v>
          </cell>
        </row>
        <row r="46">
          <cell r="B46">
            <v>9999102</v>
          </cell>
          <cell r="C46" t="str">
            <v>河田フェザ－</v>
          </cell>
        </row>
        <row r="47">
          <cell r="B47">
            <v>9999101</v>
          </cell>
          <cell r="C47" t="str">
            <v>太陽化学㈱ｿﾘｭ-ｼｮﾝ事業部 研究開発G 北畑様</v>
          </cell>
          <cell r="F47" t="str">
            <v>三重県四日市市宝町</v>
          </cell>
          <cell r="G47" t="str">
            <v>1-3</v>
          </cell>
          <cell r="H47" t="str">
            <v>名鉄　ミニクマ</v>
          </cell>
        </row>
        <row r="48">
          <cell r="B48">
            <v>9999100</v>
          </cell>
          <cell r="C48" t="str">
            <v>岡山セラミックス技術振興財団　星山様</v>
          </cell>
          <cell r="D48">
            <v>9999100</v>
          </cell>
          <cell r="E48" t="str">
            <v>岡山セラミックス技術振興財団　星山様</v>
          </cell>
          <cell r="F48" t="str">
            <v>岡山県備前市西片上</v>
          </cell>
          <cell r="G48" t="str">
            <v>1406-18</v>
          </cell>
          <cell r="H48" t="str">
            <v>名鉄</v>
          </cell>
        </row>
        <row r="49">
          <cell r="B49">
            <v>9999000</v>
          </cell>
          <cell r="C49" t="str">
            <v>㈱　トウチュウ静岡</v>
          </cell>
          <cell r="F49" t="str">
            <v>静岡県小笠郡大須賀町大渕</v>
          </cell>
          <cell r="G49" t="str">
            <v>11135</v>
          </cell>
          <cell r="H49" t="str">
            <v>名鉄</v>
          </cell>
        </row>
        <row r="50">
          <cell r="B50">
            <v>9998000</v>
          </cell>
          <cell r="C50" t="str">
            <v>(有)　共栄木型鋳造</v>
          </cell>
          <cell r="F50" t="str">
            <v>神奈川県平塚市大神</v>
          </cell>
          <cell r="G50" t="str">
            <v>2893-7</v>
          </cell>
          <cell r="H50" t="str">
            <v>名鉄</v>
          </cell>
        </row>
        <row r="51">
          <cell r="B51">
            <v>9994000</v>
          </cell>
          <cell r="C51" t="str">
            <v>旭テック㈱　ﾀﾞｸﾀｲﾙ事業本部　技術開発部　鈴木課長様</v>
          </cell>
          <cell r="D51" t="str">
            <v/>
          </cell>
          <cell r="E51" t="str">
            <v/>
          </cell>
          <cell r="F51" t="str">
            <v>愛知県豊川市穂ノ原</v>
          </cell>
          <cell r="G51" t="str">
            <v>2-10</v>
          </cell>
          <cell r="H51" t="str">
            <v>名鉄</v>
          </cell>
        </row>
        <row r="52">
          <cell r="B52">
            <v>9993000</v>
          </cell>
          <cell r="C52" t="str">
            <v>日本通運㈱　行橋営業所</v>
          </cell>
          <cell r="D52" t="str">
            <v/>
          </cell>
          <cell r="E52" t="str">
            <v/>
          </cell>
          <cell r="F52" t="str">
            <v>福岡県行橋市大字今井</v>
          </cell>
          <cell r="G52" t="str">
            <v>1496</v>
          </cell>
          <cell r="H52" t="str">
            <v>名鉄</v>
          </cell>
        </row>
        <row r="53">
          <cell r="B53">
            <v>9992000</v>
          </cell>
          <cell r="C53" t="str">
            <v>前沢工業㈱　鋳造課　道祖土課長様</v>
          </cell>
          <cell r="D53" t="str">
            <v/>
          </cell>
          <cell r="E53" t="str">
            <v>㈱　ツチヨシマテック</v>
          </cell>
          <cell r="F53" t="str">
            <v>埼玉県幸手市高須賀</v>
          </cell>
          <cell r="G53" t="str">
            <v>537</v>
          </cell>
          <cell r="H53" t="str">
            <v>名鉄</v>
          </cell>
        </row>
        <row r="54">
          <cell r="B54">
            <v>9991002</v>
          </cell>
          <cell r="C54" t="str">
            <v>㈱トウチュウ　製鋼工場</v>
          </cell>
          <cell r="E54" t="str">
            <v>㈱　トウチュウ　調達部</v>
          </cell>
          <cell r="F54" t="str">
            <v>愛知県知多郡美浜町野間北向井</v>
          </cell>
          <cell r="G54" t="str">
            <v>1番地</v>
          </cell>
          <cell r="H54" t="str">
            <v>西濃</v>
          </cell>
        </row>
        <row r="55">
          <cell r="B55">
            <v>9990005</v>
          </cell>
          <cell r="C55" t="str">
            <v>菱三工業㈱旭工場</v>
          </cell>
          <cell r="F55" t="str">
            <v>愛知県尾張旭市下井町井</v>
          </cell>
          <cell r="G55" t="str">
            <v>2039-1</v>
          </cell>
          <cell r="H55" t="str">
            <v>名鉄</v>
          </cell>
        </row>
        <row r="56">
          <cell r="B56">
            <v>9990001</v>
          </cell>
          <cell r="C56" t="str">
            <v>日本通運㈱成田空港第三物流ｻｰﾋﾞｽ輸出CFS</v>
          </cell>
          <cell r="D56" t="str">
            <v/>
          </cell>
          <cell r="E56" t="str">
            <v>日立金属㈱　関東</v>
          </cell>
          <cell r="G56" t="str">
            <v>30</v>
          </cell>
          <cell r="H56" t="str">
            <v>名鉄</v>
          </cell>
        </row>
        <row r="57">
          <cell r="B57">
            <v>9990000</v>
          </cell>
          <cell r="C57" t="str">
            <v>日立機材㈱　関東製作所</v>
          </cell>
          <cell r="D57" t="str">
            <v/>
          </cell>
          <cell r="E57" t="str">
            <v/>
          </cell>
          <cell r="F57" t="str">
            <v>埼玉県熊谷市三ケ尻</v>
          </cell>
          <cell r="G57" t="str">
            <v>5110</v>
          </cell>
          <cell r="H57" t="str">
            <v>名鉄</v>
          </cell>
        </row>
        <row r="58">
          <cell r="B58">
            <v>9920100</v>
          </cell>
          <cell r="C58" t="str">
            <v>㈱　オシノ</v>
          </cell>
          <cell r="D58" t="str">
            <v/>
          </cell>
          <cell r="E58" t="str">
            <v/>
          </cell>
          <cell r="F58" t="str">
            <v>宮城県名取市田高字原</v>
          </cell>
          <cell r="G58" t="str">
            <v>592-3</v>
          </cell>
          <cell r="H58" t="str">
            <v>名鉄</v>
          </cell>
        </row>
        <row r="59">
          <cell r="B59">
            <v>9900006</v>
          </cell>
          <cell r="C59" t="str">
            <v>㈱日本材料</v>
          </cell>
          <cell r="D59">
            <v>9900006</v>
          </cell>
          <cell r="E59" t="str">
            <v>秀和工業 ㈱</v>
          </cell>
          <cell r="F59" t="str">
            <v>長崎県西彼杵郡長与町吉無田郷</v>
          </cell>
          <cell r="G59" t="str">
            <v>1185-68C 404</v>
          </cell>
          <cell r="H59" t="str">
            <v>福山</v>
          </cell>
        </row>
        <row r="60">
          <cell r="B60">
            <v>9900001</v>
          </cell>
          <cell r="C60" t="str">
            <v>㈱トウチュウ 工業事業所 製鋼工場</v>
          </cell>
          <cell r="F60" t="str">
            <v>愛知県知多郡美浜町大字野間字北向井</v>
          </cell>
          <cell r="G60" t="str">
            <v>1番地</v>
          </cell>
          <cell r="H60" t="str">
            <v>名鉄</v>
          </cell>
        </row>
        <row r="61">
          <cell r="B61">
            <v>9860100</v>
          </cell>
          <cell r="C61" t="str">
            <v>松阪可鍛　㈱</v>
          </cell>
          <cell r="D61" t="str">
            <v/>
          </cell>
          <cell r="E61" t="str">
            <v/>
          </cell>
          <cell r="F61" t="str">
            <v>三重県松阪市朝田町野入</v>
          </cell>
          <cell r="G61" t="str">
            <v>3</v>
          </cell>
          <cell r="H61" t="str">
            <v>名鉄</v>
          </cell>
        </row>
        <row r="62">
          <cell r="B62">
            <v>9840001</v>
          </cell>
          <cell r="C62" t="str">
            <v>㈱　鳥羽テクノメタル　遠心工場</v>
          </cell>
          <cell r="F62" t="str">
            <v>三重県鳥羽市鳥羽</v>
          </cell>
          <cell r="G62" t="str">
            <v>3-27-15</v>
          </cell>
          <cell r="H62" t="str">
            <v>名鉄</v>
          </cell>
        </row>
        <row r="63">
          <cell r="B63">
            <v>9840000</v>
          </cell>
          <cell r="C63" t="str">
            <v>㈱　鳥羽テクノメタル　耐熱工場</v>
          </cell>
          <cell r="D63" t="str">
            <v/>
          </cell>
          <cell r="E63" t="str">
            <v/>
          </cell>
          <cell r="F63" t="str">
            <v>三重県鳥羽市鳥羽</v>
          </cell>
          <cell r="G63" t="str">
            <v>3-27-15</v>
          </cell>
          <cell r="H63" t="str">
            <v>名鉄</v>
          </cell>
        </row>
        <row r="64">
          <cell r="B64">
            <v>9836100</v>
          </cell>
          <cell r="C64" t="str">
            <v>帝研化工　㈱　松阪営業所</v>
          </cell>
          <cell r="D64" t="str">
            <v/>
          </cell>
          <cell r="E64" t="str">
            <v/>
          </cell>
          <cell r="F64" t="str">
            <v>三重県松阪市猟師町東沖</v>
          </cell>
          <cell r="G64" t="str">
            <v>326-1</v>
          </cell>
          <cell r="H64" t="str">
            <v>名鉄</v>
          </cell>
        </row>
        <row r="65">
          <cell r="B65">
            <v>9808200</v>
          </cell>
          <cell r="C65" t="str">
            <v>東亜バルブエンジニアリング㈱</v>
          </cell>
          <cell r="D65" t="str">
            <v/>
          </cell>
          <cell r="E65" t="str">
            <v/>
          </cell>
          <cell r="F65" t="str">
            <v>三重県伊賀市川西</v>
          </cell>
          <cell r="G65" t="str">
            <v>1700-1</v>
          </cell>
          <cell r="H65" t="str">
            <v>名鉄</v>
          </cell>
        </row>
        <row r="66">
          <cell r="B66">
            <v>9808100</v>
          </cell>
          <cell r="C66" t="str">
            <v>福井大和塗装　㈱</v>
          </cell>
          <cell r="D66" t="str">
            <v/>
          </cell>
          <cell r="E66" t="str">
            <v/>
          </cell>
          <cell r="F66" t="str">
            <v>奈良県添上郡月ケ瀬村石打字大田和</v>
          </cell>
          <cell r="G66" t="str">
            <v>6</v>
          </cell>
          <cell r="H66" t="str">
            <v>名鉄</v>
          </cell>
        </row>
        <row r="67">
          <cell r="B67">
            <v>9666000</v>
          </cell>
          <cell r="C67" t="str">
            <v>㈱　三国工業所</v>
          </cell>
          <cell r="D67" t="str">
            <v/>
          </cell>
          <cell r="E67" t="str">
            <v/>
          </cell>
          <cell r="F67" t="str">
            <v>福岡県京都郡みやこ町惣社</v>
          </cell>
          <cell r="G67" t="str">
            <v>916</v>
          </cell>
          <cell r="H67" t="str">
            <v>福山</v>
          </cell>
        </row>
        <row r="68">
          <cell r="B68">
            <v>9660100</v>
          </cell>
          <cell r="C68" t="str">
            <v>東洋合金　㈱</v>
          </cell>
          <cell r="D68" t="str">
            <v/>
          </cell>
          <cell r="E68" t="str">
            <v/>
          </cell>
          <cell r="F68" t="str">
            <v>福岡県北九州市小倉南区新曽根</v>
          </cell>
          <cell r="G68" t="str">
            <v>6-26</v>
          </cell>
          <cell r="H68" t="str">
            <v>福山</v>
          </cell>
        </row>
        <row r="69">
          <cell r="B69">
            <v>9652101</v>
          </cell>
          <cell r="C69" t="str">
            <v>日立金属㈱　九州工場 製造技術ｸﾞﾙ-ﾌﾟ</v>
          </cell>
          <cell r="F69" t="str">
            <v>福岡県京都郡苅田町長浜町</v>
          </cell>
          <cell r="G69" t="str">
            <v>35番地</v>
          </cell>
          <cell r="H69" t="str">
            <v>福山</v>
          </cell>
        </row>
        <row r="70">
          <cell r="B70">
            <v>9652100</v>
          </cell>
          <cell r="C70" t="str">
            <v>日立金属㈱　九州工場資材課パレット出　</v>
          </cell>
          <cell r="D70" t="str">
            <v/>
          </cell>
          <cell r="E70" t="str">
            <v/>
          </cell>
          <cell r="F70" t="str">
            <v>福岡県京都郡苅田町長浜町</v>
          </cell>
          <cell r="G70" t="str">
            <v>35番地</v>
          </cell>
          <cell r="H70" t="str">
            <v>福山</v>
          </cell>
        </row>
        <row r="71">
          <cell r="B71">
            <v>9646005</v>
          </cell>
          <cell r="C71" t="str">
            <v>㈱　戸畑製作所　　渡　泰喜　様</v>
          </cell>
          <cell r="D71" t="str">
            <v/>
          </cell>
          <cell r="E71" t="str">
            <v>西日本鋳材　㈱</v>
          </cell>
          <cell r="F71" t="str">
            <v>福岡県北九州市小倉南区新曽根</v>
          </cell>
          <cell r="G71" t="str">
            <v>8-21</v>
          </cell>
          <cell r="H71" t="str">
            <v>福山</v>
          </cell>
        </row>
        <row r="72">
          <cell r="B72">
            <v>9646004</v>
          </cell>
          <cell r="C72" t="str">
            <v>草野産業　㈱　枝松様</v>
          </cell>
          <cell r="D72" t="str">
            <v/>
          </cell>
          <cell r="E72" t="str">
            <v>西日本鋳材　㈱</v>
          </cell>
          <cell r="F72" t="str">
            <v>大阪府大阪市西区靱本町</v>
          </cell>
          <cell r="G72" t="str">
            <v>1-10-24N&amp;Dﾗｲﾌﾋﾞﾙ2F</v>
          </cell>
          <cell r="H72" t="str">
            <v>飛騨</v>
          </cell>
        </row>
        <row r="73">
          <cell r="B73">
            <v>9646003</v>
          </cell>
          <cell r="C73" t="str">
            <v>㈱　戸畑製作所</v>
          </cell>
          <cell r="D73" t="str">
            <v/>
          </cell>
          <cell r="E73" t="str">
            <v>西日本鋳材　㈱</v>
          </cell>
          <cell r="F73" t="str">
            <v>福岡県北九州市小倉南区新曽根</v>
          </cell>
          <cell r="G73" t="str">
            <v>8-21</v>
          </cell>
          <cell r="H73" t="str">
            <v>福山</v>
          </cell>
        </row>
        <row r="74">
          <cell r="B74">
            <v>9646002</v>
          </cell>
          <cell r="C74" t="str">
            <v>戸畑鉄工　㈱</v>
          </cell>
          <cell r="D74" t="str">
            <v/>
          </cell>
          <cell r="E74" t="str">
            <v>西日本鋳材　㈱</v>
          </cell>
          <cell r="F74" t="str">
            <v>福岡県北九州市小倉南区新曽根</v>
          </cell>
          <cell r="G74" t="str">
            <v>9-20</v>
          </cell>
          <cell r="H74" t="str">
            <v>福山</v>
          </cell>
        </row>
        <row r="75">
          <cell r="B75">
            <v>9646001</v>
          </cell>
          <cell r="C75" t="str">
            <v>（有）　多賀鋳造所</v>
          </cell>
          <cell r="D75" t="str">
            <v/>
          </cell>
          <cell r="E75" t="str">
            <v>西日本鋳材　㈱</v>
          </cell>
          <cell r="F75" t="str">
            <v>山口県下関市彦島迫町1丁目</v>
          </cell>
          <cell r="G75" t="str">
            <v>1-29</v>
          </cell>
          <cell r="H75" t="str">
            <v>福山</v>
          </cell>
        </row>
        <row r="76">
          <cell r="B76">
            <v>9646000</v>
          </cell>
          <cell r="C76" t="str">
            <v>西日本鋳材　㈱ パレット出</v>
          </cell>
          <cell r="D76" t="str">
            <v/>
          </cell>
          <cell r="E76" t="str">
            <v/>
          </cell>
          <cell r="F76" t="str">
            <v>福岡県北九州市戸畑区元宮町</v>
          </cell>
          <cell r="G76" t="str">
            <v>5-6</v>
          </cell>
          <cell r="H76" t="str">
            <v>福山</v>
          </cell>
        </row>
        <row r="77">
          <cell r="B77">
            <v>9645907</v>
          </cell>
          <cell r="C77" t="str">
            <v>副島産業　㈱</v>
          </cell>
          <cell r="E77" t="str">
            <v>(有)　ニイク商会</v>
          </cell>
          <cell r="F77" t="str">
            <v>福岡県久留米市荒木町荒木</v>
          </cell>
          <cell r="G77" t="str">
            <v>1980-3</v>
          </cell>
          <cell r="H77" t="str">
            <v>福山</v>
          </cell>
        </row>
        <row r="78">
          <cell r="B78">
            <v>9645906</v>
          </cell>
          <cell r="C78" t="str">
            <v>緒方鋳造　㈱</v>
          </cell>
          <cell r="E78" t="str">
            <v>(有)　ニイク商会</v>
          </cell>
          <cell r="F78" t="str">
            <v>福岡県大川市下青木</v>
          </cell>
          <cell r="G78" t="str">
            <v>168</v>
          </cell>
          <cell r="H78" t="str">
            <v>福山</v>
          </cell>
        </row>
        <row r="79">
          <cell r="B79">
            <v>9645905</v>
          </cell>
          <cell r="C79" t="str">
            <v>鷹取鋳造　㈱</v>
          </cell>
          <cell r="D79" t="str">
            <v/>
          </cell>
          <cell r="E79" t="str">
            <v>(有)　ニイク商会</v>
          </cell>
          <cell r="F79" t="str">
            <v>福岡県浮羽郡吉井町富永</v>
          </cell>
          <cell r="G79" t="str">
            <v>1916-11</v>
          </cell>
          <cell r="H79" t="str">
            <v>福山</v>
          </cell>
        </row>
        <row r="80">
          <cell r="B80">
            <v>9645904</v>
          </cell>
          <cell r="C80" t="str">
            <v>㈱　瀬戸製作所</v>
          </cell>
          <cell r="D80" t="str">
            <v/>
          </cell>
          <cell r="E80" t="str">
            <v>(有)　ニイク商会</v>
          </cell>
          <cell r="F80" t="str">
            <v>福岡県糟屋郡新宮町的野</v>
          </cell>
          <cell r="G80" t="str">
            <v>730-3　香ﾉ木工業団地</v>
          </cell>
          <cell r="H80" t="str">
            <v>福山</v>
          </cell>
        </row>
        <row r="81">
          <cell r="B81">
            <v>9645903</v>
          </cell>
          <cell r="C81" t="str">
            <v>（有）　緒方製作所</v>
          </cell>
          <cell r="D81" t="str">
            <v/>
          </cell>
          <cell r="E81" t="str">
            <v>(有)　ニイク商会</v>
          </cell>
          <cell r="F81" t="str">
            <v>福岡県筑後市上北島</v>
          </cell>
          <cell r="G81" t="str">
            <v>1353-1</v>
          </cell>
          <cell r="H81" t="str">
            <v>福山</v>
          </cell>
        </row>
        <row r="82">
          <cell r="B82">
            <v>9645902</v>
          </cell>
          <cell r="C82" t="str">
            <v>（有）　天明鋳機</v>
          </cell>
          <cell r="D82" t="str">
            <v/>
          </cell>
          <cell r="E82" t="str">
            <v>(有)　ニイク商会</v>
          </cell>
          <cell r="F82" t="str">
            <v>熊本県熊本市内田町</v>
          </cell>
          <cell r="G82" t="str">
            <v>1724</v>
          </cell>
          <cell r="H82" t="str">
            <v>福山</v>
          </cell>
        </row>
        <row r="83">
          <cell r="B83">
            <v>9645901</v>
          </cell>
          <cell r="C83" t="str">
            <v>㈱　小林鋳造所</v>
          </cell>
          <cell r="D83" t="str">
            <v/>
          </cell>
          <cell r="E83" t="str">
            <v>(有)　ニイク商会</v>
          </cell>
          <cell r="F83" t="str">
            <v>福岡県久留米市荒木町東山</v>
          </cell>
          <cell r="G83" t="str">
            <v/>
          </cell>
          <cell r="H83" t="str">
            <v>福山</v>
          </cell>
        </row>
        <row r="84">
          <cell r="B84">
            <v>9645900</v>
          </cell>
          <cell r="C84" t="str">
            <v>（有）　ニイク商会</v>
          </cell>
          <cell r="D84" t="str">
            <v/>
          </cell>
          <cell r="E84" t="str">
            <v/>
          </cell>
          <cell r="F84" t="str">
            <v>佐賀県三養基郡基山町大字長野</v>
          </cell>
          <cell r="G84" t="str">
            <v>122-16</v>
          </cell>
          <cell r="H84" t="str">
            <v>福山</v>
          </cell>
        </row>
        <row r="85">
          <cell r="B85">
            <v>9640006</v>
          </cell>
          <cell r="C85" t="str">
            <v>TOTO㈱小倉第二工場 Eコ N工場 1F 鋳造課 砂型鋳造</v>
          </cell>
          <cell r="F85" t="str">
            <v>福岡県北九州市小倉南区朽網東</v>
          </cell>
          <cell r="G85" t="str">
            <v>5-1-1</v>
          </cell>
          <cell r="H85" t="str">
            <v>福山</v>
          </cell>
        </row>
        <row r="86">
          <cell r="B86">
            <v>9640005</v>
          </cell>
          <cell r="C86" t="str">
            <v>TOTO㈱TAT小倉（杤網）資材経由小倉水栓 鋳造課砂型鋳造</v>
          </cell>
          <cell r="E86" t="str">
            <v>ＴＯＴＯ　㈱</v>
          </cell>
          <cell r="F86" t="str">
            <v>福岡県北九州市小倉南区朽網東</v>
          </cell>
          <cell r="G86" t="str">
            <v>5-1-1</v>
          </cell>
          <cell r="H86" t="str">
            <v>福山</v>
          </cell>
        </row>
        <row r="87">
          <cell r="B87">
            <v>9640004</v>
          </cell>
          <cell r="C87" t="str">
            <v>TOTO㈱小倉第二資材経由砂型鋳造ｼｮｯﾌﾟ（Eｺ）</v>
          </cell>
          <cell r="D87" t="str">
            <v/>
          </cell>
          <cell r="E87" t="str">
            <v/>
          </cell>
          <cell r="F87" t="str">
            <v>福岡県北九州市小倉南区朽網東</v>
          </cell>
          <cell r="G87" t="str">
            <v>5-1-1</v>
          </cell>
          <cell r="H87" t="str">
            <v>福山</v>
          </cell>
        </row>
        <row r="88">
          <cell r="B88">
            <v>9640003</v>
          </cell>
          <cell r="C88" t="str">
            <v>TOTO㈱小倉第二資材経由水栓部品一課砂型鋳造</v>
          </cell>
          <cell r="D88" t="str">
            <v/>
          </cell>
          <cell r="E88" t="str">
            <v/>
          </cell>
          <cell r="F88" t="str">
            <v>福岡県北九州市小倉南区朽網東</v>
          </cell>
          <cell r="G88" t="str">
            <v>5-1-1</v>
          </cell>
          <cell r="H88" t="str">
            <v>福山</v>
          </cell>
        </row>
        <row r="89">
          <cell r="B89">
            <v>9640002</v>
          </cell>
          <cell r="C89" t="str">
            <v>TOTO㈱小倉第二工場　新居　淳様</v>
          </cell>
          <cell r="D89" t="str">
            <v/>
          </cell>
          <cell r="E89" t="str">
            <v/>
          </cell>
          <cell r="F89" t="str">
            <v>福岡県北九州市小倉南区朽網東</v>
          </cell>
          <cell r="G89" t="str">
            <v>5-1-1</v>
          </cell>
          <cell r="H89" t="str">
            <v>福山</v>
          </cell>
        </row>
        <row r="90">
          <cell r="B90">
            <v>9640001</v>
          </cell>
          <cell r="C90" t="str">
            <v>TOTO㈱小倉第二工場　総務課資材T</v>
          </cell>
          <cell r="D90" t="str">
            <v/>
          </cell>
          <cell r="E90" t="str">
            <v/>
          </cell>
          <cell r="F90" t="str">
            <v>福岡県北九州市小倉南区朽網東</v>
          </cell>
          <cell r="G90" t="str">
            <v>5-1-1</v>
          </cell>
          <cell r="H90" t="str">
            <v>福山</v>
          </cell>
        </row>
        <row r="91">
          <cell r="B91">
            <v>9640000</v>
          </cell>
          <cell r="C91" t="str">
            <v>ＴＯＴＯ㈱　購買部調達購買センタ－　飯島様</v>
          </cell>
          <cell r="D91" t="str">
            <v/>
          </cell>
          <cell r="E91" t="str">
            <v/>
          </cell>
          <cell r="F91" t="str">
            <v>福岡県北九州市小倉北区中島</v>
          </cell>
          <cell r="G91" t="str">
            <v>2-1</v>
          </cell>
          <cell r="H91" t="str">
            <v>福山</v>
          </cell>
        </row>
        <row r="92">
          <cell r="B92">
            <v>9639900</v>
          </cell>
          <cell r="C92" t="str">
            <v>ｼﾞｬﾊﾟﾝｷｬｽﾃﾘﾝｸﾞ㈱パレット出し</v>
          </cell>
          <cell r="D92" t="str">
            <v/>
          </cell>
          <cell r="E92" t="str">
            <v/>
          </cell>
          <cell r="F92" t="str">
            <v>福岡県田川郡香春町香春</v>
          </cell>
          <cell r="G92" t="str">
            <v>812</v>
          </cell>
          <cell r="H92" t="str">
            <v>福山</v>
          </cell>
        </row>
        <row r="93">
          <cell r="B93">
            <v>9639801</v>
          </cell>
          <cell r="C93" t="str">
            <v>㈱九州タブチ　上野原ﾃｸﾉﾊﾟｰｸ工場</v>
          </cell>
          <cell r="E93" t="str">
            <v>㈱トウチュウ熊本営業所</v>
          </cell>
          <cell r="F93" t="str">
            <v>鹿児島県霧島市国分上野原ﾃｸﾉﾊﾟｰｸ</v>
          </cell>
          <cell r="G93" t="str">
            <v>11-8</v>
          </cell>
          <cell r="H93" t="str">
            <v>福山</v>
          </cell>
        </row>
        <row r="94">
          <cell r="B94">
            <v>9639800</v>
          </cell>
          <cell r="C94" t="str">
            <v>㈱トウチュウ熊本営業所</v>
          </cell>
          <cell r="F94" t="str">
            <v>熊本県玉名郡南関町下坂下</v>
          </cell>
          <cell r="G94" t="str">
            <v>4821番地</v>
          </cell>
        </row>
        <row r="95">
          <cell r="B95">
            <v>9636004</v>
          </cell>
          <cell r="C95" t="str">
            <v>熊本小笠原工業　㈱</v>
          </cell>
          <cell r="D95" t="str">
            <v/>
          </cell>
          <cell r="E95" t="str">
            <v>ツチヨシ九州</v>
          </cell>
          <cell r="F95" t="str">
            <v>熊本県山鹿市鹿本町御宇田</v>
          </cell>
          <cell r="G95" t="str">
            <v>868</v>
          </cell>
          <cell r="H95" t="str">
            <v>福山</v>
          </cell>
        </row>
        <row r="96">
          <cell r="B96">
            <v>9636003</v>
          </cell>
          <cell r="C96" t="str">
            <v>㈱　太田鋳造所</v>
          </cell>
          <cell r="D96" t="str">
            <v/>
          </cell>
          <cell r="E96" t="str">
            <v>ツチヨシ九州</v>
          </cell>
          <cell r="F96" t="str">
            <v>熊本県上益城郡嘉島町大字井寺</v>
          </cell>
          <cell r="G96" t="str">
            <v>431-10</v>
          </cell>
          <cell r="H96" t="str">
            <v>福山</v>
          </cell>
        </row>
        <row r="97">
          <cell r="B97">
            <v>9636002</v>
          </cell>
          <cell r="C97" t="str">
            <v>合資会社　原田鋳造所</v>
          </cell>
          <cell r="D97" t="str">
            <v/>
          </cell>
          <cell r="E97" t="str">
            <v>ツチヨシ九州</v>
          </cell>
          <cell r="F97" t="str">
            <v>熊本県上益城郡嘉島町井寺</v>
          </cell>
          <cell r="G97" t="str">
            <v>431-8</v>
          </cell>
          <cell r="H97" t="str">
            <v>福山</v>
          </cell>
        </row>
        <row r="98">
          <cell r="B98">
            <v>9636001</v>
          </cell>
          <cell r="C98" t="str">
            <v>スキタ鉄工　㈱</v>
          </cell>
          <cell r="D98" t="str">
            <v/>
          </cell>
          <cell r="E98" t="str">
            <v>ツチヨシ九州</v>
          </cell>
          <cell r="F98" t="str">
            <v>熊本県八代市海士江町</v>
          </cell>
          <cell r="G98" t="str">
            <v>2584</v>
          </cell>
          <cell r="H98" t="str">
            <v>福山</v>
          </cell>
        </row>
        <row r="99">
          <cell r="B99">
            <v>9636000</v>
          </cell>
          <cell r="C99" t="str">
            <v>㈱ツチヨシアクティ　九州事業所熊本営業所</v>
          </cell>
          <cell r="D99" t="str">
            <v/>
          </cell>
          <cell r="E99" t="str">
            <v/>
          </cell>
          <cell r="F99" t="str">
            <v>熊本県熊本市西原</v>
          </cell>
          <cell r="G99" t="str">
            <v>3-5-18</v>
          </cell>
          <cell r="H99" t="str">
            <v>福山</v>
          </cell>
        </row>
        <row r="100">
          <cell r="B100">
            <v>9635900</v>
          </cell>
          <cell r="C100" t="str">
            <v>㈱ツチヨシアクティ　愛媛出張所</v>
          </cell>
          <cell r="F100" t="str">
            <v>愛媛県西条市丹原町田野上方</v>
          </cell>
          <cell r="G100">
            <v>1016</v>
          </cell>
          <cell r="H100" t="str">
            <v>福山</v>
          </cell>
        </row>
        <row r="101">
          <cell r="B101">
            <v>9635803</v>
          </cell>
          <cell r="C101" t="str">
            <v>㈱日立金属若松 芦屋工場 瀬川様</v>
          </cell>
          <cell r="E101" t="str">
            <v>㈱ツチヨシアクティ九州</v>
          </cell>
          <cell r="F101" t="str">
            <v>福岡県遠賀郡芦屋町大字山鹿字後水</v>
          </cell>
          <cell r="G101" t="str">
            <v>85-1</v>
          </cell>
          <cell r="H101" t="str">
            <v>福山</v>
          </cell>
        </row>
        <row r="102">
          <cell r="B102">
            <v>9635802</v>
          </cell>
          <cell r="C102" t="str">
            <v>日之出水道機器　㈱佐賀工場 自硬性</v>
          </cell>
          <cell r="E102" t="str">
            <v>㈱ツチヨシアクティ九州</v>
          </cell>
          <cell r="H102" t="str">
            <v>福山</v>
          </cell>
        </row>
        <row r="103">
          <cell r="B103">
            <v>9635801</v>
          </cell>
          <cell r="C103" t="str">
            <v>㈱日立金属若松 戸次様</v>
          </cell>
          <cell r="E103" t="str">
            <v>㈱ツチヨシアクティ九州</v>
          </cell>
          <cell r="F103" t="str">
            <v>北九州市若松区北浜</v>
          </cell>
          <cell r="G103" t="str">
            <v>1-9-1</v>
          </cell>
          <cell r="H103" t="str">
            <v>福山</v>
          </cell>
        </row>
        <row r="104">
          <cell r="B104">
            <v>9635800</v>
          </cell>
          <cell r="C104" t="str">
            <v>㈱ツチヨシアクティ九州</v>
          </cell>
          <cell r="H104" t="str">
            <v>福山</v>
          </cell>
        </row>
        <row r="105">
          <cell r="B105">
            <v>9635701</v>
          </cell>
          <cell r="C105" t="str">
            <v>㈱トミナガ</v>
          </cell>
          <cell r="E105" t="str">
            <v>㈱ツチヨシアクティ　香川</v>
          </cell>
          <cell r="F105" t="str">
            <v>高知県高知市布師田</v>
          </cell>
          <cell r="G105" t="str">
            <v>3981-5</v>
          </cell>
          <cell r="H105" t="str">
            <v>福山</v>
          </cell>
        </row>
        <row r="106">
          <cell r="B106">
            <v>9633000</v>
          </cell>
          <cell r="C106" t="str">
            <v>武山鋳造　㈱　熊本工場</v>
          </cell>
          <cell r="D106" t="str">
            <v/>
          </cell>
          <cell r="E106" t="str">
            <v/>
          </cell>
          <cell r="F106" t="str">
            <v>熊本県菊池郡大津町大字大津宇北楽善</v>
          </cell>
          <cell r="G106" t="str">
            <v/>
          </cell>
          <cell r="H106" t="str">
            <v>福山</v>
          </cell>
        </row>
        <row r="107">
          <cell r="B107">
            <v>9632903</v>
          </cell>
          <cell r="C107" t="str">
            <v>㈱エノモト 本社工場 松浦課長様</v>
          </cell>
          <cell r="E107" t="str">
            <v>太陽産業　㈱</v>
          </cell>
          <cell r="F107" t="str">
            <v>福岡県福岡市東区二又瀬</v>
          </cell>
          <cell r="G107" t="str">
            <v>1-31</v>
          </cell>
          <cell r="H107" t="str">
            <v>福山</v>
          </cell>
        </row>
        <row r="108">
          <cell r="B108">
            <v>9632902</v>
          </cell>
          <cell r="C108" t="str">
            <v>植田鋳造㈱</v>
          </cell>
          <cell r="E108" t="str">
            <v>太陽産業　㈱</v>
          </cell>
          <cell r="F108" t="str">
            <v>山口県下関市武久町</v>
          </cell>
          <cell r="G108" t="str">
            <v>2-17-1</v>
          </cell>
          <cell r="H108" t="str">
            <v>福山</v>
          </cell>
        </row>
        <row r="109">
          <cell r="B109">
            <v>9632901</v>
          </cell>
          <cell r="C109" t="str">
            <v>㈱小月製鋼所</v>
          </cell>
          <cell r="E109" t="str">
            <v>太陽産業　㈱</v>
          </cell>
          <cell r="F109" t="str">
            <v>山口県下関市吉田</v>
          </cell>
          <cell r="G109" t="str">
            <v>2316-1</v>
          </cell>
          <cell r="H109" t="str">
            <v>福山</v>
          </cell>
        </row>
        <row r="110">
          <cell r="B110">
            <v>9632900</v>
          </cell>
          <cell r="C110" t="str">
            <v>太陽産業　㈱</v>
          </cell>
          <cell r="F110" t="str">
            <v>福岡県北九州市小倉北区東篠崎</v>
          </cell>
          <cell r="G110" t="str">
            <v>1丁目17-17号</v>
          </cell>
          <cell r="H110" t="str">
            <v>福山</v>
          </cell>
        </row>
        <row r="111">
          <cell r="B111">
            <v>9630201</v>
          </cell>
          <cell r="C111" t="str">
            <v>讃岐鋳造鉄工　㈱</v>
          </cell>
          <cell r="D111" t="str">
            <v/>
          </cell>
          <cell r="E111" t="str">
            <v>大和マテリアル㈱</v>
          </cell>
          <cell r="F111" t="str">
            <v>香川県仲多度郡まんのう町東高篠</v>
          </cell>
          <cell r="G111" t="str">
            <v>1802</v>
          </cell>
          <cell r="H111" t="str">
            <v>福山</v>
          </cell>
        </row>
        <row r="112">
          <cell r="B112">
            <v>9630200</v>
          </cell>
          <cell r="C112" t="str">
            <v>大和マテリアル　㈱　</v>
          </cell>
          <cell r="D112" t="str">
            <v/>
          </cell>
          <cell r="E112" t="str">
            <v/>
          </cell>
          <cell r="F112" t="str">
            <v>香川県高松市木太町6区</v>
          </cell>
          <cell r="G112" t="str">
            <v>2654-4</v>
          </cell>
          <cell r="H112" t="str">
            <v>福山</v>
          </cell>
        </row>
        <row r="113">
          <cell r="B113">
            <v>9630104</v>
          </cell>
          <cell r="C113" t="str">
            <v>㈱　豊和工業</v>
          </cell>
          <cell r="D113">
            <v>9630100</v>
          </cell>
          <cell r="E113" t="str">
            <v>大銑産業　㈱　愛媛営業所</v>
          </cell>
          <cell r="F113" t="str">
            <v>愛媛県西条市丹原町田野上方</v>
          </cell>
          <cell r="G113" t="str">
            <v>1016</v>
          </cell>
          <cell r="H113" t="str">
            <v>福山</v>
          </cell>
        </row>
        <row r="114">
          <cell r="B114">
            <v>9630103</v>
          </cell>
          <cell r="C114" t="str">
            <v>㈱藤田製作所 港工場</v>
          </cell>
          <cell r="D114">
            <v>9630100</v>
          </cell>
          <cell r="E114" t="str">
            <v>大銑産業　㈱　愛媛営業所</v>
          </cell>
          <cell r="F114" t="str">
            <v>愛媛県西条市港</v>
          </cell>
          <cell r="G114" t="str">
            <v>1-2</v>
          </cell>
          <cell r="H114" t="str">
            <v>福山</v>
          </cell>
        </row>
        <row r="115">
          <cell r="B115">
            <v>9630102</v>
          </cell>
          <cell r="C115" t="str">
            <v>㈱黒石鋳工所</v>
          </cell>
          <cell r="D115">
            <v>9630100</v>
          </cell>
          <cell r="E115" t="str">
            <v>大銑産業　㈱　愛媛営業所</v>
          </cell>
          <cell r="F115" t="str">
            <v>高知県高知市介良乙</v>
          </cell>
          <cell r="G115" t="str">
            <v>3130-1</v>
          </cell>
          <cell r="H115" t="str">
            <v>福山</v>
          </cell>
        </row>
        <row r="116">
          <cell r="B116">
            <v>9630101</v>
          </cell>
          <cell r="C116" t="str">
            <v>木村鋳造</v>
          </cell>
          <cell r="D116">
            <v>9630100</v>
          </cell>
          <cell r="E116" t="str">
            <v>大銑産業　㈱　愛媛営業所</v>
          </cell>
          <cell r="F116" t="str">
            <v>愛媛県今治市山路</v>
          </cell>
          <cell r="G116" t="str">
            <v>468-4</v>
          </cell>
          <cell r="H116" t="str">
            <v>福山</v>
          </cell>
        </row>
        <row r="117">
          <cell r="B117">
            <v>9630100</v>
          </cell>
          <cell r="C117" t="str">
            <v>大銑産業　㈱　愛媛営業所</v>
          </cell>
          <cell r="D117" t="str">
            <v/>
          </cell>
          <cell r="E117" t="str">
            <v/>
          </cell>
          <cell r="F117" t="str">
            <v>愛媛県西条市丹原町田野上方</v>
          </cell>
          <cell r="G117" t="str">
            <v>1016</v>
          </cell>
          <cell r="H117" t="str">
            <v>福山</v>
          </cell>
        </row>
        <row r="118">
          <cell r="B118">
            <v>9625100</v>
          </cell>
          <cell r="C118" t="str">
            <v>スキタ鉄工　㈱</v>
          </cell>
          <cell r="D118" t="str">
            <v/>
          </cell>
          <cell r="E118" t="str">
            <v/>
          </cell>
          <cell r="F118" t="str">
            <v>熊本県八代市海士江町</v>
          </cell>
          <cell r="G118" t="str">
            <v>2584</v>
          </cell>
          <cell r="H118" t="str">
            <v>福山</v>
          </cell>
        </row>
        <row r="119">
          <cell r="B119">
            <v>9620100</v>
          </cell>
          <cell r="C119" t="str">
            <v>佐賀鋳物　㈱</v>
          </cell>
          <cell r="D119">
            <v>9620100</v>
          </cell>
          <cell r="E119" t="str">
            <v>佐賀鋳物　㈱</v>
          </cell>
          <cell r="F119" t="str">
            <v>佐賀県佐賀市高木瀬西</v>
          </cell>
          <cell r="G119" t="str">
            <v>6-4-2</v>
          </cell>
          <cell r="H119" t="str">
            <v>福山</v>
          </cell>
        </row>
        <row r="120">
          <cell r="B120">
            <v>9614200</v>
          </cell>
          <cell r="C120" t="str">
            <v>熊本小笠原工業　㈱</v>
          </cell>
          <cell r="D120" t="str">
            <v/>
          </cell>
          <cell r="E120" t="str">
            <v/>
          </cell>
          <cell r="F120" t="str">
            <v>熊本県山鹿市鹿本町御宇田</v>
          </cell>
          <cell r="G120" t="str">
            <v>868</v>
          </cell>
          <cell r="H120" t="str">
            <v>福山</v>
          </cell>
        </row>
        <row r="121">
          <cell r="B121">
            <v>9614100</v>
          </cell>
          <cell r="C121" t="str">
            <v>㈱　栗田鋳造所</v>
          </cell>
          <cell r="D121" t="str">
            <v/>
          </cell>
          <cell r="E121" t="str">
            <v/>
          </cell>
          <cell r="F121" t="str">
            <v>愛媛県西条市丹原町田野上方</v>
          </cell>
          <cell r="G121" t="str">
            <v>1016</v>
          </cell>
          <cell r="H121" t="str">
            <v>福山</v>
          </cell>
        </row>
        <row r="122">
          <cell r="B122">
            <v>9612200</v>
          </cell>
          <cell r="C122" t="str">
            <v>㈱ｶｸﾀﾞｲ岐阜工場 小倉Ｂｒａｎｃｈ</v>
          </cell>
          <cell r="F122" t="str">
            <v>福岡県北九州市小倉南区新曽根</v>
          </cell>
          <cell r="G122" t="str">
            <v>6-26</v>
          </cell>
          <cell r="H122" t="str">
            <v>福山</v>
          </cell>
        </row>
        <row r="123">
          <cell r="B123">
            <v>9612101</v>
          </cell>
          <cell r="C123" t="str">
            <v>清本鐵工㈱　佐賀支店 CA2</v>
          </cell>
          <cell r="F123" t="str">
            <v>佐賀県武雄市山内町大字鳥海字椿原</v>
          </cell>
          <cell r="G123" t="str">
            <v>11125</v>
          </cell>
          <cell r="H123" t="str">
            <v>福山</v>
          </cell>
        </row>
        <row r="124">
          <cell r="B124">
            <v>9612100</v>
          </cell>
          <cell r="C124" t="str">
            <v>清本鐵工㈱　佐賀支店</v>
          </cell>
          <cell r="F124" t="str">
            <v>佐賀県武雄市山内町大字鳥海字椿原</v>
          </cell>
          <cell r="G124" t="str">
            <v>11125</v>
          </cell>
          <cell r="H124" t="str">
            <v>福山</v>
          </cell>
        </row>
        <row r="125">
          <cell r="B125">
            <v>9608200</v>
          </cell>
          <cell r="C125" t="str">
            <v>㈱　前川電気製鋼所</v>
          </cell>
          <cell r="D125" t="str">
            <v/>
          </cell>
          <cell r="E125" t="str">
            <v/>
          </cell>
          <cell r="F125" t="str">
            <v>福岡県京都郡苅田町浜町</v>
          </cell>
          <cell r="G125" t="str">
            <v>44-1</v>
          </cell>
          <cell r="H125" t="str">
            <v>福山</v>
          </cell>
        </row>
        <row r="126">
          <cell r="B126">
            <v>9608109</v>
          </cell>
          <cell r="C126" t="str">
            <v>ラサ工業㈱羽犬塚製作所</v>
          </cell>
          <cell r="E126" t="str">
            <v>㈱トウチュウ北九州</v>
          </cell>
          <cell r="F126" t="str">
            <v>福岡県筑後市羽犬塚</v>
          </cell>
          <cell r="G126" t="str">
            <v>324</v>
          </cell>
          <cell r="H126" t="str">
            <v>福山</v>
          </cell>
        </row>
        <row r="127">
          <cell r="B127">
            <v>9608108</v>
          </cell>
          <cell r="C127" t="str">
            <v>ラサスティ－ル㈱</v>
          </cell>
          <cell r="E127" t="str">
            <v>㈱トウチュウ北九州</v>
          </cell>
          <cell r="F127" t="str">
            <v>福岡県筑後市羽犬塚</v>
          </cell>
          <cell r="G127" t="str">
            <v>324-1</v>
          </cell>
          <cell r="H127" t="str">
            <v>福山</v>
          </cell>
        </row>
        <row r="128">
          <cell r="B128">
            <v>9608107</v>
          </cell>
          <cell r="C128" t="str">
            <v>㈱　宇部スチ－ル　鋳造事業部　山田様</v>
          </cell>
          <cell r="E128" t="str">
            <v>㈱トウチュウ北九州</v>
          </cell>
          <cell r="F128" t="str">
            <v>山口県宇部市小串沖の山</v>
          </cell>
          <cell r="G128" t="str">
            <v>1978-19</v>
          </cell>
          <cell r="H128" t="str">
            <v>福山</v>
          </cell>
        </row>
        <row r="129">
          <cell r="B129">
            <v>9608106</v>
          </cell>
          <cell r="C129" t="str">
            <v>㈱　松永鋳造所</v>
          </cell>
          <cell r="D129" t="str">
            <v/>
          </cell>
          <cell r="E129" t="str">
            <v>㈱トウチュウ北九州</v>
          </cell>
          <cell r="F129" t="str">
            <v>長崎県佐世保市白岳町</v>
          </cell>
          <cell r="G129" t="str">
            <v>50-4</v>
          </cell>
          <cell r="H129" t="str">
            <v>福山</v>
          </cell>
        </row>
        <row r="130">
          <cell r="B130">
            <v>9608105</v>
          </cell>
          <cell r="C130" t="str">
            <v>岡崎鉱産物　日明倉庫</v>
          </cell>
          <cell r="D130" t="str">
            <v/>
          </cell>
          <cell r="E130" t="str">
            <v>㈱トウチュウ北九州</v>
          </cell>
          <cell r="F130" t="str">
            <v>福岡県北九州市小倉北区日明</v>
          </cell>
          <cell r="G130" t="str">
            <v>5-1-13</v>
          </cell>
          <cell r="H130" t="str">
            <v>福山</v>
          </cell>
        </row>
        <row r="131">
          <cell r="B131">
            <v>9608104</v>
          </cell>
          <cell r="C131" t="str">
            <v>㈱　協栄商会</v>
          </cell>
          <cell r="D131" t="str">
            <v/>
          </cell>
          <cell r="E131" t="str">
            <v>㈱トウチュウ北九州</v>
          </cell>
          <cell r="F131" t="str">
            <v>長崎県長崎市田中町</v>
          </cell>
          <cell r="G131" t="str">
            <v>586-1　長崎卸ｾﾝﾀー内</v>
          </cell>
          <cell r="H131" t="str">
            <v>福山</v>
          </cell>
        </row>
        <row r="132">
          <cell r="B132">
            <v>9608103</v>
          </cell>
          <cell r="C132" t="str">
            <v>エヌティ工業　㈱</v>
          </cell>
          <cell r="D132" t="str">
            <v/>
          </cell>
          <cell r="E132" t="str">
            <v>㈱トウチュウ北九州</v>
          </cell>
          <cell r="F132" t="str">
            <v>福岡県嘉穂郡桂川町大字ハジ</v>
          </cell>
          <cell r="G132" t="str">
            <v>2422-1</v>
          </cell>
          <cell r="H132" t="str">
            <v>福山</v>
          </cell>
        </row>
        <row r="133">
          <cell r="B133">
            <v>9608102</v>
          </cell>
          <cell r="C133" t="str">
            <v>副島産業　㈱</v>
          </cell>
          <cell r="D133" t="str">
            <v/>
          </cell>
          <cell r="E133" t="str">
            <v>㈱トウチュウ北九州</v>
          </cell>
          <cell r="F133" t="str">
            <v>福岡県久留米市荒木町高良台</v>
          </cell>
          <cell r="G133" t="str">
            <v>1980-2</v>
          </cell>
          <cell r="H133" t="str">
            <v>福山</v>
          </cell>
        </row>
        <row r="134">
          <cell r="B134">
            <v>9608101</v>
          </cell>
          <cell r="C134" t="str">
            <v>㈱　八幡ハイキャスト</v>
          </cell>
          <cell r="D134" t="str">
            <v/>
          </cell>
          <cell r="E134" t="str">
            <v>㈱トウチュウ北九州</v>
          </cell>
          <cell r="F134" t="str">
            <v>大分県中津市永添</v>
          </cell>
          <cell r="G134" t="str">
            <v/>
          </cell>
          <cell r="H134" t="str">
            <v>福山</v>
          </cell>
        </row>
        <row r="135">
          <cell r="B135">
            <v>9608100</v>
          </cell>
          <cell r="C135" t="str">
            <v>㈱トウチュウ　北九州営業所</v>
          </cell>
          <cell r="D135" t="str">
            <v/>
          </cell>
          <cell r="E135" t="str">
            <v/>
          </cell>
          <cell r="F135" t="str">
            <v>福岡県北九州市小倉北区浅野2-11-15</v>
          </cell>
          <cell r="G135" t="str">
            <v>ＫＭＭ別館403</v>
          </cell>
          <cell r="H135" t="str">
            <v>福山</v>
          </cell>
        </row>
        <row r="136">
          <cell r="B136">
            <v>9600006</v>
          </cell>
          <cell r="C136" t="str">
            <v>服部産業㈱島原工場</v>
          </cell>
          <cell r="E136" t="str">
            <v>(有)　案納商店</v>
          </cell>
          <cell r="F136" t="str">
            <v>長崎県島原市大手原町甲</v>
          </cell>
          <cell r="G136" t="str">
            <v>2141</v>
          </cell>
          <cell r="H136" t="str">
            <v>福山</v>
          </cell>
        </row>
        <row r="137">
          <cell r="B137">
            <v>9600005</v>
          </cell>
          <cell r="C137" t="str">
            <v>（有）　イマヤマ</v>
          </cell>
          <cell r="D137" t="str">
            <v/>
          </cell>
          <cell r="E137" t="str">
            <v>(有)　案納商店</v>
          </cell>
          <cell r="F137" t="str">
            <v>福岡県柳川市西浜武高子</v>
          </cell>
          <cell r="G137" t="str">
            <v>25-1</v>
          </cell>
          <cell r="H137" t="str">
            <v>福山</v>
          </cell>
        </row>
        <row r="138">
          <cell r="B138">
            <v>9600004</v>
          </cell>
          <cell r="C138" t="str">
            <v>ｼﾞｬﾊﾟﾝｷｬｽﾃﾘﾝｸﾞ㈱パレット出し</v>
          </cell>
          <cell r="D138" t="str">
            <v/>
          </cell>
          <cell r="E138" t="str">
            <v>(有)　案納商店</v>
          </cell>
          <cell r="F138" t="str">
            <v>長崎県佐世保市白岳</v>
          </cell>
          <cell r="G138" t="str">
            <v>50-19</v>
          </cell>
          <cell r="H138" t="str">
            <v>福山</v>
          </cell>
        </row>
        <row r="139">
          <cell r="B139">
            <v>9600003</v>
          </cell>
          <cell r="C139" t="str">
            <v>佐賀鋳物　㈱</v>
          </cell>
          <cell r="D139" t="str">
            <v/>
          </cell>
          <cell r="E139" t="str">
            <v>(有)　案納商店</v>
          </cell>
          <cell r="F139" t="str">
            <v>佐賀県佐賀市高木瀬町</v>
          </cell>
          <cell r="G139" t="str">
            <v>1063</v>
          </cell>
          <cell r="H139" t="str">
            <v>福山</v>
          </cell>
        </row>
        <row r="140">
          <cell r="B140">
            <v>9600002</v>
          </cell>
          <cell r="C140" t="str">
            <v>㈱　佐藤製作所 安永様</v>
          </cell>
          <cell r="D140" t="str">
            <v/>
          </cell>
          <cell r="E140" t="str">
            <v>(有)　案納商店</v>
          </cell>
          <cell r="F140" t="str">
            <v>福岡県直方市頓野</v>
          </cell>
          <cell r="G140" t="str">
            <v>2253</v>
          </cell>
          <cell r="H140" t="str">
            <v>福山</v>
          </cell>
        </row>
        <row r="141">
          <cell r="B141">
            <v>9600001</v>
          </cell>
          <cell r="C141" t="str">
            <v>（有）　黒岩鋳造所</v>
          </cell>
          <cell r="D141" t="str">
            <v/>
          </cell>
          <cell r="E141" t="str">
            <v>(有)　案納商店</v>
          </cell>
          <cell r="F141" t="str">
            <v>福岡県久留米市津福本町字津留</v>
          </cell>
          <cell r="G141" t="str">
            <v>2348-45</v>
          </cell>
          <cell r="H141" t="str">
            <v>福山</v>
          </cell>
        </row>
        <row r="142">
          <cell r="B142">
            <v>9600000</v>
          </cell>
          <cell r="C142" t="str">
            <v>（有）　案納商店</v>
          </cell>
          <cell r="D142" t="str">
            <v/>
          </cell>
          <cell r="E142" t="str">
            <v/>
          </cell>
          <cell r="F142" t="str">
            <v>福岡県久留米市津福本町</v>
          </cell>
          <cell r="G142" t="str">
            <v>2348-43</v>
          </cell>
          <cell r="H142" t="str">
            <v>福山</v>
          </cell>
        </row>
        <row r="143">
          <cell r="B143">
            <v>9588004</v>
          </cell>
          <cell r="C143" t="str">
            <v>福光鋳造㈱</v>
          </cell>
          <cell r="E143" t="str">
            <v>㈱レ－ガマテリア</v>
          </cell>
          <cell r="F143" t="str">
            <v>福井県福井市若栄町</v>
          </cell>
          <cell r="G143" t="str">
            <v>808</v>
          </cell>
          <cell r="H143" t="str">
            <v>西濃</v>
          </cell>
        </row>
        <row r="144">
          <cell r="B144">
            <v>9588003</v>
          </cell>
          <cell r="C144" t="str">
            <v>㈱大田鋳造所 千代田事業所</v>
          </cell>
          <cell r="E144" t="str">
            <v>㈱レ－ガマテリア</v>
          </cell>
          <cell r="F144" t="str">
            <v>広島県山県郡北広島町舞網</v>
          </cell>
          <cell r="G144" t="str">
            <v>157-1</v>
          </cell>
          <cell r="H144" t="str">
            <v>福山</v>
          </cell>
        </row>
        <row r="145">
          <cell r="B145">
            <v>9588002</v>
          </cell>
          <cell r="C145" t="str">
            <v>眞工金属㈱平生工場</v>
          </cell>
          <cell r="E145" t="str">
            <v>㈱レ－ガマテリア</v>
          </cell>
          <cell r="F145" t="str">
            <v>山口県熊毛郡平生町大字曽根字佐賀浜</v>
          </cell>
          <cell r="G145" t="str">
            <v>1922-1</v>
          </cell>
          <cell r="H145" t="str">
            <v>福山</v>
          </cell>
        </row>
        <row r="146">
          <cell r="B146">
            <v>9588000</v>
          </cell>
          <cell r="C146" t="str">
            <v>㈱レ－ガマテリア</v>
          </cell>
          <cell r="F146" t="str">
            <v>岡山県倉敷市東塚</v>
          </cell>
          <cell r="G146" t="str">
            <v>7丁目11-25</v>
          </cell>
          <cell r="H146" t="str">
            <v>福山</v>
          </cell>
        </row>
        <row r="147">
          <cell r="B147">
            <v>9576100</v>
          </cell>
          <cell r="C147" t="str">
            <v>㈱　米子鉄工所</v>
          </cell>
          <cell r="D147" t="str">
            <v/>
          </cell>
          <cell r="E147" t="str">
            <v/>
          </cell>
          <cell r="F147" t="str">
            <v>鳥取県米子市夜見町</v>
          </cell>
          <cell r="G147" t="str">
            <v>2933-2</v>
          </cell>
          <cell r="H147" t="str">
            <v>福山</v>
          </cell>
        </row>
        <row r="148">
          <cell r="B148">
            <v>9573001</v>
          </cell>
          <cell r="C148" t="str">
            <v>㈱　シンコー　鋳造部</v>
          </cell>
          <cell r="D148" t="str">
            <v/>
          </cell>
          <cell r="E148" t="str">
            <v>山川産業　㈱</v>
          </cell>
          <cell r="F148" t="str">
            <v>広島県安芸郡府中町茂陰</v>
          </cell>
          <cell r="G148" t="str">
            <v>2-1-1</v>
          </cell>
          <cell r="H148" t="str">
            <v>福山</v>
          </cell>
        </row>
        <row r="149">
          <cell r="B149">
            <v>9573000</v>
          </cell>
          <cell r="C149" t="str">
            <v>山川産業㈱　広島営業所</v>
          </cell>
          <cell r="D149" t="str">
            <v/>
          </cell>
          <cell r="E149" t="str">
            <v/>
          </cell>
          <cell r="F149" t="str">
            <v>広島県広島市安佐南区緑井</v>
          </cell>
          <cell r="G149" t="str">
            <v>2572</v>
          </cell>
          <cell r="H149" t="str">
            <v>福山</v>
          </cell>
        </row>
        <row r="150">
          <cell r="B150">
            <v>9560110</v>
          </cell>
          <cell r="C150" t="str">
            <v>㈱丸豊鋳材製作所 物流ｾﾝﾀ-</v>
          </cell>
          <cell r="E150" t="str">
            <v>丸豊鋳材製作所</v>
          </cell>
          <cell r="F150" t="str">
            <v>岡山県倉敷市玉島柏島</v>
          </cell>
          <cell r="G150" t="str">
            <v>2720-1</v>
          </cell>
          <cell r="H150" t="str">
            <v>福山</v>
          </cell>
        </row>
        <row r="151">
          <cell r="B151">
            <v>9560109</v>
          </cell>
          <cell r="C151" t="str">
            <v>㈱　北川鉄工所　福山工場</v>
          </cell>
          <cell r="E151" t="str">
            <v>丸豊鋳材製作所</v>
          </cell>
          <cell r="F151" t="str">
            <v>広島県福山市駅家町大字法成寺</v>
          </cell>
          <cell r="G151" t="str">
            <v>1613-10</v>
          </cell>
          <cell r="H151" t="str">
            <v>福山</v>
          </cell>
        </row>
        <row r="152">
          <cell r="B152">
            <v>9560108</v>
          </cell>
          <cell r="C152" t="str">
            <v>㈱吉舎鐵工所</v>
          </cell>
          <cell r="E152" t="str">
            <v>丸豊鋳材製作所</v>
          </cell>
          <cell r="F152" t="str">
            <v>広島県三次市吉舎町三玉</v>
          </cell>
          <cell r="G152" t="str">
            <v>541</v>
          </cell>
          <cell r="H152" t="str">
            <v>福山</v>
          </cell>
        </row>
        <row r="153">
          <cell r="B153">
            <v>9560107</v>
          </cell>
          <cell r="C153" t="str">
            <v>㈱上組 金城1号倉庫　水野様</v>
          </cell>
          <cell r="E153" t="str">
            <v>丸豊鋳材製作所</v>
          </cell>
          <cell r="F153" t="str">
            <v>愛知県名古屋市港区金城ふ頭</v>
          </cell>
          <cell r="G153" t="str">
            <v>1-1</v>
          </cell>
          <cell r="H153" t="str">
            <v>名鉄</v>
          </cell>
        </row>
        <row r="154">
          <cell r="B154">
            <v>9560106</v>
          </cell>
          <cell r="C154" t="str">
            <v>三菱重工交通機器ｴﾝｼﾞﾆｱﾘﾝｸﾞ㈱</v>
          </cell>
          <cell r="D154" t="str">
            <v/>
          </cell>
          <cell r="E154" t="str">
            <v>丸豊鋳材製作所</v>
          </cell>
          <cell r="F154" t="str">
            <v>広島県三原市糸崎町南</v>
          </cell>
          <cell r="G154" t="str">
            <v>1-1-1</v>
          </cell>
          <cell r="H154" t="str">
            <v>福山</v>
          </cell>
        </row>
        <row r="155">
          <cell r="B155">
            <v>9560105</v>
          </cell>
          <cell r="C155" t="str">
            <v>㈱上組名古屋支店　弥富物流ｾﾝﾀｰ加藤様　</v>
          </cell>
          <cell r="D155" t="str">
            <v/>
          </cell>
          <cell r="E155" t="str">
            <v>丸豊鋳材製作所</v>
          </cell>
          <cell r="F155" t="str">
            <v>愛知県弥富市楠</v>
          </cell>
          <cell r="G155" t="str">
            <v>2-65-5</v>
          </cell>
          <cell r="H155" t="str">
            <v>名鉄</v>
          </cell>
        </row>
        <row r="156">
          <cell r="B156">
            <v>9560104</v>
          </cell>
          <cell r="C156" t="str">
            <v>キンセイマテック　㈱　田村様</v>
          </cell>
          <cell r="D156" t="str">
            <v/>
          </cell>
          <cell r="E156" t="str">
            <v>丸豊鋳材製作所</v>
          </cell>
          <cell r="F156" t="str">
            <v>東京都台東区浅草橋</v>
          </cell>
          <cell r="G156" t="str">
            <v>5-2-3鈴和ビル６Ｆ</v>
          </cell>
          <cell r="H156" t="str">
            <v>名鉄</v>
          </cell>
        </row>
        <row r="157">
          <cell r="B157">
            <v>9560103</v>
          </cell>
          <cell r="C157" t="str">
            <v>㈱　北川鉄工所　中須工場</v>
          </cell>
          <cell r="D157" t="str">
            <v/>
          </cell>
          <cell r="E157" t="str">
            <v>丸豊鋳材製作所</v>
          </cell>
          <cell r="F157" t="str">
            <v>広島県府中市中須町</v>
          </cell>
          <cell r="G157" t="str">
            <v>554-3</v>
          </cell>
          <cell r="H157" t="str">
            <v>西濃</v>
          </cell>
        </row>
        <row r="158">
          <cell r="B158">
            <v>9560102</v>
          </cell>
          <cell r="C158" t="str">
            <v>クラシキ機工　㈱</v>
          </cell>
          <cell r="E158" t="str">
            <v>丸豊鋳材製作所</v>
          </cell>
          <cell r="F158" t="str">
            <v>岡山県小田郡矢掛町中</v>
          </cell>
          <cell r="G158" t="str">
            <v>141-1</v>
          </cell>
          <cell r="H158" t="str">
            <v>福山</v>
          </cell>
        </row>
        <row r="159">
          <cell r="B159">
            <v>9560101</v>
          </cell>
          <cell r="C159" t="str">
            <v>讃岐鋳造鉄工　㈱</v>
          </cell>
          <cell r="D159" t="str">
            <v/>
          </cell>
          <cell r="E159" t="str">
            <v>丸豊鋳材製作所</v>
          </cell>
          <cell r="F159" t="str">
            <v>香川県仲多度郡満濃町東高篠</v>
          </cell>
          <cell r="G159" t="str">
            <v>1802</v>
          </cell>
          <cell r="H159" t="str">
            <v>福山</v>
          </cell>
        </row>
        <row r="160">
          <cell r="B160">
            <v>9560100</v>
          </cell>
          <cell r="C160" t="str">
            <v>㈱　丸豊鋳材製作所</v>
          </cell>
          <cell r="D160" t="str">
            <v/>
          </cell>
          <cell r="E160" t="str">
            <v/>
          </cell>
          <cell r="F160" t="str">
            <v>岡山県倉敷市玉島乙島新湊</v>
          </cell>
          <cell r="G160" t="str">
            <v>8256-20</v>
          </cell>
          <cell r="H160" t="str">
            <v>福山</v>
          </cell>
        </row>
        <row r="161">
          <cell r="B161">
            <v>9560001</v>
          </cell>
          <cell r="C161" t="str">
            <v xml:space="preserve">ホーコス㈱　福山北鋳造工場 </v>
          </cell>
          <cell r="D161" t="str">
            <v/>
          </cell>
          <cell r="E161" t="str">
            <v>ホーコス　㈱</v>
          </cell>
          <cell r="F161" t="str">
            <v>広島県福山市駅家町大字法成寺</v>
          </cell>
          <cell r="G161" t="str">
            <v>1613-50</v>
          </cell>
          <cell r="H161" t="str">
            <v>福山</v>
          </cell>
        </row>
        <row r="162">
          <cell r="B162">
            <v>9560000</v>
          </cell>
          <cell r="C162" t="str">
            <v>ホ-コス　㈱</v>
          </cell>
          <cell r="D162" t="str">
            <v/>
          </cell>
          <cell r="E162" t="str">
            <v/>
          </cell>
          <cell r="F162" t="str">
            <v>広島県福山市草戸町</v>
          </cell>
          <cell r="G162" t="str">
            <v>2-24-20</v>
          </cell>
          <cell r="H162" t="str">
            <v>福山</v>
          </cell>
        </row>
        <row r="163">
          <cell r="B163">
            <v>9556100</v>
          </cell>
          <cell r="C163" t="str">
            <v>双葉金属　㈱</v>
          </cell>
          <cell r="D163" t="str">
            <v/>
          </cell>
          <cell r="E163" t="str">
            <v/>
          </cell>
          <cell r="F163" t="str">
            <v>岡山県倉敷市粒浦</v>
          </cell>
          <cell r="G163" t="str">
            <v>465</v>
          </cell>
          <cell r="H163" t="str">
            <v>福山</v>
          </cell>
        </row>
        <row r="164">
          <cell r="B164">
            <v>9552204</v>
          </cell>
          <cell r="C164" t="str">
            <v>武田鋳造㈱高梁工場</v>
          </cell>
          <cell r="E164" t="str">
            <v>備鋳産業　㈱</v>
          </cell>
          <cell r="F164" t="str">
            <v>岡山県高梁市巨瀬町</v>
          </cell>
          <cell r="G164" t="str">
            <v>1-1</v>
          </cell>
          <cell r="H164" t="str">
            <v>福山</v>
          </cell>
        </row>
        <row r="165">
          <cell r="B165">
            <v>9552203</v>
          </cell>
          <cell r="C165" t="str">
            <v>ナカシマプロペラ㈱前田様 パレット出</v>
          </cell>
          <cell r="E165" t="str">
            <v>備鋳産業　㈱</v>
          </cell>
          <cell r="F165" t="str">
            <v>岡山県倉敷市玉島乙島</v>
          </cell>
          <cell r="G165" t="str">
            <v>8259-12</v>
          </cell>
          <cell r="H165" t="str">
            <v>福山</v>
          </cell>
        </row>
        <row r="166">
          <cell r="B166">
            <v>9552202</v>
          </cell>
          <cell r="C166" t="str">
            <v>武田鋳造㈱高梁工場ＡPK造型　</v>
          </cell>
          <cell r="E166" t="str">
            <v>備鋳産業　㈱</v>
          </cell>
          <cell r="F166" t="str">
            <v>岡山県高梁市巨瀬町</v>
          </cell>
          <cell r="G166" t="str">
            <v>1-1</v>
          </cell>
          <cell r="H166" t="str">
            <v>福山</v>
          </cell>
        </row>
        <row r="167">
          <cell r="B167">
            <v>9552201</v>
          </cell>
          <cell r="C167" t="str">
            <v>武田鋳造㈱高梁工場ＡＭＦ造型 宮脇様</v>
          </cell>
          <cell r="E167" t="str">
            <v>備鋳産業　㈱</v>
          </cell>
          <cell r="F167" t="str">
            <v>岡山県高梁市巨瀬町</v>
          </cell>
          <cell r="G167" t="str">
            <v>1-1</v>
          </cell>
          <cell r="H167" t="str">
            <v>福山</v>
          </cell>
        </row>
        <row r="168">
          <cell r="B168">
            <v>9552200</v>
          </cell>
          <cell r="C168" t="str">
            <v>備鋳産業　㈱</v>
          </cell>
          <cell r="D168" t="str">
            <v/>
          </cell>
          <cell r="E168" t="str">
            <v>備鋳産業　㈱</v>
          </cell>
          <cell r="F168" t="str">
            <v>岡山県岡山市中仙道</v>
          </cell>
          <cell r="G168" t="str">
            <v>1-20-3</v>
          </cell>
          <cell r="H168" t="str">
            <v>福山</v>
          </cell>
        </row>
        <row r="169">
          <cell r="B169">
            <v>9552102</v>
          </cell>
          <cell r="C169" t="str">
            <v>日東物流㈱六甲ｱｲﾗﾝﾄﾞＣ-4ﾀ-ﾐﾅﾙ事業所ﾊﾟﾚｯﾄ出</v>
          </cell>
          <cell r="E169" t="str">
            <v>日立金属㈱ 安来工場 資材課</v>
          </cell>
          <cell r="F169" t="str">
            <v>神戸市東灘区向洋町西</v>
          </cell>
          <cell r="G169" t="str">
            <v>6丁目4番</v>
          </cell>
          <cell r="H169" t="str">
            <v>福山</v>
          </cell>
        </row>
        <row r="170">
          <cell r="B170">
            <v>9552101</v>
          </cell>
          <cell r="C170" t="str">
            <v>阪急大阪ｶ-ｺﾞﾀ-ﾐﾅﾙ阪急阪神ｴｸｽﾌﾟﾚｽ関空倉庫</v>
          </cell>
          <cell r="E170" t="str">
            <v>日立金属㈱ 安来工場 資材課</v>
          </cell>
          <cell r="F170" t="str">
            <v>大阪府泉南市泉州空港南</v>
          </cell>
          <cell r="G170" t="str">
            <v>1番地 国際貨物上屋Ｆ棟</v>
          </cell>
          <cell r="H170" t="str">
            <v>福山</v>
          </cell>
        </row>
        <row r="171">
          <cell r="B171">
            <v>9552100</v>
          </cell>
          <cell r="C171" t="str">
            <v>日立金属㈱ 安来工場 資材課</v>
          </cell>
          <cell r="F171" t="str">
            <v>島根県安来市安来町</v>
          </cell>
          <cell r="G171" t="str">
            <v>2107-2</v>
          </cell>
          <cell r="H171" t="str">
            <v>福山</v>
          </cell>
        </row>
        <row r="172">
          <cell r="B172">
            <v>9546001</v>
          </cell>
          <cell r="C172" t="str">
            <v>新ニノミヤメタル　㈱</v>
          </cell>
          <cell r="F172" t="str">
            <v>広島県広島市安佐北区可部</v>
          </cell>
          <cell r="G172" t="str">
            <v>2-39-18</v>
          </cell>
          <cell r="H172" t="str">
            <v>名鉄</v>
          </cell>
        </row>
        <row r="173">
          <cell r="B173">
            <v>9546000</v>
          </cell>
          <cell r="C173" t="str">
            <v>イ－グルハイキャスト㈱</v>
          </cell>
          <cell r="D173" t="str">
            <v/>
          </cell>
          <cell r="E173" t="str">
            <v/>
          </cell>
          <cell r="F173" t="str">
            <v>島根県江津市浅利町</v>
          </cell>
          <cell r="G173" t="str">
            <v>36</v>
          </cell>
          <cell r="H173" t="str">
            <v>西濃</v>
          </cell>
        </row>
        <row r="174">
          <cell r="B174">
            <v>9542100</v>
          </cell>
          <cell r="C174" t="str">
            <v>二宮産業　㈱</v>
          </cell>
          <cell r="D174" t="str">
            <v/>
          </cell>
          <cell r="E174" t="str">
            <v/>
          </cell>
          <cell r="F174" t="str">
            <v>広島県広島市安佐北区可部</v>
          </cell>
          <cell r="G174" t="str">
            <v>2-39-18</v>
          </cell>
          <cell r="H174" t="str">
            <v>名鉄</v>
          </cell>
        </row>
        <row r="175">
          <cell r="B175">
            <v>9536011</v>
          </cell>
          <cell r="C175" t="str">
            <v>㈱ツチヨシ産業 技術部 技術研究ｾﾝﾀ- 枝根様</v>
          </cell>
          <cell r="E175" t="str">
            <v>ツチヨシ産業松江</v>
          </cell>
          <cell r="F175" t="str">
            <v>島根県邑智郡邑南町和田</v>
          </cell>
          <cell r="G175" t="str">
            <v>1051-7</v>
          </cell>
          <cell r="H175" t="str">
            <v>福山</v>
          </cell>
        </row>
        <row r="176">
          <cell r="B176">
            <v>9536010</v>
          </cell>
          <cell r="C176" t="str">
            <v>㈱ツチヨシ産業 邑南工場 枝根様</v>
          </cell>
          <cell r="E176" t="str">
            <v>ツチヨシ産業松江</v>
          </cell>
          <cell r="F176" t="str">
            <v>島根県邑智郡邑南町和田</v>
          </cell>
          <cell r="G176" t="str">
            <v>1053-2</v>
          </cell>
          <cell r="H176" t="str">
            <v>福山</v>
          </cell>
        </row>
        <row r="177">
          <cell r="B177">
            <v>9536009</v>
          </cell>
          <cell r="C177" t="str">
            <v>米子製鋼㈱　山本課長様</v>
          </cell>
          <cell r="E177" t="str">
            <v>ツチヨシ産業松江</v>
          </cell>
          <cell r="F177" t="str">
            <v>鳥取県米子市冨益町</v>
          </cell>
          <cell r="G177" t="str">
            <v>88-1</v>
          </cell>
          <cell r="H177" t="str">
            <v>福山</v>
          </cell>
        </row>
        <row r="178">
          <cell r="B178">
            <v>9536008</v>
          </cell>
          <cell r="C178" t="str">
            <v>㈱コダマ 鋳造部 高橋様</v>
          </cell>
          <cell r="E178" t="str">
            <v>ツチヨシ産業松江</v>
          </cell>
          <cell r="F178" t="str">
            <v>島根県松江市富士見町町</v>
          </cell>
          <cell r="G178" t="str">
            <v>1-3</v>
          </cell>
          <cell r="H178" t="str">
            <v>福山</v>
          </cell>
        </row>
        <row r="179">
          <cell r="B179">
            <v>9536007</v>
          </cell>
          <cell r="C179" t="str">
            <v>㈱日立ﾒﾀﾙﾌﾟﾚｼｼﾞｮン</v>
          </cell>
          <cell r="E179" t="str">
            <v>ツチヨシ産業松江</v>
          </cell>
          <cell r="F179" t="str">
            <v>島根県安来市飯島町</v>
          </cell>
          <cell r="G179" t="str">
            <v>1240-2</v>
          </cell>
          <cell r="H179" t="str">
            <v>福山</v>
          </cell>
        </row>
        <row r="180">
          <cell r="B180">
            <v>9536006</v>
          </cell>
          <cell r="C180" t="str">
            <v>ヤンマーキャステクノ㈱松江事業部 小谷様・石川様</v>
          </cell>
          <cell r="D180" t="str">
            <v/>
          </cell>
          <cell r="E180" t="str">
            <v>ツチヨシ産業松江</v>
          </cell>
          <cell r="F180" t="str">
            <v>島根県松江市八幡町</v>
          </cell>
          <cell r="G180" t="str">
            <v>960-34</v>
          </cell>
          <cell r="H180" t="str">
            <v>福山</v>
          </cell>
        </row>
        <row r="181">
          <cell r="B181">
            <v>9536005</v>
          </cell>
          <cell r="C181" t="str">
            <v>㈱　ミヨシ　米子工場</v>
          </cell>
          <cell r="D181" t="str">
            <v/>
          </cell>
          <cell r="E181" t="str">
            <v>ツチヨシ産業松江</v>
          </cell>
          <cell r="F181" t="str">
            <v>鳥取県西伯郡南部町円山</v>
          </cell>
          <cell r="G181" t="str">
            <v>1</v>
          </cell>
          <cell r="H181" t="str">
            <v>福山</v>
          </cell>
        </row>
        <row r="182">
          <cell r="B182">
            <v>9536004</v>
          </cell>
          <cell r="C182" t="str">
            <v>ＮＴＮ鋳造　㈱</v>
          </cell>
          <cell r="D182" t="str">
            <v/>
          </cell>
          <cell r="E182" t="str">
            <v/>
          </cell>
          <cell r="F182" t="str">
            <v>島根県出雲市灘分町</v>
          </cell>
          <cell r="G182" t="str">
            <v>475-1</v>
          </cell>
          <cell r="H182" t="str">
            <v>福山</v>
          </cell>
        </row>
        <row r="183">
          <cell r="B183">
            <v>9536003</v>
          </cell>
          <cell r="C183" t="str">
            <v>㈱ツチヨシ産業　出雲出張所</v>
          </cell>
          <cell r="D183" t="str">
            <v/>
          </cell>
          <cell r="E183" t="str">
            <v>ツチヨシ産業松江</v>
          </cell>
          <cell r="F183" t="str">
            <v>島根県出雲市神西沖町</v>
          </cell>
          <cell r="G183" t="str">
            <v>2400　ダイハツ金属工業内</v>
          </cell>
          <cell r="H183" t="str">
            <v>西濃</v>
          </cell>
        </row>
        <row r="184">
          <cell r="B184">
            <v>9536002</v>
          </cell>
          <cell r="C184" t="str">
            <v>㈱　国神製作所</v>
          </cell>
          <cell r="D184" t="str">
            <v/>
          </cell>
          <cell r="E184" t="str">
            <v>ツチヨシ産業松江</v>
          </cell>
          <cell r="F184" t="str">
            <v>島根県八束郡東出雲町揖屋</v>
          </cell>
          <cell r="G184" t="str">
            <v>6-1</v>
          </cell>
          <cell r="H184" t="str">
            <v>福山</v>
          </cell>
        </row>
        <row r="185">
          <cell r="B185">
            <v>9536001</v>
          </cell>
          <cell r="C185" t="str">
            <v>ヒラタ工業　㈱</v>
          </cell>
          <cell r="D185" t="str">
            <v/>
          </cell>
          <cell r="E185" t="str">
            <v>ツチヨシ産業松江</v>
          </cell>
          <cell r="F185" t="str">
            <v>島根県平田市西代町</v>
          </cell>
          <cell r="G185" t="str">
            <v>1001</v>
          </cell>
          <cell r="H185" t="str">
            <v>福山</v>
          </cell>
        </row>
        <row r="186">
          <cell r="B186">
            <v>9536000</v>
          </cell>
          <cell r="C186" t="str">
            <v>㈱　ツチヨシ産業　松江</v>
          </cell>
          <cell r="D186" t="str">
            <v/>
          </cell>
          <cell r="E186" t="str">
            <v/>
          </cell>
          <cell r="F186" t="str">
            <v>島根県松江市富士見町</v>
          </cell>
          <cell r="G186" t="str">
            <v>1-6</v>
          </cell>
          <cell r="H186" t="str">
            <v>福山</v>
          </cell>
        </row>
        <row r="187">
          <cell r="B187">
            <v>9535904</v>
          </cell>
          <cell r="C187" t="str">
            <v>坂本重工㈱</v>
          </cell>
          <cell r="E187" t="str">
            <v>㈱ツチヨシ産業広島営業所</v>
          </cell>
          <cell r="F187" t="str">
            <v>広島県安芸高田市吉田町竹原</v>
          </cell>
          <cell r="G187" t="str">
            <v>515</v>
          </cell>
          <cell r="H187" t="str">
            <v>福山</v>
          </cell>
        </row>
        <row r="188">
          <cell r="B188">
            <v>9535903</v>
          </cell>
          <cell r="C188" t="str">
            <v>マツダ（株）</v>
          </cell>
          <cell r="E188" t="str">
            <v>㈱ツチヨシ産業広島営業所</v>
          </cell>
          <cell r="F188" t="str">
            <v>広島県安芸郡府中町新地</v>
          </cell>
          <cell r="G188" t="str">
            <v>3-1</v>
          </cell>
          <cell r="H188" t="str">
            <v>福山</v>
          </cell>
        </row>
        <row r="189">
          <cell r="B189">
            <v>9535902</v>
          </cell>
          <cell r="C189" t="str">
            <v>石川鋳造所</v>
          </cell>
          <cell r="D189" t="str">
            <v/>
          </cell>
          <cell r="E189" t="str">
            <v>ツチヨシ営業一課</v>
          </cell>
          <cell r="F189" t="str">
            <v>広島県呉市川尻町原山</v>
          </cell>
          <cell r="G189" t="str">
            <v>484</v>
          </cell>
          <cell r="H189" t="str">
            <v>福山</v>
          </cell>
        </row>
        <row r="190">
          <cell r="B190">
            <v>9535901</v>
          </cell>
          <cell r="C190" t="str">
            <v>市場重工　㈱</v>
          </cell>
          <cell r="D190" t="str">
            <v/>
          </cell>
          <cell r="E190" t="str">
            <v>ツチヨシ営業一課</v>
          </cell>
          <cell r="F190" t="str">
            <v>広島県広島市西区観音新町</v>
          </cell>
          <cell r="G190" t="str">
            <v>1-1-21</v>
          </cell>
          <cell r="H190" t="str">
            <v>福山</v>
          </cell>
        </row>
        <row r="191">
          <cell r="B191">
            <v>9535900</v>
          </cell>
          <cell r="C191" t="str">
            <v>㈱　ツチヨシ産業　営業一課</v>
          </cell>
          <cell r="D191" t="str">
            <v/>
          </cell>
          <cell r="E191" t="str">
            <v/>
          </cell>
          <cell r="F191" t="str">
            <v>広島県広島市西区天満町</v>
          </cell>
          <cell r="G191" t="str">
            <v>3-26</v>
          </cell>
          <cell r="H191" t="str">
            <v>福山</v>
          </cell>
        </row>
        <row r="192">
          <cell r="B192">
            <v>9535803</v>
          </cell>
          <cell r="C192" t="str">
            <v>㈱坂本合金鋳造所</v>
          </cell>
          <cell r="E192" t="str">
            <v>ツチヨシアクティ岡山</v>
          </cell>
          <cell r="F192" t="str">
            <v>広島県福山市千田町</v>
          </cell>
          <cell r="G192" t="str">
            <v>4丁目18-15</v>
          </cell>
          <cell r="H192" t="str">
            <v>福山</v>
          </cell>
        </row>
        <row r="193">
          <cell r="B193">
            <v>9535802</v>
          </cell>
          <cell r="C193" t="str">
            <v>JFＥ継手㈱　資材倉庫　河畑様</v>
          </cell>
          <cell r="D193" t="str">
            <v/>
          </cell>
          <cell r="E193" t="str">
            <v>ツチヨシアクティ岡山</v>
          </cell>
          <cell r="F193" t="str">
            <v>大阪府岸和田市田治米町</v>
          </cell>
          <cell r="G193" t="str">
            <v>153-1</v>
          </cell>
          <cell r="H193" t="str">
            <v>名鉄</v>
          </cell>
        </row>
        <row r="194">
          <cell r="B194">
            <v>9535801</v>
          </cell>
          <cell r="C194" t="str">
            <v>門田鋳工　㈱</v>
          </cell>
          <cell r="D194" t="str">
            <v/>
          </cell>
          <cell r="E194" t="str">
            <v>ツチヨシアクティ岡山</v>
          </cell>
          <cell r="F194" t="str">
            <v>広島県福山市西町</v>
          </cell>
          <cell r="G194" t="str">
            <v>11-15</v>
          </cell>
          <cell r="H194" t="str">
            <v>福山</v>
          </cell>
        </row>
        <row r="195">
          <cell r="B195">
            <v>9535800</v>
          </cell>
          <cell r="C195" t="str">
            <v>㈱　ツチヨシアクティ　岡山</v>
          </cell>
          <cell r="D195" t="str">
            <v/>
          </cell>
          <cell r="E195" t="str">
            <v/>
          </cell>
          <cell r="F195" t="str">
            <v>岡山県倉敷市南畝</v>
          </cell>
          <cell r="G195" t="str">
            <v>7-11-43</v>
          </cell>
          <cell r="H195" t="str">
            <v>福山</v>
          </cell>
        </row>
        <row r="196">
          <cell r="B196">
            <v>9533003</v>
          </cell>
          <cell r="C196" t="str">
            <v>ヨシワ工業㈱海田工場 技術開発部 高下様</v>
          </cell>
          <cell r="E196" t="str">
            <v>大銑産業㈱　広島営業所</v>
          </cell>
          <cell r="F196" t="str">
            <v>広島県安芸郡海田町明神町</v>
          </cell>
          <cell r="G196" t="str">
            <v>1番48号</v>
          </cell>
          <cell r="H196" t="str">
            <v>福山</v>
          </cell>
        </row>
        <row r="197">
          <cell r="B197">
            <v>9533002</v>
          </cell>
          <cell r="C197" t="str">
            <v>ヨシワ工業㈱初見工場 鋳造部 造型係 実吉主任様</v>
          </cell>
          <cell r="E197" t="str">
            <v>大銑産業㈱　広島営業所</v>
          </cell>
          <cell r="F197" t="str">
            <v>島根県鹿足郡吉賀町田野原</v>
          </cell>
          <cell r="G197" t="str">
            <v>1036-1</v>
          </cell>
          <cell r="H197" t="str">
            <v>福山</v>
          </cell>
        </row>
        <row r="198">
          <cell r="B198">
            <v>9533001</v>
          </cell>
          <cell r="C198" t="str">
            <v>㈱大西産業</v>
          </cell>
          <cell r="E198" t="str">
            <v>大銑産業㈱　広島営業所</v>
          </cell>
          <cell r="F198" t="str">
            <v>広島市南区出島</v>
          </cell>
          <cell r="G198" t="str">
            <v>2-21-19</v>
          </cell>
          <cell r="H198" t="str">
            <v>福山</v>
          </cell>
        </row>
        <row r="199">
          <cell r="B199">
            <v>9533000</v>
          </cell>
          <cell r="C199" t="str">
            <v>大銑産業㈱　広島営業所</v>
          </cell>
          <cell r="E199" t="str">
            <v>大銑産業㈱　広島営業所</v>
          </cell>
          <cell r="F199" t="str">
            <v>広島市中区銀山町</v>
          </cell>
          <cell r="G199" t="str">
            <v>3-1</v>
          </cell>
          <cell r="H199" t="str">
            <v>福山</v>
          </cell>
        </row>
        <row r="200">
          <cell r="B200">
            <v>9532900</v>
          </cell>
          <cell r="C200" t="str">
            <v>大和重工㈱ 本社鋳造1号倉庫 野村様ﾊﾟﾚｯﾄ出</v>
          </cell>
          <cell r="F200" t="str">
            <v>広島県広島市安佐北区可部</v>
          </cell>
          <cell r="G200" t="str">
            <v>1丁目21-23</v>
          </cell>
          <cell r="H200" t="str">
            <v>福山</v>
          </cell>
        </row>
        <row r="201">
          <cell r="B201">
            <v>9532801</v>
          </cell>
          <cell r="C201" t="str">
            <v>㈱松田安鉄工所</v>
          </cell>
          <cell r="E201" t="str">
            <v>大銑産業　㈱　松江営業所</v>
          </cell>
          <cell r="F201" t="str">
            <v>鳥取県鳥取市南栄町</v>
          </cell>
          <cell r="G201" t="str">
            <v>14</v>
          </cell>
          <cell r="H201" t="str">
            <v>福山</v>
          </cell>
        </row>
        <row r="202">
          <cell r="B202">
            <v>9532800</v>
          </cell>
          <cell r="C202" t="str">
            <v>大銑産業　㈱　松江営業所</v>
          </cell>
          <cell r="F202" t="str">
            <v>島根県松江市朝日町</v>
          </cell>
          <cell r="G202" t="str">
            <v>484-16住友生命松江ﾋﾞﾙ7Ｆ</v>
          </cell>
          <cell r="H202" t="str">
            <v>福山</v>
          </cell>
        </row>
        <row r="203">
          <cell r="B203">
            <v>9520100</v>
          </cell>
          <cell r="C203" t="str">
            <v>三共鋳鉄　㈱</v>
          </cell>
          <cell r="D203" t="str">
            <v/>
          </cell>
          <cell r="E203" t="str">
            <v/>
          </cell>
          <cell r="F203" t="str">
            <v>広島県府中市高木町</v>
          </cell>
          <cell r="G203" t="str">
            <v>213-1</v>
          </cell>
          <cell r="H203" t="str">
            <v>福山</v>
          </cell>
        </row>
        <row r="204">
          <cell r="B204">
            <v>9520002</v>
          </cell>
          <cell r="C204" t="str">
            <v>三菱重工業㈱広島製作所 機械事業部 機械工作部 鋳鍛課 西川様</v>
          </cell>
          <cell r="E204" t="str">
            <v>神戸鋳材㈱三原</v>
          </cell>
          <cell r="F204" t="str">
            <v>広島県広島市西区観音新町</v>
          </cell>
          <cell r="G204" t="str">
            <v>4-6-22</v>
          </cell>
          <cell r="H204" t="str">
            <v>福山</v>
          </cell>
        </row>
        <row r="205">
          <cell r="B205">
            <v>9520001</v>
          </cell>
          <cell r="C205" t="str">
            <v>三菱重工交通機器ｴﾝｼﾞﾆｱﾘﾝｸﾞ㈱鋳造部　武田様</v>
          </cell>
          <cell r="D205" t="str">
            <v/>
          </cell>
          <cell r="E205" t="str">
            <v>神戸鋳材㈱三原</v>
          </cell>
          <cell r="F205" t="str">
            <v>広島県三原市糸崎南</v>
          </cell>
          <cell r="G205" t="str">
            <v>1-1-1</v>
          </cell>
          <cell r="H205" t="str">
            <v>福山</v>
          </cell>
        </row>
        <row r="206">
          <cell r="B206">
            <v>9520000</v>
          </cell>
          <cell r="C206" t="str">
            <v>神戸鋳材　㈱　三原支店</v>
          </cell>
          <cell r="D206" t="str">
            <v/>
          </cell>
          <cell r="E206" t="str">
            <v/>
          </cell>
          <cell r="F206" t="str">
            <v>広島県三原市東町</v>
          </cell>
          <cell r="G206" t="str">
            <v>1-5-56</v>
          </cell>
          <cell r="H206" t="str">
            <v>福山</v>
          </cell>
        </row>
        <row r="207">
          <cell r="B207">
            <v>9517000</v>
          </cell>
          <cell r="C207" t="str">
            <v>㈱　黒野金属</v>
          </cell>
          <cell r="D207" t="str">
            <v/>
          </cell>
          <cell r="E207" t="str">
            <v/>
          </cell>
          <cell r="F207" t="str">
            <v>広島県呉市倉橋町字西脇</v>
          </cell>
          <cell r="G207" t="str">
            <v>3680-5</v>
          </cell>
          <cell r="H207" t="str">
            <v>福山</v>
          </cell>
        </row>
        <row r="208">
          <cell r="B208">
            <v>9516902</v>
          </cell>
          <cell r="C208" t="str">
            <v>（有）　佐々木鋳造所</v>
          </cell>
          <cell r="D208" t="str">
            <v/>
          </cell>
          <cell r="E208" t="str">
            <v>㈱　黒瀬商店</v>
          </cell>
          <cell r="F208" t="str">
            <v>広島県福山市水呑町</v>
          </cell>
          <cell r="G208" t="str">
            <v>4544</v>
          </cell>
          <cell r="H208" t="str">
            <v>福山</v>
          </cell>
        </row>
        <row r="209">
          <cell r="B209">
            <v>9516901</v>
          </cell>
          <cell r="C209" t="str">
            <v>㈱　高橋製作所</v>
          </cell>
          <cell r="D209" t="str">
            <v/>
          </cell>
          <cell r="E209" t="str">
            <v>㈱　黒瀬商店</v>
          </cell>
          <cell r="F209" t="str">
            <v>岡山県勝田郡勝央町豊久田</v>
          </cell>
          <cell r="G209" t="str">
            <v>34</v>
          </cell>
          <cell r="H209" t="str">
            <v>福山</v>
          </cell>
        </row>
        <row r="210">
          <cell r="B210">
            <v>9516900</v>
          </cell>
          <cell r="C210" t="str">
            <v>㈱　黒瀬商店</v>
          </cell>
          <cell r="D210" t="str">
            <v/>
          </cell>
          <cell r="E210" t="str">
            <v/>
          </cell>
          <cell r="F210" t="str">
            <v>岡山県岡山市大供</v>
          </cell>
          <cell r="G210" t="str">
            <v>3-1-42</v>
          </cell>
          <cell r="H210" t="str">
            <v>福山</v>
          </cell>
        </row>
        <row r="211">
          <cell r="B211">
            <v>9516802</v>
          </cell>
          <cell r="C211" t="str">
            <v>㈱　石田鋳造所</v>
          </cell>
          <cell r="D211">
            <v>9516800</v>
          </cell>
          <cell r="E211" t="str">
            <v>㈱　クロス　広島</v>
          </cell>
          <cell r="F211" t="str">
            <v>滋賀県彦根市南川瀬町</v>
          </cell>
          <cell r="G211" t="str">
            <v>708</v>
          </cell>
          <cell r="H211" t="str">
            <v>飛騨</v>
          </cell>
        </row>
        <row r="212">
          <cell r="B212">
            <v>9508301</v>
          </cell>
          <cell r="C212" t="str">
            <v xml:space="preserve">大和重工㈱本社鋳造 1号倉庫 野村様 </v>
          </cell>
          <cell r="D212">
            <v>9508300</v>
          </cell>
          <cell r="E212" t="str">
            <v>㈱オクムラセラム</v>
          </cell>
          <cell r="F212" t="str">
            <v>広島県広島市安佐北区可部</v>
          </cell>
          <cell r="G212" t="str">
            <v>1-21-23</v>
          </cell>
          <cell r="H212" t="str">
            <v>福山</v>
          </cell>
        </row>
        <row r="213">
          <cell r="B213">
            <v>9508300</v>
          </cell>
          <cell r="C213" t="str">
            <v>眞工金属㈱技術グル－プ　原様</v>
          </cell>
          <cell r="D213">
            <v>9508300</v>
          </cell>
          <cell r="E213" t="str">
            <v>㈱オクムラセラム</v>
          </cell>
          <cell r="F213" t="str">
            <v>山口県熊毛郡平生町大字曽根字佐賀浜</v>
          </cell>
          <cell r="G213" t="str">
            <v>1922-1</v>
          </cell>
          <cell r="H213" t="str">
            <v>福山</v>
          </cell>
        </row>
        <row r="214">
          <cell r="B214">
            <v>9508200</v>
          </cell>
          <cell r="C214" t="str">
            <v>オーエム金属工業　㈱</v>
          </cell>
          <cell r="D214" t="str">
            <v/>
          </cell>
          <cell r="E214" t="str">
            <v/>
          </cell>
          <cell r="F214" t="str">
            <v>島根県松江市宍道町佐々布</v>
          </cell>
          <cell r="G214" t="str">
            <v>75</v>
          </cell>
          <cell r="H214" t="str">
            <v>福山</v>
          </cell>
        </row>
        <row r="215">
          <cell r="B215">
            <v>9508127</v>
          </cell>
          <cell r="C215" t="str">
            <v>間口運輸㈱　南港Ⅰ-10</v>
          </cell>
          <cell r="E215" t="str">
            <v>㈱トウチュウ岡山</v>
          </cell>
          <cell r="F215" t="str">
            <v>大阪府大阪市住之江区南港東</v>
          </cell>
          <cell r="G215" t="str">
            <v>6-5-43</v>
          </cell>
          <cell r="H215" t="str">
            <v>福山</v>
          </cell>
        </row>
        <row r="216">
          <cell r="B216">
            <v>9508126</v>
          </cell>
          <cell r="C216" t="str">
            <v>伊勢湾海運㈱11号地現業所（5ＣＷ16）ﾊﾟﾚｯﾄ出</v>
          </cell>
          <cell r="E216" t="str">
            <v>㈱トウチュウ岡山</v>
          </cell>
          <cell r="F216" t="str">
            <v>愛知県名古屋市港区空見町</v>
          </cell>
          <cell r="G216" t="str">
            <v>33-2</v>
          </cell>
          <cell r="H216" t="str">
            <v>名鉄</v>
          </cell>
        </row>
        <row r="217">
          <cell r="B217">
            <v>9508125</v>
          </cell>
          <cell r="C217" t="str">
            <v>日本鋳造㈱福山製造所 パレット出</v>
          </cell>
          <cell r="E217" t="str">
            <v>㈱トウチュウ岡山</v>
          </cell>
          <cell r="F217" t="str">
            <v>広島県福山市鋼管長町</v>
          </cell>
          <cell r="G217" t="str">
            <v>1番地</v>
          </cell>
          <cell r="H217" t="str">
            <v>福山</v>
          </cell>
        </row>
        <row r="218">
          <cell r="B218">
            <v>9508124</v>
          </cell>
          <cell r="C218" t="str">
            <v>㈱カマハラ鋳鋼所 南国工場</v>
          </cell>
          <cell r="E218" t="str">
            <v>㈱トウチュウ岡山</v>
          </cell>
          <cell r="F218" t="str">
            <v>高知県南国市久礼田</v>
          </cell>
          <cell r="G218" t="str">
            <v>222-1</v>
          </cell>
          <cell r="H218" t="str">
            <v>福山</v>
          </cell>
        </row>
        <row r="219">
          <cell r="B219">
            <v>9508122</v>
          </cell>
          <cell r="C219" t="str">
            <v>三井ミ－ハナイト・メタル㈱</v>
          </cell>
          <cell r="D219">
            <v>9508100</v>
          </cell>
          <cell r="E219" t="str">
            <v>㈱トウチュウ岡山</v>
          </cell>
          <cell r="F219" t="str">
            <v>岡山県玉野市玉</v>
          </cell>
          <cell r="G219" t="str">
            <v>3-1-1</v>
          </cell>
          <cell r="H219" t="str">
            <v>福山</v>
          </cell>
        </row>
        <row r="220">
          <cell r="B220">
            <v>9508121</v>
          </cell>
          <cell r="C220" t="str">
            <v>ﾔﾝﾏ-ｷｬｽﾃｸﾉ㈱松江事業部内　山川産業㈱倉庫</v>
          </cell>
          <cell r="E220" t="str">
            <v>㈱トウチュウ岡山</v>
          </cell>
          <cell r="F220" t="str">
            <v>島根県松江市八幡町</v>
          </cell>
          <cell r="G220" t="str">
            <v>960</v>
          </cell>
          <cell r="H220" t="str">
            <v>福山</v>
          </cell>
        </row>
        <row r="221">
          <cell r="B221">
            <v>9508120</v>
          </cell>
          <cell r="C221" t="str">
            <v>(有)釜原鋳鋼所</v>
          </cell>
          <cell r="E221" t="str">
            <v>㈱トウチュウ岡山</v>
          </cell>
          <cell r="F221" t="str">
            <v>高知県高知市東雲町</v>
          </cell>
          <cell r="G221" t="str">
            <v>3-3</v>
          </cell>
          <cell r="H221" t="str">
            <v>福山</v>
          </cell>
        </row>
        <row r="222">
          <cell r="B222">
            <v>9508119</v>
          </cell>
          <cell r="C222" t="str">
            <v>(有)石川鋳造所</v>
          </cell>
          <cell r="E222" t="str">
            <v>㈱トウチュウ岡山</v>
          </cell>
          <cell r="F222" t="str">
            <v>広島県呉市川尻町原山</v>
          </cell>
          <cell r="G222" t="str">
            <v>3-5-1</v>
          </cell>
          <cell r="H222" t="str">
            <v>福山</v>
          </cell>
        </row>
        <row r="223">
          <cell r="B223">
            <v>9508118</v>
          </cell>
          <cell r="C223" t="str">
            <v>香川鋳造　㈱</v>
          </cell>
          <cell r="D223" t="str">
            <v/>
          </cell>
          <cell r="E223" t="str">
            <v>㈱トウチュウ岡山</v>
          </cell>
          <cell r="F223" t="str">
            <v>香川県さぬき市末</v>
          </cell>
          <cell r="G223" t="str">
            <v>371-7ｻﾝﾃｸﾉｼﾄﾞ内</v>
          </cell>
          <cell r="H223" t="str">
            <v>福山</v>
          </cell>
        </row>
        <row r="224">
          <cell r="B224">
            <v>9508117</v>
          </cell>
          <cell r="C224" t="str">
            <v>住友重機械ﾊｲﾏﾃｯｸｽ㈱ﾛｰﾙ</v>
          </cell>
          <cell r="D224" t="str">
            <v/>
          </cell>
          <cell r="E224" t="str">
            <v>㈱トウチュウ岡山</v>
          </cell>
          <cell r="F224" t="str">
            <v>愛媛県新居浜市惣開町</v>
          </cell>
          <cell r="G224" t="str">
            <v>5-2</v>
          </cell>
          <cell r="H224" t="str">
            <v>福山</v>
          </cell>
        </row>
        <row r="225">
          <cell r="B225">
            <v>9508116</v>
          </cell>
          <cell r="C225" t="str">
            <v>㈱大田鋳造所　千代田事業所</v>
          </cell>
          <cell r="D225" t="str">
            <v/>
          </cell>
          <cell r="E225" t="str">
            <v>㈱トウチュウ岡山</v>
          </cell>
          <cell r="F225" t="str">
            <v>広島県山県郡北広島町舞綱</v>
          </cell>
          <cell r="G225" t="str">
            <v>157-1</v>
          </cell>
          <cell r="H225" t="str">
            <v>福山</v>
          </cell>
        </row>
        <row r="226">
          <cell r="B226">
            <v>9508115</v>
          </cell>
          <cell r="C226" t="str">
            <v>ヒロコー産業　㈱</v>
          </cell>
          <cell r="D226" t="str">
            <v/>
          </cell>
          <cell r="E226" t="str">
            <v/>
          </cell>
          <cell r="F226" t="str">
            <v>広島県広島市南区宇品海岸２丁目</v>
          </cell>
          <cell r="G226" t="str">
            <v>14-17</v>
          </cell>
          <cell r="H226" t="str">
            <v>福山</v>
          </cell>
        </row>
        <row r="227">
          <cell r="B227">
            <v>9508114</v>
          </cell>
          <cell r="C227" t="str">
            <v>㈱日立ﾒﾀﾙﾌﾟﾚｼｼﾞｮﾝ鋳鋼</v>
          </cell>
          <cell r="D227" t="str">
            <v/>
          </cell>
          <cell r="E227" t="str">
            <v>㈱トウチュウ岡山</v>
          </cell>
          <cell r="F227" t="str">
            <v>島根県安来市飯島町</v>
          </cell>
          <cell r="G227" t="str">
            <v>1240-2</v>
          </cell>
          <cell r="H227" t="str">
            <v>福山</v>
          </cell>
        </row>
        <row r="228">
          <cell r="B228">
            <v>9508113</v>
          </cell>
          <cell r="C228" t="str">
            <v>ホーコス㈱　福山北鋳造工場</v>
          </cell>
          <cell r="D228" t="str">
            <v/>
          </cell>
          <cell r="E228" t="str">
            <v>㈱トウチュウ岡山</v>
          </cell>
          <cell r="F228" t="str">
            <v>広島県福山市駅家町大字法成寺</v>
          </cell>
          <cell r="G228" t="str">
            <v>1613-50</v>
          </cell>
          <cell r="H228" t="str">
            <v>福山</v>
          </cell>
        </row>
        <row r="229">
          <cell r="B229">
            <v>9508112</v>
          </cell>
          <cell r="C229" t="str">
            <v>坂本重工　㈱　吉田工場</v>
          </cell>
          <cell r="D229" t="str">
            <v/>
          </cell>
          <cell r="E229" t="str">
            <v>㈱トウチュウ岡山</v>
          </cell>
          <cell r="F229" t="str">
            <v>広島県安芸高田市吉田町竹原</v>
          </cell>
          <cell r="G229" t="str">
            <v>515</v>
          </cell>
          <cell r="H229" t="str">
            <v>福山</v>
          </cell>
        </row>
        <row r="230">
          <cell r="B230">
            <v>9508111</v>
          </cell>
          <cell r="C230" t="str">
            <v>㈱　渡部製鋼所　購買　　　　パレット出し</v>
          </cell>
          <cell r="D230" t="str">
            <v/>
          </cell>
          <cell r="E230" t="str">
            <v>㈱トウチュウ岡山</v>
          </cell>
          <cell r="F230" t="str">
            <v>島根県出雲市大津町</v>
          </cell>
          <cell r="G230" t="str">
            <v>1378</v>
          </cell>
          <cell r="H230" t="str">
            <v>福山</v>
          </cell>
        </row>
        <row r="231">
          <cell r="B231">
            <v>9508110</v>
          </cell>
          <cell r="C231" t="str">
            <v>東洋製鉄　㈱</v>
          </cell>
          <cell r="D231" t="str">
            <v/>
          </cell>
          <cell r="E231" t="str">
            <v>㈱トウチュウ岡山</v>
          </cell>
          <cell r="F231" t="str">
            <v>島根県仁多郡仁多町大字阿井</v>
          </cell>
          <cell r="G231" t="str">
            <v>2467</v>
          </cell>
          <cell r="H231" t="str">
            <v>福山</v>
          </cell>
        </row>
        <row r="232">
          <cell r="B232">
            <v>9508109</v>
          </cell>
          <cell r="C232" t="str">
            <v>㈱　特殊製鋼所　資材課 パレット出</v>
          </cell>
          <cell r="D232" t="str">
            <v/>
          </cell>
          <cell r="E232" t="str">
            <v>㈱トウチュウ岡山</v>
          </cell>
          <cell r="F232" t="str">
            <v>高知県高知市稲荷町</v>
          </cell>
          <cell r="G232" t="str">
            <v>120</v>
          </cell>
          <cell r="H232" t="str">
            <v>福山</v>
          </cell>
        </row>
        <row r="233">
          <cell r="B233">
            <v>9508108</v>
          </cell>
          <cell r="C233" t="str">
            <v>武田鋳造　㈱　高梁工場</v>
          </cell>
          <cell r="D233" t="str">
            <v/>
          </cell>
          <cell r="E233" t="str">
            <v/>
          </cell>
          <cell r="F233" t="str">
            <v>岡山県高梁市巨瀬町</v>
          </cell>
          <cell r="G233" t="str">
            <v>1-1</v>
          </cell>
          <cell r="H233" t="str">
            <v>福山</v>
          </cell>
        </row>
        <row r="234">
          <cell r="B234">
            <v>9508107</v>
          </cell>
          <cell r="C234" t="str">
            <v>㈱　クリタ</v>
          </cell>
          <cell r="D234" t="str">
            <v/>
          </cell>
          <cell r="E234" t="str">
            <v>㈱トウチュウ岡山</v>
          </cell>
          <cell r="F234" t="str">
            <v>愛媛県西条市港</v>
          </cell>
          <cell r="G234" t="str">
            <v>1-1</v>
          </cell>
          <cell r="H234" t="str">
            <v>福山</v>
          </cell>
        </row>
        <row r="235">
          <cell r="B235">
            <v>9508106</v>
          </cell>
          <cell r="C235" t="str">
            <v>㈱　黒川鋳造所</v>
          </cell>
          <cell r="D235" t="str">
            <v/>
          </cell>
          <cell r="E235" t="str">
            <v>㈱トウチュウ岡山</v>
          </cell>
          <cell r="F235" t="str">
            <v>岡山県倉敷市玉島稲荷町</v>
          </cell>
          <cell r="G235" t="str">
            <v>767</v>
          </cell>
          <cell r="H235" t="str">
            <v>福山</v>
          </cell>
        </row>
        <row r="236">
          <cell r="B236">
            <v>9508105</v>
          </cell>
          <cell r="C236" t="str">
            <v>友鉄工業　㈱</v>
          </cell>
          <cell r="D236" t="str">
            <v/>
          </cell>
          <cell r="E236" t="str">
            <v>㈱トウチュウ岡山</v>
          </cell>
          <cell r="F236" t="str">
            <v>広島県広島市安佐北区安佐町飯室</v>
          </cell>
          <cell r="G236" t="str">
            <v>6151-1</v>
          </cell>
          <cell r="H236" t="str">
            <v>福山</v>
          </cell>
        </row>
        <row r="237">
          <cell r="B237">
            <v>9508104</v>
          </cell>
          <cell r="C237" t="str">
            <v>マツエディーゼル㈱　山川産業㈱松江事務所</v>
          </cell>
          <cell r="D237" t="str">
            <v/>
          </cell>
          <cell r="E237" t="str">
            <v>㈱トウチュウ岡山</v>
          </cell>
          <cell r="F237" t="str">
            <v>島根県松江市八幡町大土手外</v>
          </cell>
          <cell r="G237" t="str">
            <v>960-34</v>
          </cell>
          <cell r="H237" t="str">
            <v>福山</v>
          </cell>
        </row>
        <row r="238">
          <cell r="B238">
            <v>9508103</v>
          </cell>
          <cell r="C238" t="str">
            <v>ヒロコー産業　㈱</v>
          </cell>
          <cell r="D238" t="str">
            <v/>
          </cell>
          <cell r="E238" t="str">
            <v>㈱トウチュウ岡山</v>
          </cell>
          <cell r="F238" t="str">
            <v>広島県広島市南区宇品海岸</v>
          </cell>
          <cell r="G238" t="str">
            <v>2-14-17</v>
          </cell>
          <cell r="H238" t="str">
            <v>福山</v>
          </cell>
        </row>
        <row r="239">
          <cell r="B239">
            <v>9508102</v>
          </cell>
          <cell r="C239" t="str">
            <v>アサゴエ工業　㈱　御津工場</v>
          </cell>
          <cell r="D239" t="str">
            <v/>
          </cell>
          <cell r="E239" t="str">
            <v/>
          </cell>
          <cell r="F239" t="str">
            <v>岡山県御津郡御津町高津</v>
          </cell>
          <cell r="G239" t="str">
            <v>120-28</v>
          </cell>
          <cell r="H239" t="str">
            <v>福山</v>
          </cell>
        </row>
        <row r="240">
          <cell r="B240">
            <v>9508101</v>
          </cell>
          <cell r="C240" t="str">
            <v>備鋳産業　㈱</v>
          </cell>
          <cell r="D240" t="str">
            <v/>
          </cell>
          <cell r="E240" t="str">
            <v>㈱トウチュウ岡山</v>
          </cell>
          <cell r="F240" t="str">
            <v>岡山県岡山市中仙道</v>
          </cell>
          <cell r="G240" t="str">
            <v>175</v>
          </cell>
          <cell r="H240" t="str">
            <v>福山</v>
          </cell>
        </row>
        <row r="241">
          <cell r="B241">
            <v>9508100</v>
          </cell>
          <cell r="C241" t="str">
            <v>㈱トウチュウ岡山営業所</v>
          </cell>
          <cell r="D241" t="str">
            <v/>
          </cell>
          <cell r="E241" t="str">
            <v/>
          </cell>
          <cell r="F241" t="str">
            <v>岡山県岡山市北区下石井2-2-5</v>
          </cell>
          <cell r="G241" t="str">
            <v>ニッセイ岡山スクエア5Ｆ</v>
          </cell>
          <cell r="H241" t="str">
            <v>福山</v>
          </cell>
        </row>
        <row r="242">
          <cell r="B242">
            <v>9506002</v>
          </cell>
          <cell r="C242" t="str">
            <v>石見日東㈱</v>
          </cell>
          <cell r="D242" t="str">
            <v/>
          </cell>
          <cell r="E242" t="str">
            <v>山川産業㈱出雲</v>
          </cell>
          <cell r="F242" t="str">
            <v>島根県大田市五十猛町</v>
          </cell>
          <cell r="G242" t="str">
            <v>1245</v>
          </cell>
          <cell r="H242" t="str">
            <v>福山</v>
          </cell>
        </row>
        <row r="243">
          <cell r="B243">
            <v>9506001</v>
          </cell>
          <cell r="C243" t="str">
            <v>㈱　米子鉄工所</v>
          </cell>
          <cell r="D243" t="str">
            <v/>
          </cell>
          <cell r="E243" t="str">
            <v>山川産業㈱出雲</v>
          </cell>
          <cell r="F243" t="str">
            <v>鳥取県米子市夜見町</v>
          </cell>
          <cell r="G243" t="str">
            <v>2933-2</v>
          </cell>
          <cell r="H243" t="str">
            <v>福山</v>
          </cell>
        </row>
        <row r="244">
          <cell r="B244">
            <v>9506000</v>
          </cell>
          <cell r="C244" t="str">
            <v>山川産業　㈱　出雲営業所</v>
          </cell>
          <cell r="D244" t="str">
            <v/>
          </cell>
          <cell r="E244" t="str">
            <v/>
          </cell>
          <cell r="F244" t="str">
            <v>島根県出雲市斐川町併川</v>
          </cell>
          <cell r="G244" t="str">
            <v>1284</v>
          </cell>
          <cell r="H244" t="str">
            <v>福山</v>
          </cell>
        </row>
        <row r="245">
          <cell r="B245">
            <v>9500200</v>
          </cell>
          <cell r="C245" t="str">
            <v>アサゴエ工業　㈱　御津工場　</v>
          </cell>
          <cell r="D245" t="str">
            <v/>
          </cell>
          <cell r="F245" t="str">
            <v>岡山県岡山市北区御津高津</v>
          </cell>
          <cell r="G245" t="str">
            <v>120-28</v>
          </cell>
          <cell r="H245" t="str">
            <v>福山</v>
          </cell>
        </row>
        <row r="246">
          <cell r="B246">
            <v>9500100</v>
          </cell>
          <cell r="C246" t="str">
            <v>アサゴエ工業　㈱</v>
          </cell>
          <cell r="D246" t="str">
            <v/>
          </cell>
          <cell r="F246" t="str">
            <v>岡山県岡山市南区箕島</v>
          </cell>
          <cell r="G246" t="str">
            <v>557-4</v>
          </cell>
          <cell r="H246" t="str">
            <v>福山</v>
          </cell>
        </row>
        <row r="247">
          <cell r="B247">
            <v>9500000</v>
          </cell>
          <cell r="C247" t="str">
            <v>㈱　　アキオカ</v>
          </cell>
          <cell r="D247" t="str">
            <v/>
          </cell>
          <cell r="E247" t="str">
            <v/>
          </cell>
          <cell r="F247" t="str">
            <v>岡山県倉敷市玉島乙島</v>
          </cell>
          <cell r="G247" t="str">
            <v>8252-35</v>
          </cell>
          <cell r="H247" t="str">
            <v>福山</v>
          </cell>
        </row>
        <row r="248">
          <cell r="B248">
            <v>9399902</v>
          </cell>
          <cell r="C248" t="str">
            <v>三井ﾐｰﾊﾅｲﾄ・ﾒﾀﾙ㈱入口No.⑮ﾊﾟﾚｯﾄ出</v>
          </cell>
          <cell r="F248" t="str">
            <v>兵庫県篠山市郡家</v>
          </cell>
          <cell r="G248" t="str">
            <v>403-4</v>
          </cell>
          <cell r="H248" t="str">
            <v>福山</v>
          </cell>
        </row>
        <row r="249">
          <cell r="B249">
            <v>9399901</v>
          </cell>
          <cell r="C249" t="str">
            <v>三井ミーハナイト・メタル　㈱ レンガ西</v>
          </cell>
          <cell r="F249" t="str">
            <v>兵庫県篠山市郡家</v>
          </cell>
          <cell r="G249" t="str">
            <v>403-4</v>
          </cell>
          <cell r="H249" t="str">
            <v>福山</v>
          </cell>
        </row>
        <row r="250">
          <cell r="B250">
            <v>9399900</v>
          </cell>
          <cell r="C250" t="str">
            <v>三井ミーハナイト・メタル　㈱</v>
          </cell>
          <cell r="D250" t="str">
            <v/>
          </cell>
          <cell r="E250" t="str">
            <v/>
          </cell>
          <cell r="F250" t="str">
            <v>兵庫県篠山市郡家</v>
          </cell>
          <cell r="G250" t="str">
            <v>403-4</v>
          </cell>
          <cell r="H250" t="str">
            <v>福山</v>
          </cell>
        </row>
        <row r="251">
          <cell r="B251">
            <v>9373000</v>
          </cell>
          <cell r="C251" t="str">
            <v>八百谷金属工業㈱ 藤本様</v>
          </cell>
          <cell r="D251" t="str">
            <v/>
          </cell>
          <cell r="E251" t="str">
            <v/>
          </cell>
          <cell r="F251" t="str">
            <v>兵庫県明石市大久保町大窪字大沢</v>
          </cell>
          <cell r="G251" t="str">
            <v>2702</v>
          </cell>
          <cell r="H251" t="str">
            <v>福山</v>
          </cell>
        </row>
        <row r="252">
          <cell r="B252">
            <v>9335101</v>
          </cell>
          <cell r="C252" t="str">
            <v>㈱　神戸製鋼所</v>
          </cell>
          <cell r="D252" t="str">
            <v/>
          </cell>
          <cell r="E252" t="str">
            <v>ツチヨシアクテイ明石</v>
          </cell>
          <cell r="F252" t="str">
            <v>兵庫県高砂市荒井町新浜</v>
          </cell>
          <cell r="G252" t="str">
            <v>2-3-1</v>
          </cell>
          <cell r="H252" t="str">
            <v>福山</v>
          </cell>
        </row>
        <row r="253">
          <cell r="B253">
            <v>9335100</v>
          </cell>
          <cell r="C253" t="str">
            <v>㈱　ツチヨシアクティ　明石出張所</v>
          </cell>
          <cell r="D253" t="str">
            <v/>
          </cell>
          <cell r="E253" t="str">
            <v/>
          </cell>
          <cell r="F253" t="str">
            <v>兵庫県明石市相生町１丁目</v>
          </cell>
          <cell r="G253" t="str">
            <v>10-10</v>
          </cell>
          <cell r="H253" t="str">
            <v>福山</v>
          </cell>
        </row>
        <row r="254">
          <cell r="B254">
            <v>9320000</v>
          </cell>
          <cell r="C254" t="str">
            <v>㈱神戸製鋼所 高砂製作所(鋳)調達室</v>
          </cell>
          <cell r="F254" t="str">
            <v>兵庫県高砂市荒井町新浜</v>
          </cell>
          <cell r="G254" t="str">
            <v>2-3-1</v>
          </cell>
        </row>
        <row r="255">
          <cell r="B255">
            <v>9306100</v>
          </cell>
          <cell r="C255" t="str">
            <v>（有）　上野合金鋳造所</v>
          </cell>
          <cell r="D255" t="str">
            <v/>
          </cell>
          <cell r="E255" t="str">
            <v/>
          </cell>
          <cell r="F255" t="str">
            <v>兵庫県三田市洞</v>
          </cell>
          <cell r="G255" t="str">
            <v>27-3</v>
          </cell>
          <cell r="H255" t="str">
            <v>福山</v>
          </cell>
        </row>
        <row r="256">
          <cell r="B256">
            <v>9266100</v>
          </cell>
          <cell r="C256" t="str">
            <v>洲崎鋳工　㈱</v>
          </cell>
          <cell r="D256" t="str">
            <v/>
          </cell>
          <cell r="E256" t="str">
            <v/>
          </cell>
          <cell r="F256" t="str">
            <v>京都府京都市下京区梅小路西中町</v>
          </cell>
          <cell r="G256" t="str">
            <v>32</v>
          </cell>
          <cell r="H256" t="str">
            <v>名鉄</v>
          </cell>
        </row>
        <row r="257">
          <cell r="B257">
            <v>9262101</v>
          </cell>
          <cell r="C257" t="str">
            <v>㈱中西可鍛鋳鉄所 野村様</v>
          </cell>
          <cell r="E257" t="str">
            <v>三石黒鉛　㈱</v>
          </cell>
          <cell r="F257" t="str">
            <v>大阪府河内長野市菊水町</v>
          </cell>
          <cell r="G257" t="str">
            <v>6-5</v>
          </cell>
          <cell r="H257" t="str">
            <v>西濃</v>
          </cell>
        </row>
        <row r="258">
          <cell r="B258">
            <v>9262100</v>
          </cell>
          <cell r="C258" t="str">
            <v>三石黒鉛　㈱</v>
          </cell>
          <cell r="D258" t="str">
            <v/>
          </cell>
          <cell r="E258" t="str">
            <v/>
          </cell>
          <cell r="F258" t="str">
            <v>大阪府堺市八下北</v>
          </cell>
          <cell r="G258" t="str">
            <v>1-34</v>
          </cell>
          <cell r="H258" t="str">
            <v>飛騨</v>
          </cell>
        </row>
        <row r="259">
          <cell r="B259">
            <v>9258000</v>
          </cell>
          <cell r="C259" t="str">
            <v>辰巳工業　㈱</v>
          </cell>
          <cell r="D259" t="str">
            <v/>
          </cell>
          <cell r="E259" t="str">
            <v/>
          </cell>
          <cell r="F259" t="str">
            <v>大阪府茨木市佐保</v>
          </cell>
          <cell r="G259" t="str">
            <v>48-49</v>
          </cell>
          <cell r="H259" t="str">
            <v>名鉄</v>
          </cell>
        </row>
        <row r="260">
          <cell r="B260">
            <v>9252303</v>
          </cell>
          <cell r="C260" t="str">
            <v>ジコー　㈱　大杉様</v>
          </cell>
          <cell r="D260" t="str">
            <v/>
          </cell>
          <cell r="E260" t="str">
            <v>㈱　瓢屋</v>
          </cell>
          <cell r="F260" t="str">
            <v>兵庫県姫路市別所町佐土</v>
          </cell>
          <cell r="G260" t="str">
            <v>933姫路鉄工団地内</v>
          </cell>
          <cell r="H260" t="str">
            <v>福山</v>
          </cell>
        </row>
        <row r="261">
          <cell r="B261">
            <v>9252302</v>
          </cell>
          <cell r="C261" t="str">
            <v>中井工業　㈱</v>
          </cell>
          <cell r="D261" t="str">
            <v/>
          </cell>
          <cell r="E261" t="str">
            <v>㈱　瓢屋</v>
          </cell>
          <cell r="F261" t="str">
            <v>兵庫県加西市下宮木町</v>
          </cell>
          <cell r="G261" t="str">
            <v>751</v>
          </cell>
          <cell r="H261" t="str">
            <v>名鉄</v>
          </cell>
        </row>
        <row r="262">
          <cell r="B262">
            <v>9252301</v>
          </cell>
          <cell r="C262" t="str">
            <v>東亜高級継手バルブ製造　㈱</v>
          </cell>
          <cell r="D262" t="str">
            <v/>
          </cell>
          <cell r="E262" t="str">
            <v>㈱　瓢屋</v>
          </cell>
          <cell r="F262" t="str">
            <v>大阪府枚方市野村元町</v>
          </cell>
          <cell r="G262" t="str">
            <v>1-37</v>
          </cell>
          <cell r="H262" t="str">
            <v>飛騨</v>
          </cell>
        </row>
        <row r="263">
          <cell r="B263">
            <v>9252300</v>
          </cell>
          <cell r="C263" t="str">
            <v>㈱　瓢屋　大阪営業所</v>
          </cell>
          <cell r="D263" t="str">
            <v/>
          </cell>
          <cell r="E263" t="str">
            <v/>
          </cell>
          <cell r="F263" t="str">
            <v>大阪府大阪市淀川区木川西</v>
          </cell>
          <cell r="G263" t="str">
            <v>3-2-22</v>
          </cell>
          <cell r="H263" t="str">
            <v>飛騨</v>
          </cell>
        </row>
        <row r="264">
          <cell r="B264">
            <v>9252205</v>
          </cell>
          <cell r="C264" t="str">
            <v>大宗　㈱</v>
          </cell>
          <cell r="E264" t="str">
            <v>㈱　共栄　</v>
          </cell>
          <cell r="F264" t="str">
            <v>滋賀県彦根市古沢町</v>
          </cell>
          <cell r="G264" t="str">
            <v>635</v>
          </cell>
          <cell r="H264" t="str">
            <v>西濃</v>
          </cell>
        </row>
        <row r="265">
          <cell r="B265">
            <v>9252204</v>
          </cell>
          <cell r="C265" t="str">
            <v>矢内金属工業㈱</v>
          </cell>
          <cell r="E265" t="str">
            <v>㈱　共栄　</v>
          </cell>
          <cell r="F265" t="str">
            <v>大阪市西淀川区御幣島</v>
          </cell>
          <cell r="G265" t="str">
            <v>2-5-21</v>
          </cell>
          <cell r="H265" t="str">
            <v>飛騨</v>
          </cell>
        </row>
        <row r="266">
          <cell r="B266">
            <v>9252203</v>
          </cell>
          <cell r="C266" t="str">
            <v>近江金属製作所</v>
          </cell>
          <cell r="E266" t="str">
            <v>㈱　共栄　</v>
          </cell>
          <cell r="F266" t="str">
            <v>尼崎市口田中</v>
          </cell>
          <cell r="G266" t="str">
            <v>1-7-32</v>
          </cell>
          <cell r="H266" t="str">
            <v>福山</v>
          </cell>
        </row>
        <row r="267">
          <cell r="B267">
            <v>9252202</v>
          </cell>
          <cell r="C267" t="str">
            <v>新興弁栓　㈱　豊中工場</v>
          </cell>
          <cell r="D267" t="str">
            <v/>
          </cell>
          <cell r="E267" t="str">
            <v>㈱　共栄　</v>
          </cell>
          <cell r="F267" t="str">
            <v>大阪府豊中市曽根２丁目</v>
          </cell>
          <cell r="G267" t="str">
            <v>18-15</v>
          </cell>
          <cell r="H267" t="str">
            <v>飛騨</v>
          </cell>
        </row>
        <row r="268">
          <cell r="B268">
            <v>9252201</v>
          </cell>
          <cell r="C268" t="str">
            <v>新興弁栓　㈱　岡山</v>
          </cell>
          <cell r="D268" t="str">
            <v/>
          </cell>
          <cell r="E268" t="str">
            <v>㈱　共栄</v>
          </cell>
          <cell r="F268" t="str">
            <v>岡山県美作市杉原</v>
          </cell>
          <cell r="G268" t="str">
            <v>273</v>
          </cell>
          <cell r="H268" t="str">
            <v>福山</v>
          </cell>
        </row>
        <row r="269">
          <cell r="B269">
            <v>9252200</v>
          </cell>
          <cell r="C269" t="str">
            <v>㈱　共栄</v>
          </cell>
          <cell r="D269" t="str">
            <v/>
          </cell>
          <cell r="E269" t="str">
            <v/>
          </cell>
          <cell r="F269" t="str">
            <v>大阪府大阪市淀川区加島</v>
          </cell>
          <cell r="G269" t="str">
            <v>1-21-38</v>
          </cell>
          <cell r="H269" t="str">
            <v>飛騨</v>
          </cell>
        </row>
        <row r="270">
          <cell r="B270">
            <v>9252110</v>
          </cell>
          <cell r="C270" t="str">
            <v>㈱ナカキン 枚方工場 ポンプ課 鋳造係 吉川様</v>
          </cell>
          <cell r="E270" t="str">
            <v>光鋳材　㈱</v>
          </cell>
          <cell r="F270" t="str">
            <v>大阪府枚方市春日野</v>
          </cell>
          <cell r="G270" t="str">
            <v>2-15-8</v>
          </cell>
          <cell r="H270" t="str">
            <v>西濃</v>
          </cell>
        </row>
        <row r="271">
          <cell r="B271">
            <v>9252109</v>
          </cell>
          <cell r="C271" t="str">
            <v>㈱常盤鋳造所</v>
          </cell>
          <cell r="E271" t="str">
            <v>光鋳材　㈱</v>
          </cell>
          <cell r="F271" t="str">
            <v>大阪市西淀川区佃</v>
          </cell>
          <cell r="G271" t="str">
            <v>5-11-10</v>
          </cell>
          <cell r="H271" t="str">
            <v>飛騨</v>
          </cell>
        </row>
        <row r="272">
          <cell r="B272">
            <v>9252108</v>
          </cell>
          <cell r="C272" t="str">
            <v>(有)小金丸鋳造所</v>
          </cell>
          <cell r="E272" t="str">
            <v>光鋳材　㈱</v>
          </cell>
          <cell r="F272" t="str">
            <v>滋賀県近江八幡市古川</v>
          </cell>
          <cell r="G272" t="str">
            <v>1270</v>
          </cell>
          <cell r="H272" t="str">
            <v>飛騨</v>
          </cell>
        </row>
        <row r="273">
          <cell r="B273">
            <v>9252107</v>
          </cell>
          <cell r="C273" t="str">
            <v>㈱瀬尾鋳工所</v>
          </cell>
          <cell r="E273" t="str">
            <v>光鋳材　㈱</v>
          </cell>
          <cell r="F273" t="str">
            <v>奈良県大和高田市大中東町</v>
          </cell>
          <cell r="G273" t="str">
            <v>1-3</v>
          </cell>
          <cell r="H273" t="str">
            <v>飛騨</v>
          </cell>
        </row>
        <row r="274">
          <cell r="B274">
            <v>9252106</v>
          </cell>
          <cell r="C274" t="str">
            <v>㈱　大野アルミ鋳造所</v>
          </cell>
          <cell r="E274" t="str">
            <v>光鋳材　㈱</v>
          </cell>
          <cell r="F274" t="str">
            <v>大阪府寝屋川市点野</v>
          </cell>
          <cell r="G274" t="str">
            <v>2-12-12</v>
          </cell>
          <cell r="H274" t="str">
            <v>飛騨</v>
          </cell>
        </row>
        <row r="275">
          <cell r="B275">
            <v>9252105</v>
          </cell>
          <cell r="C275" t="str">
            <v>丸玉鋳造　㈱</v>
          </cell>
          <cell r="D275" t="str">
            <v/>
          </cell>
          <cell r="E275" t="str">
            <v>光鋳材　㈱</v>
          </cell>
          <cell r="F275" t="str">
            <v>大阪府交野市幾野</v>
          </cell>
          <cell r="G275" t="str">
            <v>6-32-5</v>
          </cell>
          <cell r="H275" t="str">
            <v>飛騨</v>
          </cell>
        </row>
        <row r="276">
          <cell r="B276">
            <v>9252104</v>
          </cell>
          <cell r="C276" t="str">
            <v>岸田鋳工　㈱</v>
          </cell>
          <cell r="D276" t="str">
            <v/>
          </cell>
          <cell r="E276" t="str">
            <v>光鋳材　㈱</v>
          </cell>
          <cell r="F276" t="str">
            <v>大阪府岸和田市上町</v>
          </cell>
          <cell r="G276" t="str">
            <v>34-15</v>
          </cell>
          <cell r="H276" t="str">
            <v>名鉄</v>
          </cell>
        </row>
        <row r="277">
          <cell r="B277">
            <v>9252103</v>
          </cell>
          <cell r="C277" t="str">
            <v>㈱　共栄鋳造所</v>
          </cell>
          <cell r="D277" t="str">
            <v/>
          </cell>
          <cell r="E277" t="str">
            <v>光鋳材　㈱</v>
          </cell>
          <cell r="F277" t="str">
            <v>大阪府大阪市大正区泉尾</v>
          </cell>
          <cell r="G277" t="str">
            <v>5-13-1</v>
          </cell>
          <cell r="H277" t="str">
            <v>飛騨</v>
          </cell>
        </row>
        <row r="278">
          <cell r="B278">
            <v>9252102</v>
          </cell>
          <cell r="C278" t="str">
            <v>野口合金　（有）</v>
          </cell>
          <cell r="D278" t="str">
            <v/>
          </cell>
          <cell r="E278" t="str">
            <v>光鋳材　㈱</v>
          </cell>
          <cell r="F278" t="str">
            <v>大阪府泉佐野市上町</v>
          </cell>
          <cell r="G278" t="str">
            <v>1-11-13</v>
          </cell>
          <cell r="H278" t="str">
            <v>西濃</v>
          </cell>
        </row>
        <row r="279">
          <cell r="B279">
            <v>9252101</v>
          </cell>
          <cell r="C279" t="str">
            <v>㈱　石川鋳造所</v>
          </cell>
          <cell r="D279" t="str">
            <v/>
          </cell>
          <cell r="E279" t="str">
            <v>光鋳材　㈱</v>
          </cell>
          <cell r="F279" t="str">
            <v>大阪府堺市野遠町</v>
          </cell>
          <cell r="G279" t="str">
            <v>1-1</v>
          </cell>
          <cell r="H279" t="str">
            <v>西濃</v>
          </cell>
        </row>
        <row r="280">
          <cell r="B280">
            <v>9252100</v>
          </cell>
          <cell r="C280" t="str">
            <v>光鋳材　㈱</v>
          </cell>
          <cell r="D280" t="str">
            <v/>
          </cell>
          <cell r="E280" t="str">
            <v/>
          </cell>
          <cell r="F280" t="str">
            <v>大阪府堺市北区金岡町</v>
          </cell>
          <cell r="G280" t="str">
            <v>2564-1</v>
          </cell>
          <cell r="H280" t="str">
            <v>西濃</v>
          </cell>
        </row>
        <row r="281">
          <cell r="B281">
            <v>9248201</v>
          </cell>
          <cell r="C281" t="str">
            <v>浦田継手　㈱</v>
          </cell>
          <cell r="D281" t="str">
            <v/>
          </cell>
          <cell r="E281" t="str">
            <v>野田商店</v>
          </cell>
          <cell r="F281" t="str">
            <v>大阪府河内長野市木多町</v>
          </cell>
          <cell r="G281" t="str">
            <v>5-23</v>
          </cell>
          <cell r="H281" t="str">
            <v>飛騨</v>
          </cell>
        </row>
        <row r="282">
          <cell r="B282">
            <v>9248200</v>
          </cell>
          <cell r="C282" t="str">
            <v>野田商店</v>
          </cell>
          <cell r="D282" t="str">
            <v/>
          </cell>
          <cell r="E282" t="str">
            <v/>
          </cell>
          <cell r="F282" t="str">
            <v>大阪府大阪狭山市西山台</v>
          </cell>
          <cell r="G282" t="str">
            <v>3-1-23</v>
          </cell>
          <cell r="H282" t="str">
            <v>飛騨</v>
          </cell>
        </row>
        <row r="283">
          <cell r="B283">
            <v>9248100</v>
          </cell>
          <cell r="C283" t="str">
            <v>岩田合金鋳造所</v>
          </cell>
          <cell r="D283" t="str">
            <v/>
          </cell>
          <cell r="E283" t="str">
            <v/>
          </cell>
          <cell r="F283" t="str">
            <v>大阪府大阪市淀川区三津屋南</v>
          </cell>
          <cell r="G283" t="str">
            <v>3-17-27</v>
          </cell>
          <cell r="H283" t="str">
            <v>飛騨</v>
          </cell>
        </row>
        <row r="284">
          <cell r="B284">
            <v>9246001</v>
          </cell>
          <cell r="C284" t="str">
            <v>㈱九州タブチ　上野原ﾃｸﾉﾊﾟｰｸ工場</v>
          </cell>
          <cell r="D284" t="str">
            <v/>
          </cell>
          <cell r="E284" t="str">
            <v>㈱トウチュウ大阪支店</v>
          </cell>
          <cell r="F284" t="str">
            <v>鹿児島県霧島市国分上野原ﾃｸﾉﾊﾟｰｸ</v>
          </cell>
          <cell r="G284" t="str">
            <v>11-8</v>
          </cell>
          <cell r="H284" t="str">
            <v>福山</v>
          </cell>
        </row>
        <row r="285">
          <cell r="B285">
            <v>9246000</v>
          </cell>
          <cell r="C285" t="str">
            <v>㈱　トウチュウ　大阪支店</v>
          </cell>
          <cell r="D285" t="str">
            <v/>
          </cell>
          <cell r="E285" t="str">
            <v/>
          </cell>
          <cell r="F285" t="str">
            <v>大阪府泉大津市臨海町</v>
          </cell>
          <cell r="G285" t="str">
            <v>1-47</v>
          </cell>
          <cell r="H285" t="str">
            <v>飛騨</v>
          </cell>
        </row>
        <row r="286">
          <cell r="B286">
            <v>9245908</v>
          </cell>
          <cell r="C286" t="str">
            <v>日立造船㈱若狭事業所</v>
          </cell>
          <cell r="E286" t="str">
            <v>西村黒鉛　㈱</v>
          </cell>
          <cell r="F286" t="str">
            <v>福井県大飯郡高浜町高森</v>
          </cell>
          <cell r="G286" t="str">
            <v>2番8</v>
          </cell>
          <cell r="H286" t="str">
            <v>西濃</v>
          </cell>
        </row>
        <row r="287">
          <cell r="B287">
            <v>9245907</v>
          </cell>
          <cell r="C287" t="str">
            <v>(有)愛新工業</v>
          </cell>
          <cell r="E287" t="str">
            <v>西村黒鉛　㈱</v>
          </cell>
          <cell r="F287" t="str">
            <v>愛知県江南市般若町南山</v>
          </cell>
          <cell r="G287" t="str">
            <v>331</v>
          </cell>
          <cell r="H287" t="str">
            <v>名鉄</v>
          </cell>
        </row>
        <row r="288">
          <cell r="B288">
            <v>9245906</v>
          </cell>
          <cell r="C288" t="str">
            <v>六川鋳造㈱</v>
          </cell>
          <cell r="E288" t="str">
            <v>西村黒鉛　㈱</v>
          </cell>
          <cell r="F288" t="str">
            <v>和歌山県和歌山市寺内</v>
          </cell>
          <cell r="G288" t="str">
            <v>558</v>
          </cell>
          <cell r="H288" t="str">
            <v>西濃</v>
          </cell>
        </row>
        <row r="289">
          <cell r="B289">
            <v>9245905</v>
          </cell>
          <cell r="C289" t="str">
            <v>ヤンマーキャステクノ㈱</v>
          </cell>
          <cell r="E289" t="str">
            <v>西村黒鉛　㈱</v>
          </cell>
          <cell r="F289" t="str">
            <v>滋賀県湖南市柑子袋</v>
          </cell>
          <cell r="G289" t="str">
            <v>360</v>
          </cell>
          <cell r="H289" t="str">
            <v>飛騨</v>
          </cell>
        </row>
        <row r="290">
          <cell r="B290">
            <v>9245904</v>
          </cell>
          <cell r="C290" t="str">
            <v>三宝通商　㈱</v>
          </cell>
          <cell r="E290" t="str">
            <v>西村黒鉛　㈱</v>
          </cell>
          <cell r="F290" t="str">
            <v>大阪市都島区都島本通</v>
          </cell>
          <cell r="G290" t="str">
            <v>1-16-12</v>
          </cell>
          <cell r="H290" t="str">
            <v>飛騨</v>
          </cell>
        </row>
        <row r="291">
          <cell r="B291">
            <v>9245903</v>
          </cell>
          <cell r="C291" t="str">
            <v>平尾製作所</v>
          </cell>
          <cell r="D291" t="str">
            <v/>
          </cell>
          <cell r="E291" t="str">
            <v>西村黒鉛　㈱</v>
          </cell>
          <cell r="F291" t="str">
            <v>富山県高岡市中田</v>
          </cell>
          <cell r="G291" t="str">
            <v>1-3</v>
          </cell>
          <cell r="H291" t="str">
            <v>飛騨</v>
          </cell>
        </row>
        <row r="292">
          <cell r="B292">
            <v>9245902</v>
          </cell>
          <cell r="C292" t="str">
            <v>吉清高級鋳物　㈱　カマタ様</v>
          </cell>
          <cell r="D292" t="str">
            <v/>
          </cell>
          <cell r="E292" t="str">
            <v>西村黒鉛　㈱</v>
          </cell>
          <cell r="F292" t="str">
            <v>大阪市西淀川区竹島</v>
          </cell>
          <cell r="G292" t="str">
            <v>2-6-16</v>
          </cell>
          <cell r="H292" t="str">
            <v>名鉄</v>
          </cell>
        </row>
        <row r="293">
          <cell r="B293">
            <v>9245901</v>
          </cell>
          <cell r="C293" t="str">
            <v>西村商店　㈱</v>
          </cell>
          <cell r="D293" t="str">
            <v/>
          </cell>
          <cell r="E293" t="str">
            <v>西村黒鉛　㈱</v>
          </cell>
          <cell r="F293" t="str">
            <v>大阪府東大阪市岸田堂西</v>
          </cell>
          <cell r="G293" t="str">
            <v>1-6-13</v>
          </cell>
          <cell r="H293" t="str">
            <v>飛騨</v>
          </cell>
        </row>
        <row r="294">
          <cell r="B294">
            <v>9245900</v>
          </cell>
          <cell r="C294" t="str">
            <v>西村黒鉛　㈱</v>
          </cell>
          <cell r="D294" t="str">
            <v/>
          </cell>
          <cell r="E294" t="str">
            <v/>
          </cell>
          <cell r="F294" t="str">
            <v>大阪府大阪市淀川区新高</v>
          </cell>
          <cell r="G294" t="str">
            <v>1-1-8</v>
          </cell>
          <cell r="H294" t="str">
            <v>西濃</v>
          </cell>
        </row>
        <row r="295">
          <cell r="B295">
            <v>9240101</v>
          </cell>
          <cell r="C295" t="str">
            <v>（有）　第二鋳造所</v>
          </cell>
          <cell r="D295" t="str">
            <v/>
          </cell>
          <cell r="E295" t="str">
            <v/>
          </cell>
          <cell r="F295" t="str">
            <v>大阪府枚方市招堤大谷</v>
          </cell>
          <cell r="G295" t="str">
            <v>2-22-18</v>
          </cell>
          <cell r="H295" t="str">
            <v>飛騨</v>
          </cell>
        </row>
        <row r="296">
          <cell r="B296">
            <v>9240100</v>
          </cell>
          <cell r="C296" t="str">
            <v>三宝通商　㈱</v>
          </cell>
          <cell r="D296" t="str">
            <v/>
          </cell>
          <cell r="E296" t="str">
            <v/>
          </cell>
          <cell r="F296" t="str">
            <v>大阪府大阪市都島区都島本通</v>
          </cell>
          <cell r="G296" t="str">
            <v>1-16-12</v>
          </cell>
          <cell r="H296" t="str">
            <v>飛騨</v>
          </cell>
        </row>
        <row r="297">
          <cell r="B297">
            <v>9236012</v>
          </cell>
          <cell r="C297" t="str">
            <v>㈱センシュ－ 鋳造部鋳造課　山野課長様</v>
          </cell>
          <cell r="E297" t="str">
            <v>ツチヨシマテック関西</v>
          </cell>
          <cell r="F297" t="str">
            <v>大阪府岸和田市臨海町</v>
          </cell>
          <cell r="G297" t="str">
            <v>20-1</v>
          </cell>
          <cell r="H297" t="str">
            <v>名鉄</v>
          </cell>
        </row>
        <row r="298">
          <cell r="B298">
            <v>9236011</v>
          </cell>
          <cell r="C298" t="str">
            <v>JFE継手㈱　資材倉庫</v>
          </cell>
          <cell r="E298" t="str">
            <v>ツチヨシマテック関西</v>
          </cell>
          <cell r="F298" t="str">
            <v>大阪府岸和田市田治米町</v>
          </cell>
          <cell r="G298" t="str">
            <v>153-1</v>
          </cell>
          <cell r="H298" t="str">
            <v>名鉄</v>
          </cell>
        </row>
        <row r="299">
          <cell r="B299">
            <v>9236010</v>
          </cell>
          <cell r="C299" t="str">
            <v>㈱クボタ恩加島事業ｾﾝﾝﾀｰＳＧ職場　高川様</v>
          </cell>
          <cell r="D299" t="str">
            <v/>
          </cell>
          <cell r="E299" t="str">
            <v>ツチヨシマテック関西</v>
          </cell>
          <cell r="F299" t="str">
            <v>大阪市大正区南恩加島</v>
          </cell>
          <cell r="G299" t="str">
            <v>7-1-22</v>
          </cell>
          <cell r="H299" t="str">
            <v>飛騨</v>
          </cell>
        </row>
        <row r="300">
          <cell r="B300">
            <v>9236009</v>
          </cell>
          <cell r="C300" t="str">
            <v>㈱　藤田商店</v>
          </cell>
          <cell r="D300" t="str">
            <v/>
          </cell>
          <cell r="E300" t="str">
            <v>ツチヨシマテック関西</v>
          </cell>
          <cell r="F300" t="str">
            <v>大阪府東大阪市高井田本通</v>
          </cell>
          <cell r="G300" t="str">
            <v>3-3-15</v>
          </cell>
          <cell r="H300" t="str">
            <v>飛騨</v>
          </cell>
        </row>
        <row r="301">
          <cell r="B301">
            <v>9236008</v>
          </cell>
          <cell r="C301" t="str">
            <v>㈱栗本鉄工所　南港製品ｾﾝﾀｰＡ棟　平井様</v>
          </cell>
          <cell r="D301" t="str">
            <v/>
          </cell>
          <cell r="E301" t="str">
            <v>ツチヨシマテック関西</v>
          </cell>
          <cell r="F301" t="str">
            <v>大阪府大阪市住之江区南港南</v>
          </cell>
          <cell r="G301" t="str">
            <v>1-1-153</v>
          </cell>
          <cell r="H301" t="str">
            <v>名鉄</v>
          </cell>
        </row>
        <row r="302">
          <cell r="B302">
            <v>9236007</v>
          </cell>
          <cell r="C302" t="str">
            <v>中嶋バルブ工業</v>
          </cell>
          <cell r="D302" t="str">
            <v/>
          </cell>
          <cell r="E302" t="str">
            <v>ツチヨシマテック関西</v>
          </cell>
          <cell r="F302" t="str">
            <v>滋賀県彦根市つづら町</v>
          </cell>
          <cell r="G302" t="str">
            <v>885</v>
          </cell>
          <cell r="H302" t="str">
            <v>飛騨</v>
          </cell>
        </row>
        <row r="303">
          <cell r="B303">
            <v>9236006</v>
          </cell>
          <cell r="C303" t="str">
            <v>㈱中山製鋼所　鋳機製造課森田様　</v>
          </cell>
          <cell r="D303" t="str">
            <v/>
          </cell>
          <cell r="E303" t="str">
            <v>ツチヨシマテック関西</v>
          </cell>
          <cell r="F303" t="str">
            <v>大阪府大阪市大正区船町</v>
          </cell>
          <cell r="G303" t="str">
            <v>2-1-107</v>
          </cell>
          <cell r="H303" t="str">
            <v>飛騨</v>
          </cell>
        </row>
        <row r="304">
          <cell r="B304">
            <v>9236005</v>
          </cell>
          <cell r="C304" t="str">
            <v>㈱　三洋ステンレス鋳鋼所</v>
          </cell>
          <cell r="D304" t="str">
            <v/>
          </cell>
          <cell r="E304" t="str">
            <v>ツチヨシマテック関西</v>
          </cell>
          <cell r="F304" t="str">
            <v>大阪府東大阪市善根寺</v>
          </cell>
          <cell r="G304" t="str">
            <v>4-4-12</v>
          </cell>
          <cell r="H304" t="str">
            <v>西濃</v>
          </cell>
        </row>
        <row r="305">
          <cell r="B305">
            <v>9236004</v>
          </cell>
          <cell r="C305" t="str">
            <v>光永鋳造　㈱</v>
          </cell>
          <cell r="D305" t="str">
            <v/>
          </cell>
          <cell r="E305" t="str">
            <v>ツチヨシマテック関西</v>
          </cell>
          <cell r="F305" t="str">
            <v>大阪府大阪市西淀川区佃</v>
          </cell>
          <cell r="G305" t="str">
            <v>6-8-2</v>
          </cell>
          <cell r="H305" t="str">
            <v>飛騨</v>
          </cell>
        </row>
        <row r="306">
          <cell r="B306">
            <v>9236003</v>
          </cell>
          <cell r="C306" t="str">
            <v>トチノ商店</v>
          </cell>
          <cell r="D306" t="str">
            <v/>
          </cell>
          <cell r="E306" t="str">
            <v>ツチヨシマテック関西</v>
          </cell>
          <cell r="F306" t="str">
            <v>大阪府堺市三宝町</v>
          </cell>
          <cell r="G306" t="str">
            <v>6-335-2</v>
          </cell>
          <cell r="H306" t="str">
            <v>飛騨</v>
          </cell>
        </row>
        <row r="307">
          <cell r="B307">
            <v>9236002</v>
          </cell>
          <cell r="C307" t="str">
            <v>マルテック</v>
          </cell>
          <cell r="D307" t="str">
            <v/>
          </cell>
          <cell r="E307" t="str">
            <v>ツチヨシマテック関西</v>
          </cell>
          <cell r="F307" t="str">
            <v>滋賀県栗東市出庭字桂井</v>
          </cell>
          <cell r="G307" t="str">
            <v>1726</v>
          </cell>
          <cell r="H307" t="str">
            <v>飛騨</v>
          </cell>
        </row>
        <row r="308">
          <cell r="B308">
            <v>9236001</v>
          </cell>
          <cell r="C308" t="str">
            <v>野村産業　㈱</v>
          </cell>
          <cell r="D308" t="str">
            <v/>
          </cell>
          <cell r="E308" t="str">
            <v>ツチヨシマテック関西</v>
          </cell>
          <cell r="F308" t="str">
            <v>奈良県香芝市下田東</v>
          </cell>
          <cell r="G308" t="str">
            <v>5-521-1</v>
          </cell>
          <cell r="H308" t="str">
            <v>名鉄</v>
          </cell>
        </row>
        <row r="309">
          <cell r="B309">
            <v>9236000</v>
          </cell>
          <cell r="C309" t="str">
            <v>㈱ツチヨシマテック　関西事業所</v>
          </cell>
          <cell r="D309" t="str">
            <v/>
          </cell>
          <cell r="E309" t="str">
            <v/>
          </cell>
          <cell r="F309" t="str">
            <v>大阪府大阪市東成区中道</v>
          </cell>
          <cell r="G309" t="str">
            <v>1-10-26</v>
          </cell>
          <cell r="H309" t="str">
            <v>飛騨</v>
          </cell>
        </row>
        <row r="310">
          <cell r="B310">
            <v>9233002</v>
          </cell>
          <cell r="C310" t="str">
            <v>岡本工業</v>
          </cell>
          <cell r="D310" t="str">
            <v/>
          </cell>
          <cell r="E310" t="str">
            <v>タフトレ－デイング</v>
          </cell>
          <cell r="F310" t="str">
            <v>大阪府大阪市淀川区木川東</v>
          </cell>
          <cell r="G310" t="str">
            <v>2-16-12</v>
          </cell>
          <cell r="H310" t="str">
            <v>飛騨</v>
          </cell>
        </row>
        <row r="311">
          <cell r="B311">
            <v>9233001</v>
          </cell>
          <cell r="C311" t="str">
            <v>尼崎鋳鋼　㈱</v>
          </cell>
          <cell r="D311" t="str">
            <v/>
          </cell>
          <cell r="E311" t="str">
            <v>タフトレ－デイング</v>
          </cell>
          <cell r="F311" t="str">
            <v>兵庫県尼崎市西長洲町3丁目</v>
          </cell>
          <cell r="G311" t="str">
            <v>1-8</v>
          </cell>
          <cell r="H311" t="str">
            <v>福山</v>
          </cell>
        </row>
        <row r="312">
          <cell r="B312">
            <v>9233000</v>
          </cell>
          <cell r="C312" t="str">
            <v>タフトレ－ディング</v>
          </cell>
          <cell r="D312" t="str">
            <v/>
          </cell>
          <cell r="E312" t="str">
            <v/>
          </cell>
          <cell r="F312" t="str">
            <v>大阪府堺市南区赤坂台</v>
          </cell>
          <cell r="G312" t="str">
            <v>5-28-13</v>
          </cell>
          <cell r="H312" t="str">
            <v>福山</v>
          </cell>
        </row>
        <row r="313">
          <cell r="B313">
            <v>9232901</v>
          </cell>
          <cell r="C313" t="str">
            <v>大洋鋳造㈱</v>
          </cell>
          <cell r="E313" t="str">
            <v>竹本鋳材　㈱</v>
          </cell>
          <cell r="F313" t="str">
            <v>和歌山県海草郡野上町長谷</v>
          </cell>
          <cell r="G313" t="str">
            <v>983 野上工業団地内</v>
          </cell>
          <cell r="H313" t="str">
            <v>名鉄</v>
          </cell>
        </row>
        <row r="314">
          <cell r="B314">
            <v>9232900</v>
          </cell>
          <cell r="C314" t="str">
            <v>竹本鋳材　㈱</v>
          </cell>
          <cell r="D314" t="str">
            <v/>
          </cell>
          <cell r="E314" t="str">
            <v/>
          </cell>
          <cell r="F314" t="str">
            <v>大阪府大阪市平野区平野市町</v>
          </cell>
          <cell r="G314" t="str">
            <v>2-9-32</v>
          </cell>
          <cell r="H314" t="str">
            <v>西濃</v>
          </cell>
        </row>
        <row r="315">
          <cell r="B315">
            <v>9232802</v>
          </cell>
          <cell r="C315" t="str">
            <v>辰巳工業　㈱製造部長 伊藤晶弘様</v>
          </cell>
          <cell r="E315" t="str">
            <v>大銑産業　㈱  大阪</v>
          </cell>
          <cell r="F315" t="str">
            <v>大阪府茨木市佐保</v>
          </cell>
          <cell r="G315" t="str">
            <v>48</v>
          </cell>
          <cell r="H315" t="str">
            <v>西濃</v>
          </cell>
        </row>
        <row r="316">
          <cell r="B316">
            <v>9232801</v>
          </cell>
          <cell r="C316" t="str">
            <v>㈱築港 九号地倉庫</v>
          </cell>
          <cell r="E316" t="str">
            <v>大銑産業　㈱　大阪</v>
          </cell>
          <cell r="F316" t="str">
            <v>愛知県名古屋市港区潮見町</v>
          </cell>
          <cell r="G316" t="str">
            <v>10-3</v>
          </cell>
          <cell r="H316" t="str">
            <v>名鉄</v>
          </cell>
        </row>
        <row r="317">
          <cell r="B317">
            <v>9232800</v>
          </cell>
          <cell r="C317" t="str">
            <v>大銑産業㈱　大阪</v>
          </cell>
          <cell r="F317" t="str">
            <v>大阪府大阪市中央区今橋</v>
          </cell>
          <cell r="G317" t="str">
            <v>2-1-10</v>
          </cell>
          <cell r="H317" t="str">
            <v>飛騨</v>
          </cell>
        </row>
        <row r="318">
          <cell r="B318">
            <v>9229000</v>
          </cell>
          <cell r="C318" t="str">
            <v>洲崎鋳工　㈱　大阪工場</v>
          </cell>
          <cell r="D318" t="str">
            <v/>
          </cell>
          <cell r="E318" t="str">
            <v/>
          </cell>
          <cell r="F318" t="str">
            <v>大阪府大阪市城東区今福西</v>
          </cell>
          <cell r="G318" t="str">
            <v>6-4-26</v>
          </cell>
          <cell r="H318" t="str">
            <v>名鉄</v>
          </cell>
        </row>
        <row r="319">
          <cell r="B319">
            <v>9220300</v>
          </cell>
          <cell r="C319" t="str">
            <v>㈱三共合金鋳造所</v>
          </cell>
          <cell r="F319" t="str">
            <v>大阪府西淀川区佃</v>
          </cell>
          <cell r="G319" t="str">
            <v>5丁目10-7</v>
          </cell>
          <cell r="H319" t="str">
            <v>西濃</v>
          </cell>
        </row>
        <row r="320">
          <cell r="B320">
            <v>9220100</v>
          </cell>
          <cell r="C320" t="str">
            <v>（有）　ヤマト精鋳</v>
          </cell>
          <cell r="D320" t="str">
            <v/>
          </cell>
          <cell r="E320" t="str">
            <v/>
          </cell>
          <cell r="F320" t="str">
            <v>京都府宇治市二尾東縄手</v>
          </cell>
          <cell r="G320" t="str">
            <v>40-1</v>
          </cell>
          <cell r="H320" t="str">
            <v>名鉄</v>
          </cell>
        </row>
        <row r="321">
          <cell r="B321">
            <v>9220001</v>
          </cell>
          <cell r="C321" t="str">
            <v>㈱ジェイテクト岡崎工場　鋳造部受入　番様</v>
          </cell>
          <cell r="D321" t="str">
            <v/>
          </cell>
          <cell r="E321" t="str">
            <v>神戸鋳材　㈱</v>
          </cell>
          <cell r="F321" t="str">
            <v>愛知県岡崎市市場町桐山</v>
          </cell>
          <cell r="G321" t="str">
            <v>8</v>
          </cell>
          <cell r="H321" t="str">
            <v>名鉄</v>
          </cell>
        </row>
        <row r="322">
          <cell r="B322">
            <v>9220000</v>
          </cell>
          <cell r="C322" t="str">
            <v>神戸鋳材　㈱</v>
          </cell>
          <cell r="D322" t="str">
            <v/>
          </cell>
          <cell r="E322" t="str">
            <v/>
          </cell>
          <cell r="F322" t="str">
            <v>兵庫県神戸市中央区東雲通</v>
          </cell>
          <cell r="G322" t="str">
            <v>1-4</v>
          </cell>
          <cell r="H322" t="str">
            <v>福山</v>
          </cell>
        </row>
        <row r="323">
          <cell r="B323">
            <v>9212301</v>
          </cell>
          <cell r="C323" t="str">
            <v>和田合金　㈱　和田様</v>
          </cell>
          <cell r="D323" t="str">
            <v/>
          </cell>
          <cell r="E323" t="str">
            <v>金属機械貿易　㈱</v>
          </cell>
          <cell r="F323" t="str">
            <v>福岡県北九州市小倉南区新曽根</v>
          </cell>
          <cell r="G323" t="str">
            <v>7-32</v>
          </cell>
          <cell r="H323" t="str">
            <v>福山</v>
          </cell>
        </row>
        <row r="324">
          <cell r="B324">
            <v>9212300</v>
          </cell>
          <cell r="C324" t="str">
            <v>金属機械貿易　㈱</v>
          </cell>
          <cell r="D324" t="str">
            <v/>
          </cell>
          <cell r="E324" t="str">
            <v/>
          </cell>
          <cell r="F324" t="str">
            <v>大阪府大阪市北区神山町</v>
          </cell>
          <cell r="G324" t="str">
            <v>2-1</v>
          </cell>
          <cell r="H324" t="str">
            <v>福山</v>
          </cell>
        </row>
        <row r="325">
          <cell r="B325">
            <v>9212205</v>
          </cell>
          <cell r="C325" t="str">
            <v>昭和電気鋳鋼㈱</v>
          </cell>
          <cell r="E325" t="str">
            <v>㈱　キャステム</v>
          </cell>
          <cell r="F325" t="str">
            <v>群馬県高崎市倉賀野町</v>
          </cell>
          <cell r="G325" t="str">
            <v>3250</v>
          </cell>
          <cell r="H325" t="str">
            <v>名鉄</v>
          </cell>
        </row>
        <row r="326">
          <cell r="B326">
            <v>9212204</v>
          </cell>
          <cell r="C326" t="str">
            <v>コマツ物流㈱</v>
          </cell>
          <cell r="D326" t="str">
            <v/>
          </cell>
          <cell r="E326" t="str">
            <v>㈱　キャステム</v>
          </cell>
          <cell r="F326" t="str">
            <v>大阪府枚方市上野</v>
          </cell>
          <cell r="G326" t="str">
            <v>3-1-1</v>
          </cell>
          <cell r="H326" t="str">
            <v>名鉄</v>
          </cell>
        </row>
        <row r="327">
          <cell r="B327">
            <v>9212203</v>
          </cell>
          <cell r="C327" t="str">
            <v>㈱　田口鋳造所</v>
          </cell>
          <cell r="D327" t="str">
            <v/>
          </cell>
          <cell r="E327" t="str">
            <v>㈱　キャステム</v>
          </cell>
          <cell r="F327" t="str">
            <v>広島県福山市千田町千田</v>
          </cell>
          <cell r="G327" t="str">
            <v>4144</v>
          </cell>
          <cell r="H327" t="str">
            <v>福山</v>
          </cell>
        </row>
        <row r="328">
          <cell r="B328">
            <v>9212202</v>
          </cell>
          <cell r="C328" t="str">
            <v>㈱　生産鋳造所</v>
          </cell>
          <cell r="D328" t="str">
            <v/>
          </cell>
          <cell r="E328" t="str">
            <v>㈱　キャステム</v>
          </cell>
          <cell r="F328" t="str">
            <v>大阪府河内長野市上原西町</v>
          </cell>
          <cell r="G328" t="str">
            <v>1-2</v>
          </cell>
          <cell r="H328" t="str">
            <v>名鉄</v>
          </cell>
        </row>
        <row r="329">
          <cell r="B329">
            <v>9212201</v>
          </cell>
          <cell r="C329" t="str">
            <v>㈱ 小松製作所 氷見工場 第二工場</v>
          </cell>
          <cell r="D329" t="str">
            <v/>
          </cell>
          <cell r="E329" t="str">
            <v>㈱　キャステム</v>
          </cell>
          <cell r="F329" t="str">
            <v>富山県氷見市下田子</v>
          </cell>
          <cell r="G329" t="str">
            <v>1-3</v>
          </cell>
          <cell r="H329" t="str">
            <v>西濃</v>
          </cell>
        </row>
        <row r="330">
          <cell r="B330">
            <v>9212200</v>
          </cell>
          <cell r="C330" t="str">
            <v>㈱　キャステム</v>
          </cell>
          <cell r="D330" t="str">
            <v/>
          </cell>
          <cell r="E330" t="str">
            <v/>
          </cell>
          <cell r="F330" t="str">
            <v>大阪府池田市畑3丁目</v>
          </cell>
          <cell r="G330" t="str">
            <v>6-34</v>
          </cell>
          <cell r="H330" t="str">
            <v>福山</v>
          </cell>
        </row>
        <row r="331">
          <cell r="B331">
            <v>9212113</v>
          </cell>
          <cell r="C331" t="str">
            <v>三井ミ－ハナイトメタル㈱</v>
          </cell>
          <cell r="E331" t="str">
            <v>近畿鋳材　㈱</v>
          </cell>
          <cell r="F331" t="str">
            <v>岡山県玉野市玉</v>
          </cell>
          <cell r="G331" t="str">
            <v>3丁目1-1</v>
          </cell>
          <cell r="H331" t="str">
            <v>福山</v>
          </cell>
        </row>
        <row r="332">
          <cell r="B332">
            <v>9212112</v>
          </cell>
          <cell r="C332" t="str">
            <v>（有）宮本鋳造</v>
          </cell>
          <cell r="E332" t="str">
            <v>近畿鋳材　㈱</v>
          </cell>
          <cell r="F332" t="str">
            <v>岡山県津山市種</v>
          </cell>
          <cell r="G332" t="str">
            <v>335-1</v>
          </cell>
          <cell r="H332" t="str">
            <v>福山</v>
          </cell>
        </row>
        <row r="333">
          <cell r="B333">
            <v>9212111</v>
          </cell>
          <cell r="C333" t="str">
            <v>クラシキ機工㈱</v>
          </cell>
          <cell r="E333" t="str">
            <v>近畿鋳材　㈱</v>
          </cell>
          <cell r="F333" t="str">
            <v>岡山県小田郡矢掛町</v>
          </cell>
          <cell r="G333" t="str">
            <v>141-1</v>
          </cell>
          <cell r="H333" t="str">
            <v>福山</v>
          </cell>
        </row>
        <row r="334">
          <cell r="B334">
            <v>9212110</v>
          </cell>
          <cell r="C334" t="str">
            <v>㈱三石ハイセラム</v>
          </cell>
          <cell r="E334" t="str">
            <v>近畿鋳材　㈱</v>
          </cell>
          <cell r="F334" t="str">
            <v>岡山県備前市三石</v>
          </cell>
          <cell r="G334" t="str">
            <v>2577</v>
          </cell>
          <cell r="H334" t="str">
            <v>福山</v>
          </cell>
        </row>
        <row r="335">
          <cell r="B335">
            <v>9212109</v>
          </cell>
          <cell r="C335" t="str">
            <v>辰巳工業　㈱</v>
          </cell>
          <cell r="E335" t="str">
            <v>近畿鋳材　㈱</v>
          </cell>
          <cell r="F335" t="str">
            <v>大阪府茨木市佐保</v>
          </cell>
          <cell r="G335" t="str">
            <v>48</v>
          </cell>
          <cell r="H335" t="str">
            <v>福山</v>
          </cell>
        </row>
        <row r="336">
          <cell r="B336">
            <v>9212108</v>
          </cell>
          <cell r="C336" t="str">
            <v>協同組合岡山鋳物センタ－</v>
          </cell>
          <cell r="E336" t="str">
            <v>近畿鋳材　㈱</v>
          </cell>
          <cell r="F336" t="str">
            <v>岡山県岡山市中区桑野</v>
          </cell>
          <cell r="G336" t="str">
            <v>518-1</v>
          </cell>
          <cell r="H336" t="str">
            <v>福山</v>
          </cell>
        </row>
        <row r="337">
          <cell r="B337">
            <v>9212107</v>
          </cell>
          <cell r="C337" t="str">
            <v>㈱亀山鋳造所</v>
          </cell>
          <cell r="E337" t="str">
            <v>近畿鋳材　㈱</v>
          </cell>
          <cell r="F337" t="str">
            <v>兵庫県損保郡太子町原</v>
          </cell>
          <cell r="G337" t="str">
            <v>519</v>
          </cell>
          <cell r="H337" t="str">
            <v>福山</v>
          </cell>
        </row>
        <row r="338">
          <cell r="B338">
            <v>9212106</v>
          </cell>
          <cell r="C338" t="str">
            <v>カーストアイ(有)　</v>
          </cell>
          <cell r="D338" t="str">
            <v/>
          </cell>
          <cell r="E338" t="str">
            <v>近畿鋳材　㈱</v>
          </cell>
          <cell r="F338" t="str">
            <v>広島県府中市目崎町</v>
          </cell>
          <cell r="G338" t="str">
            <v>210-1</v>
          </cell>
          <cell r="H338" t="str">
            <v>福山</v>
          </cell>
        </row>
        <row r="339">
          <cell r="B339">
            <v>9212105</v>
          </cell>
          <cell r="C339" t="str">
            <v>㈱ミタックス　研究開発グループ</v>
          </cell>
          <cell r="D339" t="str">
            <v/>
          </cell>
          <cell r="E339" t="str">
            <v>近畿鋳材　㈱</v>
          </cell>
          <cell r="F339" t="str">
            <v>岡山県岡山市古都宿</v>
          </cell>
          <cell r="G339" t="str">
            <v>267-1</v>
          </cell>
          <cell r="H339" t="str">
            <v>福山</v>
          </cell>
        </row>
        <row r="340">
          <cell r="B340">
            <v>9212104</v>
          </cell>
          <cell r="C340" t="str">
            <v>福山鋳造　㈱</v>
          </cell>
          <cell r="D340" t="str">
            <v/>
          </cell>
          <cell r="E340" t="str">
            <v>近畿鋳材　㈱</v>
          </cell>
          <cell r="F340" t="str">
            <v>岡山県笠岡市緑町</v>
          </cell>
          <cell r="G340" t="str">
            <v>3-2</v>
          </cell>
          <cell r="H340" t="str">
            <v>福山</v>
          </cell>
        </row>
        <row r="341">
          <cell r="B341">
            <v>9212103</v>
          </cell>
          <cell r="C341" t="str">
            <v>近畿鋳材㈱　岡山営業所</v>
          </cell>
          <cell r="D341" t="str">
            <v/>
          </cell>
          <cell r="E341" t="str">
            <v>近畿鋳材　㈱</v>
          </cell>
          <cell r="F341" t="str">
            <v>岡山県岡山市北区花尻あかね町</v>
          </cell>
          <cell r="G341" t="str">
            <v>11-111</v>
          </cell>
          <cell r="H341" t="str">
            <v>福山</v>
          </cell>
        </row>
        <row r="342">
          <cell r="B342">
            <v>9212102</v>
          </cell>
          <cell r="C342" t="str">
            <v>共同組合　岡山鋳物センター</v>
          </cell>
          <cell r="D342" t="str">
            <v/>
          </cell>
          <cell r="E342" t="str">
            <v>近畿鋳材　㈱</v>
          </cell>
          <cell r="F342" t="str">
            <v>岡山県岡山市桑野</v>
          </cell>
          <cell r="G342" t="str">
            <v>518-1</v>
          </cell>
          <cell r="H342" t="str">
            <v>福山</v>
          </cell>
        </row>
        <row r="343">
          <cell r="B343">
            <v>9212101</v>
          </cell>
          <cell r="C343" t="str">
            <v>オ-エヌ工業　㈱</v>
          </cell>
          <cell r="D343" t="str">
            <v/>
          </cell>
          <cell r="E343" t="str">
            <v>近畿鋳材　㈱</v>
          </cell>
          <cell r="F343" t="str">
            <v>岡山県津山市神戸</v>
          </cell>
          <cell r="G343" t="str">
            <v>466</v>
          </cell>
          <cell r="H343" t="str">
            <v>福山</v>
          </cell>
        </row>
        <row r="344">
          <cell r="B344">
            <v>9212100</v>
          </cell>
          <cell r="C344" t="str">
            <v>近畿鋳材　㈱</v>
          </cell>
          <cell r="D344" t="str">
            <v/>
          </cell>
          <cell r="E344" t="str">
            <v/>
          </cell>
          <cell r="F344" t="str">
            <v>兵庫県龍野市龍野町島田</v>
          </cell>
          <cell r="G344" t="str">
            <v>639</v>
          </cell>
          <cell r="H344" t="str">
            <v>福山</v>
          </cell>
        </row>
        <row r="345">
          <cell r="B345">
            <v>9212001</v>
          </cell>
          <cell r="C345" t="str">
            <v>美和鋳造　㈱</v>
          </cell>
          <cell r="D345" t="str">
            <v/>
          </cell>
          <cell r="E345" t="str">
            <v>(有)　加来鋳材</v>
          </cell>
          <cell r="F345" t="str">
            <v>京都府相楽郡山城町上狛小字桑垣外</v>
          </cell>
          <cell r="G345" t="str">
            <v>1</v>
          </cell>
          <cell r="H345" t="str">
            <v>名鉄</v>
          </cell>
        </row>
        <row r="346">
          <cell r="B346">
            <v>9212000</v>
          </cell>
          <cell r="C346" t="str">
            <v>（有）　加来鋳材</v>
          </cell>
          <cell r="D346" t="str">
            <v/>
          </cell>
          <cell r="E346" t="str">
            <v/>
          </cell>
          <cell r="F346" t="str">
            <v>大阪府羽曳野市桃山台</v>
          </cell>
          <cell r="G346" t="str">
            <v>2-2-19</v>
          </cell>
          <cell r="H346" t="str">
            <v>名鉄</v>
          </cell>
        </row>
        <row r="347">
          <cell r="B347">
            <v>9206007</v>
          </cell>
          <cell r="C347" t="str">
            <v>大高鋳材店</v>
          </cell>
          <cell r="D347" t="str">
            <v/>
          </cell>
          <cell r="E347" t="str">
            <v>鋳研商事　㈱</v>
          </cell>
          <cell r="F347" t="str">
            <v>福岡県大野城市つつじヶ丘</v>
          </cell>
          <cell r="G347" t="str">
            <v>2-18-15</v>
          </cell>
          <cell r="H347" t="str">
            <v>福山</v>
          </cell>
        </row>
        <row r="348">
          <cell r="B348">
            <v>9206006</v>
          </cell>
          <cell r="C348" t="str">
            <v>鋳研商事㈱　堺支店</v>
          </cell>
          <cell r="D348" t="str">
            <v/>
          </cell>
          <cell r="E348" t="str">
            <v>鋳研商事</v>
          </cell>
          <cell r="F348" t="str">
            <v>大阪府堺市福田</v>
          </cell>
          <cell r="G348" t="str">
            <v>1333-1</v>
          </cell>
          <cell r="H348" t="str">
            <v>名鉄</v>
          </cell>
        </row>
        <row r="349">
          <cell r="B349">
            <v>9206005</v>
          </cell>
          <cell r="C349" t="str">
            <v>緒方鋳造　㈱</v>
          </cell>
          <cell r="D349" t="str">
            <v/>
          </cell>
          <cell r="E349" t="str">
            <v>鋳研商事　㈱</v>
          </cell>
          <cell r="F349" t="str">
            <v>福岡県大川市大字下青木</v>
          </cell>
          <cell r="G349" t="str">
            <v>168</v>
          </cell>
          <cell r="H349" t="str">
            <v>福山</v>
          </cell>
        </row>
        <row r="350">
          <cell r="B350">
            <v>9206004</v>
          </cell>
          <cell r="C350" t="str">
            <v>（有）　イマヤマ</v>
          </cell>
          <cell r="D350" t="str">
            <v/>
          </cell>
          <cell r="E350" t="str">
            <v>鋳研商事　㈱</v>
          </cell>
          <cell r="F350" t="str">
            <v>福岡県柳川市西浜武高子</v>
          </cell>
          <cell r="G350" t="str">
            <v>25-1</v>
          </cell>
          <cell r="H350" t="str">
            <v>福山</v>
          </cell>
        </row>
        <row r="351">
          <cell r="B351">
            <v>9206003</v>
          </cell>
          <cell r="C351" t="str">
            <v>春木商店</v>
          </cell>
          <cell r="D351" t="str">
            <v/>
          </cell>
          <cell r="E351" t="str">
            <v>鋳研商事　㈱</v>
          </cell>
          <cell r="F351" t="str">
            <v>福岡県大牟田市草木</v>
          </cell>
          <cell r="G351" t="str">
            <v>1288-17</v>
          </cell>
          <cell r="H351" t="str">
            <v>名鉄</v>
          </cell>
        </row>
        <row r="352">
          <cell r="B352">
            <v>9206002</v>
          </cell>
          <cell r="C352" t="str">
            <v>㈱　加地テック</v>
          </cell>
          <cell r="D352" t="str">
            <v/>
          </cell>
          <cell r="E352" t="str">
            <v>鋳研商事　㈱</v>
          </cell>
          <cell r="F352" t="str">
            <v>大阪府南河内郡美原町菩提</v>
          </cell>
          <cell r="G352" t="str">
            <v>6</v>
          </cell>
          <cell r="H352" t="str">
            <v>名鉄</v>
          </cell>
        </row>
        <row r="353">
          <cell r="B353">
            <v>9206001</v>
          </cell>
          <cell r="C353" t="str">
            <v>川瀬商店</v>
          </cell>
          <cell r="D353" t="str">
            <v/>
          </cell>
          <cell r="E353" t="str">
            <v>鋳研商事　㈱</v>
          </cell>
          <cell r="F353" t="str">
            <v>和歌山県和歌山市直川</v>
          </cell>
          <cell r="G353" t="str">
            <v>615</v>
          </cell>
          <cell r="H353" t="str">
            <v>名鉄</v>
          </cell>
        </row>
        <row r="354">
          <cell r="B354">
            <v>9206000</v>
          </cell>
          <cell r="C354" t="str">
            <v>鋳研商事㈱　堺支店</v>
          </cell>
          <cell r="D354" t="str">
            <v/>
          </cell>
          <cell r="E354" t="str">
            <v/>
          </cell>
          <cell r="F354" t="str">
            <v>大阪府堺市福田</v>
          </cell>
          <cell r="G354" t="str">
            <v>1333-1</v>
          </cell>
          <cell r="H354" t="str">
            <v>福山</v>
          </cell>
        </row>
        <row r="355">
          <cell r="B355">
            <v>9202001</v>
          </cell>
          <cell r="C355" t="str">
            <v>上田ブレーキ㈱　岡山工場</v>
          </cell>
          <cell r="D355" t="str">
            <v/>
          </cell>
          <cell r="E355" t="str">
            <v>㈱荒井清商店</v>
          </cell>
          <cell r="F355" t="str">
            <v>岡山県瀬戸内市邑久町北島</v>
          </cell>
          <cell r="G355" t="str">
            <v>338</v>
          </cell>
          <cell r="H355" t="str">
            <v>福山</v>
          </cell>
        </row>
        <row r="356">
          <cell r="B356">
            <v>9202000</v>
          </cell>
          <cell r="C356" t="str">
            <v>㈱　荒井　清　商店</v>
          </cell>
          <cell r="D356" t="str">
            <v/>
          </cell>
          <cell r="E356" t="str">
            <v/>
          </cell>
          <cell r="F356" t="str">
            <v>大阪府大阪市浪速区木津川</v>
          </cell>
          <cell r="G356" t="str">
            <v>1-4-18</v>
          </cell>
          <cell r="H356" t="str">
            <v>飛騨</v>
          </cell>
        </row>
        <row r="357">
          <cell r="B357">
            <v>9200003</v>
          </cell>
          <cell r="C357" t="str">
            <v>㈱ｸﾎﾞﾀ枚方製造所　第4工場　谷口様</v>
          </cell>
          <cell r="D357" t="str">
            <v/>
          </cell>
          <cell r="E357" t="str">
            <v>江尻鋳材　㈱</v>
          </cell>
          <cell r="F357" t="str">
            <v>大阪府枚方市中宮大池</v>
          </cell>
          <cell r="G357" t="str">
            <v>1-1-1</v>
          </cell>
          <cell r="H357" t="str">
            <v>飛騨</v>
          </cell>
        </row>
        <row r="358">
          <cell r="B358">
            <v>9200002</v>
          </cell>
          <cell r="C358" t="str">
            <v>コマツ　生産技術開発ｾﾝﾀｰ　田中俊夫様</v>
          </cell>
          <cell r="D358" t="str">
            <v/>
          </cell>
          <cell r="E358" t="str">
            <v>江尻鋳材　㈱</v>
          </cell>
          <cell r="F358" t="str">
            <v>大阪府枚方市上野</v>
          </cell>
          <cell r="G358" t="str">
            <v>3-1-1</v>
          </cell>
          <cell r="H358" t="str">
            <v>飛騨</v>
          </cell>
        </row>
        <row r="359">
          <cell r="B359">
            <v>9200001</v>
          </cell>
          <cell r="C359" t="str">
            <v>呉羽製鋼　㈱</v>
          </cell>
          <cell r="D359" t="str">
            <v/>
          </cell>
          <cell r="E359" t="str">
            <v>江尻鋳材　㈱</v>
          </cell>
          <cell r="F359" t="str">
            <v>大阪府大阪市西淀川区竹島</v>
          </cell>
          <cell r="G359" t="str">
            <v>5-4-41</v>
          </cell>
          <cell r="H359" t="str">
            <v>飛騨</v>
          </cell>
        </row>
        <row r="360">
          <cell r="B360">
            <v>9200000</v>
          </cell>
          <cell r="C360" t="str">
            <v>江尻鋳材　㈱</v>
          </cell>
          <cell r="D360" t="str">
            <v/>
          </cell>
          <cell r="E360" t="str">
            <v/>
          </cell>
          <cell r="F360" t="str">
            <v>大阪府大阪市北区神山町</v>
          </cell>
          <cell r="G360" t="str">
            <v>8-1梅田辰巳ﾋﾞﾙ6Ｆ</v>
          </cell>
          <cell r="H360" t="str">
            <v>飛騨</v>
          </cell>
        </row>
        <row r="361">
          <cell r="B361">
            <v>9073000</v>
          </cell>
          <cell r="C361" t="str">
            <v>大和キャスタル　㈱</v>
          </cell>
          <cell r="D361" t="str">
            <v/>
          </cell>
          <cell r="E361" t="str">
            <v/>
          </cell>
          <cell r="F361" t="str">
            <v>奈良県奈良市月ケ瀬石打</v>
          </cell>
          <cell r="G361">
            <v>60</v>
          </cell>
          <cell r="H361" t="str">
            <v>西濃</v>
          </cell>
        </row>
        <row r="362">
          <cell r="B362">
            <v>9072905</v>
          </cell>
          <cell r="C362" t="str">
            <v>㈱　エクセディ鋳造</v>
          </cell>
          <cell r="E362" t="str">
            <v>山川産業㈱　大阪</v>
          </cell>
          <cell r="F362" t="str">
            <v>京都府福知山市字拝師</v>
          </cell>
          <cell r="G362" t="str">
            <v>112</v>
          </cell>
          <cell r="H362" t="str">
            <v>名鉄</v>
          </cell>
        </row>
        <row r="363">
          <cell r="B363">
            <v>9072904</v>
          </cell>
          <cell r="C363" t="str">
            <v>八光産業㈱</v>
          </cell>
          <cell r="E363" t="str">
            <v>山川産業㈱　大阪</v>
          </cell>
          <cell r="F363" t="str">
            <v>東大阪市岸田堂西</v>
          </cell>
          <cell r="G363" t="str">
            <v>2-2-2</v>
          </cell>
          <cell r="H363" t="str">
            <v>飛騨</v>
          </cell>
        </row>
        <row r="364">
          <cell r="B364">
            <v>9072903</v>
          </cell>
          <cell r="C364" t="str">
            <v>宮崎軽合金工業所</v>
          </cell>
          <cell r="D364" t="str">
            <v/>
          </cell>
          <cell r="E364" t="str">
            <v>山川産業㈱　大阪</v>
          </cell>
          <cell r="F364" t="str">
            <v>大阪府羽曳野市野</v>
          </cell>
          <cell r="G364">
            <v>95</v>
          </cell>
          <cell r="H364" t="str">
            <v>飛騨</v>
          </cell>
        </row>
        <row r="365">
          <cell r="B365">
            <v>9072902</v>
          </cell>
          <cell r="C365" t="str">
            <v>㈱　光永鋳造所</v>
          </cell>
          <cell r="D365" t="str">
            <v/>
          </cell>
          <cell r="E365" t="str">
            <v>山川産業㈱　大阪　</v>
          </cell>
          <cell r="F365" t="str">
            <v>大阪府大阪市西淀川区佃</v>
          </cell>
          <cell r="G365" t="str">
            <v>6-8-2</v>
          </cell>
          <cell r="H365" t="str">
            <v>西濃</v>
          </cell>
        </row>
        <row r="366">
          <cell r="B366">
            <v>9072901</v>
          </cell>
          <cell r="C366" t="str">
            <v>㈱　浅田可鍛鋳鉄所</v>
          </cell>
          <cell r="D366" t="str">
            <v/>
          </cell>
          <cell r="E366" t="str">
            <v>山川産業㈱　大阪</v>
          </cell>
          <cell r="F366" t="str">
            <v>京都府福知山市長田野町</v>
          </cell>
          <cell r="G366" t="str">
            <v>1-29</v>
          </cell>
          <cell r="H366" t="str">
            <v>名鉄</v>
          </cell>
        </row>
        <row r="367">
          <cell r="B367">
            <v>9072900</v>
          </cell>
          <cell r="C367" t="str">
            <v>山川産業　㈱　大阪営業所</v>
          </cell>
          <cell r="D367" t="str">
            <v/>
          </cell>
          <cell r="E367" t="str">
            <v/>
          </cell>
          <cell r="F367" t="str">
            <v>兵庫県尼崎市西長洲町</v>
          </cell>
          <cell r="G367" t="str">
            <v>1-3-27</v>
          </cell>
          <cell r="H367" t="str">
            <v>福山</v>
          </cell>
        </row>
        <row r="368">
          <cell r="B368">
            <v>9072803</v>
          </cell>
          <cell r="C368" t="str">
            <v>㈱石鋳ファンドリ－</v>
          </cell>
          <cell r="E368" t="str">
            <v>山川産業㈱　滋賀</v>
          </cell>
          <cell r="F368" t="str">
            <v>滋賀県彦根市葛篭町</v>
          </cell>
          <cell r="G368" t="str">
            <v>885 中嶋ﾊﾞﾙﾌﾞ工場内</v>
          </cell>
          <cell r="H368" t="str">
            <v>飛騨</v>
          </cell>
        </row>
        <row r="369">
          <cell r="B369">
            <v>9072802</v>
          </cell>
          <cell r="C369" t="str">
            <v>洲崎鋳工㈱京都</v>
          </cell>
          <cell r="E369" t="str">
            <v>山川産業㈱　滋賀</v>
          </cell>
          <cell r="F369" t="str">
            <v>京都府京都市下京区梅小路西中町</v>
          </cell>
          <cell r="G369" t="str">
            <v>82</v>
          </cell>
          <cell r="H369" t="str">
            <v>名鉄</v>
          </cell>
        </row>
        <row r="370">
          <cell r="B370">
            <v>9072801</v>
          </cell>
          <cell r="C370" t="str">
            <v>㈱　マツバヤシ</v>
          </cell>
          <cell r="E370" t="str">
            <v>山川産業㈱　滋賀</v>
          </cell>
          <cell r="F370" t="str">
            <v>滋賀県彦根市八坂町宮前</v>
          </cell>
          <cell r="G370" t="str">
            <v>1083</v>
          </cell>
          <cell r="H370" t="str">
            <v>名鉄</v>
          </cell>
        </row>
        <row r="371">
          <cell r="B371">
            <v>9072800</v>
          </cell>
          <cell r="C371" t="str">
            <v>山川産業　㈱　滋賀営業所</v>
          </cell>
          <cell r="F371" t="str">
            <v>滋賀県甲賀市水口町笹が丘</v>
          </cell>
          <cell r="G371" t="str">
            <v>1-7</v>
          </cell>
          <cell r="H371" t="str">
            <v>飛騨</v>
          </cell>
        </row>
        <row r="372">
          <cell r="B372">
            <v>9072700</v>
          </cell>
          <cell r="C372" t="str">
            <v>山川産業  ㈱  掛津事業所</v>
          </cell>
          <cell r="F372" t="str">
            <v>京都府京丹後市網野町掛津</v>
          </cell>
          <cell r="G372" t="str">
            <v>630番地</v>
          </cell>
          <cell r="H372" t="str">
            <v>名鉄</v>
          </cell>
        </row>
        <row r="373">
          <cell r="B373">
            <v>9060102</v>
          </cell>
          <cell r="C373" t="str">
            <v>㈱　テクノ・ハヤシ</v>
          </cell>
          <cell r="E373" t="str">
            <v>山川産業㈱　名古屋</v>
          </cell>
          <cell r="F373" t="str">
            <v>岐阜県土岐市泉町久尻</v>
          </cell>
          <cell r="G373" t="str">
            <v>1429-175</v>
          </cell>
          <cell r="H373" t="str">
            <v>名鉄</v>
          </cell>
        </row>
        <row r="374">
          <cell r="B374">
            <v>9060101</v>
          </cell>
          <cell r="C374" t="str">
            <v>旭電気製鋼</v>
          </cell>
          <cell r="D374" t="str">
            <v/>
          </cell>
          <cell r="E374" t="str">
            <v>山川産業㈱　名古屋</v>
          </cell>
          <cell r="F374" t="str">
            <v>愛知県西尾市武家町長台</v>
          </cell>
          <cell r="G374" t="str">
            <v>8</v>
          </cell>
          <cell r="H374" t="str">
            <v>飛騨</v>
          </cell>
        </row>
        <row r="375">
          <cell r="B375">
            <v>9060100</v>
          </cell>
          <cell r="C375" t="str">
            <v>山川産業　㈱　名古屋営業所</v>
          </cell>
          <cell r="D375" t="str">
            <v/>
          </cell>
          <cell r="E375" t="str">
            <v/>
          </cell>
          <cell r="F375" t="str">
            <v>愛知県名古屋市名東区上社</v>
          </cell>
          <cell r="G375" t="str">
            <v>2丁目186-102</v>
          </cell>
          <cell r="H375" t="str">
            <v>飛騨</v>
          </cell>
        </row>
        <row r="376">
          <cell r="B376">
            <v>9059100</v>
          </cell>
          <cell r="C376" t="str">
            <v>北勢工業　㈱</v>
          </cell>
          <cell r="D376" t="str">
            <v/>
          </cell>
          <cell r="E376" t="str">
            <v/>
          </cell>
          <cell r="F376" t="str">
            <v>奈良県山辺郡都祁村藺生</v>
          </cell>
          <cell r="G376" t="str">
            <v>1179</v>
          </cell>
          <cell r="H376" t="str">
            <v>飛騨</v>
          </cell>
        </row>
        <row r="377">
          <cell r="B377">
            <v>9046001</v>
          </cell>
          <cell r="C377" t="str">
            <v>日本坩堝　㈱</v>
          </cell>
          <cell r="D377" t="str">
            <v/>
          </cell>
          <cell r="E377" t="str">
            <v/>
          </cell>
          <cell r="F377" t="str">
            <v>愛知県豊田市御船町山ﾉ神</v>
          </cell>
          <cell r="G377" t="str">
            <v>56</v>
          </cell>
          <cell r="H377" t="str">
            <v>名鉄</v>
          </cell>
        </row>
        <row r="378">
          <cell r="B378">
            <v>9046000</v>
          </cell>
          <cell r="C378" t="str">
            <v>日本坩堝　㈱</v>
          </cell>
          <cell r="D378" t="str">
            <v/>
          </cell>
          <cell r="E378" t="str">
            <v/>
          </cell>
          <cell r="F378" t="str">
            <v>愛知県春日井市高蔵寺町北</v>
          </cell>
          <cell r="G378" t="str">
            <v>5-1159</v>
          </cell>
          <cell r="H378" t="str">
            <v>福山</v>
          </cell>
        </row>
        <row r="379">
          <cell r="B379">
            <v>9040100</v>
          </cell>
          <cell r="C379" t="str">
            <v>㈱　INAX　半田工場</v>
          </cell>
          <cell r="D379" t="str">
            <v/>
          </cell>
          <cell r="E379" t="str">
            <v/>
          </cell>
          <cell r="F379" t="str">
            <v>愛知県半田市岩滑南浜町</v>
          </cell>
          <cell r="G379" t="str">
            <v>70</v>
          </cell>
          <cell r="H379" t="str">
            <v>福山</v>
          </cell>
        </row>
        <row r="380">
          <cell r="B380">
            <v>9040000</v>
          </cell>
          <cell r="C380" t="str">
            <v>東和鋳工㈱</v>
          </cell>
          <cell r="F380" t="str">
            <v>奈良県奈良市月ケ瀬村大字石打</v>
          </cell>
          <cell r="G380">
            <v>36</v>
          </cell>
          <cell r="H380" t="str">
            <v>西濃</v>
          </cell>
        </row>
        <row r="381">
          <cell r="B381">
            <v>9017000</v>
          </cell>
          <cell r="C381" t="str">
            <v>橋本鋳造工業　㈱</v>
          </cell>
          <cell r="D381" t="str">
            <v/>
          </cell>
          <cell r="E381" t="str">
            <v/>
          </cell>
          <cell r="F381" t="str">
            <v>大阪府泉北郡忠岡町馬瀬</v>
          </cell>
          <cell r="G381" t="str">
            <v>3-3-27</v>
          </cell>
          <cell r="H381" t="str">
            <v>名鉄</v>
          </cell>
        </row>
        <row r="382">
          <cell r="B382">
            <v>9016900</v>
          </cell>
          <cell r="C382" t="str">
            <v>山一特殊合金　㈱</v>
          </cell>
          <cell r="D382" t="str">
            <v/>
          </cell>
          <cell r="E382" t="str">
            <v/>
          </cell>
          <cell r="F382" t="str">
            <v>大阪府守口市寺方錦通</v>
          </cell>
          <cell r="G382" t="str">
            <v>2-4-6</v>
          </cell>
          <cell r="H382" t="str">
            <v>西濃</v>
          </cell>
        </row>
        <row r="383">
          <cell r="B383">
            <v>9012200</v>
          </cell>
          <cell r="C383" t="str">
            <v>共和碍子　㈱</v>
          </cell>
          <cell r="D383" t="str">
            <v/>
          </cell>
          <cell r="E383" t="str">
            <v/>
          </cell>
          <cell r="F383" t="str">
            <v>京都府京都市山科区川田清水焼団地町</v>
          </cell>
          <cell r="G383" t="str">
            <v>3-1</v>
          </cell>
          <cell r="H383" t="str">
            <v>名鉄</v>
          </cell>
        </row>
        <row r="384">
          <cell r="B384">
            <v>9012003</v>
          </cell>
          <cell r="C384" t="str">
            <v>㈱浅井鋳造所</v>
          </cell>
          <cell r="E384" t="str">
            <v>㈱小栗商店</v>
          </cell>
          <cell r="F384" t="str">
            <v>愛知県一宮市千秋町小山字東仲田</v>
          </cell>
          <cell r="G384" t="str">
            <v>12</v>
          </cell>
          <cell r="H384" t="str">
            <v>飛騨</v>
          </cell>
        </row>
        <row r="385">
          <cell r="B385">
            <v>9012002</v>
          </cell>
          <cell r="C385" t="str">
            <v>㈱K V K</v>
          </cell>
          <cell r="E385" t="str">
            <v>㈱小栗商店</v>
          </cell>
          <cell r="F385" t="str">
            <v>岐阜県岐阜市黒野</v>
          </cell>
          <cell r="G385" t="str">
            <v>308</v>
          </cell>
          <cell r="H385" t="str">
            <v>ミニくま</v>
          </cell>
        </row>
        <row r="386">
          <cell r="B386">
            <v>9012001</v>
          </cell>
          <cell r="C386" t="str">
            <v>㈱キタムラフォ－セット</v>
          </cell>
          <cell r="E386" t="str">
            <v>㈱小栗商店</v>
          </cell>
          <cell r="F386" t="str">
            <v>岐阜県関市下有知</v>
          </cell>
          <cell r="G386" t="str">
            <v>5523-3</v>
          </cell>
          <cell r="H386" t="str">
            <v>飛騨</v>
          </cell>
        </row>
        <row r="387">
          <cell r="B387">
            <v>9008101</v>
          </cell>
          <cell r="C387" t="str">
            <v>日通商事　㈱</v>
          </cell>
          <cell r="D387" t="str">
            <v/>
          </cell>
          <cell r="E387" t="str">
            <v>互交産業　㈱</v>
          </cell>
          <cell r="F387" t="str">
            <v>神奈川県川崎市川崎区田辺新田</v>
          </cell>
          <cell r="G387" t="str">
            <v>2-1</v>
          </cell>
          <cell r="H387" t="str">
            <v>名鉄</v>
          </cell>
        </row>
        <row r="388">
          <cell r="B388">
            <v>9008100</v>
          </cell>
          <cell r="C388" t="str">
            <v>互交産業　㈱</v>
          </cell>
          <cell r="D388" t="str">
            <v/>
          </cell>
          <cell r="E388" t="str">
            <v/>
          </cell>
          <cell r="F388" t="str">
            <v>愛知県名古屋市港区十一屋</v>
          </cell>
          <cell r="G388" t="str">
            <v>2-72</v>
          </cell>
          <cell r="H388" t="str">
            <v>名鉄</v>
          </cell>
        </row>
        <row r="389">
          <cell r="B389">
            <v>9000041</v>
          </cell>
          <cell r="C389" t="str">
            <v>鈴木鋳造㈱ 鈴木康幸社長様</v>
          </cell>
          <cell r="F389" t="str">
            <v>岐阜県大垣市浅西</v>
          </cell>
          <cell r="G389" t="str">
            <v>1丁目117番地</v>
          </cell>
          <cell r="H389" t="str">
            <v>西濃</v>
          </cell>
        </row>
        <row r="390">
          <cell r="B390">
            <v>9000037</v>
          </cell>
          <cell r="C390" t="str">
            <v>住友電気工業㈱伊丹製作所 多目的棟三階 材料開発部 吉田貴志様</v>
          </cell>
          <cell r="F390" t="str">
            <v>兵庫県伊丹市昆陽北</v>
          </cell>
          <cell r="G390" t="str">
            <v>1-1-1</v>
          </cell>
          <cell r="H390" t="str">
            <v>福山</v>
          </cell>
        </row>
        <row r="391">
          <cell r="B391">
            <v>9000031</v>
          </cell>
          <cell r="C391" t="str">
            <v>ヒカリ素材工業㈱ 立木様</v>
          </cell>
          <cell r="F391" t="str">
            <v>長野県東御市加沢</v>
          </cell>
          <cell r="G391" t="str">
            <v>1313-1</v>
          </cell>
          <cell r="H391" t="str">
            <v>西濃</v>
          </cell>
        </row>
        <row r="392">
          <cell r="B392">
            <v>9000030</v>
          </cell>
          <cell r="C392" t="str">
            <v>大洋鋳造㈱ 山野様</v>
          </cell>
          <cell r="F392" t="str">
            <v>和歌山県海草郡紀美野町長谷</v>
          </cell>
          <cell r="G392" t="str">
            <v>983</v>
          </cell>
          <cell r="H392" t="str">
            <v>西濃</v>
          </cell>
        </row>
        <row r="393">
          <cell r="B393">
            <v>9000021</v>
          </cell>
          <cell r="C393" t="str">
            <v>㈱三共合金鋳造所 長谷様</v>
          </cell>
          <cell r="E393" t="str">
            <v>神鋼商事㈱</v>
          </cell>
          <cell r="F393" t="str">
            <v>大阪府大阪市西淀川区佃</v>
          </cell>
          <cell r="G393" t="str">
            <v>5-10-7</v>
          </cell>
          <cell r="H393" t="str">
            <v>西濃</v>
          </cell>
        </row>
        <row r="394">
          <cell r="B394">
            <v>9000016</v>
          </cell>
          <cell r="C394" t="str">
            <v>㈱クボタ</v>
          </cell>
          <cell r="H394" t="str">
            <v>西濃</v>
          </cell>
        </row>
        <row r="395">
          <cell r="B395">
            <v>9000008</v>
          </cell>
          <cell r="C395" t="str">
            <v>㈱豊田自動織機</v>
          </cell>
          <cell r="F395" t="str">
            <v>愛知県半田市日東町</v>
          </cell>
          <cell r="G395" t="str">
            <v>4番15</v>
          </cell>
          <cell r="H395" t="str">
            <v>名鉄</v>
          </cell>
        </row>
        <row r="396">
          <cell r="B396">
            <v>9000007</v>
          </cell>
          <cell r="C396" t="str">
            <v>福山通運㈱下関支店止め</v>
          </cell>
          <cell r="H396" t="str">
            <v>福山</v>
          </cell>
        </row>
        <row r="397">
          <cell r="B397">
            <v>9000006</v>
          </cell>
          <cell r="C397" t="str">
            <v>福山通運㈱岡山支店止め</v>
          </cell>
          <cell r="F397" t="str">
            <v>岡山県岡山市北区野田</v>
          </cell>
          <cell r="G397" t="str">
            <v>4-15-30</v>
          </cell>
          <cell r="H397" t="str">
            <v>福山</v>
          </cell>
        </row>
        <row r="398">
          <cell r="B398">
            <v>9000000</v>
          </cell>
        </row>
        <row r="399">
          <cell r="B399">
            <v>8990000</v>
          </cell>
          <cell r="C399" t="str">
            <v>ＤＭＧ森精機㈱</v>
          </cell>
          <cell r="F399" t="str">
            <v>三重県伊賀市御代</v>
          </cell>
          <cell r="G399" t="str">
            <v>201</v>
          </cell>
          <cell r="H399" t="str">
            <v>名鉄</v>
          </cell>
        </row>
        <row r="400">
          <cell r="B400">
            <v>8970100</v>
          </cell>
          <cell r="C400" t="str">
            <v>新報国製鉄</v>
          </cell>
          <cell r="F400" t="str">
            <v>三重県三重郡川越町大字高松字中島</v>
          </cell>
          <cell r="G400" t="str">
            <v>835-1</v>
          </cell>
        </row>
        <row r="401">
          <cell r="B401">
            <v>8906000</v>
          </cell>
          <cell r="C401" t="str">
            <v>泉鋳造　㈱ 第二事務所 清水様</v>
          </cell>
          <cell r="F401" t="str">
            <v>三重県四日市市黄金町</v>
          </cell>
          <cell r="G401" t="str">
            <v>8　</v>
          </cell>
        </row>
        <row r="402">
          <cell r="B402">
            <v>8872900</v>
          </cell>
          <cell r="C402" t="str">
            <v>㈱　安永</v>
          </cell>
          <cell r="D402" t="str">
            <v/>
          </cell>
          <cell r="E402" t="str">
            <v/>
          </cell>
          <cell r="F402" t="str">
            <v>三重県伊賀市西明寺</v>
          </cell>
          <cell r="G402" t="str">
            <v>2260</v>
          </cell>
          <cell r="H402" t="str">
            <v>名鉄</v>
          </cell>
        </row>
        <row r="403">
          <cell r="B403">
            <v>8860500</v>
          </cell>
          <cell r="C403" t="str">
            <v>丸喜金属工業　㈱</v>
          </cell>
          <cell r="D403" t="str">
            <v/>
          </cell>
          <cell r="E403" t="str">
            <v/>
          </cell>
          <cell r="F403" t="str">
            <v>三重県伊賀市西明寺</v>
          </cell>
          <cell r="G403" t="str">
            <v>3142</v>
          </cell>
          <cell r="H403" t="str">
            <v>名鉄</v>
          </cell>
        </row>
        <row r="404">
          <cell r="B404">
            <v>8820000</v>
          </cell>
          <cell r="C404" t="str">
            <v>光洋鋳造　㈱</v>
          </cell>
          <cell r="D404" t="str">
            <v/>
          </cell>
          <cell r="E404" t="str">
            <v/>
          </cell>
          <cell r="F404" t="str">
            <v>三重県伊賀市予野西出</v>
          </cell>
          <cell r="G404" t="str">
            <v>2624</v>
          </cell>
          <cell r="H404" t="str">
            <v>名鉄</v>
          </cell>
        </row>
        <row r="405">
          <cell r="B405">
            <v>8806000</v>
          </cell>
          <cell r="C405" t="str">
            <v>イタニアルミ　㈱</v>
          </cell>
          <cell r="D405" t="str">
            <v/>
          </cell>
          <cell r="E405" t="str">
            <v/>
          </cell>
          <cell r="F405" t="str">
            <v>三重県伊賀市広瀬</v>
          </cell>
          <cell r="G405" t="str">
            <v>667</v>
          </cell>
          <cell r="H405" t="str">
            <v>名鉄</v>
          </cell>
        </row>
        <row r="406">
          <cell r="B406">
            <v>8766000</v>
          </cell>
          <cell r="C406" t="str">
            <v>三重鋼業　㈱</v>
          </cell>
          <cell r="D406" t="str">
            <v/>
          </cell>
          <cell r="E406" t="str">
            <v/>
          </cell>
          <cell r="F406" t="str">
            <v>三重県津市香良洲町</v>
          </cell>
          <cell r="G406" t="str">
            <v>6381-1</v>
          </cell>
          <cell r="H406" t="str">
            <v>飛騨</v>
          </cell>
        </row>
        <row r="407">
          <cell r="B407">
            <v>7003100</v>
          </cell>
          <cell r="C407" t="str">
            <v>公協産業㈱研究開発課　片桐室長様</v>
          </cell>
          <cell r="D407" t="str">
            <v/>
          </cell>
          <cell r="E407" t="str">
            <v/>
          </cell>
          <cell r="F407" t="str">
            <v>岡山県岡山市中尾</v>
          </cell>
          <cell r="G407" t="str">
            <v>126-4</v>
          </cell>
          <cell r="H407" t="str">
            <v>福山</v>
          </cell>
        </row>
        <row r="408">
          <cell r="B408">
            <v>7003000</v>
          </cell>
          <cell r="C408" t="str">
            <v>㈱　サワテツ</v>
          </cell>
          <cell r="D408" t="str">
            <v/>
          </cell>
          <cell r="E408" t="str">
            <v/>
          </cell>
          <cell r="F408" t="str">
            <v>愛知県碧南市須磨町</v>
          </cell>
          <cell r="G408" t="str">
            <v>5-25</v>
          </cell>
          <cell r="H408" t="str">
            <v>飛騨</v>
          </cell>
        </row>
        <row r="409">
          <cell r="B409">
            <v>7002900</v>
          </cell>
          <cell r="C409" t="str">
            <v>トヨタレンタリ－ス 岡山駅西口</v>
          </cell>
          <cell r="D409" t="str">
            <v/>
          </cell>
          <cell r="E409" t="str">
            <v/>
          </cell>
          <cell r="F409" t="str">
            <v>岡山県岡山市駅元町</v>
          </cell>
          <cell r="G409" t="str">
            <v>11-14</v>
          </cell>
          <cell r="H409" t="str">
            <v>福山</v>
          </cell>
        </row>
        <row r="410">
          <cell r="B410">
            <v>7002800</v>
          </cell>
          <cell r="C410" t="str">
            <v>高知機型工業　㈱　北　様</v>
          </cell>
          <cell r="D410" t="str">
            <v/>
          </cell>
          <cell r="E410" t="str">
            <v/>
          </cell>
          <cell r="F410" t="str">
            <v>高知県高知市大津甲</v>
          </cell>
          <cell r="G410" t="str">
            <v>365-1</v>
          </cell>
          <cell r="H410" t="str">
            <v>福山</v>
          </cell>
        </row>
        <row r="411">
          <cell r="B411">
            <v>7002700</v>
          </cell>
          <cell r="C411" t="str">
            <v>㈱　荒井　清　商店</v>
          </cell>
          <cell r="D411" t="str">
            <v/>
          </cell>
          <cell r="E411" t="str">
            <v/>
          </cell>
          <cell r="F411" t="str">
            <v>大阪府大阪市浪速区木津川１丁目</v>
          </cell>
          <cell r="G411" t="str">
            <v>4-18</v>
          </cell>
          <cell r="H411" t="str">
            <v>飛騨</v>
          </cell>
        </row>
        <row r="412">
          <cell r="B412">
            <v>7002600</v>
          </cell>
          <cell r="C412" t="str">
            <v>㈱日立ﾒﾀﾙﾌﾟﾚｼｼﾞｮﾝ　生産本部　加川様</v>
          </cell>
          <cell r="D412" t="str">
            <v/>
          </cell>
          <cell r="E412" t="str">
            <v/>
          </cell>
          <cell r="F412" t="str">
            <v>島根県安来市飯島町</v>
          </cell>
          <cell r="G412" t="str">
            <v>1240-2</v>
          </cell>
          <cell r="H412" t="str">
            <v>福山</v>
          </cell>
        </row>
        <row r="413">
          <cell r="B413">
            <v>7002501</v>
          </cell>
          <cell r="C413" t="str">
            <v>豊通物流　㈱　澤田様</v>
          </cell>
          <cell r="D413" t="str">
            <v/>
          </cell>
          <cell r="E413" t="str">
            <v>㈱　ダイセラ</v>
          </cell>
          <cell r="F413" t="str">
            <v>滋賀県湖南市下田</v>
          </cell>
          <cell r="G413" t="str">
            <v>1848-3</v>
          </cell>
          <cell r="H413" t="str">
            <v>飛騨</v>
          </cell>
        </row>
        <row r="414">
          <cell r="B414">
            <v>7002500</v>
          </cell>
          <cell r="C414" t="str">
            <v>㈱　ダイセラ</v>
          </cell>
          <cell r="D414" t="str">
            <v/>
          </cell>
          <cell r="E414" t="str">
            <v/>
          </cell>
          <cell r="F414" t="str">
            <v>大阪府東大阪市中石切町２丁目</v>
          </cell>
          <cell r="G414" t="str">
            <v>9-3ﾌﾟﾗｻﾞ21　3F</v>
          </cell>
          <cell r="H414" t="str">
            <v>飛騨</v>
          </cell>
        </row>
        <row r="415">
          <cell r="B415">
            <v>7002400</v>
          </cell>
          <cell r="C415" t="str">
            <v>山川産業㈱技術部　小楠様</v>
          </cell>
          <cell r="D415" t="str">
            <v/>
          </cell>
          <cell r="E415" t="str">
            <v/>
          </cell>
          <cell r="F415" t="str">
            <v>兵庫県尼崎市西長洲町</v>
          </cell>
          <cell r="G415" t="str">
            <v>1-3-27</v>
          </cell>
          <cell r="H415" t="str">
            <v>名鉄　ミニクマ</v>
          </cell>
        </row>
        <row r="416">
          <cell r="B416">
            <v>7002200</v>
          </cell>
          <cell r="C416" t="str">
            <v>三井ミーハナイト・メタル㈱玉野鋳鋼事業部</v>
          </cell>
          <cell r="D416" t="str">
            <v/>
          </cell>
          <cell r="E416" t="str">
            <v/>
          </cell>
          <cell r="F416" t="str">
            <v>岡山県玉野市玉</v>
          </cell>
          <cell r="G416" t="str">
            <v>3-1-1</v>
          </cell>
          <cell r="H416" t="str">
            <v>福山</v>
          </cell>
        </row>
        <row r="417">
          <cell r="B417">
            <v>7002100</v>
          </cell>
          <cell r="C417" t="str">
            <v>フジライト工業㈱　田路取締役技術部長様</v>
          </cell>
          <cell r="D417" t="str">
            <v/>
          </cell>
          <cell r="E417" t="str">
            <v/>
          </cell>
          <cell r="F417" t="str">
            <v>兵庫県たつの市神岡町追分</v>
          </cell>
          <cell r="G417" t="str">
            <v>164-1</v>
          </cell>
          <cell r="H417" t="str">
            <v>名鉄　ミニクマ</v>
          </cell>
        </row>
        <row r="418">
          <cell r="B418">
            <v>7002000</v>
          </cell>
          <cell r="C418" t="str">
            <v>明和化学工業㈱　今津工場　吉村様</v>
          </cell>
          <cell r="D418" t="str">
            <v/>
          </cell>
          <cell r="E418" t="str">
            <v/>
          </cell>
          <cell r="F418" t="str">
            <v>大阪市鶴見区今津北</v>
          </cell>
          <cell r="G418" t="str">
            <v>1-7-26</v>
          </cell>
          <cell r="H418" t="str">
            <v>名鉄</v>
          </cell>
        </row>
        <row r="419">
          <cell r="B419">
            <v>7001800</v>
          </cell>
          <cell r="C419" t="str">
            <v>オダ工業　㈱</v>
          </cell>
          <cell r="D419" t="str">
            <v/>
          </cell>
          <cell r="E419" t="str">
            <v>㈱ﾂﾁﾖｼｱｸﾃｨ九州事業所</v>
          </cell>
          <cell r="F419" t="str">
            <v>大分県大分市豊海５丁目</v>
          </cell>
          <cell r="G419" t="str">
            <v>1994-135</v>
          </cell>
          <cell r="H419" t="str">
            <v>福山</v>
          </cell>
        </row>
        <row r="420">
          <cell r="B420">
            <v>7001700</v>
          </cell>
          <cell r="C420" t="str">
            <v>大銑産業㈱　広島支店</v>
          </cell>
          <cell r="D420" t="str">
            <v/>
          </cell>
          <cell r="E420" t="str">
            <v/>
          </cell>
          <cell r="F420" t="str">
            <v>広島県広島市中区銀山町</v>
          </cell>
          <cell r="G420" t="str">
            <v>3-1</v>
          </cell>
          <cell r="H420" t="str">
            <v>福山</v>
          </cell>
        </row>
        <row r="421">
          <cell r="B421">
            <v>7001600</v>
          </cell>
          <cell r="C421" t="str">
            <v>日立金属㈱九州工場　製造部　今西様</v>
          </cell>
          <cell r="D421" t="str">
            <v/>
          </cell>
          <cell r="E421" t="str">
            <v/>
          </cell>
          <cell r="F421" t="str">
            <v>福岡県京都郡苅田町長浜町</v>
          </cell>
          <cell r="G421" t="str">
            <v>35</v>
          </cell>
          <cell r="H421" t="str">
            <v>名鉄　ミニクマ</v>
          </cell>
        </row>
        <row r="422">
          <cell r="B422">
            <v>7001400</v>
          </cell>
          <cell r="C422" t="str">
            <v>尾池ﾊﾟｯｸﾏﾃﾘｱﾙ㈱　製造部　京都製造課</v>
          </cell>
          <cell r="D422" t="str">
            <v/>
          </cell>
          <cell r="E422" t="str">
            <v/>
          </cell>
          <cell r="F422" t="str">
            <v>京都府京都市南区上鳥羽北塔ノ本町</v>
          </cell>
          <cell r="G422" t="str">
            <v>34</v>
          </cell>
          <cell r="H422" t="str">
            <v>名鉄　ミニクマ</v>
          </cell>
        </row>
        <row r="423">
          <cell r="B423">
            <v>7001300</v>
          </cell>
          <cell r="C423" t="str">
            <v>日立金属㈱ 工場長室資材グル－プ 角田様</v>
          </cell>
          <cell r="D423" t="str">
            <v/>
          </cell>
          <cell r="E423" t="str">
            <v/>
          </cell>
          <cell r="F423" t="str">
            <v>福岡県京都郡苅田町長浜町</v>
          </cell>
          <cell r="G423" t="str">
            <v>35</v>
          </cell>
          <cell r="H423" t="str">
            <v>名鉄</v>
          </cell>
        </row>
        <row r="424">
          <cell r="B424">
            <v>7001200</v>
          </cell>
          <cell r="C424" t="str">
            <v>㈱　宇部スチ－ル　鋳造事業部清中様</v>
          </cell>
          <cell r="D424" t="str">
            <v/>
          </cell>
          <cell r="E424" t="str">
            <v/>
          </cell>
          <cell r="F424" t="str">
            <v>山口県宇部市小串沖の山</v>
          </cell>
          <cell r="G424" t="str">
            <v>1978-19</v>
          </cell>
          <cell r="H424" t="str">
            <v>名鉄</v>
          </cell>
        </row>
        <row r="425">
          <cell r="B425">
            <v>7001100</v>
          </cell>
          <cell r="C425" t="str">
            <v>岡崎鉱産物㈱大阪営業所　久世様</v>
          </cell>
          <cell r="D425" t="str">
            <v/>
          </cell>
          <cell r="E425" t="str">
            <v/>
          </cell>
          <cell r="F425" t="str">
            <v>大阪府大阪市西区靱本町</v>
          </cell>
          <cell r="G425" t="str">
            <v>1-12-6オカザキビル</v>
          </cell>
          <cell r="H425" t="str">
            <v>名鉄</v>
          </cell>
        </row>
        <row r="426">
          <cell r="B426">
            <v>7000900</v>
          </cell>
          <cell r="C426" t="str">
            <v>西村黒鉛㈱　広島支店　戸谷様</v>
          </cell>
          <cell r="D426" t="str">
            <v/>
          </cell>
          <cell r="E426" t="str">
            <v/>
          </cell>
          <cell r="F426" t="str">
            <v>広島県広島市中区江波西１丁目</v>
          </cell>
          <cell r="G426" t="str">
            <v>26-25</v>
          </cell>
          <cell r="H426" t="str">
            <v>名鉄　ミニクマ</v>
          </cell>
        </row>
        <row r="427">
          <cell r="B427">
            <v>7000800</v>
          </cell>
          <cell r="C427" t="str">
            <v>日本通運　㈱　行橋営業所</v>
          </cell>
          <cell r="D427" t="str">
            <v/>
          </cell>
          <cell r="E427" t="str">
            <v/>
          </cell>
          <cell r="F427" t="str">
            <v>福岡県行橋市大字今井</v>
          </cell>
          <cell r="G427" t="str">
            <v>1496</v>
          </cell>
          <cell r="H427" t="str">
            <v>西濃</v>
          </cell>
        </row>
        <row r="428">
          <cell r="B428">
            <v>7000600</v>
          </cell>
          <cell r="C428" t="str">
            <v>㈱　鈴木合金鋳造所</v>
          </cell>
          <cell r="D428" t="str">
            <v/>
          </cell>
          <cell r="E428" t="str">
            <v/>
          </cell>
          <cell r="F428" t="str">
            <v>大阪府大阪市淀川区田川</v>
          </cell>
          <cell r="G428" t="str">
            <v>3-12-36</v>
          </cell>
          <cell r="H428" t="str">
            <v>飛騨</v>
          </cell>
        </row>
        <row r="429">
          <cell r="B429">
            <v>7000500</v>
          </cell>
          <cell r="C429" t="str">
            <v>ティーエーケミカル　㈱　大阪営業所</v>
          </cell>
          <cell r="D429" t="str">
            <v/>
          </cell>
          <cell r="E429" t="str">
            <v/>
          </cell>
          <cell r="F429" t="str">
            <v>大阪府大阪市西区靱本町</v>
          </cell>
          <cell r="G429" t="str">
            <v>1-18-7　村上ビル３Ｆ</v>
          </cell>
          <cell r="H429" t="str">
            <v>名鉄　ミニクマ</v>
          </cell>
        </row>
        <row r="430">
          <cell r="B430">
            <v>7000400</v>
          </cell>
          <cell r="C430" t="str">
            <v>共進金属</v>
          </cell>
          <cell r="D430" t="str">
            <v/>
          </cell>
          <cell r="E430" t="str">
            <v/>
          </cell>
          <cell r="F430" t="str">
            <v>大阪府豊中市勝部2丁目</v>
          </cell>
          <cell r="G430" t="str">
            <v>18-12</v>
          </cell>
          <cell r="H430" t="str">
            <v>名鉄</v>
          </cell>
        </row>
        <row r="431">
          <cell r="B431">
            <v>7000300</v>
          </cell>
          <cell r="C431" t="str">
            <v>橋本鋳造工業　㈱　*</v>
          </cell>
          <cell r="D431" t="str">
            <v/>
          </cell>
          <cell r="E431" t="str">
            <v/>
          </cell>
          <cell r="F431" t="str">
            <v>大阪府泉北郡忠岡町馬瀬</v>
          </cell>
          <cell r="G431" t="str">
            <v>3-3-27</v>
          </cell>
          <cell r="H431" t="str">
            <v>飛騨</v>
          </cell>
        </row>
        <row r="432">
          <cell r="B432">
            <v>7000200</v>
          </cell>
          <cell r="C432" t="str">
            <v>㈱　ニノミヤファンドリ－</v>
          </cell>
          <cell r="D432" t="str">
            <v/>
          </cell>
          <cell r="E432" t="str">
            <v/>
          </cell>
          <cell r="F432" t="str">
            <v>島根県那賀郡金城町下来原</v>
          </cell>
          <cell r="G432" t="str">
            <v>1084-1</v>
          </cell>
          <cell r="H432" t="str">
            <v>福山</v>
          </cell>
        </row>
        <row r="433">
          <cell r="B433">
            <v>7000100</v>
          </cell>
          <cell r="C433" t="str">
            <v>山一特殊合金　㈱　*</v>
          </cell>
          <cell r="D433" t="str">
            <v/>
          </cell>
          <cell r="E433" t="str">
            <v/>
          </cell>
          <cell r="F433" t="str">
            <v>大阪府守口市寺方錦通</v>
          </cell>
          <cell r="G433" t="str">
            <v>2-14</v>
          </cell>
          <cell r="H433" t="str">
            <v>飛騨</v>
          </cell>
        </row>
        <row r="434">
          <cell r="B434">
            <v>7000000</v>
          </cell>
          <cell r="C434" t="str">
            <v>㈱　浅田可鍛鋳鉄所</v>
          </cell>
          <cell r="D434" t="str">
            <v/>
          </cell>
          <cell r="E434" t="str">
            <v/>
          </cell>
          <cell r="F434" t="str">
            <v>京都府福知山市長田野町</v>
          </cell>
          <cell r="G434" t="str">
            <v>1-29</v>
          </cell>
          <cell r="H434" t="str">
            <v>名鉄</v>
          </cell>
        </row>
        <row r="435">
          <cell r="B435">
            <v>6146000</v>
          </cell>
          <cell r="C435" t="str">
            <v>西岡可鍛工業㈱</v>
          </cell>
          <cell r="H435" t="str">
            <v>名鉄</v>
          </cell>
        </row>
        <row r="436">
          <cell r="B436">
            <v>6056100</v>
          </cell>
          <cell r="C436" t="str">
            <v>古川ファンドリ-　㈱</v>
          </cell>
          <cell r="D436" t="str">
            <v/>
          </cell>
          <cell r="E436" t="str">
            <v/>
          </cell>
          <cell r="F436" t="str">
            <v>滋賀県彦根市出町</v>
          </cell>
          <cell r="G436" t="str">
            <v>32</v>
          </cell>
          <cell r="H436" t="str">
            <v>西濃</v>
          </cell>
        </row>
        <row r="437">
          <cell r="B437">
            <v>6033000</v>
          </cell>
          <cell r="C437" t="str">
            <v>大丸工業　㈱</v>
          </cell>
          <cell r="D437" t="str">
            <v/>
          </cell>
          <cell r="E437" t="str">
            <v/>
          </cell>
          <cell r="F437" t="str">
            <v>滋賀県彦根市西葛籠町</v>
          </cell>
          <cell r="G437" t="str">
            <v>422</v>
          </cell>
          <cell r="H437" t="str">
            <v>飛騨</v>
          </cell>
        </row>
        <row r="438">
          <cell r="B438">
            <v>6008200</v>
          </cell>
          <cell r="C438" t="str">
            <v>ONE-Mファクトリ－ 大野伸也様</v>
          </cell>
          <cell r="F438" t="str">
            <v>滋賀県東近江市横溝町</v>
          </cell>
          <cell r="G438" t="str">
            <v>10</v>
          </cell>
          <cell r="H438" t="str">
            <v>西濃</v>
          </cell>
        </row>
        <row r="439">
          <cell r="B439">
            <v>6008100</v>
          </cell>
          <cell r="C439" t="str">
            <v>大野合金鋳造所</v>
          </cell>
          <cell r="D439" t="str">
            <v/>
          </cell>
          <cell r="E439" t="str">
            <v/>
          </cell>
          <cell r="F439" t="str">
            <v>滋賀県犬上郡甲良町長寺</v>
          </cell>
          <cell r="G439" t="str">
            <v>513-4</v>
          </cell>
          <cell r="H439" t="str">
            <v>飛騨</v>
          </cell>
        </row>
        <row r="440">
          <cell r="B440">
            <v>6006000</v>
          </cell>
          <cell r="C440" t="str">
            <v>伊奈精機　㈱</v>
          </cell>
          <cell r="D440" t="str">
            <v/>
          </cell>
          <cell r="E440" t="str">
            <v/>
          </cell>
          <cell r="F440" t="str">
            <v>滋賀県彦根市服部町</v>
          </cell>
          <cell r="G440" t="str">
            <v>840</v>
          </cell>
          <cell r="H440" t="str">
            <v>飛騨</v>
          </cell>
        </row>
        <row r="441">
          <cell r="B441">
            <v>6005900</v>
          </cell>
          <cell r="C441" t="str">
            <v>（有）　石田鋳造所</v>
          </cell>
          <cell r="D441" t="str">
            <v/>
          </cell>
          <cell r="E441" t="str">
            <v/>
          </cell>
          <cell r="F441" t="str">
            <v>滋賀県彦根市南川瀬町</v>
          </cell>
          <cell r="G441" t="str">
            <v>708</v>
          </cell>
          <cell r="H441" t="str">
            <v>名鉄</v>
          </cell>
        </row>
        <row r="442">
          <cell r="B442">
            <v>6005700</v>
          </cell>
          <cell r="C442" t="str">
            <v>泉本合金鋳造所</v>
          </cell>
          <cell r="D442" t="str">
            <v/>
          </cell>
          <cell r="E442" t="str">
            <v/>
          </cell>
          <cell r="F442" t="str">
            <v>滋賀県東浅井郡虎姫町田</v>
          </cell>
          <cell r="G442" t="str">
            <v/>
          </cell>
          <cell r="H442" t="str">
            <v>飛騨</v>
          </cell>
        </row>
        <row r="443">
          <cell r="B443">
            <v>5960200</v>
          </cell>
          <cell r="C443" t="str">
            <v>マルゼン商会</v>
          </cell>
          <cell r="F443" t="str">
            <v>三重県桑名市蠣塚新田</v>
          </cell>
          <cell r="G443" t="str">
            <v>555</v>
          </cell>
        </row>
        <row r="444">
          <cell r="B444">
            <v>5940600</v>
          </cell>
          <cell r="C444" t="str">
            <v>㈱　アクティ</v>
          </cell>
          <cell r="D444" t="str">
            <v/>
          </cell>
          <cell r="E444" t="str">
            <v/>
          </cell>
          <cell r="F444" t="str">
            <v>兵庫県伊丹市口酒井字二重田</v>
          </cell>
          <cell r="G444" t="str">
            <v>3-1</v>
          </cell>
          <cell r="H444" t="str">
            <v>飛騨</v>
          </cell>
        </row>
        <row r="445">
          <cell r="B445">
            <v>5866101</v>
          </cell>
          <cell r="C445" t="str">
            <v>浅見鋳材　㈱</v>
          </cell>
          <cell r="D445" t="str">
            <v/>
          </cell>
          <cell r="E445" t="str">
            <v>(有)　キュウミック</v>
          </cell>
          <cell r="F445" t="str">
            <v>埼玉県川口市上青木西</v>
          </cell>
          <cell r="G445" t="str">
            <v>4-25-22</v>
          </cell>
          <cell r="H445" t="str">
            <v>名鉄</v>
          </cell>
        </row>
        <row r="446">
          <cell r="B446">
            <v>5866100</v>
          </cell>
          <cell r="C446" t="str">
            <v>（有）　キュウミック</v>
          </cell>
          <cell r="D446" t="str">
            <v/>
          </cell>
          <cell r="E446" t="str">
            <v/>
          </cell>
          <cell r="F446" t="str">
            <v>愛知県常滑市長峰一ノ切</v>
          </cell>
          <cell r="G446" t="str">
            <v>30-3</v>
          </cell>
          <cell r="H446" t="str">
            <v>飛騨</v>
          </cell>
        </row>
        <row r="447">
          <cell r="B447">
            <v>5866004</v>
          </cell>
          <cell r="C447" t="str">
            <v>菱三工業㈱旭工場</v>
          </cell>
          <cell r="E447" t="str">
            <v>三河鉱産　㈱</v>
          </cell>
          <cell r="F447" t="str">
            <v>愛知県尾張旭市下井町下井</v>
          </cell>
          <cell r="G447" t="str">
            <v>2039-1</v>
          </cell>
          <cell r="H447" t="str">
            <v>名鉄</v>
          </cell>
        </row>
        <row r="448">
          <cell r="B448">
            <v>5866003</v>
          </cell>
          <cell r="C448" t="str">
            <v>石川鋳造㈱</v>
          </cell>
          <cell r="E448" t="str">
            <v>三河鉱産　㈱</v>
          </cell>
          <cell r="F448" t="str">
            <v>愛知県碧南市中松町</v>
          </cell>
          <cell r="G448" t="str">
            <v>1-12</v>
          </cell>
          <cell r="H448" t="str">
            <v>名鉄</v>
          </cell>
        </row>
        <row r="449">
          <cell r="B449">
            <v>5866002</v>
          </cell>
          <cell r="C449" t="str">
            <v>泉鋳造　㈱ 第二事務所 清水様</v>
          </cell>
          <cell r="D449" t="str">
            <v/>
          </cell>
          <cell r="E449" t="str">
            <v>三河鉱産　㈱</v>
          </cell>
          <cell r="F449" t="str">
            <v>三重県四日市市黄金町</v>
          </cell>
          <cell r="G449" t="str">
            <v>8　</v>
          </cell>
          <cell r="H449" t="str">
            <v>名鉄</v>
          </cell>
        </row>
        <row r="450">
          <cell r="B450">
            <v>5866001</v>
          </cell>
          <cell r="C450" t="str">
            <v>大須賀鉄工　㈱</v>
          </cell>
          <cell r="D450" t="str">
            <v/>
          </cell>
          <cell r="E450" t="str">
            <v>三河鉱産　㈱</v>
          </cell>
          <cell r="F450" t="str">
            <v>愛知県名古屋市熱田区沢下町</v>
          </cell>
          <cell r="G450" t="str">
            <v>6-24</v>
          </cell>
          <cell r="H450" t="str">
            <v>飛騨</v>
          </cell>
        </row>
        <row r="451">
          <cell r="B451">
            <v>5866000</v>
          </cell>
          <cell r="C451" t="str">
            <v>三河鉱産　㈱</v>
          </cell>
          <cell r="D451" t="str">
            <v/>
          </cell>
          <cell r="E451" t="str">
            <v/>
          </cell>
          <cell r="F451" t="str">
            <v>愛知県碧南市田尻町</v>
          </cell>
          <cell r="G451" t="str">
            <v>4-29</v>
          </cell>
          <cell r="H451" t="str">
            <v>名鉄</v>
          </cell>
        </row>
        <row r="452">
          <cell r="B452">
            <v>5860100</v>
          </cell>
          <cell r="C452" t="str">
            <v>㈱　マルトモ</v>
          </cell>
          <cell r="D452" t="str">
            <v/>
          </cell>
          <cell r="E452" t="str">
            <v/>
          </cell>
          <cell r="F452" t="str">
            <v>愛知県名古屋市港区十一屋</v>
          </cell>
          <cell r="G452" t="str">
            <v>1-11</v>
          </cell>
          <cell r="H452" t="str">
            <v>名鉄</v>
          </cell>
        </row>
        <row r="453">
          <cell r="B453">
            <v>5858002</v>
          </cell>
          <cell r="C453" t="str">
            <v>愛新工業</v>
          </cell>
          <cell r="D453" t="str">
            <v/>
          </cell>
          <cell r="E453" t="str">
            <v>㈱藤波商店</v>
          </cell>
          <cell r="F453" t="str">
            <v>愛知県江南市般若町南山</v>
          </cell>
          <cell r="G453" t="str">
            <v>331</v>
          </cell>
          <cell r="H453" t="str">
            <v>飛騨</v>
          </cell>
        </row>
        <row r="454">
          <cell r="B454">
            <v>5858001</v>
          </cell>
          <cell r="C454" t="str">
            <v>（有）　栗本工業</v>
          </cell>
          <cell r="D454" t="str">
            <v/>
          </cell>
          <cell r="E454" t="str">
            <v>㈱　藤浪商店</v>
          </cell>
          <cell r="F454" t="str">
            <v>愛知県一宮市浅野字大島</v>
          </cell>
          <cell r="G454" t="str">
            <v>9-1</v>
          </cell>
          <cell r="H454" t="str">
            <v>飛騨</v>
          </cell>
        </row>
        <row r="455">
          <cell r="B455">
            <v>5858000</v>
          </cell>
          <cell r="C455" t="str">
            <v>㈱　藤浪商店</v>
          </cell>
          <cell r="D455" t="str">
            <v/>
          </cell>
          <cell r="E455" t="str">
            <v/>
          </cell>
          <cell r="F455" t="str">
            <v>愛知県名古屋市中村区長戸井町</v>
          </cell>
          <cell r="G455" t="str">
            <v>3-10</v>
          </cell>
          <cell r="H455" t="str">
            <v>名鉄</v>
          </cell>
        </row>
        <row r="456">
          <cell r="B456">
            <v>5852103</v>
          </cell>
          <cell r="C456" t="str">
            <v>㈱ユニオンクリエイト 小口社長様</v>
          </cell>
          <cell r="D456">
            <v>5852100</v>
          </cell>
          <cell r="E456" t="str">
            <v>㈱瓢屋</v>
          </cell>
          <cell r="F456" t="str">
            <v>長野県上伊那郡辰野町大字伊那富</v>
          </cell>
          <cell r="G456" t="str">
            <v>7461-33</v>
          </cell>
          <cell r="H456" t="str">
            <v>名鉄</v>
          </cell>
        </row>
        <row r="457">
          <cell r="B457">
            <v>5852102</v>
          </cell>
          <cell r="C457" t="str">
            <v>㈱加藤製作所</v>
          </cell>
          <cell r="D457">
            <v>5852100</v>
          </cell>
          <cell r="E457" t="str">
            <v>㈱瓢屋</v>
          </cell>
          <cell r="F457" t="str">
            <v>愛知県清須市清州</v>
          </cell>
          <cell r="G457" t="str">
            <v>1668</v>
          </cell>
          <cell r="H457" t="str">
            <v>名鉄</v>
          </cell>
        </row>
        <row r="458">
          <cell r="B458">
            <v>5852101</v>
          </cell>
          <cell r="C458" t="str">
            <v>（合）波多野製作所 非鉄鋳造部</v>
          </cell>
          <cell r="D458">
            <v>9990004</v>
          </cell>
          <cell r="E458" t="str">
            <v>㈱瓢屋</v>
          </cell>
          <cell r="F458" t="str">
            <v>愛知県瀬戸市西山路町</v>
          </cell>
          <cell r="G458" t="str">
            <v>53番地</v>
          </cell>
          <cell r="H458" t="str">
            <v>名鉄</v>
          </cell>
        </row>
        <row r="459">
          <cell r="B459">
            <v>5848105</v>
          </cell>
          <cell r="C459" t="str">
            <v>(有)水野商会</v>
          </cell>
          <cell r="E459" t="str">
            <v>野田化学工業　㈱</v>
          </cell>
          <cell r="F459" t="str">
            <v>長野県岡谷市神明町</v>
          </cell>
          <cell r="G459" t="str">
            <v>2丁目11-7</v>
          </cell>
          <cell r="H459" t="str">
            <v>名鉄</v>
          </cell>
        </row>
        <row r="460">
          <cell r="B460">
            <v>5848104</v>
          </cell>
          <cell r="C460" t="str">
            <v>(有)花岡鋳造所</v>
          </cell>
          <cell r="E460" t="str">
            <v>野田化学工業　㈱</v>
          </cell>
          <cell r="F460" t="str">
            <v>長野県岡谷市湊</v>
          </cell>
          <cell r="G460" t="str">
            <v>4450-1</v>
          </cell>
          <cell r="H460" t="str">
            <v>名鉄</v>
          </cell>
        </row>
        <row r="461">
          <cell r="B461">
            <v>5848103</v>
          </cell>
          <cell r="C461" t="str">
            <v>(有)水野商会 岡谷営業所</v>
          </cell>
          <cell r="E461" t="str">
            <v>野田化学工業　㈱</v>
          </cell>
          <cell r="F461" t="str">
            <v>長野県岡谷市神明町</v>
          </cell>
          <cell r="G461" t="str">
            <v>2-11-7</v>
          </cell>
          <cell r="H461" t="str">
            <v>名鉄</v>
          </cell>
        </row>
        <row r="462">
          <cell r="B462">
            <v>5848102</v>
          </cell>
          <cell r="C462" t="str">
            <v>(有)斉藤技研</v>
          </cell>
          <cell r="E462" t="str">
            <v>野田化学工業　㈱</v>
          </cell>
          <cell r="F462" t="str">
            <v>愛知県岡崎市土井町字蔵屋敷</v>
          </cell>
          <cell r="G462" t="str">
            <v>34</v>
          </cell>
          <cell r="H462" t="str">
            <v>名鉄</v>
          </cell>
        </row>
        <row r="463">
          <cell r="B463">
            <v>5848101</v>
          </cell>
          <cell r="C463" t="str">
            <v>札幌鋳物工業　㈱</v>
          </cell>
          <cell r="D463" t="str">
            <v/>
          </cell>
          <cell r="E463" t="str">
            <v>野田化学工業　㈱</v>
          </cell>
          <cell r="F463" t="str">
            <v>北海道札幌市西区発寒十三条</v>
          </cell>
          <cell r="G463" t="str">
            <v>12-2-30</v>
          </cell>
          <cell r="H463" t="str">
            <v>名鉄</v>
          </cell>
        </row>
        <row r="464">
          <cell r="B464">
            <v>5848100</v>
          </cell>
          <cell r="C464" t="str">
            <v>野田化学工業　㈱</v>
          </cell>
          <cell r="D464" t="str">
            <v/>
          </cell>
          <cell r="E464" t="str">
            <v/>
          </cell>
          <cell r="F464" t="str">
            <v>愛知県名古屋市東区大曽根町</v>
          </cell>
          <cell r="G464" t="str">
            <v>37-9</v>
          </cell>
          <cell r="H464" t="str">
            <v>飛騨</v>
          </cell>
        </row>
        <row r="465">
          <cell r="B465">
            <v>5845900</v>
          </cell>
          <cell r="C465" t="str">
            <v>西岡可鍛工業　㈱</v>
          </cell>
          <cell r="D465" t="str">
            <v/>
          </cell>
          <cell r="E465" t="str">
            <v/>
          </cell>
          <cell r="F465" t="str">
            <v>愛知県豊田市吉原町平池</v>
          </cell>
          <cell r="G465" t="str">
            <v>88</v>
          </cell>
          <cell r="H465" t="str">
            <v>飛騨</v>
          </cell>
        </row>
        <row r="466">
          <cell r="B466">
            <v>5840000</v>
          </cell>
          <cell r="C466" t="str">
            <v>㈱　トタニ合金</v>
          </cell>
          <cell r="F466" t="str">
            <v>愛知県海部郡蟹江町西ノ森</v>
          </cell>
          <cell r="G466" t="str">
            <v>48</v>
          </cell>
          <cell r="H466" t="str">
            <v>名鉄</v>
          </cell>
        </row>
        <row r="467">
          <cell r="B467">
            <v>5836202</v>
          </cell>
          <cell r="C467" t="str">
            <v>三井ミーハナイト・メタル㈱Hライン</v>
          </cell>
          <cell r="E467" t="str">
            <v>㈱デイバイス・イナ</v>
          </cell>
          <cell r="F467" t="str">
            <v>愛知県岡崎市岡町上野川</v>
          </cell>
          <cell r="G467" t="str">
            <v>111</v>
          </cell>
          <cell r="H467" t="str">
            <v>名鉄</v>
          </cell>
        </row>
        <row r="468">
          <cell r="B468">
            <v>5836201</v>
          </cell>
          <cell r="C468" t="str">
            <v>三井ミーハナイト・メタル　㈱　</v>
          </cell>
          <cell r="D468" t="str">
            <v/>
          </cell>
          <cell r="E468" t="str">
            <v>㈱デイバイス・イナ</v>
          </cell>
          <cell r="F468" t="str">
            <v>愛知県岡崎市岡町上野川</v>
          </cell>
          <cell r="G468" t="str">
            <v>111</v>
          </cell>
          <cell r="H468" t="str">
            <v>名鉄</v>
          </cell>
        </row>
        <row r="469">
          <cell r="B469">
            <v>5836200</v>
          </cell>
          <cell r="C469" t="str">
            <v>㈱デイバイス・イナ</v>
          </cell>
          <cell r="D469" t="str">
            <v/>
          </cell>
          <cell r="E469" t="str">
            <v/>
          </cell>
          <cell r="F469" t="str">
            <v>愛知県知多郡阿久比町板山福井</v>
          </cell>
          <cell r="G469" t="str">
            <v>28</v>
          </cell>
          <cell r="H469" t="str">
            <v>名鉄</v>
          </cell>
        </row>
        <row r="470">
          <cell r="B470">
            <v>5836114</v>
          </cell>
          <cell r="C470" t="str">
            <v>土平鋳工 ㈱</v>
          </cell>
          <cell r="E470" t="str">
            <v>帝研化工　碧南営業所</v>
          </cell>
          <cell r="F470" t="str">
            <v>愛知県半田市乙川末広町</v>
          </cell>
          <cell r="G470">
            <v>1</v>
          </cell>
          <cell r="H470" t="str">
            <v>名鉄</v>
          </cell>
        </row>
        <row r="471">
          <cell r="B471">
            <v>5836113</v>
          </cell>
          <cell r="C471" t="str">
            <v>伊藤機工㈱ 鋳造部 森下様</v>
          </cell>
          <cell r="E471" t="str">
            <v>帝研化工　㈱</v>
          </cell>
          <cell r="F471" t="str">
            <v>愛知県東海市南柴田町ﾇﾉ割</v>
          </cell>
          <cell r="G471" t="str">
            <v>412-4</v>
          </cell>
          <cell r="H471" t="str">
            <v>名鉄</v>
          </cell>
        </row>
        <row r="472">
          <cell r="B472">
            <v>5836112</v>
          </cell>
          <cell r="C472" t="str">
            <v>（資）長崎鋳造所</v>
          </cell>
          <cell r="E472" t="str">
            <v>帝研化工　碧南営業所</v>
          </cell>
          <cell r="H472" t="str">
            <v>名鉄</v>
          </cell>
        </row>
        <row r="473">
          <cell r="B473">
            <v>5836111</v>
          </cell>
          <cell r="C473" t="str">
            <v>山ト鋳造㈱ 加藤部長様</v>
          </cell>
          <cell r="E473" t="str">
            <v>帝研化工　碧南営業所</v>
          </cell>
          <cell r="F473" t="str">
            <v>愛知県西尾市法光寺町東山</v>
          </cell>
          <cell r="G473" t="str">
            <v>53</v>
          </cell>
          <cell r="H473" t="str">
            <v>ミニくま</v>
          </cell>
        </row>
        <row r="474">
          <cell r="B474">
            <v>5836110</v>
          </cell>
          <cell r="C474" t="str">
            <v>伊藤鋳工㈱佐屋工場　鈴木様</v>
          </cell>
          <cell r="D474" t="str">
            <v/>
          </cell>
          <cell r="E474" t="str">
            <v>帝研化工　碧南営業所</v>
          </cell>
          <cell r="F474" t="str">
            <v>愛知県愛西市大井町字浦田面</v>
          </cell>
          <cell r="G474" t="str">
            <v>540</v>
          </cell>
          <cell r="H474" t="str">
            <v>名鉄</v>
          </cell>
        </row>
        <row r="475">
          <cell r="B475">
            <v>5836109</v>
          </cell>
          <cell r="C475" t="str">
            <v>㈱レ－ザックス　重工事業本部　山崎様</v>
          </cell>
          <cell r="D475" t="str">
            <v/>
          </cell>
          <cell r="E475" t="str">
            <v>帝研　碧南</v>
          </cell>
          <cell r="F475" t="str">
            <v>愛知県知立市内幸町加藤</v>
          </cell>
          <cell r="G475" t="str">
            <v>78</v>
          </cell>
          <cell r="H475" t="str">
            <v>名鉄</v>
          </cell>
        </row>
        <row r="476">
          <cell r="B476">
            <v>5836108</v>
          </cell>
          <cell r="C476" t="str">
            <v>伊藤鋳工㈱　佐屋工場　鈴木様</v>
          </cell>
          <cell r="D476" t="str">
            <v/>
          </cell>
          <cell r="E476" t="str">
            <v>帝研化工　㈱</v>
          </cell>
          <cell r="F476" t="str">
            <v>愛知県愛西市大井町字浦田面</v>
          </cell>
          <cell r="G476" t="str">
            <v>540</v>
          </cell>
          <cell r="H476" t="str">
            <v>名鉄</v>
          </cell>
        </row>
        <row r="477">
          <cell r="B477">
            <v>5836107</v>
          </cell>
          <cell r="C477" t="str">
            <v>中日本鋳工　㈱ 鋳造部 北原様</v>
          </cell>
          <cell r="D477" t="str">
            <v/>
          </cell>
          <cell r="E477" t="str">
            <v>帝研化工　碧南営業所</v>
          </cell>
          <cell r="F477" t="str">
            <v>愛知県西尾市港町</v>
          </cell>
          <cell r="G477" t="str">
            <v>6-66</v>
          </cell>
          <cell r="H477" t="str">
            <v>名鉄</v>
          </cell>
        </row>
        <row r="478">
          <cell r="B478">
            <v>5836106</v>
          </cell>
          <cell r="C478" t="str">
            <v>富士可鍛工業　㈱</v>
          </cell>
          <cell r="D478" t="str">
            <v/>
          </cell>
          <cell r="E478" t="str">
            <v>帝研化工　碧南営業所</v>
          </cell>
          <cell r="F478" t="str">
            <v>愛知県安城市住吉町</v>
          </cell>
          <cell r="G478" t="str">
            <v>3-3-45</v>
          </cell>
          <cell r="H478" t="str">
            <v>名鉄</v>
          </cell>
        </row>
        <row r="479">
          <cell r="B479">
            <v>5836105</v>
          </cell>
          <cell r="C479" t="str">
            <v>㈱　富田鋳工所　ササガワ様</v>
          </cell>
          <cell r="D479" t="str">
            <v/>
          </cell>
          <cell r="E479" t="str">
            <v>帝研化工　㈱</v>
          </cell>
          <cell r="F479" t="str">
            <v>愛知県海部郡弥富町寛延字実畑</v>
          </cell>
          <cell r="G479" t="str">
            <v>31</v>
          </cell>
          <cell r="H479" t="str">
            <v>名鉄</v>
          </cell>
        </row>
        <row r="480">
          <cell r="B480">
            <v>5836104</v>
          </cell>
          <cell r="C480" t="str">
            <v>丸万鋳工　㈱</v>
          </cell>
          <cell r="D480" t="str">
            <v/>
          </cell>
          <cell r="E480" t="str">
            <v>帝研化工　碧南営業所</v>
          </cell>
          <cell r="F480" t="str">
            <v>愛知県幡豆郡吉良町大字反国字新田</v>
          </cell>
          <cell r="G480" t="str">
            <v>6</v>
          </cell>
          <cell r="H480" t="str">
            <v>名鉄</v>
          </cell>
        </row>
        <row r="481">
          <cell r="B481">
            <v>5836103</v>
          </cell>
          <cell r="C481" t="str">
            <v>中日本鋳工　㈱　荒木様</v>
          </cell>
          <cell r="D481" t="str">
            <v/>
          </cell>
          <cell r="E481" t="str">
            <v>帝研化工　碧南営業所</v>
          </cell>
          <cell r="F481" t="str">
            <v>愛知県西尾市高畠町</v>
          </cell>
          <cell r="G481" t="str">
            <v>7-53</v>
          </cell>
          <cell r="H481" t="str">
            <v>名鉄</v>
          </cell>
        </row>
        <row r="482">
          <cell r="B482">
            <v>5836102</v>
          </cell>
          <cell r="C482" t="str">
            <v>㈱　ヤマキ</v>
          </cell>
          <cell r="D482" t="str">
            <v/>
          </cell>
          <cell r="E482" t="str">
            <v>帝研化工　碧南営業所</v>
          </cell>
          <cell r="F482" t="str">
            <v>愛知県西尾市寺津町四ﾉ割横道西</v>
          </cell>
          <cell r="G482" t="str">
            <v>10-1</v>
          </cell>
          <cell r="H482" t="str">
            <v>名鉄</v>
          </cell>
        </row>
        <row r="483">
          <cell r="B483">
            <v>5836101</v>
          </cell>
          <cell r="C483" t="str">
            <v>帝研化工　㈱　碧南営業所</v>
          </cell>
          <cell r="D483" t="str">
            <v/>
          </cell>
          <cell r="E483" t="str">
            <v/>
          </cell>
          <cell r="F483" t="str">
            <v>愛知県碧南市明石町</v>
          </cell>
          <cell r="G483" t="str">
            <v>49-11</v>
          </cell>
          <cell r="H483" t="str">
            <v>名鉄</v>
          </cell>
        </row>
        <row r="484">
          <cell r="B484">
            <v>5836100</v>
          </cell>
          <cell r="C484" t="str">
            <v>帝研化工　㈱ 本社</v>
          </cell>
          <cell r="D484" t="str">
            <v/>
          </cell>
          <cell r="E484" t="str">
            <v/>
          </cell>
          <cell r="F484" t="str">
            <v>愛知県名古屋市南区要町</v>
          </cell>
          <cell r="G484" t="str">
            <v>5-20-1</v>
          </cell>
          <cell r="H484" t="str">
            <v>名鉄</v>
          </cell>
        </row>
        <row r="485">
          <cell r="B485">
            <v>5833002</v>
          </cell>
          <cell r="C485" t="str">
            <v>伊藤鋳工㈱佐屋工場 望月工場長様</v>
          </cell>
          <cell r="E485" t="str">
            <v>大銑産業　㈱　名古屋営業所</v>
          </cell>
          <cell r="F485" t="str">
            <v>愛知県愛西市大井町浦田面</v>
          </cell>
          <cell r="G485" t="str">
            <v>540</v>
          </cell>
          <cell r="H485" t="str">
            <v>名鉄</v>
          </cell>
        </row>
        <row r="486">
          <cell r="B486">
            <v>5833001</v>
          </cell>
          <cell r="C486" t="str">
            <v>鍋屋バイテック会社</v>
          </cell>
          <cell r="E486" t="str">
            <v>大銑産業　㈱　名古屋営業所</v>
          </cell>
          <cell r="H486" t="str">
            <v>飛騨</v>
          </cell>
        </row>
        <row r="487">
          <cell r="B487">
            <v>5825200</v>
          </cell>
          <cell r="C487" t="str">
            <v>㈱　菅沼</v>
          </cell>
          <cell r="D487" t="str">
            <v/>
          </cell>
          <cell r="E487" t="str">
            <v/>
          </cell>
          <cell r="F487" t="str">
            <v>愛知県豊橋市雲谷町上ノ山</v>
          </cell>
          <cell r="G487" t="str">
            <v>239-1</v>
          </cell>
          <cell r="H487" t="str">
            <v>飛騨</v>
          </cell>
        </row>
        <row r="488">
          <cell r="B488">
            <v>5825102</v>
          </cell>
          <cell r="C488" t="str">
            <v>カネサダ鋳造</v>
          </cell>
          <cell r="D488" t="str">
            <v/>
          </cell>
          <cell r="E488" t="str">
            <v>㈱　スギチュウ</v>
          </cell>
          <cell r="F488" t="str">
            <v>愛知県豊橋市大岩町北山</v>
          </cell>
          <cell r="G488" t="str">
            <v>6-574</v>
          </cell>
          <cell r="H488" t="str">
            <v>名鉄</v>
          </cell>
        </row>
        <row r="489">
          <cell r="B489">
            <v>5825101</v>
          </cell>
          <cell r="C489" t="str">
            <v>斉藤鋳造　㈱　専務様</v>
          </cell>
          <cell r="D489" t="str">
            <v/>
          </cell>
          <cell r="E489" t="str">
            <v>㈱　スギチュウ</v>
          </cell>
          <cell r="F489" t="str">
            <v>愛知県蒲郡市浜町</v>
          </cell>
          <cell r="G489" t="str">
            <v>43</v>
          </cell>
          <cell r="H489" t="str">
            <v>飛騨</v>
          </cell>
        </row>
        <row r="490">
          <cell r="B490">
            <v>5825100</v>
          </cell>
          <cell r="C490" t="str">
            <v>㈱　スギチュウ</v>
          </cell>
          <cell r="D490" t="str">
            <v/>
          </cell>
          <cell r="E490" t="str">
            <v/>
          </cell>
          <cell r="F490" t="str">
            <v>愛知県西尾市羽塚町坊山</v>
          </cell>
          <cell r="G490" t="str">
            <v>61-1</v>
          </cell>
          <cell r="H490" t="str">
            <v>名鉄</v>
          </cell>
        </row>
        <row r="491">
          <cell r="B491">
            <v>5825000</v>
          </cell>
          <cell r="C491" t="str">
            <v>新東工業　㈱　調達課</v>
          </cell>
          <cell r="D491" t="str">
            <v/>
          </cell>
          <cell r="E491" t="str">
            <v/>
          </cell>
          <cell r="F491" t="str">
            <v>愛知県豊川市大崎町門</v>
          </cell>
          <cell r="G491" t="str">
            <v>1-1</v>
          </cell>
          <cell r="H491" t="str">
            <v>名鉄</v>
          </cell>
        </row>
        <row r="492">
          <cell r="B492">
            <v>5824902</v>
          </cell>
          <cell r="C492" t="str">
            <v>岡本軽金属工業　㈱　鳥居様</v>
          </cell>
          <cell r="E492" t="str">
            <v>(有)　敷島電機商会</v>
          </cell>
          <cell r="F492" t="str">
            <v>愛知県碧南市港本町</v>
          </cell>
          <cell r="G492" t="str">
            <v>4-58</v>
          </cell>
          <cell r="H492" t="str">
            <v>名鉄</v>
          </cell>
        </row>
        <row r="493">
          <cell r="B493">
            <v>5824901</v>
          </cell>
          <cell r="C493" t="str">
            <v>（有）　斉藤技研</v>
          </cell>
          <cell r="D493" t="str">
            <v/>
          </cell>
          <cell r="E493" t="str">
            <v>(有)　敷島電機商会</v>
          </cell>
          <cell r="F493" t="str">
            <v>愛知県岡崎市土井町蔵屋敷</v>
          </cell>
          <cell r="G493" t="str">
            <v>34</v>
          </cell>
          <cell r="H493" t="str">
            <v>飛騨</v>
          </cell>
        </row>
        <row r="494">
          <cell r="B494">
            <v>5824900</v>
          </cell>
          <cell r="C494" t="str">
            <v>（有）　敷島電機商会</v>
          </cell>
          <cell r="D494" t="str">
            <v/>
          </cell>
          <cell r="E494" t="str">
            <v/>
          </cell>
          <cell r="F494" t="str">
            <v>愛知県安城市弁天町</v>
          </cell>
          <cell r="G494" t="str">
            <v>4-45</v>
          </cell>
          <cell r="H494" t="str">
            <v>飛騨</v>
          </cell>
        </row>
        <row r="495">
          <cell r="B495">
            <v>5824803</v>
          </cell>
          <cell r="C495" t="str">
            <v>OCEAN LINKS LTD.</v>
          </cell>
          <cell r="E495" t="str">
            <v>㈱ＪＦＳ貿易</v>
          </cell>
          <cell r="F495" t="str">
            <v>兵庫県神戸市中央区港島8-14 上組神戸多目的物流ｾﾝﾀ-（ＫＭＤＣ）気付 ｵｰｼｬﾝﾘﾝｸｽ NACCS No.:3FW50　担当：奥田様</v>
          </cell>
          <cell r="H495" t="str">
            <v>飛騨</v>
          </cell>
        </row>
        <row r="496">
          <cell r="B496">
            <v>5824802</v>
          </cell>
          <cell r="C496" t="str">
            <v>名鉄観光サ－ビス㈱中部空港営業所</v>
          </cell>
          <cell r="E496" t="str">
            <v>㈱ＪＦＳ貿易</v>
          </cell>
          <cell r="F496" t="str">
            <v>愛知県常滑市セントレア</v>
          </cell>
          <cell r="G496" t="str">
            <v>3-16-6</v>
          </cell>
        </row>
        <row r="497">
          <cell r="B497">
            <v>5824801</v>
          </cell>
          <cell r="C497" t="str">
            <v>㈱辰巳商会 大阪港総合流通ｾﾝﾀ-Ｗ/Ｈ 渡辺様</v>
          </cell>
          <cell r="E497" t="str">
            <v>㈱ＪＦＳ貿易</v>
          </cell>
          <cell r="H497" t="str">
            <v>飛騨</v>
          </cell>
        </row>
        <row r="498">
          <cell r="B498">
            <v>5824800</v>
          </cell>
          <cell r="C498" t="str">
            <v>㈱ＪＦＳ貿易</v>
          </cell>
          <cell r="F498" t="str">
            <v>愛知県小牧市小牧原新田字樋下</v>
          </cell>
          <cell r="G498" t="str">
            <v>1685</v>
          </cell>
        </row>
        <row r="499">
          <cell r="B499">
            <v>5820000</v>
          </cell>
          <cell r="C499" t="str">
            <v>寿工業　㈱</v>
          </cell>
          <cell r="D499" t="str">
            <v/>
          </cell>
          <cell r="E499" t="str">
            <v/>
          </cell>
          <cell r="F499" t="str">
            <v>愛知県春日井市大手田酉町</v>
          </cell>
          <cell r="G499" t="str">
            <v>3-13-35</v>
          </cell>
          <cell r="H499" t="str">
            <v>名鉄</v>
          </cell>
        </row>
        <row r="500">
          <cell r="B500">
            <v>5819902</v>
          </cell>
          <cell r="C500" t="str">
            <v>協和梱包</v>
          </cell>
          <cell r="D500" t="str">
            <v/>
          </cell>
          <cell r="E500" t="str">
            <v>広機通商　㈱</v>
          </cell>
          <cell r="F500" t="str">
            <v>愛知県名古屋市港区藤前</v>
          </cell>
          <cell r="G500" t="str">
            <v>1-752</v>
          </cell>
          <cell r="H500" t="str">
            <v>名鉄</v>
          </cell>
        </row>
        <row r="501">
          <cell r="B501">
            <v>5819901</v>
          </cell>
          <cell r="C501" t="str">
            <v>名鉄ゴールデン航空</v>
          </cell>
          <cell r="D501" t="str">
            <v/>
          </cell>
          <cell r="E501" t="str">
            <v>広機通商　㈱</v>
          </cell>
          <cell r="F501" t="str">
            <v>愛知県名古屋市中区大須</v>
          </cell>
          <cell r="G501" t="str">
            <v>1-9-34</v>
          </cell>
          <cell r="H501" t="str">
            <v>名鉄</v>
          </cell>
        </row>
        <row r="502">
          <cell r="B502">
            <v>5819900</v>
          </cell>
          <cell r="C502" t="str">
            <v>広機通商　㈱</v>
          </cell>
          <cell r="D502" t="str">
            <v/>
          </cell>
          <cell r="E502" t="str">
            <v/>
          </cell>
          <cell r="F502" t="str">
            <v>愛知県名古屋市中区大須</v>
          </cell>
          <cell r="G502" t="str">
            <v>4-11-17</v>
          </cell>
          <cell r="H502" t="str">
            <v>名鉄</v>
          </cell>
        </row>
        <row r="503">
          <cell r="B503">
            <v>5817001</v>
          </cell>
          <cell r="C503" t="str">
            <v>(有)石田鋳造所</v>
          </cell>
          <cell r="E503" t="str">
            <v>㈱クロス名古屋支店</v>
          </cell>
          <cell r="F503" t="str">
            <v>滋賀県彦根市南川瀬町</v>
          </cell>
          <cell r="G503" t="str">
            <v>708</v>
          </cell>
          <cell r="H503" t="str">
            <v>飛騨</v>
          </cell>
        </row>
        <row r="504">
          <cell r="B504">
            <v>5817000</v>
          </cell>
          <cell r="C504" t="str">
            <v>㈱クロス名古屋支店</v>
          </cell>
          <cell r="F504" t="str">
            <v>愛知県一宮市朝日</v>
          </cell>
          <cell r="G504" t="str">
            <v>1-6-17</v>
          </cell>
        </row>
        <row r="505">
          <cell r="B505">
            <v>5812000</v>
          </cell>
          <cell r="C505" t="str">
            <v>㈱　加藤製作所</v>
          </cell>
          <cell r="D505" t="str">
            <v/>
          </cell>
          <cell r="E505" t="str">
            <v/>
          </cell>
          <cell r="F505" t="str">
            <v>愛知県清須市清洲</v>
          </cell>
          <cell r="G505" t="str">
            <v>1668</v>
          </cell>
          <cell r="H505" t="str">
            <v>名鉄</v>
          </cell>
        </row>
        <row r="506">
          <cell r="B506">
            <v>5808107</v>
          </cell>
          <cell r="C506" t="str">
            <v>(有)竹内可鍛工業所</v>
          </cell>
          <cell r="E506" t="str">
            <v>㈱トウチュウ名古屋</v>
          </cell>
          <cell r="F506" t="str">
            <v>愛知県豊橋市南大清水町字元町</v>
          </cell>
          <cell r="G506" t="str">
            <v>203番地</v>
          </cell>
          <cell r="H506" t="str">
            <v>名鉄</v>
          </cell>
        </row>
        <row r="507">
          <cell r="B507">
            <v>5808106</v>
          </cell>
          <cell r="C507" t="str">
            <v>共英産業㈱ 鋳物部 清水様</v>
          </cell>
          <cell r="E507" t="str">
            <v>㈱トウチュウ名古屋</v>
          </cell>
          <cell r="F507" t="str">
            <v>愛知県海部郡飛鳥村大字新政成字未之切</v>
          </cell>
          <cell r="G507" t="str">
            <v>809-1</v>
          </cell>
          <cell r="H507" t="str">
            <v>飛騨</v>
          </cell>
        </row>
        <row r="508">
          <cell r="B508">
            <v>5808105</v>
          </cell>
          <cell r="C508" t="str">
            <v>丸一海運㈱南港化学品センタ－41Ｗ95　山本様</v>
          </cell>
          <cell r="E508" t="str">
            <v>㈱トウチュウ名古屋</v>
          </cell>
          <cell r="F508" t="str">
            <v>大阪市住之江区南港北</v>
          </cell>
          <cell r="G508" t="str">
            <v>3-4-99</v>
          </cell>
          <cell r="H508" t="str">
            <v>飛騨</v>
          </cell>
        </row>
        <row r="509">
          <cell r="B509">
            <v>5808104</v>
          </cell>
          <cell r="C509" t="str">
            <v>間口運輸㈱　南港Ⅰ-10　高見様</v>
          </cell>
          <cell r="D509" t="str">
            <v/>
          </cell>
          <cell r="E509" t="str">
            <v>㈱トウチュウ名古屋</v>
          </cell>
          <cell r="F509" t="str">
            <v>大阪府大阪市住之江区南港東</v>
          </cell>
          <cell r="G509" t="str">
            <v>6-5-43</v>
          </cell>
          <cell r="H509" t="str">
            <v>飛騨</v>
          </cell>
        </row>
        <row r="510">
          <cell r="B510">
            <v>5808103</v>
          </cell>
          <cell r="C510" t="str">
            <v>岡崎ﾋｭｯﾃﾅｽ・ｱﾙﾊﾞｰﾀｽ化成㈱　大山様</v>
          </cell>
          <cell r="D510" t="str">
            <v/>
          </cell>
          <cell r="E510" t="str">
            <v>㈱トウチュウ名古屋</v>
          </cell>
          <cell r="F510" t="str">
            <v>大阪府大阪市大正区南恩加島</v>
          </cell>
          <cell r="G510" t="str">
            <v>5-8-38</v>
          </cell>
          <cell r="H510" t="str">
            <v>飛騨</v>
          </cell>
        </row>
        <row r="511">
          <cell r="B511">
            <v>5808102</v>
          </cell>
          <cell r="C511" t="str">
            <v>古川工業　㈱</v>
          </cell>
          <cell r="D511" t="str">
            <v/>
          </cell>
          <cell r="E511" t="str">
            <v>㈱トウチュウ名古屋</v>
          </cell>
          <cell r="F511" t="str">
            <v>滋賀県彦根市古沢町</v>
          </cell>
          <cell r="G511" t="str">
            <v>726</v>
          </cell>
          <cell r="H511" t="str">
            <v>飛騨</v>
          </cell>
        </row>
        <row r="512">
          <cell r="B512">
            <v>5808101</v>
          </cell>
          <cell r="C512" t="str">
            <v>ＪＦＥスチール　㈱　知多製造所</v>
          </cell>
          <cell r="D512" t="str">
            <v/>
          </cell>
          <cell r="E512" t="str">
            <v>㈱トウチュウ名古屋</v>
          </cell>
          <cell r="F512" t="str">
            <v>愛知県半田市川崎町</v>
          </cell>
          <cell r="G512" t="str">
            <v>1-1</v>
          </cell>
          <cell r="H512" t="str">
            <v>名鉄</v>
          </cell>
        </row>
        <row r="513">
          <cell r="B513">
            <v>5808100</v>
          </cell>
          <cell r="C513" t="str">
            <v>㈱トウチュウ 名古屋営業所</v>
          </cell>
          <cell r="D513" t="str">
            <v/>
          </cell>
          <cell r="E513" t="str">
            <v/>
          </cell>
          <cell r="F513" t="str">
            <v>愛知県名古屋市中村区名駅5-4-14</v>
          </cell>
          <cell r="G513" t="str">
            <v>花車ビル北館7Ｆ</v>
          </cell>
          <cell r="H513" t="str">
            <v>名鉄</v>
          </cell>
        </row>
        <row r="514">
          <cell r="B514">
            <v>5806000</v>
          </cell>
          <cell r="C514" t="str">
            <v>（有）　伊藤合金鋳造所</v>
          </cell>
          <cell r="D514" t="str">
            <v/>
          </cell>
          <cell r="E514" t="str">
            <v/>
          </cell>
          <cell r="F514" t="str">
            <v>愛知県稲沢市日下部東町</v>
          </cell>
          <cell r="G514" t="str">
            <v>1-33</v>
          </cell>
          <cell r="H514" t="str">
            <v>名鉄</v>
          </cell>
        </row>
        <row r="515">
          <cell r="B515">
            <v>5800204</v>
          </cell>
          <cell r="C515" t="str">
            <v>ケミプラス㈱</v>
          </cell>
          <cell r="E515" t="str">
            <v>旭通商　㈱</v>
          </cell>
          <cell r="F515" t="str">
            <v>富山県高岡市石瀬</v>
          </cell>
          <cell r="G515" t="str">
            <v>1031</v>
          </cell>
          <cell r="H515" t="str">
            <v>西濃</v>
          </cell>
        </row>
        <row r="516">
          <cell r="B516">
            <v>5800203</v>
          </cell>
          <cell r="C516" t="str">
            <v>静岡県鋳物工業　㈱</v>
          </cell>
          <cell r="D516" t="str">
            <v/>
          </cell>
          <cell r="E516" t="str">
            <v>旭通商　㈱</v>
          </cell>
          <cell r="F516" t="str">
            <v>静岡県榛原郡榛原町静谷</v>
          </cell>
          <cell r="G516" t="str">
            <v>332-2</v>
          </cell>
          <cell r="H516" t="str">
            <v>名鉄</v>
          </cell>
        </row>
        <row r="517">
          <cell r="B517">
            <v>5800202</v>
          </cell>
          <cell r="C517" t="str">
            <v>トシコ鋳工　㈱</v>
          </cell>
          <cell r="D517" t="str">
            <v/>
          </cell>
          <cell r="E517" t="str">
            <v>旭通商　㈱</v>
          </cell>
          <cell r="F517" t="str">
            <v>静岡県富士市柚木</v>
          </cell>
          <cell r="G517" t="str">
            <v>383-1</v>
          </cell>
          <cell r="H517" t="str">
            <v>名鉄</v>
          </cell>
        </row>
        <row r="518">
          <cell r="B518">
            <v>5800201</v>
          </cell>
          <cell r="C518" t="str">
            <v>旭通商　㈱　富山営業所</v>
          </cell>
          <cell r="D518" t="str">
            <v/>
          </cell>
          <cell r="E518" t="str">
            <v>旭通商　㈱</v>
          </cell>
          <cell r="F518" t="str">
            <v>富山県高岡市能町東</v>
          </cell>
          <cell r="G518" t="str">
            <v>16</v>
          </cell>
          <cell r="H518" t="str">
            <v>飛騨</v>
          </cell>
        </row>
        <row r="519">
          <cell r="B519">
            <v>5800200</v>
          </cell>
          <cell r="C519" t="str">
            <v>旭通商　㈱</v>
          </cell>
          <cell r="D519" t="str">
            <v/>
          </cell>
          <cell r="E519" t="str">
            <v/>
          </cell>
          <cell r="F519" t="str">
            <v>愛知県江南市宮後町砂場東</v>
          </cell>
          <cell r="G519" t="str">
            <v>46</v>
          </cell>
          <cell r="H519" t="str">
            <v>飛騨</v>
          </cell>
        </row>
        <row r="520">
          <cell r="B520">
            <v>5800000</v>
          </cell>
          <cell r="C520" t="str">
            <v>㈱　明壁鋳造所</v>
          </cell>
          <cell r="D520" t="str">
            <v/>
          </cell>
          <cell r="E520" t="str">
            <v/>
          </cell>
          <cell r="F520" t="str">
            <v>愛知県常滑市大谷字坂森</v>
          </cell>
          <cell r="G520" t="str">
            <v>35</v>
          </cell>
          <cell r="H520" t="str">
            <v>名鉄</v>
          </cell>
        </row>
        <row r="521">
          <cell r="B521">
            <v>5752308</v>
          </cell>
          <cell r="C521" t="str">
            <v>合資会社 東洋メタル ﾊﾟﾚｯﾄ出</v>
          </cell>
          <cell r="E521" t="str">
            <v>㈱瓢屋　菊川営業所</v>
          </cell>
          <cell r="F521" t="str">
            <v>静岡県清水区辻</v>
          </cell>
          <cell r="G521" t="str">
            <v>1丁目10-1</v>
          </cell>
          <cell r="H521" t="str">
            <v>名鉄</v>
          </cell>
        </row>
        <row r="522">
          <cell r="B522">
            <v>5752306</v>
          </cell>
          <cell r="C522" t="str">
            <v>東芝機械　㈱鋳造材料倉庫 池谷様</v>
          </cell>
          <cell r="E522" t="str">
            <v>㈱瓢屋　菊川営業所</v>
          </cell>
          <cell r="F522" t="str">
            <v>静岡県沼津市大岡</v>
          </cell>
          <cell r="G522" t="str">
            <v>2068-3</v>
          </cell>
          <cell r="H522" t="str">
            <v>名鉄</v>
          </cell>
        </row>
        <row r="523">
          <cell r="B523">
            <v>5752305</v>
          </cell>
          <cell r="C523" t="str">
            <v>栗田産業　㈱ 上坂様 ﾊﾟﾚｯﾄ出</v>
          </cell>
          <cell r="E523" t="str">
            <v>㈱瓢屋　菊川営業所</v>
          </cell>
          <cell r="F523" t="str">
            <v>静岡県御前崎市池新田</v>
          </cell>
          <cell r="G523" t="str">
            <v>8557</v>
          </cell>
          <cell r="H523" t="str">
            <v>名鉄</v>
          </cell>
        </row>
        <row r="524">
          <cell r="B524">
            <v>5752304</v>
          </cell>
          <cell r="C524" t="str">
            <v>武村勲鋳造　(有)</v>
          </cell>
          <cell r="E524" t="str">
            <v>㈱瓢屋　菊川営業所</v>
          </cell>
          <cell r="F524" t="str">
            <v>静岡県焼津市大島</v>
          </cell>
          <cell r="G524" t="str">
            <v>1571</v>
          </cell>
          <cell r="H524" t="str">
            <v>名鉄</v>
          </cell>
        </row>
        <row r="525">
          <cell r="B525">
            <v>5752303</v>
          </cell>
          <cell r="C525" t="str">
            <v>㈱日清特殊鋳造所</v>
          </cell>
          <cell r="E525" t="str">
            <v>㈱瓢屋　菊川営業所</v>
          </cell>
          <cell r="F525" t="str">
            <v>静岡県御前崎市池新田</v>
          </cell>
          <cell r="G525" t="str">
            <v>4196</v>
          </cell>
          <cell r="H525" t="str">
            <v>名鉄</v>
          </cell>
        </row>
        <row r="526">
          <cell r="B526">
            <v>5752302</v>
          </cell>
          <cell r="C526" t="str">
            <v>㈱赤坂鉄工所</v>
          </cell>
          <cell r="E526" t="str">
            <v>㈱瓢屋　菊川営業所</v>
          </cell>
          <cell r="F526" t="str">
            <v>静岡県焼津市柳新屋</v>
          </cell>
          <cell r="G526" t="str">
            <v>670</v>
          </cell>
          <cell r="H526" t="str">
            <v>名鉄</v>
          </cell>
        </row>
        <row r="527">
          <cell r="B527">
            <v>5752301</v>
          </cell>
          <cell r="C527" t="str">
            <v>㈱栗田合金鋳造所</v>
          </cell>
          <cell r="E527" t="str">
            <v>㈱瓢屋　菊川営業所</v>
          </cell>
          <cell r="F527" t="str">
            <v>静岡県静岡市駿河区北丸子</v>
          </cell>
          <cell r="G527" t="str">
            <v>1-7-40</v>
          </cell>
          <cell r="H527" t="str">
            <v>名鉄</v>
          </cell>
        </row>
        <row r="528">
          <cell r="B528">
            <v>5752300</v>
          </cell>
          <cell r="C528" t="str">
            <v>㈱瓢屋　菊川営業所</v>
          </cell>
          <cell r="F528" t="str">
            <v>静岡県菊川市本所</v>
          </cell>
          <cell r="G528" t="str">
            <v>1694-1</v>
          </cell>
          <cell r="H528" t="str">
            <v>名鉄</v>
          </cell>
        </row>
        <row r="529">
          <cell r="B529">
            <v>5752200</v>
          </cell>
          <cell r="C529" t="str">
            <v>（有）　平野鋳造所</v>
          </cell>
          <cell r="D529" t="str">
            <v/>
          </cell>
          <cell r="E529" t="str">
            <v/>
          </cell>
          <cell r="F529" t="str">
            <v>静岡県掛川市下垂木</v>
          </cell>
          <cell r="G529" t="str">
            <v>2356-1</v>
          </cell>
          <cell r="H529" t="str">
            <v>名鉄</v>
          </cell>
        </row>
        <row r="530">
          <cell r="B530">
            <v>5752101</v>
          </cell>
          <cell r="C530" t="str">
            <v>ナンヨー　㈱　鋳造２課</v>
          </cell>
          <cell r="D530" t="str">
            <v/>
          </cell>
          <cell r="E530" t="str">
            <v>日立金属ｱﾄﾞﾒｯﾄ　㈱</v>
          </cell>
          <cell r="F530" t="str">
            <v>静岡県磐田郡竜洋町駒場</v>
          </cell>
          <cell r="G530" t="str">
            <v>4820</v>
          </cell>
          <cell r="H530" t="str">
            <v>名鉄</v>
          </cell>
        </row>
        <row r="531">
          <cell r="B531">
            <v>5752100</v>
          </cell>
          <cell r="C531" t="str">
            <v>日立金属アドメット㈱　中部支店</v>
          </cell>
          <cell r="D531" t="str">
            <v/>
          </cell>
          <cell r="E531" t="str">
            <v/>
          </cell>
          <cell r="F531" t="str">
            <v>愛知県名古屋市中村区名駅５丁目</v>
          </cell>
          <cell r="G531" t="str">
            <v>7-30</v>
          </cell>
          <cell r="H531" t="str">
            <v>名鉄</v>
          </cell>
        </row>
        <row r="532">
          <cell r="B532">
            <v>5752000</v>
          </cell>
          <cell r="C532" t="str">
            <v>浜北工業　㈱</v>
          </cell>
          <cell r="D532" t="str">
            <v/>
          </cell>
          <cell r="E532" t="str">
            <v/>
          </cell>
          <cell r="F532" t="str">
            <v>静岡県浜松市浜北区根堅</v>
          </cell>
          <cell r="G532" t="str">
            <v>1066</v>
          </cell>
          <cell r="H532" t="str">
            <v>名鉄</v>
          </cell>
        </row>
        <row r="533">
          <cell r="B533">
            <v>5740004</v>
          </cell>
          <cell r="C533" t="str">
            <v>スズキ㈱大須賀工場 オイCライン柏熊組長様</v>
          </cell>
          <cell r="E533" t="str">
            <v>㈱トウチュウ静岡</v>
          </cell>
          <cell r="F533" t="str">
            <v>静岡県掛川市西大渕</v>
          </cell>
          <cell r="G533" t="str">
            <v>6333</v>
          </cell>
          <cell r="H533" t="str">
            <v>西濃</v>
          </cell>
        </row>
        <row r="534">
          <cell r="B534">
            <v>5740003</v>
          </cell>
          <cell r="C534" t="str">
            <v>ｽｽﾞｷ㈱生産技術　カソ三井様</v>
          </cell>
          <cell r="E534" t="str">
            <v>㈱トウチュウ静岡</v>
          </cell>
          <cell r="F534" t="str">
            <v>静岡県掛川市西大渕</v>
          </cell>
          <cell r="G534" t="str">
            <v>6333</v>
          </cell>
          <cell r="H534" t="str">
            <v>西濃</v>
          </cell>
        </row>
        <row r="535">
          <cell r="B535">
            <v>5740002</v>
          </cell>
          <cell r="C535" t="str">
            <v>スズキ㈱大須賀工場 オイDライン田中組長様</v>
          </cell>
          <cell r="E535" t="str">
            <v>㈱トウチュウ静岡</v>
          </cell>
          <cell r="F535" t="str">
            <v>静岡県掛川市西大渕</v>
          </cell>
          <cell r="G535" t="str">
            <v>6333</v>
          </cell>
          <cell r="H535" t="str">
            <v>西濃</v>
          </cell>
        </row>
        <row r="536">
          <cell r="B536">
            <v>5740001</v>
          </cell>
          <cell r="C536" t="str">
            <v>㈱ﾕﾆｵﾝﾊﾟｰﾂ工業 尾野工場 鈴木様</v>
          </cell>
          <cell r="D536" t="str">
            <v/>
          </cell>
          <cell r="E536" t="str">
            <v>㈱トウチュウ静岡</v>
          </cell>
          <cell r="F536" t="str">
            <v>静岡県浜松市浜北区尾野</v>
          </cell>
          <cell r="G536" t="str">
            <v>2205-1</v>
          </cell>
          <cell r="H536" t="str">
            <v>西濃</v>
          </cell>
        </row>
        <row r="537">
          <cell r="B537">
            <v>5740000</v>
          </cell>
          <cell r="C537" t="str">
            <v>㈱ トウチュウ静岡支店</v>
          </cell>
          <cell r="D537" t="str">
            <v/>
          </cell>
          <cell r="E537" t="str">
            <v/>
          </cell>
          <cell r="F537" t="str">
            <v>静岡県掛川市大渕</v>
          </cell>
          <cell r="G537" t="str">
            <v>11135</v>
          </cell>
          <cell r="H537" t="str">
            <v>西濃</v>
          </cell>
        </row>
        <row r="538">
          <cell r="B538">
            <v>5733105</v>
          </cell>
          <cell r="C538" t="str">
            <v>㈱　マエダ</v>
          </cell>
          <cell r="D538" t="str">
            <v/>
          </cell>
          <cell r="E538" t="str">
            <v>㈱　鋳研商店</v>
          </cell>
          <cell r="F538" t="str">
            <v>静岡県島田市中河</v>
          </cell>
          <cell r="G538" t="str">
            <v>147-2</v>
          </cell>
          <cell r="H538" t="str">
            <v>名鉄</v>
          </cell>
        </row>
        <row r="539">
          <cell r="B539">
            <v>5733104</v>
          </cell>
          <cell r="C539" t="str">
            <v>㈱　武村鋳造所</v>
          </cell>
          <cell r="D539" t="str">
            <v/>
          </cell>
          <cell r="E539" t="str">
            <v>㈱　鋳研商店</v>
          </cell>
          <cell r="F539" t="str">
            <v>静岡県焼津市田尻</v>
          </cell>
          <cell r="G539" t="str">
            <v>2290-10</v>
          </cell>
          <cell r="H539" t="str">
            <v>名鉄</v>
          </cell>
        </row>
        <row r="540">
          <cell r="B540">
            <v>5733103</v>
          </cell>
          <cell r="C540" t="str">
            <v>合資会社　松野鋳造所</v>
          </cell>
          <cell r="D540" t="str">
            <v/>
          </cell>
          <cell r="E540" t="str">
            <v>㈱　鋳研商店</v>
          </cell>
          <cell r="F540" t="str">
            <v>静岡県島田市阪本</v>
          </cell>
          <cell r="G540" t="str">
            <v>644-1</v>
          </cell>
          <cell r="H540" t="str">
            <v>名鉄</v>
          </cell>
        </row>
        <row r="541">
          <cell r="B541">
            <v>5733102</v>
          </cell>
          <cell r="C541" t="str">
            <v>㈱　赤阪鉄工所</v>
          </cell>
          <cell r="D541" t="str">
            <v/>
          </cell>
          <cell r="E541" t="str">
            <v>㈱　鋳研商店</v>
          </cell>
          <cell r="F541" t="str">
            <v>静岡県焼津市柳新屋</v>
          </cell>
          <cell r="G541" t="str">
            <v>670</v>
          </cell>
          <cell r="H541" t="str">
            <v>名鉄</v>
          </cell>
        </row>
        <row r="542">
          <cell r="B542">
            <v>5733101</v>
          </cell>
          <cell r="C542" t="str">
            <v>㈱　村松鋳造所</v>
          </cell>
          <cell r="D542" t="str">
            <v/>
          </cell>
          <cell r="E542" t="str">
            <v>㈱　鋳研商店</v>
          </cell>
          <cell r="F542" t="str">
            <v>静岡県浜松市三新町</v>
          </cell>
          <cell r="G542" t="str">
            <v>474-5</v>
          </cell>
          <cell r="H542" t="str">
            <v>名鉄</v>
          </cell>
        </row>
        <row r="543">
          <cell r="B543">
            <v>5733100</v>
          </cell>
          <cell r="C543" t="str">
            <v>㈱　鋳研商店</v>
          </cell>
          <cell r="D543" t="str">
            <v/>
          </cell>
          <cell r="E543" t="str">
            <v/>
          </cell>
          <cell r="F543" t="str">
            <v>静岡県静岡市駿河区豊田</v>
          </cell>
          <cell r="G543" t="str">
            <v>1-8-27</v>
          </cell>
          <cell r="H543" t="str">
            <v>名鉄</v>
          </cell>
        </row>
        <row r="544">
          <cell r="B544">
            <v>5717000</v>
          </cell>
          <cell r="C544" t="str">
            <v>㈱　栗田合金鋳造所</v>
          </cell>
          <cell r="D544" t="str">
            <v/>
          </cell>
          <cell r="E544" t="str">
            <v/>
          </cell>
          <cell r="F544" t="str">
            <v>静岡県静岡市駿河区北丸子</v>
          </cell>
          <cell r="G544" t="str">
            <v>1-7-40</v>
          </cell>
          <cell r="H544" t="str">
            <v>名鉄</v>
          </cell>
        </row>
        <row r="545">
          <cell r="B545">
            <v>5716900</v>
          </cell>
          <cell r="C545" t="str">
            <v>栗田産業　㈱</v>
          </cell>
          <cell r="D545" t="str">
            <v/>
          </cell>
          <cell r="E545" t="str">
            <v/>
          </cell>
          <cell r="F545" t="str">
            <v>静岡県御前崎市池新田</v>
          </cell>
          <cell r="G545" t="str">
            <v>8557</v>
          </cell>
          <cell r="H545" t="str">
            <v>名鉄</v>
          </cell>
        </row>
        <row r="546">
          <cell r="B546">
            <v>5712201</v>
          </cell>
          <cell r="C546" t="str">
            <v>㈱木村鋳造所　御前崎工場 生産技術 福田宣宏様</v>
          </cell>
          <cell r="E546" t="str">
            <v>㈱ 木村鋳造所</v>
          </cell>
          <cell r="F546" t="str">
            <v>静岡県御前崎市門屋</v>
          </cell>
          <cell r="G546">
            <v>1</v>
          </cell>
          <cell r="H546" t="str">
            <v>名鉄</v>
          </cell>
        </row>
        <row r="547">
          <cell r="B547">
            <v>5712200</v>
          </cell>
          <cell r="C547" t="str">
            <v>㈱ 木村鋳造所</v>
          </cell>
          <cell r="F547" t="str">
            <v>静岡県駿東郡清水町長沢</v>
          </cell>
          <cell r="G547" t="str">
            <v>1157</v>
          </cell>
          <cell r="H547" t="str">
            <v>名鉄</v>
          </cell>
        </row>
        <row r="548">
          <cell r="B548">
            <v>5712114</v>
          </cell>
          <cell r="C548" t="str">
            <v>(有)イガタ製作所</v>
          </cell>
          <cell r="E548" t="str">
            <v>㈱　キタニ　静岡</v>
          </cell>
          <cell r="F548" t="str">
            <v>静岡県志太郡大井川町高新田</v>
          </cell>
          <cell r="G548" t="str">
            <v>291-5</v>
          </cell>
          <cell r="H548" t="str">
            <v>名鉄</v>
          </cell>
        </row>
        <row r="549">
          <cell r="B549">
            <v>5712113</v>
          </cell>
          <cell r="C549" t="str">
            <v>(有)小穴鋳造所</v>
          </cell>
          <cell r="E549" t="str">
            <v>㈱　キタニ　静岡</v>
          </cell>
          <cell r="F549" t="str">
            <v>山梨県甲府市下飯田町</v>
          </cell>
          <cell r="G549" t="str">
            <v>4-4-18</v>
          </cell>
          <cell r="H549" t="str">
            <v>名鉄</v>
          </cell>
        </row>
        <row r="550">
          <cell r="B550">
            <v>5712112</v>
          </cell>
          <cell r="C550" t="str">
            <v>（有）　平野鋳造所</v>
          </cell>
          <cell r="E550" t="str">
            <v>㈱　キタニ　静岡</v>
          </cell>
          <cell r="F550" t="str">
            <v>静岡県掛川市下垂木</v>
          </cell>
          <cell r="G550" t="str">
            <v>2356-1</v>
          </cell>
          <cell r="H550" t="str">
            <v>名鉄</v>
          </cell>
        </row>
        <row r="551">
          <cell r="B551">
            <v>5712111</v>
          </cell>
          <cell r="C551" t="str">
            <v>㈱　武村鋳造所</v>
          </cell>
          <cell r="D551" t="str">
            <v/>
          </cell>
          <cell r="E551" t="str">
            <v>㈱　キタニ　静岡</v>
          </cell>
          <cell r="F551" t="str">
            <v>静岡県焼津市田尻</v>
          </cell>
          <cell r="G551" t="str">
            <v>2290-10</v>
          </cell>
          <cell r="H551" t="str">
            <v>名鉄</v>
          </cell>
        </row>
        <row r="552">
          <cell r="B552">
            <v>5712110</v>
          </cell>
          <cell r="C552" t="str">
            <v>増田鋳造所</v>
          </cell>
          <cell r="D552" t="str">
            <v/>
          </cell>
          <cell r="E552" t="str">
            <v>㈱　キタニ　静岡</v>
          </cell>
          <cell r="F552" t="str">
            <v>静岡県焼津市中根</v>
          </cell>
          <cell r="G552" t="str">
            <v>28-2</v>
          </cell>
          <cell r="H552" t="str">
            <v>名鉄</v>
          </cell>
        </row>
        <row r="553">
          <cell r="B553">
            <v>5712109</v>
          </cell>
          <cell r="C553" t="str">
            <v>㈱　東海製鋸鋼業所</v>
          </cell>
          <cell r="D553" t="str">
            <v/>
          </cell>
          <cell r="E553" t="str">
            <v>㈱　キタニ　静岡</v>
          </cell>
          <cell r="F553" t="str">
            <v>静岡県菊川市堀之内</v>
          </cell>
          <cell r="G553" t="str">
            <v>401</v>
          </cell>
          <cell r="H553" t="str">
            <v>名鉄</v>
          </cell>
        </row>
        <row r="554">
          <cell r="B554">
            <v>5712108</v>
          </cell>
          <cell r="C554" t="str">
            <v>（資）東洋メタル</v>
          </cell>
          <cell r="D554" t="str">
            <v/>
          </cell>
          <cell r="E554" t="str">
            <v>㈱　キタニ　静岡</v>
          </cell>
          <cell r="F554" t="str">
            <v>静岡県静岡市清水辻</v>
          </cell>
          <cell r="G554" t="str">
            <v>1丁目10-1</v>
          </cell>
          <cell r="H554" t="str">
            <v>名鉄</v>
          </cell>
        </row>
        <row r="555">
          <cell r="B555">
            <v>5712107</v>
          </cell>
          <cell r="C555" t="str">
            <v>㈱　須田鋳工所</v>
          </cell>
          <cell r="D555" t="str">
            <v/>
          </cell>
          <cell r="E555" t="str">
            <v>㈱　キタニ　静岡</v>
          </cell>
          <cell r="F555" t="str">
            <v>静岡県磐田市森岡</v>
          </cell>
          <cell r="G555" t="str">
            <v>221</v>
          </cell>
          <cell r="H555" t="str">
            <v>名鉄</v>
          </cell>
        </row>
        <row r="556">
          <cell r="B556">
            <v>5712106</v>
          </cell>
          <cell r="C556" t="str">
            <v>武村勲鋳造　㈱</v>
          </cell>
          <cell r="D556" t="str">
            <v/>
          </cell>
          <cell r="E556" t="str">
            <v>㈱　キタニ　静岡</v>
          </cell>
          <cell r="F556" t="str">
            <v>静岡県焼津市大島</v>
          </cell>
          <cell r="G556" t="str">
            <v>1571</v>
          </cell>
          <cell r="H556" t="str">
            <v>名鉄</v>
          </cell>
        </row>
        <row r="557">
          <cell r="B557">
            <v>5712105</v>
          </cell>
          <cell r="C557" t="str">
            <v>川口鋳造所</v>
          </cell>
          <cell r="D557" t="str">
            <v/>
          </cell>
          <cell r="E557" t="str">
            <v>㈱　キタニ　静岡</v>
          </cell>
          <cell r="F557" t="str">
            <v>静岡県静岡市清水西大曲町</v>
          </cell>
          <cell r="G557" t="str">
            <v>12-16</v>
          </cell>
          <cell r="H557" t="str">
            <v>名鉄</v>
          </cell>
        </row>
        <row r="558">
          <cell r="B558">
            <v>5712104</v>
          </cell>
          <cell r="C558" t="str">
            <v>（有）　鋳型製作所</v>
          </cell>
          <cell r="D558" t="str">
            <v/>
          </cell>
          <cell r="E558" t="str">
            <v>㈱　キタニ　静岡</v>
          </cell>
          <cell r="F558" t="str">
            <v>静岡県焼津市大島</v>
          </cell>
          <cell r="G558" t="str">
            <v>1559</v>
          </cell>
          <cell r="H558" t="str">
            <v>名鉄</v>
          </cell>
        </row>
        <row r="559">
          <cell r="B559">
            <v>5712103</v>
          </cell>
          <cell r="C559" t="str">
            <v>㈱　落合鋳造所</v>
          </cell>
          <cell r="D559" t="str">
            <v/>
          </cell>
          <cell r="E559" t="str">
            <v>㈱　キタニ　静岡</v>
          </cell>
          <cell r="F559" t="str">
            <v>静岡県掛川市上張</v>
          </cell>
          <cell r="G559" t="str">
            <v>442</v>
          </cell>
          <cell r="H559" t="str">
            <v>名鉄</v>
          </cell>
        </row>
        <row r="560">
          <cell r="B560">
            <v>5712102</v>
          </cell>
          <cell r="C560" t="str">
            <v>（有）　都留合金製作所</v>
          </cell>
          <cell r="D560" t="str">
            <v/>
          </cell>
          <cell r="E560" t="str">
            <v>㈱　キタニ　静岡</v>
          </cell>
          <cell r="F560" t="str">
            <v>山梨県都留市鹿留</v>
          </cell>
          <cell r="G560" t="str">
            <v>3288</v>
          </cell>
          <cell r="H560" t="str">
            <v>名鉄</v>
          </cell>
        </row>
        <row r="561">
          <cell r="B561">
            <v>5712101</v>
          </cell>
          <cell r="C561" t="str">
            <v>（有）　山崎鋳造</v>
          </cell>
          <cell r="D561" t="str">
            <v/>
          </cell>
          <cell r="E561" t="str">
            <v>㈱　キタニ　静岡</v>
          </cell>
          <cell r="F561" t="str">
            <v>静岡県菊川市中内田</v>
          </cell>
          <cell r="G561" t="str">
            <v>1365-1</v>
          </cell>
          <cell r="H561" t="str">
            <v>名鉄</v>
          </cell>
        </row>
        <row r="562">
          <cell r="B562">
            <v>5712100</v>
          </cell>
          <cell r="C562" t="str">
            <v>㈱　キタニ　静岡営業所</v>
          </cell>
          <cell r="D562" t="str">
            <v/>
          </cell>
          <cell r="E562" t="str">
            <v/>
          </cell>
          <cell r="F562" t="str">
            <v>静岡県静岡市駿河区中吉田</v>
          </cell>
          <cell r="G562" t="str">
            <v>12-10</v>
          </cell>
          <cell r="H562" t="str">
            <v>名鉄</v>
          </cell>
        </row>
        <row r="563">
          <cell r="B563">
            <v>5708100</v>
          </cell>
          <cell r="C563" t="str">
            <v>㈱　大場鋳造所</v>
          </cell>
          <cell r="D563" t="str">
            <v/>
          </cell>
          <cell r="E563" t="str">
            <v/>
          </cell>
          <cell r="F563" t="str">
            <v>静岡県浜松市三新町</v>
          </cell>
          <cell r="G563" t="str">
            <v>474-6</v>
          </cell>
          <cell r="H563" t="str">
            <v>名鉄</v>
          </cell>
        </row>
        <row r="564">
          <cell r="B564">
            <v>5708002</v>
          </cell>
          <cell r="C564" t="str">
            <v>（合）松野鋳造所</v>
          </cell>
          <cell r="E564" t="str">
            <v>遠州産業　㈱</v>
          </cell>
          <cell r="F564" t="str">
            <v>静岡県島田市阪本</v>
          </cell>
          <cell r="G564" t="str">
            <v>644-1</v>
          </cell>
          <cell r="H564" t="str">
            <v>名鉄</v>
          </cell>
        </row>
        <row r="565">
          <cell r="B565">
            <v>5708001</v>
          </cell>
          <cell r="C565" t="str">
            <v>ナンヨー　㈱　鋳造　本間様</v>
          </cell>
          <cell r="D565" t="str">
            <v/>
          </cell>
          <cell r="E565" t="str">
            <v>遠州産業　㈱</v>
          </cell>
          <cell r="F565" t="str">
            <v>静岡県磐田郡竜洋町駒場</v>
          </cell>
          <cell r="G565" t="str">
            <v>4820</v>
          </cell>
          <cell r="H565" t="str">
            <v>名鉄</v>
          </cell>
        </row>
        <row r="566">
          <cell r="B566">
            <v>5708000</v>
          </cell>
          <cell r="C566" t="str">
            <v>遠州産業　㈱</v>
          </cell>
          <cell r="D566" t="str">
            <v/>
          </cell>
          <cell r="E566" t="str">
            <v/>
          </cell>
          <cell r="F566" t="str">
            <v>静岡県浜松市中区新津町</v>
          </cell>
          <cell r="G566" t="str">
            <v>432</v>
          </cell>
          <cell r="H566" t="str">
            <v>名鉄</v>
          </cell>
        </row>
        <row r="567">
          <cell r="B567">
            <v>5706000</v>
          </cell>
          <cell r="C567" t="str">
            <v>㈱　今泉鋳造鉄工所</v>
          </cell>
          <cell r="D567" t="str">
            <v/>
          </cell>
          <cell r="E567" t="str">
            <v/>
          </cell>
          <cell r="F567" t="str">
            <v>静岡県静岡市駿河区北丸子</v>
          </cell>
          <cell r="G567" t="str">
            <v>1-8-10</v>
          </cell>
          <cell r="H567" t="str">
            <v>名鉄</v>
          </cell>
        </row>
        <row r="568">
          <cell r="B568">
            <v>5640005</v>
          </cell>
          <cell r="C568" t="str">
            <v>㈱　高尾工芸</v>
          </cell>
          <cell r="D568" t="str">
            <v/>
          </cell>
          <cell r="E568" t="str">
            <v>東海機工　㈱</v>
          </cell>
          <cell r="F568" t="str">
            <v>東京都八王子市下恩方町</v>
          </cell>
          <cell r="G568" t="str">
            <v>1087</v>
          </cell>
          <cell r="H568" t="str">
            <v>名鉄</v>
          </cell>
        </row>
        <row r="569">
          <cell r="B569">
            <v>5640004</v>
          </cell>
          <cell r="C569" t="str">
            <v>（有）　斉藤合金鋳造所</v>
          </cell>
          <cell r="D569" t="str">
            <v/>
          </cell>
          <cell r="E569" t="str">
            <v>東海機工　㈱</v>
          </cell>
          <cell r="F569" t="str">
            <v>神奈川県綾瀬市吉岡東</v>
          </cell>
          <cell r="G569" t="str">
            <v>4-9-33</v>
          </cell>
          <cell r="H569" t="str">
            <v>名鉄</v>
          </cell>
        </row>
        <row r="570">
          <cell r="B570">
            <v>5640003</v>
          </cell>
          <cell r="C570" t="str">
            <v>㈱　鷹島鋳造所</v>
          </cell>
          <cell r="D570" t="str">
            <v/>
          </cell>
          <cell r="E570" t="str">
            <v>東海機工　㈱</v>
          </cell>
          <cell r="F570" t="str">
            <v>神奈川県相模原市橋本台</v>
          </cell>
          <cell r="G570" t="str">
            <v>2-7-8</v>
          </cell>
          <cell r="H570" t="str">
            <v>名鉄</v>
          </cell>
        </row>
        <row r="571">
          <cell r="B571">
            <v>5640002</v>
          </cell>
          <cell r="C571" t="str">
            <v>笠原鋳物　㈱　　福島工場</v>
          </cell>
          <cell r="D571" t="str">
            <v/>
          </cell>
          <cell r="E571" t="str">
            <v>東海機工　㈱</v>
          </cell>
          <cell r="F571" t="str">
            <v>福島県伊達郡川俣町山木屋上松林山</v>
          </cell>
          <cell r="G571" t="str">
            <v>1-1</v>
          </cell>
          <cell r="H571" t="str">
            <v>西濃</v>
          </cell>
        </row>
        <row r="572">
          <cell r="B572">
            <v>5640001</v>
          </cell>
          <cell r="C572" t="str">
            <v>太平鋳工所</v>
          </cell>
          <cell r="D572" t="str">
            <v/>
          </cell>
          <cell r="E572" t="str">
            <v>東海機工　㈱</v>
          </cell>
          <cell r="F572" t="str">
            <v>埼玉県川口市中青木</v>
          </cell>
          <cell r="G572" t="str">
            <v>5-6-2</v>
          </cell>
          <cell r="H572" t="str">
            <v>名鉄</v>
          </cell>
        </row>
        <row r="573">
          <cell r="B573">
            <v>5640000</v>
          </cell>
          <cell r="C573" t="str">
            <v>東海機工　㈱</v>
          </cell>
          <cell r="D573" t="str">
            <v/>
          </cell>
          <cell r="E573" t="str">
            <v/>
          </cell>
          <cell r="F573" t="str">
            <v>神奈川県横浜市瀬谷区目黒町</v>
          </cell>
          <cell r="G573" t="str">
            <v>39番地4</v>
          </cell>
          <cell r="H573" t="str">
            <v>名鉄</v>
          </cell>
        </row>
        <row r="574">
          <cell r="B574">
            <v>5629002</v>
          </cell>
          <cell r="C574" t="str">
            <v>㈱　辻井製作所</v>
          </cell>
          <cell r="D574" t="str">
            <v/>
          </cell>
          <cell r="E574" t="str">
            <v>成洋産業　㈱</v>
          </cell>
          <cell r="F574" t="str">
            <v>埼玉県川口市元郷</v>
          </cell>
          <cell r="G574" t="str">
            <v>1-32-9</v>
          </cell>
          <cell r="H574" t="str">
            <v>名鉄</v>
          </cell>
        </row>
        <row r="575">
          <cell r="B575">
            <v>5629001</v>
          </cell>
          <cell r="C575" t="str">
            <v>（有）　アジア合金製作所</v>
          </cell>
          <cell r="D575" t="str">
            <v/>
          </cell>
          <cell r="E575" t="str">
            <v>成洋産業　㈱</v>
          </cell>
          <cell r="F575" t="str">
            <v>神奈川県津久井郡藤野町名倉</v>
          </cell>
          <cell r="G575" t="str">
            <v>4412-1</v>
          </cell>
          <cell r="H575" t="str">
            <v>名鉄</v>
          </cell>
        </row>
        <row r="576">
          <cell r="B576">
            <v>5629000</v>
          </cell>
          <cell r="C576" t="str">
            <v>成洋産業　㈱</v>
          </cell>
          <cell r="D576" t="str">
            <v/>
          </cell>
          <cell r="E576" t="str">
            <v/>
          </cell>
          <cell r="F576" t="str">
            <v>神奈川県横浜市鶴見区平安町</v>
          </cell>
          <cell r="G576" t="str">
            <v>2-6-13</v>
          </cell>
          <cell r="H576" t="str">
            <v>名鉄</v>
          </cell>
        </row>
        <row r="577">
          <cell r="B577">
            <v>5612006</v>
          </cell>
          <cell r="C577" t="str">
            <v>野木鋳造 ㈱</v>
          </cell>
          <cell r="E577" t="str">
            <v>柏産業　㈱</v>
          </cell>
          <cell r="F577" t="str">
            <v>静岡県三島市御園</v>
          </cell>
          <cell r="G577" t="str">
            <v>31-5</v>
          </cell>
          <cell r="H577" t="str">
            <v>名鉄</v>
          </cell>
        </row>
        <row r="578">
          <cell r="B578">
            <v>5612005</v>
          </cell>
          <cell r="C578" t="str">
            <v>㈱リケン熊谷工場 配管機器部 生産技術課 奥野係長様</v>
          </cell>
          <cell r="F578" t="str">
            <v>埼玉県熊谷市末広</v>
          </cell>
          <cell r="G578" t="str">
            <v>4-14-1</v>
          </cell>
          <cell r="H578" t="str">
            <v>名鉄</v>
          </cell>
        </row>
        <row r="579">
          <cell r="B579">
            <v>5612004</v>
          </cell>
          <cell r="C579" t="str">
            <v>HANAEMI㈱　小林　太様</v>
          </cell>
          <cell r="E579" t="str">
            <v>柏産業　㈱</v>
          </cell>
          <cell r="F579" t="str">
            <v>東京都文京区水道</v>
          </cell>
          <cell r="G579" t="str">
            <v>2-4-3</v>
          </cell>
          <cell r="H579" t="str">
            <v>名鉄</v>
          </cell>
        </row>
        <row r="580">
          <cell r="B580">
            <v>5612003</v>
          </cell>
          <cell r="C580" t="str">
            <v>㈱リケン　熊谷事業所　配管機器部　</v>
          </cell>
          <cell r="D580" t="str">
            <v/>
          </cell>
          <cell r="E580" t="str">
            <v>柏産業　㈱</v>
          </cell>
          <cell r="F580" t="str">
            <v>埼玉県熊谷市末広</v>
          </cell>
          <cell r="G580" t="str">
            <v>4-14-1</v>
          </cell>
          <cell r="H580" t="str">
            <v>名鉄</v>
          </cell>
        </row>
        <row r="581">
          <cell r="B581">
            <v>5612002</v>
          </cell>
          <cell r="C581" t="str">
            <v>コマツキャステック㈱　調達課　田尻様</v>
          </cell>
          <cell r="D581" t="str">
            <v/>
          </cell>
          <cell r="E581" t="str">
            <v>柏産業　㈱</v>
          </cell>
          <cell r="F581" t="str">
            <v>栃木県小山市横倉新田</v>
          </cell>
          <cell r="G581" t="str">
            <v>400</v>
          </cell>
          <cell r="H581" t="str">
            <v>名鉄</v>
          </cell>
        </row>
        <row r="582">
          <cell r="B582">
            <v>5612001</v>
          </cell>
          <cell r="C582" t="str">
            <v>㈱リケン　熊谷事業所　調達課　堀越様</v>
          </cell>
          <cell r="D582" t="str">
            <v/>
          </cell>
          <cell r="E582" t="str">
            <v>柏産業　㈱</v>
          </cell>
          <cell r="F582" t="str">
            <v>埼玉県熊谷市末広</v>
          </cell>
          <cell r="G582" t="str">
            <v>4-14-1</v>
          </cell>
          <cell r="H582" t="str">
            <v>名鉄</v>
          </cell>
        </row>
        <row r="583">
          <cell r="B583">
            <v>5612000</v>
          </cell>
          <cell r="C583" t="str">
            <v>柏産業　㈱</v>
          </cell>
          <cell r="D583" t="str">
            <v/>
          </cell>
          <cell r="E583" t="str">
            <v/>
          </cell>
          <cell r="F583" t="str">
            <v>神奈川県相模原市中央区相生</v>
          </cell>
          <cell r="G583" t="str">
            <v>4-11-1</v>
          </cell>
          <cell r="H583" t="str">
            <v>名鉄</v>
          </cell>
        </row>
        <row r="584">
          <cell r="B584">
            <v>5558100</v>
          </cell>
          <cell r="C584" t="str">
            <v>ﾍﾚｳｽ・ｴﾚｸﾄﾛﾅｲﾄ㈱</v>
          </cell>
          <cell r="F584" t="str">
            <v>千葉県市川市鬼高</v>
          </cell>
          <cell r="G584" t="str">
            <v>3丁目28番23号</v>
          </cell>
          <cell r="H584" t="str">
            <v>西濃</v>
          </cell>
        </row>
        <row r="585">
          <cell r="B585">
            <v>5558003</v>
          </cell>
          <cell r="C585" t="str">
            <v>大桜製作所</v>
          </cell>
          <cell r="D585" t="str">
            <v/>
          </cell>
          <cell r="E585" t="str">
            <v>(有)　富士商会</v>
          </cell>
          <cell r="F585" t="str">
            <v>岩手県奥州市前沢区徳沢</v>
          </cell>
          <cell r="G585" t="str">
            <v>1-208</v>
          </cell>
          <cell r="H585" t="str">
            <v>名鉄</v>
          </cell>
        </row>
        <row r="586">
          <cell r="B586">
            <v>5558002</v>
          </cell>
          <cell r="C586" t="str">
            <v>山本工機　㈱</v>
          </cell>
          <cell r="D586" t="str">
            <v/>
          </cell>
          <cell r="E586" t="str">
            <v>(有)　富士商会</v>
          </cell>
          <cell r="F586" t="str">
            <v>埼玉県八潮市木曽根</v>
          </cell>
          <cell r="G586" t="str">
            <v>559-1</v>
          </cell>
          <cell r="H586" t="str">
            <v>名鉄</v>
          </cell>
        </row>
        <row r="587">
          <cell r="B587">
            <v>5558001</v>
          </cell>
          <cell r="C587" t="str">
            <v>（有）　友光合金鋳造所</v>
          </cell>
          <cell r="D587" t="str">
            <v/>
          </cell>
          <cell r="E587" t="str">
            <v>(有)　富士商会</v>
          </cell>
          <cell r="F587" t="str">
            <v>茨城県土浦市木田余</v>
          </cell>
          <cell r="G587" t="str">
            <v>1-4598</v>
          </cell>
          <cell r="H587" t="str">
            <v>名鉄</v>
          </cell>
        </row>
        <row r="588">
          <cell r="B588">
            <v>5558000</v>
          </cell>
          <cell r="C588" t="str">
            <v>（有）　富士商会</v>
          </cell>
          <cell r="D588" t="str">
            <v/>
          </cell>
          <cell r="E588" t="str">
            <v/>
          </cell>
          <cell r="F588" t="str">
            <v>東京都北区田端新町</v>
          </cell>
          <cell r="G588" t="str">
            <v>2-17-2</v>
          </cell>
          <cell r="H588" t="str">
            <v>名鉄</v>
          </cell>
        </row>
        <row r="589">
          <cell r="B589">
            <v>5552101</v>
          </cell>
          <cell r="C589" t="str">
            <v>三和アルミ　㈱</v>
          </cell>
          <cell r="D589" t="str">
            <v/>
          </cell>
          <cell r="E589" t="str">
            <v>㈱　肥田商店</v>
          </cell>
          <cell r="F589" t="str">
            <v>茨城県猿島郡三和町間中橋字八反田東</v>
          </cell>
          <cell r="G589" t="str">
            <v>16-97</v>
          </cell>
          <cell r="H589" t="str">
            <v>名鉄</v>
          </cell>
        </row>
        <row r="590">
          <cell r="B590">
            <v>5552100</v>
          </cell>
          <cell r="C590" t="str">
            <v>㈱　肥田商店</v>
          </cell>
          <cell r="D590" t="str">
            <v/>
          </cell>
          <cell r="E590" t="str">
            <v/>
          </cell>
          <cell r="F590" t="str">
            <v>東京都大田区京浜島</v>
          </cell>
          <cell r="G590" t="str">
            <v>2-21-2</v>
          </cell>
          <cell r="H590" t="str">
            <v>名鉄</v>
          </cell>
        </row>
        <row r="591">
          <cell r="B591">
            <v>5546004</v>
          </cell>
          <cell r="C591" t="str">
            <v>大洋マシナリ-㈱</v>
          </cell>
          <cell r="E591" t="str">
            <v>日星産業㈱</v>
          </cell>
          <cell r="F591" t="str">
            <v>大阪府大阪市大正区鶴町</v>
          </cell>
          <cell r="G591" t="str">
            <v>4-1-7</v>
          </cell>
          <cell r="H591" t="str">
            <v>名鉄</v>
          </cell>
        </row>
        <row r="592">
          <cell r="B592">
            <v>5546003</v>
          </cell>
          <cell r="C592" t="str">
            <v xml:space="preserve">㈱ＩＨＩ </v>
          </cell>
          <cell r="E592" t="str">
            <v>日星産業㈱</v>
          </cell>
          <cell r="F592" t="str">
            <v>神奈川県横浜市磯子区新中原町</v>
          </cell>
          <cell r="G592" t="str">
            <v>1番地</v>
          </cell>
          <cell r="H592" t="str">
            <v>名鉄</v>
          </cell>
        </row>
        <row r="593">
          <cell r="B593">
            <v>5546002</v>
          </cell>
          <cell r="C593" t="str">
            <v>(有)滋賀ファクトリ－</v>
          </cell>
          <cell r="D593">
            <v>5546001</v>
          </cell>
          <cell r="E593" t="str">
            <v>日星産業㈱</v>
          </cell>
          <cell r="F593" t="str">
            <v>滋賀県彦根市小泉町</v>
          </cell>
          <cell r="G593" t="str">
            <v>159-6</v>
          </cell>
          <cell r="H593" t="str">
            <v>飛騨</v>
          </cell>
        </row>
        <row r="594">
          <cell r="B594">
            <v>5546001</v>
          </cell>
          <cell r="C594" t="str">
            <v>㈱松尾商店</v>
          </cell>
          <cell r="D594">
            <v>5546001</v>
          </cell>
          <cell r="E594" t="str">
            <v>日星産業㈱</v>
          </cell>
          <cell r="F594" t="str">
            <v>岐阜県岐阜市六条南</v>
          </cell>
          <cell r="G594" t="str">
            <v>2-3-5</v>
          </cell>
          <cell r="H594" t="str">
            <v>西濃</v>
          </cell>
        </row>
        <row r="595">
          <cell r="B595">
            <v>5525000</v>
          </cell>
          <cell r="C595" t="str">
            <v>㈱　下山合金鋳造所</v>
          </cell>
          <cell r="D595" t="str">
            <v/>
          </cell>
          <cell r="E595" t="str">
            <v/>
          </cell>
          <cell r="F595" t="str">
            <v>東京都目黒区下目黒</v>
          </cell>
          <cell r="G595" t="str">
            <v>2-5-13</v>
          </cell>
          <cell r="H595" t="str">
            <v>名鉄</v>
          </cell>
        </row>
        <row r="596">
          <cell r="B596">
            <v>5524901</v>
          </cell>
          <cell r="C596" t="str">
            <v>日本ﾌﾟﾚｼｼﾞｮﾝｷｬｽﾁﾝｸﾞ㈱　資材課　柴崎様</v>
          </cell>
          <cell r="D596" t="str">
            <v/>
          </cell>
          <cell r="E596" t="str">
            <v>㈱　正栄商会</v>
          </cell>
          <cell r="F596" t="str">
            <v>千葉県長生郡長南町美春台</v>
          </cell>
          <cell r="G596" t="str">
            <v>1-5</v>
          </cell>
          <cell r="H596" t="str">
            <v>名鉄</v>
          </cell>
        </row>
        <row r="597">
          <cell r="B597">
            <v>5524900</v>
          </cell>
          <cell r="C597" t="str">
            <v>㈱　正栄商会</v>
          </cell>
          <cell r="D597" t="str">
            <v/>
          </cell>
          <cell r="E597" t="str">
            <v/>
          </cell>
          <cell r="F597" t="str">
            <v>東京都江東区亀戸</v>
          </cell>
          <cell r="G597" t="str">
            <v>6-55-20</v>
          </cell>
          <cell r="H597" t="str">
            <v>名鉄</v>
          </cell>
        </row>
        <row r="598">
          <cell r="B598">
            <v>5520202</v>
          </cell>
          <cell r="C598" t="str">
            <v>ﾍﾚｳｽ･ｴﾚｸﾄﾛﾅｲﾄ㈱　</v>
          </cell>
          <cell r="E598" t="str">
            <v>佐藤金属　㈱</v>
          </cell>
          <cell r="F598" t="str">
            <v>岡山県笠岡市茂平字西吉原</v>
          </cell>
          <cell r="G598" t="str">
            <v>1715-1</v>
          </cell>
          <cell r="H598" t="str">
            <v>福山</v>
          </cell>
        </row>
        <row r="599">
          <cell r="B599">
            <v>5520201</v>
          </cell>
          <cell r="C599" t="str">
            <v>ﾍﾚｳｽ･ｴﾚｸﾄﾛﾅｲﾄ㈱　市川工場</v>
          </cell>
          <cell r="D599" t="str">
            <v/>
          </cell>
          <cell r="E599" t="str">
            <v>佐藤金属　㈱</v>
          </cell>
          <cell r="F599" t="str">
            <v>千葉県市川市鬼高</v>
          </cell>
          <cell r="G599" t="str">
            <v>3-28-23</v>
          </cell>
          <cell r="H599" t="str">
            <v>西濃</v>
          </cell>
        </row>
        <row r="600">
          <cell r="B600">
            <v>5520200</v>
          </cell>
          <cell r="C600" t="str">
            <v>佐藤金属　㈱</v>
          </cell>
          <cell r="D600" t="str">
            <v/>
          </cell>
          <cell r="E600" t="str">
            <v/>
          </cell>
          <cell r="F600" t="str">
            <v>東京都千代田区神田須田町</v>
          </cell>
          <cell r="G600" t="str">
            <v>2-13</v>
          </cell>
          <cell r="H600" t="str">
            <v>名鉄</v>
          </cell>
        </row>
        <row r="601">
          <cell r="B601">
            <v>5520100</v>
          </cell>
          <cell r="C601" t="str">
            <v>斉藤可鍛工業　㈱　千葉工場</v>
          </cell>
          <cell r="D601" t="str">
            <v/>
          </cell>
          <cell r="E601" t="str">
            <v/>
          </cell>
          <cell r="F601" t="str">
            <v>千葉県白井市冨士</v>
          </cell>
          <cell r="G601" t="str">
            <v>71-2</v>
          </cell>
          <cell r="H601" t="str">
            <v>名鉄</v>
          </cell>
        </row>
        <row r="602">
          <cell r="B602">
            <v>5514101</v>
          </cell>
          <cell r="C602" t="str">
            <v>双葉電子工業㈱</v>
          </cell>
          <cell r="D602" t="str">
            <v/>
          </cell>
          <cell r="E602" t="str">
            <v>㈱　クロス</v>
          </cell>
          <cell r="F602" t="str">
            <v>千葉県長生郡睦沢町上市場</v>
          </cell>
          <cell r="G602" t="str">
            <v>2300</v>
          </cell>
          <cell r="H602" t="str">
            <v>名鉄</v>
          </cell>
        </row>
        <row r="603">
          <cell r="B603">
            <v>5514100</v>
          </cell>
          <cell r="C603" t="str">
            <v>㈱　クロス　</v>
          </cell>
          <cell r="D603" t="str">
            <v/>
          </cell>
          <cell r="E603" t="str">
            <v/>
          </cell>
          <cell r="F603" t="str">
            <v>東京都江東区亀戸</v>
          </cell>
          <cell r="G603" t="str">
            <v>6-53-9</v>
          </cell>
          <cell r="H603" t="str">
            <v>名鉄</v>
          </cell>
        </row>
        <row r="604">
          <cell r="B604">
            <v>5512111</v>
          </cell>
          <cell r="C604" t="str">
            <v>㈱木村鋳造所　群馬工場 FC管理 玉置様</v>
          </cell>
          <cell r="E604" t="str">
            <v>㈱　キャステム金澤</v>
          </cell>
          <cell r="F604" t="str">
            <v>群馬県太田市大原町</v>
          </cell>
          <cell r="G604" t="str">
            <v>2092-5</v>
          </cell>
          <cell r="H604" t="str">
            <v>名鉄</v>
          </cell>
        </row>
        <row r="605">
          <cell r="B605">
            <v>5512110</v>
          </cell>
          <cell r="C605" t="str">
            <v>㈱木村鋳造所　本社　</v>
          </cell>
          <cell r="E605" t="str">
            <v>㈱　キャステム金澤</v>
          </cell>
          <cell r="F605" t="str">
            <v>静岡県駿東郡清水町長沢</v>
          </cell>
          <cell r="G605" t="str">
            <v>1157</v>
          </cell>
          <cell r="H605" t="str">
            <v>名鉄</v>
          </cell>
        </row>
        <row r="606">
          <cell r="B606">
            <v>5512109</v>
          </cell>
          <cell r="C606" t="str">
            <v>㈱木村鋳造所 本社 生産技術 駒井様</v>
          </cell>
          <cell r="E606" t="str">
            <v>㈱　キャステム金澤</v>
          </cell>
          <cell r="F606" t="str">
            <v>静岡県駿東郡清水町長沢</v>
          </cell>
          <cell r="G606" t="str">
            <v>1157</v>
          </cell>
          <cell r="H606" t="str">
            <v>名鉄</v>
          </cell>
        </row>
        <row r="607">
          <cell r="B607">
            <v>5512108</v>
          </cell>
          <cell r="C607" t="str">
            <v>㈱木村鋳造所 本社 生産技術 片山様</v>
          </cell>
          <cell r="E607" t="str">
            <v>㈱　キャステム金澤</v>
          </cell>
          <cell r="F607" t="str">
            <v>静岡県駿東郡清水町長沢</v>
          </cell>
          <cell r="G607" t="str">
            <v>1157</v>
          </cell>
          <cell r="H607" t="str">
            <v>名鉄</v>
          </cell>
        </row>
        <row r="608">
          <cell r="B608">
            <v>5512107</v>
          </cell>
          <cell r="C608" t="str">
            <v>㈱木村鋳造所　本社　製造　飯田様　</v>
          </cell>
          <cell r="E608" t="str">
            <v>㈱　キャステム金澤</v>
          </cell>
          <cell r="F608" t="str">
            <v>静岡県駿東郡清水町長沢</v>
          </cell>
          <cell r="G608" t="str">
            <v>1157</v>
          </cell>
          <cell r="H608" t="str">
            <v>名鉄</v>
          </cell>
        </row>
        <row r="609">
          <cell r="B609">
            <v>5512106</v>
          </cell>
          <cell r="C609" t="str">
            <v>㈱木村鋳造所　本社　総括　飯田様　</v>
          </cell>
          <cell r="E609" t="str">
            <v>㈱　キャステム金澤</v>
          </cell>
          <cell r="F609" t="str">
            <v>静岡県駿東郡清水町長沢</v>
          </cell>
          <cell r="G609" t="str">
            <v>1157</v>
          </cell>
          <cell r="H609" t="str">
            <v>名鉄</v>
          </cell>
        </row>
        <row r="610">
          <cell r="B610">
            <v>5512105</v>
          </cell>
          <cell r="C610" t="str">
            <v>㈱木村鋳造所　群馬工場 受入塗型 神山様</v>
          </cell>
          <cell r="E610" t="str">
            <v>㈱　キャステム金澤</v>
          </cell>
          <cell r="F610" t="str">
            <v>群馬県太田市大原町</v>
          </cell>
          <cell r="G610" t="str">
            <v>2092-5</v>
          </cell>
          <cell r="H610" t="str">
            <v>名鉄</v>
          </cell>
        </row>
        <row r="611">
          <cell r="B611">
            <v>5512104</v>
          </cell>
          <cell r="C611" t="str">
            <v>㈱木村鋳造所　群馬工場 造型 古澤様</v>
          </cell>
          <cell r="E611" t="str">
            <v>㈱　キャステム金澤</v>
          </cell>
          <cell r="F611" t="str">
            <v>群馬県太田市大原町</v>
          </cell>
          <cell r="G611" t="str">
            <v>2092-5</v>
          </cell>
          <cell r="H611" t="str">
            <v>名鉄</v>
          </cell>
        </row>
        <row r="612">
          <cell r="B612">
            <v>5512103</v>
          </cell>
          <cell r="C612" t="str">
            <v>㈱木村鋳造所　御前崎工場 穴埋段取 三ツ井様</v>
          </cell>
          <cell r="D612" t="str">
            <v/>
          </cell>
          <cell r="E612" t="str">
            <v>㈱　キャステム金澤</v>
          </cell>
          <cell r="F612" t="str">
            <v>静岡県御前崎市門屋</v>
          </cell>
          <cell r="G612" t="str">
            <v>1</v>
          </cell>
          <cell r="H612" t="str">
            <v>名鉄</v>
          </cell>
        </row>
        <row r="613">
          <cell r="B613">
            <v>5512102</v>
          </cell>
          <cell r="C613" t="str">
            <v>㈱木村鋳造所　群馬工場 受入塗型 大澤様</v>
          </cell>
          <cell r="D613" t="str">
            <v/>
          </cell>
          <cell r="E613" t="str">
            <v>㈱　キャステム金澤</v>
          </cell>
          <cell r="F613" t="str">
            <v>群馬県太田市大原町</v>
          </cell>
          <cell r="G613" t="str">
            <v>2092-5</v>
          </cell>
          <cell r="H613" t="str">
            <v>名鉄</v>
          </cell>
        </row>
        <row r="614">
          <cell r="B614">
            <v>5512101</v>
          </cell>
          <cell r="C614" t="str">
            <v>㈱木村鋳造所　本社　品質管理　飯田様　</v>
          </cell>
          <cell r="D614" t="str">
            <v/>
          </cell>
          <cell r="E614" t="str">
            <v>㈱　キャステム金澤</v>
          </cell>
          <cell r="F614" t="str">
            <v>静岡県駿東郡清水町長沢</v>
          </cell>
          <cell r="G614" t="str">
            <v>1157</v>
          </cell>
          <cell r="H614" t="str">
            <v>名鉄</v>
          </cell>
        </row>
        <row r="615">
          <cell r="B615">
            <v>5512100</v>
          </cell>
          <cell r="C615" t="str">
            <v>㈱　キャステム　金澤</v>
          </cell>
          <cell r="D615" t="str">
            <v/>
          </cell>
          <cell r="E615" t="str">
            <v/>
          </cell>
          <cell r="F615" t="str">
            <v>千葉県習志野市津田</v>
          </cell>
          <cell r="G615" t="str">
            <v>7-18-25</v>
          </cell>
          <cell r="H615" t="str">
            <v>名鉄</v>
          </cell>
        </row>
        <row r="616">
          <cell r="B616">
            <v>5512001</v>
          </cell>
          <cell r="C616" t="str">
            <v>㈱リケン　熊谷調達課</v>
          </cell>
          <cell r="E616" t="str">
            <v>金森藤平商事㈱　東京</v>
          </cell>
          <cell r="F616" t="str">
            <v>埼玉県熊谷市末広</v>
          </cell>
          <cell r="G616" t="str">
            <v>4-14-1</v>
          </cell>
          <cell r="H616" t="str">
            <v>名鉄</v>
          </cell>
        </row>
        <row r="617">
          <cell r="B617">
            <v>5508119</v>
          </cell>
          <cell r="C617" t="str">
            <v>丸一海運㈱木津川倉庫 山中様・宮崎様</v>
          </cell>
          <cell r="E617" t="str">
            <v>㈱トウチュウ東京</v>
          </cell>
          <cell r="F617" t="str">
            <v>大阪市住之江区平林北</v>
          </cell>
          <cell r="G617" t="str">
            <v>1-1-23</v>
          </cell>
          <cell r="H617" t="str">
            <v>福山</v>
          </cell>
        </row>
        <row r="618">
          <cell r="B618">
            <v>5508118</v>
          </cell>
          <cell r="C618" t="str">
            <v>伊勢湾海運㈱11号地現業所</v>
          </cell>
          <cell r="E618" t="str">
            <v>㈱トウチュウ東京</v>
          </cell>
          <cell r="F618" t="str">
            <v>愛知県名古屋市港区空見町</v>
          </cell>
          <cell r="G618" t="str">
            <v>33-2</v>
          </cell>
          <cell r="H618" t="str">
            <v>名鉄</v>
          </cell>
        </row>
        <row r="619">
          <cell r="B619">
            <v>5508116</v>
          </cell>
          <cell r="C619" t="str">
            <v>㈱サトキン</v>
          </cell>
          <cell r="E619" t="str">
            <v>㈱トウチュウ東京</v>
          </cell>
          <cell r="F619" t="str">
            <v>群馬県高崎市吉井町塩</v>
          </cell>
          <cell r="G619" t="str">
            <v>309-8</v>
          </cell>
          <cell r="H619" t="str">
            <v>名鉄</v>
          </cell>
        </row>
        <row r="620">
          <cell r="B620">
            <v>5508115</v>
          </cell>
          <cell r="C620" t="str">
            <v>昭和電気鋳鋼㈱パレット出し</v>
          </cell>
          <cell r="E620" t="str">
            <v>㈱トウチュウ東京</v>
          </cell>
          <cell r="F620" t="str">
            <v>群馬県高崎市倉賀野町</v>
          </cell>
          <cell r="G620" t="str">
            <v>3250</v>
          </cell>
          <cell r="H620" t="str">
            <v>名鉄</v>
          </cell>
        </row>
        <row r="621">
          <cell r="B621">
            <v>5508114</v>
          </cell>
          <cell r="C621" t="str">
            <v>㈱ア－ステクニカ 八代事業所</v>
          </cell>
          <cell r="E621" t="str">
            <v>㈱トウチュウ東京</v>
          </cell>
          <cell r="F621" t="str">
            <v>千葉県八千代市上高野</v>
          </cell>
          <cell r="G621" t="str">
            <v>1780</v>
          </cell>
          <cell r="H621" t="str">
            <v>名鉄</v>
          </cell>
        </row>
        <row r="622">
          <cell r="B622">
            <v>5508113</v>
          </cell>
          <cell r="C622" t="str">
            <v>新東北メタル㈱</v>
          </cell>
          <cell r="E622" t="str">
            <v>㈱トウチュウ東京</v>
          </cell>
          <cell r="F622" t="str">
            <v>秋田県北秋田市綴子字上台</v>
          </cell>
          <cell r="G622" t="str">
            <v>121-2</v>
          </cell>
          <cell r="H622" t="str">
            <v>西濃</v>
          </cell>
        </row>
        <row r="623">
          <cell r="B623">
            <v>5508112</v>
          </cell>
          <cell r="C623" t="str">
            <v>丸一海運㈱南港化学品センタ－41Ｗ95　山本様</v>
          </cell>
          <cell r="E623" t="str">
            <v>㈱トウチュウ東京</v>
          </cell>
          <cell r="F623" t="str">
            <v>大阪市住之江区南港北</v>
          </cell>
          <cell r="G623" t="str">
            <v>3-4-99</v>
          </cell>
          <cell r="H623" t="str">
            <v>福山</v>
          </cell>
        </row>
        <row r="624">
          <cell r="B624">
            <v>5508111</v>
          </cell>
          <cell r="C624" t="str">
            <v>間口運輸㈱　南港Ⅰ-10　高見様</v>
          </cell>
          <cell r="E624" t="str">
            <v>㈱トウチュウ東京</v>
          </cell>
          <cell r="F624" t="str">
            <v>大阪府大阪市住之江区南港東</v>
          </cell>
          <cell r="G624" t="str">
            <v>6-5-43</v>
          </cell>
          <cell r="H624" t="str">
            <v>福山</v>
          </cell>
        </row>
        <row r="625">
          <cell r="B625">
            <v>5508109</v>
          </cell>
          <cell r="C625" t="str">
            <v>昭和電気鋳鋼㈱　製造部鋳造課　関谷課長様</v>
          </cell>
          <cell r="E625" t="str">
            <v>㈱トウチュウ東京</v>
          </cell>
          <cell r="F625" t="str">
            <v>群馬県高崎市倉賀野町</v>
          </cell>
          <cell r="G625" t="str">
            <v>3250</v>
          </cell>
          <cell r="H625" t="str">
            <v>名鉄</v>
          </cell>
        </row>
        <row r="626">
          <cell r="B626">
            <v>5508108</v>
          </cell>
          <cell r="C626" t="str">
            <v>太平金属工業㈱　第一鋳造志田様</v>
          </cell>
          <cell r="D626" t="str">
            <v/>
          </cell>
          <cell r="E626" t="str">
            <v>㈱トウチュウ東京</v>
          </cell>
          <cell r="F626" t="str">
            <v>神奈川県大和市中央林間西</v>
          </cell>
          <cell r="G626" t="str">
            <v>3-7-1</v>
          </cell>
          <cell r="H626" t="str">
            <v>名鉄</v>
          </cell>
        </row>
        <row r="627">
          <cell r="B627">
            <v>5508107</v>
          </cell>
          <cell r="C627" t="str">
            <v>古河キャステック　㈱</v>
          </cell>
          <cell r="D627" t="str">
            <v/>
          </cell>
          <cell r="E627" t="str">
            <v>㈱トウチュウ東京</v>
          </cell>
          <cell r="F627" t="str">
            <v>栃木県日光市足尾町下間藤</v>
          </cell>
          <cell r="G627" t="str">
            <v>3-5</v>
          </cell>
          <cell r="H627" t="str">
            <v>西濃</v>
          </cell>
        </row>
        <row r="628">
          <cell r="B628">
            <v>5508106</v>
          </cell>
          <cell r="C628" t="str">
            <v>太平金属工業㈱　第二鋳造　志田様　　</v>
          </cell>
          <cell r="D628" t="str">
            <v/>
          </cell>
          <cell r="E628" t="str">
            <v>㈱トウチュウ東京</v>
          </cell>
          <cell r="F628" t="str">
            <v>神奈川県大和市中央林間西</v>
          </cell>
          <cell r="G628" t="str">
            <v>3-7-1</v>
          </cell>
          <cell r="H628" t="str">
            <v>名鉄</v>
          </cell>
        </row>
        <row r="629">
          <cell r="B629">
            <v>5508105</v>
          </cell>
          <cell r="C629" t="str">
            <v>日鉄住金ﾋﾞｼﾞﾈｽｻ-ﾋﾞｽ鹿島㈱</v>
          </cell>
          <cell r="D629" t="str">
            <v/>
          </cell>
          <cell r="E629" t="str">
            <v>㈱トウチュウ東京</v>
          </cell>
          <cell r="F629" t="str">
            <v>茨城県鹿嶋市光</v>
          </cell>
          <cell r="G629" t="str">
            <v>3</v>
          </cell>
          <cell r="H629" t="str">
            <v>名鉄</v>
          </cell>
        </row>
        <row r="630">
          <cell r="B630">
            <v>5508104</v>
          </cell>
          <cell r="C630" t="str">
            <v>日本鋳造　㈱　川崎工場 国内調達部</v>
          </cell>
          <cell r="D630" t="str">
            <v/>
          </cell>
          <cell r="E630" t="str">
            <v>㈱トウチュウ東京</v>
          </cell>
          <cell r="F630" t="str">
            <v>神奈川県川崎市川崎区白石町</v>
          </cell>
          <cell r="G630" t="str">
            <v>2-1</v>
          </cell>
          <cell r="H630" t="str">
            <v>名鉄</v>
          </cell>
        </row>
        <row r="631">
          <cell r="B631">
            <v>5508103</v>
          </cell>
          <cell r="C631" t="str">
            <v>日本鋳造　㈱　池上工場</v>
          </cell>
          <cell r="D631" t="str">
            <v/>
          </cell>
          <cell r="E631" t="str">
            <v>㈱トウチュウ東京</v>
          </cell>
          <cell r="F631" t="str">
            <v>神奈川県川崎市川崎区池上町</v>
          </cell>
          <cell r="G631" t="str">
            <v>2-1　JFE東日本製鉄所（京浜地区）</v>
          </cell>
          <cell r="H631" t="str">
            <v>名鉄</v>
          </cell>
        </row>
        <row r="632">
          <cell r="B632">
            <v>5508102</v>
          </cell>
          <cell r="C632" t="str">
            <v>千代田製鉄　㈱</v>
          </cell>
          <cell r="D632" t="str">
            <v/>
          </cell>
          <cell r="E632" t="str">
            <v>㈱トウチュウ東京</v>
          </cell>
          <cell r="F632" t="str">
            <v>茨城県稲敷市伊佐津</v>
          </cell>
          <cell r="G632" t="str">
            <v>2144</v>
          </cell>
          <cell r="H632" t="str">
            <v>名鉄</v>
          </cell>
        </row>
        <row r="633">
          <cell r="B633">
            <v>5508101</v>
          </cell>
          <cell r="C633" t="str">
            <v>㈱　今井機械製作所</v>
          </cell>
          <cell r="D633" t="str">
            <v/>
          </cell>
          <cell r="E633" t="str">
            <v>㈱トウチュウ東京</v>
          </cell>
          <cell r="F633" t="str">
            <v>群馬県高崎市木部町乙</v>
          </cell>
          <cell r="G633" t="str">
            <v>201-1</v>
          </cell>
          <cell r="H633" t="str">
            <v>名鉄</v>
          </cell>
        </row>
        <row r="634">
          <cell r="B634">
            <v>5508100</v>
          </cell>
          <cell r="C634" t="str">
            <v>㈱トウチュウ　東京営業所</v>
          </cell>
          <cell r="D634" t="str">
            <v/>
          </cell>
          <cell r="E634" t="str">
            <v/>
          </cell>
          <cell r="F634" t="str">
            <v>東京都港区芝浦3-6-6</v>
          </cell>
          <cell r="G634" t="str">
            <v>オカザキ芝浦ビル7Ｆ</v>
          </cell>
          <cell r="H634" t="str">
            <v>名鉄</v>
          </cell>
        </row>
        <row r="635">
          <cell r="B635">
            <v>5507102</v>
          </cell>
          <cell r="C635" t="str">
            <v>日野自動車㈱　鋳造部鋳造課　清水様</v>
          </cell>
          <cell r="D635" t="str">
            <v/>
          </cell>
          <cell r="E635" t="str">
            <v>三菱商事建材　㈱</v>
          </cell>
          <cell r="F635" t="str">
            <v>群馬県太田市新田早川町</v>
          </cell>
          <cell r="G635" t="str">
            <v>10-1</v>
          </cell>
          <cell r="H635" t="str">
            <v>名鉄</v>
          </cell>
        </row>
        <row r="636">
          <cell r="B636">
            <v>5507101</v>
          </cell>
          <cell r="C636" t="str">
            <v>㈱IJTT 製造第二部</v>
          </cell>
          <cell r="D636" t="str">
            <v/>
          </cell>
          <cell r="E636" t="str">
            <v>三菱商事建材　㈱</v>
          </cell>
          <cell r="F636" t="str">
            <v>岩手県北上市和賀町後藤２地割</v>
          </cell>
          <cell r="G636" t="str">
            <v>106-6</v>
          </cell>
          <cell r="H636" t="str">
            <v>西濃</v>
          </cell>
        </row>
        <row r="637">
          <cell r="B637">
            <v>5507100</v>
          </cell>
          <cell r="C637" t="str">
            <v>三菱商事建材　㈱</v>
          </cell>
          <cell r="D637" t="str">
            <v/>
          </cell>
          <cell r="E637" t="str">
            <v/>
          </cell>
          <cell r="F637" t="str">
            <v>東京都渋谷区千駄ケ谷</v>
          </cell>
          <cell r="G637" t="str">
            <v>5-33-8</v>
          </cell>
          <cell r="H637" t="str">
            <v>名鉄</v>
          </cell>
        </row>
        <row r="638">
          <cell r="B638">
            <v>5505900</v>
          </cell>
          <cell r="C638" t="str">
            <v>イケヤ産業　㈱</v>
          </cell>
          <cell r="D638" t="str">
            <v/>
          </cell>
          <cell r="E638" t="str">
            <v/>
          </cell>
          <cell r="F638" t="str">
            <v>東京都練馬区春日町</v>
          </cell>
          <cell r="G638" t="str">
            <v>2-5-34</v>
          </cell>
          <cell r="H638" t="str">
            <v>名鉄</v>
          </cell>
        </row>
        <row r="639">
          <cell r="B639">
            <v>5466100</v>
          </cell>
          <cell r="C639" t="str">
            <v>睦合金工業　㈱ 工場長様</v>
          </cell>
          <cell r="D639" t="str">
            <v/>
          </cell>
          <cell r="E639" t="str">
            <v/>
          </cell>
          <cell r="F639" t="str">
            <v>埼玉県幸手市惣新田</v>
          </cell>
          <cell r="G639" t="str">
            <v>5069</v>
          </cell>
          <cell r="H639" t="str">
            <v>名鉄</v>
          </cell>
        </row>
        <row r="640">
          <cell r="B640">
            <v>5466000</v>
          </cell>
          <cell r="C640" t="str">
            <v>三郷合金製作所</v>
          </cell>
          <cell r="D640" t="str">
            <v/>
          </cell>
          <cell r="E640" t="str">
            <v/>
          </cell>
          <cell r="F640" t="str">
            <v>埼玉県三郷市高州</v>
          </cell>
          <cell r="G640" t="str">
            <v>4-144</v>
          </cell>
          <cell r="H640" t="str">
            <v>名鉄</v>
          </cell>
        </row>
        <row r="641">
          <cell r="B641">
            <v>5446000</v>
          </cell>
          <cell r="C641" t="str">
            <v>日本ミンコ　㈱</v>
          </cell>
          <cell r="D641" t="str">
            <v/>
          </cell>
          <cell r="E641" t="str">
            <v/>
          </cell>
          <cell r="F641" t="str">
            <v>埼玉県三郷市谷中</v>
          </cell>
          <cell r="G641" t="str">
            <v>398-1</v>
          </cell>
          <cell r="H641" t="str">
            <v>名鉄</v>
          </cell>
        </row>
        <row r="642">
          <cell r="B642">
            <v>5436006</v>
          </cell>
          <cell r="C642" t="str">
            <v>帝京大学</v>
          </cell>
          <cell r="E642" t="str">
            <v>㈱ツチヨシマテック関東</v>
          </cell>
          <cell r="F642" t="str">
            <v>栃木県宇都宮市豊郷台</v>
          </cell>
          <cell r="G642" t="str">
            <v>1-1</v>
          </cell>
          <cell r="H642" t="str">
            <v>名鉄</v>
          </cell>
        </row>
        <row r="643">
          <cell r="B643">
            <v>5436005</v>
          </cell>
          <cell r="C643" t="str">
            <v>前澤工業　㈱ 鋳造部</v>
          </cell>
          <cell r="D643" t="str">
            <v/>
          </cell>
          <cell r="E643" t="str">
            <v>㈱ツチヨシマテック関東</v>
          </cell>
          <cell r="F643" t="str">
            <v>埼玉県幸手市高須賀</v>
          </cell>
          <cell r="G643" t="str">
            <v>537</v>
          </cell>
          <cell r="H643" t="str">
            <v>名鉄</v>
          </cell>
        </row>
        <row r="644">
          <cell r="B644">
            <v>5436004</v>
          </cell>
          <cell r="C644" t="str">
            <v>エプソンアトミックス㈱　　伊崎顧問様</v>
          </cell>
          <cell r="D644" t="str">
            <v/>
          </cell>
          <cell r="E644" t="str">
            <v/>
          </cell>
          <cell r="F644" t="str">
            <v>青森県八戸市大字河原木字海岸</v>
          </cell>
          <cell r="G644" t="str">
            <v>4-44</v>
          </cell>
          <cell r="H644" t="str">
            <v>名鉄　ミニクマ</v>
          </cell>
        </row>
        <row r="645">
          <cell r="B645">
            <v>5436003</v>
          </cell>
          <cell r="C645" t="str">
            <v>日光金属　㈱　井上様</v>
          </cell>
          <cell r="D645" t="str">
            <v/>
          </cell>
          <cell r="E645" t="str">
            <v>㈱ツチヨシマテック関東</v>
          </cell>
          <cell r="F645" t="str">
            <v>栃木県矢板市沢</v>
          </cell>
          <cell r="G645" t="str">
            <v>1033</v>
          </cell>
          <cell r="H645" t="str">
            <v>名鉄</v>
          </cell>
        </row>
        <row r="646">
          <cell r="B646">
            <v>5436002</v>
          </cell>
          <cell r="C646" t="str">
            <v>日之出水道機器　㈱</v>
          </cell>
          <cell r="D646" t="str">
            <v/>
          </cell>
          <cell r="E646" t="str">
            <v>㈱ツチヨシマテック関東</v>
          </cell>
          <cell r="F646" t="str">
            <v>栃木県大田原市下石上字東山</v>
          </cell>
          <cell r="G646" t="str">
            <v>1381-4</v>
          </cell>
          <cell r="H646" t="str">
            <v>名鉄</v>
          </cell>
        </row>
        <row r="647">
          <cell r="B647">
            <v>5436001</v>
          </cell>
          <cell r="C647" t="str">
            <v>㈱　北川鉄工所</v>
          </cell>
          <cell r="D647" t="str">
            <v/>
          </cell>
          <cell r="E647" t="str">
            <v>㈱ツチヨシマテック関東</v>
          </cell>
          <cell r="F647" t="str">
            <v>埼玉県さいたま市北区吉野町</v>
          </cell>
          <cell r="G647" t="str">
            <v>1-405-1</v>
          </cell>
          <cell r="H647" t="str">
            <v>名鉄</v>
          </cell>
        </row>
        <row r="648">
          <cell r="B648">
            <v>5436000</v>
          </cell>
          <cell r="C648" t="str">
            <v>㈱　ツチヨシマテック　関東</v>
          </cell>
          <cell r="D648" t="str">
            <v/>
          </cell>
          <cell r="E648" t="str">
            <v/>
          </cell>
          <cell r="F648" t="str">
            <v>栃木県小山市城東</v>
          </cell>
          <cell r="G648" t="str">
            <v>1-12-27前田ビル3階</v>
          </cell>
          <cell r="H648" t="str">
            <v>名鉄</v>
          </cell>
        </row>
        <row r="649">
          <cell r="B649">
            <v>5435900</v>
          </cell>
          <cell r="C649" t="str">
            <v>㈱　椿本鋳工</v>
          </cell>
          <cell r="D649" t="str">
            <v/>
          </cell>
          <cell r="E649" t="str">
            <v/>
          </cell>
          <cell r="F649" t="str">
            <v>埼玉県飯能市新光</v>
          </cell>
          <cell r="G649" t="str">
            <v>20</v>
          </cell>
          <cell r="H649" t="str">
            <v>名鉄</v>
          </cell>
        </row>
        <row r="650">
          <cell r="B650">
            <v>5433000</v>
          </cell>
          <cell r="C650" t="str">
            <v>㈱　立川商店</v>
          </cell>
          <cell r="D650" t="str">
            <v/>
          </cell>
          <cell r="E650" t="str">
            <v/>
          </cell>
          <cell r="F650" t="str">
            <v>埼玉県川口市中青木</v>
          </cell>
          <cell r="G650" t="str">
            <v>5-15-5</v>
          </cell>
          <cell r="H650" t="str">
            <v>名鉄</v>
          </cell>
        </row>
        <row r="651">
          <cell r="B651">
            <v>5425102</v>
          </cell>
          <cell r="C651" t="str">
            <v>㈱前川製作所 商品情報ｻ-ﾋﾞｽ8番扉</v>
          </cell>
          <cell r="E651" t="str">
            <v>㈱　砂金本店</v>
          </cell>
          <cell r="F651" t="str">
            <v>茨城県守谷市立沢</v>
          </cell>
          <cell r="G651" t="str">
            <v>2000</v>
          </cell>
          <cell r="H651" t="str">
            <v>名鉄</v>
          </cell>
        </row>
        <row r="652">
          <cell r="B652">
            <v>5425101</v>
          </cell>
          <cell r="C652" t="str">
            <v>宇徳流通ｻ-ﾋﾞｽ㈱鴨志田様</v>
          </cell>
          <cell r="E652" t="str">
            <v>㈱　砂金本店</v>
          </cell>
          <cell r="F652" t="str">
            <v>神奈川県横浜市鶴見区大黒埠頭</v>
          </cell>
          <cell r="G652" t="str">
            <v>18番地</v>
          </cell>
          <cell r="H652" t="str">
            <v>名鉄</v>
          </cell>
        </row>
        <row r="653">
          <cell r="B653">
            <v>5425100</v>
          </cell>
          <cell r="C653" t="str">
            <v>㈱　砂金本店</v>
          </cell>
          <cell r="F653" t="str">
            <v>埼玉県川口市並木</v>
          </cell>
          <cell r="G653" t="str">
            <v>1-13-10</v>
          </cell>
          <cell r="H653" t="str">
            <v>名鉄</v>
          </cell>
        </row>
        <row r="654">
          <cell r="B654">
            <v>5420101</v>
          </cell>
          <cell r="C654" t="str">
            <v>日本通運㈱　大黒国際輸送支店　筒井様</v>
          </cell>
          <cell r="D654" t="str">
            <v/>
          </cell>
          <cell r="E654" t="str">
            <v>三徳工業　㈱</v>
          </cell>
          <cell r="F654" t="str">
            <v>神奈川県横浜市鶴見区大黒ふ頭</v>
          </cell>
          <cell r="G654" t="str">
            <v>15</v>
          </cell>
          <cell r="H654" t="str">
            <v>名鉄</v>
          </cell>
        </row>
        <row r="655">
          <cell r="B655">
            <v>5420100</v>
          </cell>
          <cell r="C655" t="str">
            <v>三徳工業㈱　川越事業所　松長様</v>
          </cell>
          <cell r="D655" t="str">
            <v/>
          </cell>
          <cell r="E655" t="str">
            <v/>
          </cell>
          <cell r="F655" t="str">
            <v>埼玉県川越市新宿町</v>
          </cell>
          <cell r="G655" t="str">
            <v>5-13-1</v>
          </cell>
          <cell r="H655" t="str">
            <v>名鉄</v>
          </cell>
        </row>
        <row r="656">
          <cell r="B656">
            <v>5420001</v>
          </cell>
          <cell r="C656" t="str">
            <v>㈱小山鋳工所 仲島様</v>
          </cell>
          <cell r="E656" t="str">
            <v>互交産業㈱ 川口営業所</v>
          </cell>
          <cell r="F656" t="str">
            <v>埼玉県さいたま市緑区間宮大沼</v>
          </cell>
          <cell r="G656" t="str">
            <v>930</v>
          </cell>
          <cell r="H656" t="str">
            <v>名鉄</v>
          </cell>
        </row>
        <row r="657">
          <cell r="B657">
            <v>5420000</v>
          </cell>
          <cell r="C657" t="str">
            <v>互交産業㈱ 川口営業所</v>
          </cell>
          <cell r="D657" t="str">
            <v/>
          </cell>
          <cell r="E657" t="str">
            <v/>
          </cell>
          <cell r="F657" t="str">
            <v>埼玉県川口市東領家</v>
          </cell>
          <cell r="G657" t="str">
            <v>1-2-2</v>
          </cell>
          <cell r="H657" t="str">
            <v>名鉄</v>
          </cell>
        </row>
        <row r="658">
          <cell r="B658">
            <v>5412102</v>
          </cell>
          <cell r="C658" t="str">
            <v>古河キャステック　㈱</v>
          </cell>
          <cell r="E658" t="str">
            <v>近東産業㈱</v>
          </cell>
          <cell r="F658" t="str">
            <v>栃木県日光市足尾町下間藤</v>
          </cell>
          <cell r="G658" t="str">
            <v>3-5</v>
          </cell>
          <cell r="H658" t="str">
            <v>西濃</v>
          </cell>
        </row>
        <row r="659">
          <cell r="B659">
            <v>5412101</v>
          </cell>
          <cell r="C659" t="str">
            <v>(有)高澤鋳工所</v>
          </cell>
          <cell r="E659" t="str">
            <v>近東産業㈱</v>
          </cell>
          <cell r="F659" t="str">
            <v>栃木県佐野市馬門町</v>
          </cell>
          <cell r="G659" t="str">
            <v>1742-1</v>
          </cell>
          <cell r="H659" t="str">
            <v>名鉄</v>
          </cell>
        </row>
        <row r="660">
          <cell r="B660">
            <v>5412100</v>
          </cell>
          <cell r="C660" t="str">
            <v>近東産業㈱</v>
          </cell>
          <cell r="F660" t="str">
            <v>埼玉県川口市飯原町</v>
          </cell>
          <cell r="G660" t="str">
            <v>4-8</v>
          </cell>
          <cell r="H660" t="str">
            <v>名鉄</v>
          </cell>
        </row>
        <row r="661">
          <cell r="B661">
            <v>5412013</v>
          </cell>
          <cell r="C661" t="str">
            <v>東金属産業 ㈱ 泉谷様</v>
          </cell>
          <cell r="E661" t="str">
            <v>(有)　川口鋳材店</v>
          </cell>
          <cell r="F661" t="str">
            <v>静岡県田方郡函南町肥田奥柳原</v>
          </cell>
          <cell r="G661" t="str">
            <v>423</v>
          </cell>
          <cell r="H661" t="str">
            <v>名鉄</v>
          </cell>
        </row>
        <row r="662">
          <cell r="B662">
            <v>5412012</v>
          </cell>
          <cell r="C662" t="str">
            <v>㈱荏原製作所 栃木事業所 鋳造ｸﾞﾙ-ﾌﾟ 矢田掘様</v>
          </cell>
          <cell r="E662" t="str">
            <v>(有)　川口鋳材店</v>
          </cell>
          <cell r="F662" t="str">
            <v>栃木県栃木市藤岡町甲</v>
          </cell>
          <cell r="G662" t="str">
            <v>1730</v>
          </cell>
          <cell r="H662" t="str">
            <v>名鉄</v>
          </cell>
        </row>
        <row r="663">
          <cell r="B663">
            <v>5412011</v>
          </cell>
          <cell r="C663" t="str">
            <v>関工業　㈱</v>
          </cell>
          <cell r="E663" t="str">
            <v>(有)　川口鋳材店</v>
          </cell>
          <cell r="F663" t="str">
            <v>群馬県高崎市倉賀野町</v>
          </cell>
          <cell r="G663" t="str">
            <v>2453-17</v>
          </cell>
          <cell r="H663" t="str">
            <v>西濃</v>
          </cell>
        </row>
        <row r="664">
          <cell r="B664">
            <v>5412010</v>
          </cell>
          <cell r="C664" t="str">
            <v>清和海運　㈱</v>
          </cell>
          <cell r="E664" t="str">
            <v>(有)　川口鋳材店</v>
          </cell>
          <cell r="F664" t="str">
            <v>静岡県掛川市淡陽</v>
          </cell>
          <cell r="G664" t="str">
            <v>63 掛川物流ｾﾝﾀ-</v>
          </cell>
          <cell r="H664" t="str">
            <v>名鉄</v>
          </cell>
        </row>
        <row r="665">
          <cell r="B665">
            <v>5412009</v>
          </cell>
          <cell r="C665" t="str">
            <v>日立造船㈱</v>
          </cell>
          <cell r="E665" t="str">
            <v>(有)　川口鋳材店</v>
          </cell>
          <cell r="F665" t="str">
            <v>福井県大飯郡高浜町高森</v>
          </cell>
          <cell r="G665" t="str">
            <v>2-8</v>
          </cell>
          <cell r="H665" t="str">
            <v>飛騨</v>
          </cell>
        </row>
        <row r="666">
          <cell r="B666">
            <v>5412008</v>
          </cell>
          <cell r="C666" t="str">
            <v>島村工業　㈱</v>
          </cell>
          <cell r="E666" t="str">
            <v>(有)　川口鋳材店</v>
          </cell>
          <cell r="F666" t="str">
            <v>千葉県佐蔵市太田</v>
          </cell>
          <cell r="G666" t="str">
            <v>2043-11</v>
          </cell>
          <cell r="H666" t="str">
            <v>名鉄</v>
          </cell>
        </row>
        <row r="667">
          <cell r="B667">
            <v>5412007</v>
          </cell>
          <cell r="C667" t="str">
            <v>ヤマモトファンドリ－</v>
          </cell>
          <cell r="E667" t="str">
            <v>(有)　川口鋳材店</v>
          </cell>
          <cell r="F667" t="str">
            <v>静岡県掛川市下垂木</v>
          </cell>
          <cell r="G667" t="str">
            <v>2439</v>
          </cell>
          <cell r="H667" t="str">
            <v>名鉄</v>
          </cell>
        </row>
        <row r="668">
          <cell r="B668">
            <v>5412006</v>
          </cell>
          <cell r="C668" t="str">
            <v>㈱　榎本鋳工所　鷲宮工場</v>
          </cell>
          <cell r="E668" t="str">
            <v>(有)　川口鋳材店</v>
          </cell>
          <cell r="F668" t="str">
            <v>埼玉県北葛飾郡鷲宮町桜田</v>
          </cell>
          <cell r="G668" t="str">
            <v>5-18-8</v>
          </cell>
          <cell r="H668" t="str">
            <v>名鉄</v>
          </cell>
        </row>
        <row r="669">
          <cell r="B669">
            <v>5412005</v>
          </cell>
          <cell r="C669" t="str">
            <v>㈱　榎本鋳工所　平田工場</v>
          </cell>
          <cell r="E669" t="str">
            <v>(有)　川口鋳材店</v>
          </cell>
          <cell r="F669" t="str">
            <v>福島県石川郡平田村鴇子字堀内</v>
          </cell>
          <cell r="G669">
            <v>22</v>
          </cell>
          <cell r="H669" t="str">
            <v>名鉄</v>
          </cell>
        </row>
        <row r="670">
          <cell r="B670">
            <v>5412004</v>
          </cell>
          <cell r="C670" t="str">
            <v>音頭金属　㈱　大島様</v>
          </cell>
          <cell r="D670" t="str">
            <v/>
          </cell>
          <cell r="E670" t="str">
            <v>(有)　川口鋳材店</v>
          </cell>
          <cell r="F670" t="str">
            <v>千葉県野田市蕃昌</v>
          </cell>
          <cell r="G670" t="str">
            <v>355</v>
          </cell>
          <cell r="H670" t="str">
            <v>名鉄</v>
          </cell>
        </row>
        <row r="671">
          <cell r="B671">
            <v>5412003</v>
          </cell>
          <cell r="C671" t="str">
            <v>㈱荏原金属　鋳鉄造型G　若林様</v>
          </cell>
          <cell r="D671" t="str">
            <v/>
          </cell>
          <cell r="E671" t="str">
            <v>(有)　川口鋳材店</v>
          </cell>
          <cell r="F671" t="str">
            <v>千葉県袖ケ浦市中袖</v>
          </cell>
          <cell r="G671" t="str">
            <v>30-1</v>
          </cell>
          <cell r="H671" t="str">
            <v>名鉄</v>
          </cell>
        </row>
        <row r="672">
          <cell r="B672">
            <v>5412002</v>
          </cell>
          <cell r="C672" t="str">
            <v>札幌鋳物工業　㈱</v>
          </cell>
          <cell r="D672" t="str">
            <v/>
          </cell>
          <cell r="E672" t="str">
            <v>(有)　川口鋳材店</v>
          </cell>
          <cell r="F672" t="str">
            <v>北海道札幌市西区発寒十三条12丁目</v>
          </cell>
          <cell r="G672" t="str">
            <v>2-30発寒鉄工団地</v>
          </cell>
          <cell r="H672" t="str">
            <v>名鉄</v>
          </cell>
        </row>
        <row r="673">
          <cell r="B673">
            <v>5412001</v>
          </cell>
          <cell r="C673" t="str">
            <v>㈱　ハイキャスト　羽生工場</v>
          </cell>
          <cell r="D673" t="str">
            <v/>
          </cell>
          <cell r="E673" t="str">
            <v>(有)　川口鋳材店　　　</v>
          </cell>
          <cell r="F673" t="str">
            <v>埼玉県羽生市コマツ台</v>
          </cell>
          <cell r="G673" t="str">
            <v>2-705-34</v>
          </cell>
          <cell r="H673" t="str">
            <v>名鉄</v>
          </cell>
        </row>
        <row r="674">
          <cell r="B674">
            <v>5412000</v>
          </cell>
          <cell r="C674" t="str">
            <v>（有）　川口鋳材店</v>
          </cell>
          <cell r="D674" t="str">
            <v/>
          </cell>
          <cell r="E674" t="str">
            <v/>
          </cell>
          <cell r="F674" t="str">
            <v>埼玉県川口市元郷</v>
          </cell>
          <cell r="G674" t="str">
            <v>1-11-11</v>
          </cell>
          <cell r="H674" t="str">
            <v>西濃</v>
          </cell>
        </row>
        <row r="675">
          <cell r="B675">
            <v>5408201</v>
          </cell>
          <cell r="C675" t="str">
            <v>前澤工業㈱　鋳造部　佐々木様</v>
          </cell>
          <cell r="D675" t="str">
            <v/>
          </cell>
          <cell r="E675" t="str">
            <v>大熊鋳材　㈱</v>
          </cell>
          <cell r="F675" t="str">
            <v>埼玉県幸手市高須賀</v>
          </cell>
          <cell r="G675" t="str">
            <v>537</v>
          </cell>
          <cell r="H675" t="str">
            <v>名鉄</v>
          </cell>
        </row>
        <row r="676">
          <cell r="B676">
            <v>5408200</v>
          </cell>
          <cell r="C676" t="str">
            <v>大熊鋳材　㈱</v>
          </cell>
          <cell r="D676" t="str">
            <v/>
          </cell>
          <cell r="E676" t="str">
            <v/>
          </cell>
          <cell r="F676" t="str">
            <v>埼玉県川口市幸町</v>
          </cell>
          <cell r="G676" t="str">
            <v>3-10-24</v>
          </cell>
          <cell r="H676" t="str">
            <v>名鉄</v>
          </cell>
        </row>
        <row r="677">
          <cell r="B677">
            <v>5408109</v>
          </cell>
          <cell r="C677" t="str">
            <v>(有)豊岡鋳造所</v>
          </cell>
          <cell r="E677" t="str">
            <v>大木産業　㈱</v>
          </cell>
          <cell r="F677" t="str">
            <v>千葉県東金市大沼田</v>
          </cell>
          <cell r="G677" t="str">
            <v>901</v>
          </cell>
          <cell r="H677" t="str">
            <v>名鉄</v>
          </cell>
        </row>
        <row r="678">
          <cell r="B678">
            <v>5408108</v>
          </cell>
          <cell r="C678" t="str">
            <v>㈱山本合金鋳造所 鶴岡様</v>
          </cell>
          <cell r="E678" t="str">
            <v>大木産業　㈱</v>
          </cell>
          <cell r="F678" t="str">
            <v>千葉県山武市本須賀</v>
          </cell>
          <cell r="G678" t="str">
            <v>3171</v>
          </cell>
          <cell r="H678" t="str">
            <v>名鉄</v>
          </cell>
        </row>
        <row r="679">
          <cell r="B679">
            <v>5408107</v>
          </cell>
          <cell r="C679" t="str">
            <v>(有)村上鋳造所</v>
          </cell>
          <cell r="E679" t="str">
            <v>大木産業　㈱</v>
          </cell>
          <cell r="F679" t="str">
            <v>栃木県鹿沼市白桑田</v>
          </cell>
          <cell r="G679" t="str">
            <v>517-5</v>
          </cell>
          <cell r="H679" t="str">
            <v>名鉄</v>
          </cell>
        </row>
        <row r="680">
          <cell r="B680">
            <v>5408106</v>
          </cell>
          <cell r="C680" t="str">
            <v>(有)アロイステンレス</v>
          </cell>
          <cell r="E680" t="str">
            <v>大木産業　㈱</v>
          </cell>
          <cell r="F680" t="str">
            <v>群馬県安中市西上磯辺</v>
          </cell>
          <cell r="G680" t="str">
            <v>1870</v>
          </cell>
          <cell r="H680" t="str">
            <v>名鉄</v>
          </cell>
        </row>
        <row r="681">
          <cell r="B681">
            <v>5408105</v>
          </cell>
          <cell r="C681" t="str">
            <v>(有)　太田鋳造所</v>
          </cell>
          <cell r="E681" t="str">
            <v>大木産業　㈱</v>
          </cell>
          <cell r="F681" t="str">
            <v>栃木県鹿沼市武子字田中台</v>
          </cell>
          <cell r="G681" t="str">
            <v>1088-10</v>
          </cell>
          <cell r="H681" t="str">
            <v>名鉄</v>
          </cell>
        </row>
        <row r="682">
          <cell r="B682">
            <v>5408104</v>
          </cell>
          <cell r="C682" t="str">
            <v>菱鋼サービス　㈱　宇都宮</v>
          </cell>
          <cell r="D682" t="str">
            <v/>
          </cell>
          <cell r="E682" t="str">
            <v>大木産業　㈱</v>
          </cell>
          <cell r="F682" t="str">
            <v>栃木県宇都宮市平出工業団地</v>
          </cell>
          <cell r="G682" t="str">
            <v/>
          </cell>
          <cell r="H682" t="str">
            <v>名鉄</v>
          </cell>
        </row>
        <row r="683">
          <cell r="B683">
            <v>5408103</v>
          </cell>
          <cell r="C683" t="str">
            <v>合資会社　山田鋳物工場</v>
          </cell>
          <cell r="D683" t="str">
            <v/>
          </cell>
          <cell r="E683" t="str">
            <v>大木産業　㈱</v>
          </cell>
          <cell r="F683" t="str">
            <v>茨城県古河市丘里</v>
          </cell>
          <cell r="G683" t="str">
            <v>11-6丘里工業団地内</v>
          </cell>
          <cell r="H683" t="str">
            <v>名鉄</v>
          </cell>
        </row>
        <row r="684">
          <cell r="B684">
            <v>5408102</v>
          </cell>
          <cell r="C684" t="str">
            <v>ヒノデメタル　㈱　</v>
          </cell>
          <cell r="D684" t="str">
            <v/>
          </cell>
          <cell r="E684" t="str">
            <v>大木産業　㈱</v>
          </cell>
          <cell r="F684" t="str">
            <v>埼玉県川越市大字下赤坂字大野原</v>
          </cell>
          <cell r="G684" t="str">
            <v>606</v>
          </cell>
          <cell r="H684" t="str">
            <v>名鉄</v>
          </cell>
        </row>
        <row r="685">
          <cell r="B685">
            <v>5408101</v>
          </cell>
          <cell r="C685" t="str">
            <v>大木産業　㈱　川越工場</v>
          </cell>
          <cell r="D685" t="str">
            <v/>
          </cell>
          <cell r="E685" t="str">
            <v>大木産業　㈱</v>
          </cell>
          <cell r="F685" t="str">
            <v>埼玉県川越市芳野台工業行団地</v>
          </cell>
          <cell r="G685" t="str">
            <v/>
          </cell>
          <cell r="H685" t="str">
            <v>名鉄</v>
          </cell>
        </row>
        <row r="686">
          <cell r="B686">
            <v>5408100</v>
          </cell>
          <cell r="C686" t="str">
            <v>大木産業　㈱</v>
          </cell>
          <cell r="D686" t="str">
            <v/>
          </cell>
          <cell r="E686" t="str">
            <v/>
          </cell>
          <cell r="F686" t="str">
            <v>埼玉県川口市川口</v>
          </cell>
          <cell r="G686" t="str">
            <v>1-9-35</v>
          </cell>
          <cell r="H686" t="str">
            <v>名鉄</v>
          </cell>
        </row>
        <row r="687">
          <cell r="B687">
            <v>5408003</v>
          </cell>
          <cell r="C687" t="str">
            <v>㈱荏原金属　ｽﾃﾝﾚｽ・手込G</v>
          </cell>
          <cell r="E687" t="str">
            <v>㈱　荏原金属</v>
          </cell>
          <cell r="F687" t="str">
            <v>千葉県袖ケ浦市中袖</v>
          </cell>
          <cell r="G687" t="str">
            <v>30-1</v>
          </cell>
          <cell r="H687" t="str">
            <v>名鉄</v>
          </cell>
        </row>
        <row r="688">
          <cell r="B688">
            <v>5408002</v>
          </cell>
          <cell r="C688" t="str">
            <v>㈱荏原金属　鋳鉄・造型G若林様</v>
          </cell>
          <cell r="D688" t="str">
            <v/>
          </cell>
          <cell r="E688" t="str">
            <v>㈱　荏原金属</v>
          </cell>
          <cell r="F688" t="str">
            <v>千葉県袖ケ浦市中袖</v>
          </cell>
          <cell r="G688" t="str">
            <v>30-1</v>
          </cell>
          <cell r="H688" t="str">
            <v>名鉄</v>
          </cell>
        </row>
        <row r="689">
          <cell r="B689">
            <v>5408001</v>
          </cell>
          <cell r="C689" t="str">
            <v>㈱荏原金属　ｽﾃﾝﾚｽ・ﾗｲﾝG滝沢G長様</v>
          </cell>
          <cell r="D689" t="str">
            <v/>
          </cell>
          <cell r="E689" t="str">
            <v>㈱　荏原金属</v>
          </cell>
          <cell r="F689" t="str">
            <v>千葉県袖ケ浦市中袖</v>
          </cell>
          <cell r="G689" t="str">
            <v>30-1</v>
          </cell>
          <cell r="H689" t="str">
            <v>名鉄</v>
          </cell>
        </row>
        <row r="690">
          <cell r="B690">
            <v>5408000</v>
          </cell>
          <cell r="C690" t="str">
            <v>㈱　荏原金属</v>
          </cell>
          <cell r="D690" t="str">
            <v/>
          </cell>
          <cell r="E690" t="str">
            <v/>
          </cell>
          <cell r="F690" t="str">
            <v>千葉県袖ケ浦市中袖</v>
          </cell>
          <cell r="G690" t="str">
            <v>30-1</v>
          </cell>
          <cell r="H690" t="str">
            <v>名鉄</v>
          </cell>
        </row>
        <row r="691">
          <cell r="B691">
            <v>5406007</v>
          </cell>
          <cell r="C691" t="str">
            <v>永瀬留十郎工場 櫛引工場様</v>
          </cell>
          <cell r="E691" t="str">
            <v>稲垣鋳物材料　㈱</v>
          </cell>
          <cell r="F691" t="str">
            <v>山形県鶴岡市丸岡字鳥飼</v>
          </cell>
          <cell r="G691" t="str">
            <v>37-3</v>
          </cell>
          <cell r="H691" t="str">
            <v>西濃</v>
          </cell>
        </row>
        <row r="692">
          <cell r="B692">
            <v>5406006</v>
          </cell>
          <cell r="C692" t="str">
            <v>ニタック　㈱</v>
          </cell>
          <cell r="E692" t="str">
            <v>稲垣鋳物材料　㈱</v>
          </cell>
          <cell r="F692" t="str">
            <v>茨城県高萩市上手綱字朝山</v>
          </cell>
          <cell r="G692" t="str">
            <v>3641手綱Ｂ工業団地内</v>
          </cell>
          <cell r="H692" t="str">
            <v>名鉄</v>
          </cell>
        </row>
        <row r="693">
          <cell r="B693">
            <v>5406005</v>
          </cell>
          <cell r="C693" t="str">
            <v>㈱佐々木鋳工所</v>
          </cell>
          <cell r="E693" t="str">
            <v>稲垣鋳物材料　㈱</v>
          </cell>
          <cell r="F693" t="str">
            <v>茨城県常陸太田市箕町</v>
          </cell>
          <cell r="G693" t="str">
            <v>1075-12</v>
          </cell>
          <cell r="H693" t="str">
            <v>名鉄</v>
          </cell>
        </row>
        <row r="694">
          <cell r="B694">
            <v>5406004</v>
          </cell>
          <cell r="C694" t="str">
            <v>稲垣鋳物材料㈱　群馬営業所</v>
          </cell>
          <cell r="E694" t="str">
            <v>稲垣鋳物材料　㈱</v>
          </cell>
          <cell r="F694" t="str">
            <v>群馬県太田市薮塚町</v>
          </cell>
          <cell r="G694" t="str">
            <v>1531-3</v>
          </cell>
          <cell r="H694" t="str">
            <v>名鉄</v>
          </cell>
        </row>
        <row r="695">
          <cell r="B695">
            <v>5406003</v>
          </cell>
          <cell r="C695" t="str">
            <v>稲垣鋳物材料㈱　鴻巣営業所</v>
          </cell>
          <cell r="D695" t="str">
            <v/>
          </cell>
          <cell r="E695" t="str">
            <v>稲垣鋳物材料　㈱</v>
          </cell>
          <cell r="F695" t="str">
            <v>埼玉県鴻巣市八幡田</v>
          </cell>
          <cell r="G695" t="str">
            <v>518</v>
          </cell>
          <cell r="H695" t="str">
            <v>名鉄</v>
          </cell>
        </row>
        <row r="696">
          <cell r="B696">
            <v>5406002</v>
          </cell>
          <cell r="C696" t="str">
            <v>㈱　佐藤鋳造</v>
          </cell>
          <cell r="D696" t="str">
            <v/>
          </cell>
          <cell r="E696" t="str">
            <v>稲垣鋳物材料　㈱</v>
          </cell>
          <cell r="F696" t="str">
            <v>山梨県都留市玉川</v>
          </cell>
          <cell r="G696" t="str">
            <v>654</v>
          </cell>
          <cell r="H696" t="str">
            <v>名鉄</v>
          </cell>
        </row>
        <row r="697">
          <cell r="B697">
            <v>5406001</v>
          </cell>
          <cell r="C697" t="str">
            <v>野崎鋳造工業</v>
          </cell>
          <cell r="D697" t="str">
            <v/>
          </cell>
          <cell r="E697" t="str">
            <v>稲垣鋳物材料　㈱</v>
          </cell>
          <cell r="F697" t="str">
            <v>埼玉県蓮田市根金</v>
          </cell>
          <cell r="G697" t="str">
            <v>1766</v>
          </cell>
          <cell r="H697" t="str">
            <v>名鉄</v>
          </cell>
        </row>
        <row r="698">
          <cell r="B698">
            <v>5406000</v>
          </cell>
          <cell r="C698" t="str">
            <v>稲垣鋳物材料　㈱</v>
          </cell>
          <cell r="D698" t="str">
            <v/>
          </cell>
          <cell r="E698" t="str">
            <v/>
          </cell>
          <cell r="F698" t="str">
            <v>埼玉県川口市中青木</v>
          </cell>
          <cell r="G698" t="str">
            <v>2-4-27</v>
          </cell>
          <cell r="H698" t="str">
            <v>名鉄</v>
          </cell>
        </row>
        <row r="699">
          <cell r="B699">
            <v>5400102</v>
          </cell>
          <cell r="C699" t="str">
            <v>清和海運　㈱ パレット出し</v>
          </cell>
          <cell r="E699" t="str">
            <v>葵一マテリアル</v>
          </cell>
          <cell r="F699" t="str">
            <v>静岡県掛川市淡陽</v>
          </cell>
          <cell r="G699" t="str">
            <v>63 掛川物流ｾﾝﾀ-</v>
          </cell>
          <cell r="H699" t="str">
            <v>名鉄</v>
          </cell>
        </row>
        <row r="700">
          <cell r="B700">
            <v>5400101</v>
          </cell>
          <cell r="C700" t="str">
            <v>ヤマモトファンドリ－</v>
          </cell>
          <cell r="E700" t="str">
            <v>葵一マテリアル</v>
          </cell>
          <cell r="F700" t="str">
            <v>静岡県掛川市下垂木</v>
          </cell>
          <cell r="G700" t="str">
            <v>2439</v>
          </cell>
          <cell r="H700" t="str">
            <v>名鉄</v>
          </cell>
        </row>
        <row r="701">
          <cell r="B701">
            <v>5400100</v>
          </cell>
          <cell r="C701" t="str">
            <v>㈱葵一マテリアル</v>
          </cell>
          <cell r="H701" t="str">
            <v>名鉄</v>
          </cell>
        </row>
        <row r="702">
          <cell r="B702">
            <v>5400000</v>
          </cell>
          <cell r="C702" t="str">
            <v>浅見鋳材　㈱</v>
          </cell>
          <cell r="F702" t="str">
            <v>埼玉県川口市上青木西</v>
          </cell>
          <cell r="G702" t="str">
            <v>4-25-22</v>
          </cell>
          <cell r="H702" t="str">
            <v>名鉄</v>
          </cell>
        </row>
        <row r="703">
          <cell r="B703">
            <v>5380001</v>
          </cell>
          <cell r="C703" t="str">
            <v>吉田産業　㈱　上三川倉庫</v>
          </cell>
          <cell r="D703" t="str">
            <v/>
          </cell>
          <cell r="E703" t="str">
            <v>吉田産業　㈱</v>
          </cell>
          <cell r="F703" t="str">
            <v>栃木県河内郡上三川町石田字作内</v>
          </cell>
          <cell r="G703" t="str">
            <v>1814-14</v>
          </cell>
          <cell r="H703" t="str">
            <v>名鉄</v>
          </cell>
        </row>
        <row r="704">
          <cell r="B704">
            <v>5380000</v>
          </cell>
          <cell r="C704" t="str">
            <v>吉田産業　㈱</v>
          </cell>
          <cell r="D704" t="str">
            <v/>
          </cell>
          <cell r="E704" t="str">
            <v/>
          </cell>
          <cell r="F704" t="str">
            <v>栃木県河内郡上三川町大字石田</v>
          </cell>
          <cell r="G704" t="str">
            <v>1814-14</v>
          </cell>
          <cell r="H704" t="str">
            <v>名鉄</v>
          </cell>
        </row>
        <row r="705">
          <cell r="B705">
            <v>5352100</v>
          </cell>
          <cell r="C705" t="str">
            <v>日立金属　㈱　真岡工場</v>
          </cell>
          <cell r="D705" t="str">
            <v/>
          </cell>
          <cell r="E705" t="str">
            <v/>
          </cell>
          <cell r="F705" t="str">
            <v>栃木県真岡市鬼怒ケ丘</v>
          </cell>
          <cell r="G705" t="str">
            <v>13</v>
          </cell>
          <cell r="H705" t="str">
            <v>名鉄</v>
          </cell>
        </row>
        <row r="706">
          <cell r="B706">
            <v>5328001</v>
          </cell>
          <cell r="C706" t="str">
            <v>日光金属　㈱　軍次様</v>
          </cell>
          <cell r="D706" t="str">
            <v/>
          </cell>
          <cell r="E706" t="str">
            <v>㈱瓢屋　真岡</v>
          </cell>
          <cell r="F706" t="str">
            <v>栃木県矢板市沢</v>
          </cell>
          <cell r="G706" t="str">
            <v>1033</v>
          </cell>
          <cell r="H706" t="str">
            <v>名鉄</v>
          </cell>
        </row>
        <row r="707">
          <cell r="B707">
            <v>5328000</v>
          </cell>
          <cell r="C707" t="str">
            <v>㈱　瓢屋　真岡営業所</v>
          </cell>
          <cell r="D707" t="str">
            <v/>
          </cell>
          <cell r="E707" t="str">
            <v/>
          </cell>
          <cell r="F707" t="str">
            <v>栃木県真岡市長田</v>
          </cell>
          <cell r="G707" t="str">
            <v>1288-11</v>
          </cell>
          <cell r="H707" t="str">
            <v>名鉄</v>
          </cell>
        </row>
        <row r="708">
          <cell r="B708">
            <v>5317004</v>
          </cell>
          <cell r="C708" t="str">
            <v>スルガセラム㈱　大久保社長様</v>
          </cell>
          <cell r="D708" t="str">
            <v/>
          </cell>
          <cell r="E708" t="str">
            <v>㈱　クロス　福島支店</v>
          </cell>
          <cell r="F708" t="str">
            <v>静岡県富士市依田橋</v>
          </cell>
          <cell r="G708" t="str">
            <v>330-1</v>
          </cell>
          <cell r="H708" t="str">
            <v>名鉄</v>
          </cell>
        </row>
        <row r="709">
          <cell r="B709">
            <v>5317003</v>
          </cell>
          <cell r="C709" t="str">
            <v>JUKI会津プレシジョン㈱　本社工場</v>
          </cell>
          <cell r="D709" t="str">
            <v/>
          </cell>
          <cell r="E709" t="str">
            <v>㈱　クロス　福島支店</v>
          </cell>
          <cell r="F709" t="str">
            <v>福島県喜多市塩川町小府根字近江</v>
          </cell>
          <cell r="G709" t="str">
            <v>75</v>
          </cell>
          <cell r="H709" t="str">
            <v>名鉄</v>
          </cell>
        </row>
        <row r="710">
          <cell r="B710">
            <v>5317002</v>
          </cell>
          <cell r="C710" t="str">
            <v>伊藤電機　㈱　</v>
          </cell>
          <cell r="D710" t="str">
            <v/>
          </cell>
          <cell r="E710" t="str">
            <v>㈱　クロス　福島支店</v>
          </cell>
          <cell r="F710" t="str">
            <v>福島県大沼郡会津本郷町権現堂甲</v>
          </cell>
          <cell r="G710" t="str">
            <v>1648</v>
          </cell>
          <cell r="H710" t="str">
            <v>名鉄</v>
          </cell>
        </row>
        <row r="711">
          <cell r="B711">
            <v>5317001</v>
          </cell>
          <cell r="C711" t="str">
            <v>JUKI会津プレシジョン㈱　若菜部長様</v>
          </cell>
          <cell r="D711" t="str">
            <v/>
          </cell>
          <cell r="E711" t="str">
            <v>㈱　クロス　福島支店</v>
          </cell>
          <cell r="F711" t="str">
            <v>福島県喜多市塩川町小府根字近江</v>
          </cell>
          <cell r="G711" t="str">
            <v>75</v>
          </cell>
          <cell r="H711" t="str">
            <v>名鉄</v>
          </cell>
        </row>
        <row r="712">
          <cell r="B712">
            <v>5317000</v>
          </cell>
          <cell r="C712" t="str">
            <v>㈱　クロス　福島支店</v>
          </cell>
          <cell r="D712" t="str">
            <v/>
          </cell>
          <cell r="E712" t="str">
            <v/>
          </cell>
          <cell r="F712" t="str">
            <v>福島県郡山市八山田</v>
          </cell>
          <cell r="G712" t="str">
            <v>5-75</v>
          </cell>
          <cell r="H712" t="str">
            <v>名鉄</v>
          </cell>
        </row>
        <row r="713">
          <cell r="B713">
            <v>5307107</v>
          </cell>
          <cell r="C713" t="str">
            <v>JUKI会津㈱ 本社 製造第一課 相原課長様</v>
          </cell>
          <cell r="E713" t="str">
            <v>ECO企画㈱</v>
          </cell>
          <cell r="F713" t="str">
            <v>福島県喜多市塩川町小府根字近江</v>
          </cell>
          <cell r="G713" t="str">
            <v>75</v>
          </cell>
          <cell r="H713" t="str">
            <v>西濃</v>
          </cell>
        </row>
        <row r="714">
          <cell r="B714">
            <v>5307106</v>
          </cell>
          <cell r="C714" t="str">
            <v>JUKI会津㈱　本社 製造部 岩渕様</v>
          </cell>
          <cell r="E714" t="str">
            <v>ECO企画㈱</v>
          </cell>
          <cell r="F714" t="str">
            <v>福島県喜多市塩川町小府根字近江</v>
          </cell>
          <cell r="G714" t="str">
            <v>75</v>
          </cell>
          <cell r="H714" t="str">
            <v>西濃</v>
          </cell>
        </row>
        <row r="715">
          <cell r="B715">
            <v>5307104</v>
          </cell>
          <cell r="C715" t="str">
            <v>伊藤電機　㈱　</v>
          </cell>
          <cell r="E715" t="str">
            <v>ECO企画㈱</v>
          </cell>
          <cell r="F715" t="str">
            <v>福島県喜多方市関紫町平林字道西</v>
          </cell>
          <cell r="G715" t="str">
            <v>2-1</v>
          </cell>
          <cell r="H715" t="str">
            <v>名鉄</v>
          </cell>
        </row>
        <row r="716">
          <cell r="B716">
            <v>5307103</v>
          </cell>
          <cell r="C716" t="str">
            <v>JUKI会津㈱　本社 製造部 庄司様</v>
          </cell>
          <cell r="E716" t="str">
            <v>ECO企画㈱</v>
          </cell>
          <cell r="F716" t="str">
            <v>福島県喜多市塩川町小府根字近江</v>
          </cell>
          <cell r="G716" t="str">
            <v>75</v>
          </cell>
          <cell r="H716" t="str">
            <v>西濃</v>
          </cell>
        </row>
        <row r="717">
          <cell r="B717">
            <v>5307102</v>
          </cell>
          <cell r="C717" t="str">
            <v>JUKI会津㈱　西会津工場　管理部　成田様</v>
          </cell>
          <cell r="E717" t="str">
            <v>ECO企画㈱</v>
          </cell>
          <cell r="F717" t="str">
            <v>福島県耶麻郡西会津町登世島字上ノ台乙</v>
          </cell>
          <cell r="G717" t="str">
            <v>2704</v>
          </cell>
          <cell r="H717" t="str">
            <v>西濃</v>
          </cell>
        </row>
        <row r="718">
          <cell r="B718">
            <v>5307101</v>
          </cell>
          <cell r="C718" t="str">
            <v>(有)蔵王アルミ工場</v>
          </cell>
          <cell r="E718" t="str">
            <v>ECO企画㈱</v>
          </cell>
          <cell r="F718" t="str">
            <v>山形県山形市蔵王松ヶ丘</v>
          </cell>
          <cell r="G718" t="str">
            <v>1-51-1 蔵王産業団地</v>
          </cell>
          <cell r="H718" t="str">
            <v>西濃</v>
          </cell>
        </row>
        <row r="719">
          <cell r="B719">
            <v>5307100</v>
          </cell>
          <cell r="C719" t="str">
            <v>ECO企画㈱ 福田様</v>
          </cell>
          <cell r="E719" t="str">
            <v>ECO企画㈱</v>
          </cell>
          <cell r="F719" t="str">
            <v>栃木県下都賀郡壬生町本丸</v>
          </cell>
          <cell r="G719" t="str">
            <v>2-18-10</v>
          </cell>
          <cell r="H719" t="str">
            <v>名鉄</v>
          </cell>
        </row>
        <row r="720">
          <cell r="B720">
            <v>5252103</v>
          </cell>
          <cell r="C720" t="str">
            <v>㈱東北機械製作所 ﾏﾃｯｸｽ事業部</v>
          </cell>
          <cell r="E720" t="str">
            <v>㈱　瓢屋　福島</v>
          </cell>
          <cell r="H720" t="str">
            <v>新潟運輸</v>
          </cell>
        </row>
        <row r="721">
          <cell r="B721">
            <v>5252102</v>
          </cell>
          <cell r="C721" t="str">
            <v>秋木製鋼㈱</v>
          </cell>
          <cell r="E721" t="str">
            <v>㈱　瓢屋　福島</v>
          </cell>
          <cell r="F721" t="str">
            <v>秋田県能代市中川原</v>
          </cell>
          <cell r="G721">
            <v>26</v>
          </cell>
          <cell r="H721" t="str">
            <v>西濃</v>
          </cell>
        </row>
        <row r="722">
          <cell r="B722">
            <v>5252101</v>
          </cell>
          <cell r="C722" t="str">
            <v>三條金属　㈱　原町工場</v>
          </cell>
          <cell r="D722" t="str">
            <v/>
          </cell>
          <cell r="E722" t="str">
            <v>㈱　瓢屋　福島</v>
          </cell>
          <cell r="F722" t="str">
            <v>福島県原町市北長野字南原田</v>
          </cell>
          <cell r="G722" t="str">
            <v>74</v>
          </cell>
          <cell r="H722" t="str">
            <v>名鉄</v>
          </cell>
        </row>
        <row r="723">
          <cell r="B723">
            <v>5252100</v>
          </cell>
          <cell r="C723" t="str">
            <v>㈱　瓢屋　福島営業所</v>
          </cell>
          <cell r="D723" t="str">
            <v/>
          </cell>
          <cell r="E723" t="str">
            <v/>
          </cell>
          <cell r="F723" t="str">
            <v>福島県福島市八島田字下損田</v>
          </cell>
          <cell r="G723" t="str">
            <v>7-10</v>
          </cell>
          <cell r="H723" t="str">
            <v>西濃</v>
          </cell>
        </row>
        <row r="724">
          <cell r="B724">
            <v>5240004</v>
          </cell>
          <cell r="C724" t="str">
            <v>高知機型工業　㈱　大利様</v>
          </cell>
          <cell r="D724" t="str">
            <v/>
          </cell>
          <cell r="E724" t="str">
            <v>㈱トウチュウ  福島</v>
          </cell>
          <cell r="F724" t="str">
            <v>高知県高知市大津甲</v>
          </cell>
          <cell r="G724" t="str">
            <v>365-1</v>
          </cell>
          <cell r="H724" t="str">
            <v>福山</v>
          </cell>
        </row>
        <row r="725">
          <cell r="B725">
            <v>5240003</v>
          </cell>
          <cell r="C725" t="str">
            <v>㈱九州タブチ　上野原ﾃｸﾉﾊﾟｰｸ工場</v>
          </cell>
          <cell r="D725" t="str">
            <v/>
          </cell>
          <cell r="E725" t="str">
            <v>㈱トウチュウ　福島</v>
          </cell>
          <cell r="F725" t="str">
            <v>鹿児島県国分市上の段琵琶甲</v>
          </cell>
          <cell r="G725" t="str">
            <v>1020</v>
          </cell>
          <cell r="H725" t="str">
            <v>福山</v>
          </cell>
        </row>
        <row r="726">
          <cell r="B726">
            <v>5240002</v>
          </cell>
          <cell r="C726" t="str">
            <v>㈱　真興製作所</v>
          </cell>
          <cell r="D726" t="str">
            <v/>
          </cell>
          <cell r="E726" t="str">
            <v>㈱トウチュウ　福島</v>
          </cell>
          <cell r="F726" t="str">
            <v>福島県西白河郡矢吹町大字神田字神田東</v>
          </cell>
          <cell r="G726" t="str">
            <v>31</v>
          </cell>
          <cell r="H726" t="str">
            <v>名鉄</v>
          </cell>
        </row>
        <row r="727">
          <cell r="B727">
            <v>5240001</v>
          </cell>
          <cell r="C727" t="str">
            <v>㈱　瓢屋　真岡営業所</v>
          </cell>
          <cell r="D727" t="str">
            <v/>
          </cell>
          <cell r="E727" t="str">
            <v>㈱トウチュウ　福島</v>
          </cell>
          <cell r="F727" t="str">
            <v>栃木県真岡市長田</v>
          </cell>
          <cell r="G727" t="str">
            <v>1288-11</v>
          </cell>
          <cell r="H727" t="str">
            <v>名鉄</v>
          </cell>
        </row>
        <row r="728">
          <cell r="B728">
            <v>5240000</v>
          </cell>
          <cell r="C728" t="str">
            <v>㈱　トウチュウ　福島支店</v>
          </cell>
          <cell r="D728" t="str">
            <v/>
          </cell>
          <cell r="E728" t="str">
            <v/>
          </cell>
          <cell r="F728" t="str">
            <v>福島県いわき市小名浜字芳浜</v>
          </cell>
          <cell r="G728" t="str">
            <v>11-43</v>
          </cell>
          <cell r="H728" t="str">
            <v>名鉄</v>
          </cell>
        </row>
        <row r="729">
          <cell r="B729">
            <v>5229006</v>
          </cell>
          <cell r="C729" t="str">
            <v>錦正工業㈱</v>
          </cell>
          <cell r="E729" t="str">
            <v>成洋産業㈱　東北</v>
          </cell>
          <cell r="F729" t="str">
            <v>栃木県那須塩原市二区町</v>
          </cell>
          <cell r="G729" t="str">
            <v>353-6</v>
          </cell>
          <cell r="H729" t="str">
            <v>西濃</v>
          </cell>
        </row>
        <row r="730">
          <cell r="B730">
            <v>5229005</v>
          </cell>
          <cell r="C730" t="str">
            <v>㈱　キャスト</v>
          </cell>
          <cell r="E730" t="str">
            <v>成洋産業㈱　東北</v>
          </cell>
          <cell r="F730" t="str">
            <v>福島県白河市東上野出島字笹久保</v>
          </cell>
          <cell r="G730">
            <v>2</v>
          </cell>
          <cell r="H730" t="str">
            <v>名鉄</v>
          </cell>
        </row>
        <row r="731">
          <cell r="B731">
            <v>5229004</v>
          </cell>
          <cell r="C731" t="str">
            <v>都シェル工業所</v>
          </cell>
          <cell r="D731" t="str">
            <v/>
          </cell>
          <cell r="E731" t="str">
            <v>成洋産業㈱　東北</v>
          </cell>
          <cell r="F731" t="str">
            <v>栃木県大田原市市野沢</v>
          </cell>
          <cell r="G731" t="str">
            <v>780</v>
          </cell>
          <cell r="H731" t="str">
            <v>名鉄</v>
          </cell>
        </row>
        <row r="732">
          <cell r="B732">
            <v>5229003</v>
          </cell>
          <cell r="C732" t="str">
            <v>㈱　サスニ合金鋳造所</v>
          </cell>
          <cell r="D732" t="str">
            <v/>
          </cell>
          <cell r="E732" t="str">
            <v>成洋産業㈱　東北</v>
          </cell>
          <cell r="F732" t="str">
            <v>茨城県那珂市向山</v>
          </cell>
          <cell r="G732" t="str">
            <v>1271-3</v>
          </cell>
          <cell r="H732" t="str">
            <v>西濃</v>
          </cell>
        </row>
        <row r="733">
          <cell r="B733">
            <v>5229002</v>
          </cell>
          <cell r="C733" t="str">
            <v>㈱　根岸工業所</v>
          </cell>
          <cell r="D733" t="str">
            <v/>
          </cell>
          <cell r="E733" t="str">
            <v>成洋産業㈱　東北</v>
          </cell>
          <cell r="F733" t="str">
            <v>岩手県奥州市江刺区岩谷堂字根岸</v>
          </cell>
          <cell r="G733" t="str">
            <v>101</v>
          </cell>
          <cell r="H733" t="str">
            <v>西濃</v>
          </cell>
        </row>
        <row r="734">
          <cell r="B734">
            <v>5229001</v>
          </cell>
          <cell r="C734" t="str">
            <v>前澤給装工業　㈱</v>
          </cell>
          <cell r="D734" t="str">
            <v/>
          </cell>
          <cell r="E734" t="str">
            <v>成洋産業㈱　東北</v>
          </cell>
          <cell r="F734" t="str">
            <v>福島県安達郡白沢村糠沢</v>
          </cell>
          <cell r="G734" t="str">
            <v>138-1</v>
          </cell>
          <cell r="H734" t="str">
            <v>名鉄</v>
          </cell>
        </row>
        <row r="735">
          <cell r="B735">
            <v>5229000</v>
          </cell>
          <cell r="C735" t="str">
            <v>成洋産業㈱ 東北営業所 福島営業部</v>
          </cell>
          <cell r="D735" t="str">
            <v/>
          </cell>
          <cell r="E735" t="str">
            <v/>
          </cell>
          <cell r="F735" t="str">
            <v>福島県東白川郡塙町西河内古参田</v>
          </cell>
          <cell r="G735" t="str">
            <v>4-1</v>
          </cell>
          <cell r="H735" t="str">
            <v>西濃</v>
          </cell>
        </row>
        <row r="736">
          <cell r="B736">
            <v>5225003</v>
          </cell>
          <cell r="C736" t="str">
            <v>㈱　アイティオウ</v>
          </cell>
          <cell r="D736" t="str">
            <v/>
          </cell>
          <cell r="E736" t="str">
            <v>㈱シマキュウ　いわき</v>
          </cell>
          <cell r="F736" t="str">
            <v>茨城県那珂郡東海村村松</v>
          </cell>
          <cell r="G736" t="str">
            <v>3129-49</v>
          </cell>
          <cell r="H736" t="str">
            <v>名鉄</v>
          </cell>
        </row>
        <row r="737">
          <cell r="B737">
            <v>5225002</v>
          </cell>
          <cell r="C737" t="str">
            <v>（有）　澤幡製作所</v>
          </cell>
          <cell r="D737" t="str">
            <v/>
          </cell>
          <cell r="E737" t="str">
            <v>㈱シマキュウ　いわき</v>
          </cell>
          <cell r="F737" t="str">
            <v>茨城県那珂郡東海村村松平原</v>
          </cell>
          <cell r="G737" t="str">
            <v>3108-2</v>
          </cell>
          <cell r="H737" t="str">
            <v>名鉄</v>
          </cell>
        </row>
        <row r="738">
          <cell r="B738">
            <v>5225001</v>
          </cell>
          <cell r="C738" t="str">
            <v>㈱　伊藤鋳造鉄工所</v>
          </cell>
          <cell r="D738" t="str">
            <v/>
          </cell>
          <cell r="E738" t="str">
            <v>㈱シマキュウ　いわき</v>
          </cell>
          <cell r="F738" t="str">
            <v>茨城県那珂郡東海村村松</v>
          </cell>
          <cell r="G738" t="str">
            <v>3129-43</v>
          </cell>
          <cell r="H738" t="str">
            <v>名鉄</v>
          </cell>
        </row>
        <row r="739">
          <cell r="B739">
            <v>5225000</v>
          </cell>
          <cell r="C739" t="str">
            <v>㈱　シマキュウ　いわき営業所　鋳鋼部</v>
          </cell>
          <cell r="D739" t="str">
            <v/>
          </cell>
          <cell r="E739" t="str">
            <v/>
          </cell>
          <cell r="F739" t="str">
            <v>福島県いわき市小名浜字芳浜</v>
          </cell>
          <cell r="G739" t="str">
            <v>11-53</v>
          </cell>
          <cell r="H739" t="str">
            <v>西濃</v>
          </cell>
        </row>
        <row r="740">
          <cell r="B740">
            <v>5220005</v>
          </cell>
          <cell r="C740" t="str">
            <v>京都鋳材㈱</v>
          </cell>
          <cell r="E740" t="str">
            <v>互交産業㈱　東北</v>
          </cell>
        </row>
        <row r="741">
          <cell r="B741">
            <v>5220004</v>
          </cell>
          <cell r="C741" t="str">
            <v>互交産業㈱　川口営業所</v>
          </cell>
          <cell r="E741" t="str">
            <v>互交産業㈱　東北</v>
          </cell>
          <cell r="F741" t="str">
            <v>埼玉県川口市東領家</v>
          </cell>
          <cell r="G741" t="str">
            <v>1-2-2</v>
          </cell>
          <cell r="H741" t="str">
            <v>名鉄</v>
          </cell>
        </row>
        <row r="742">
          <cell r="B742">
            <v>5220003</v>
          </cell>
          <cell r="C742" t="str">
            <v>㈱ユニエックス</v>
          </cell>
          <cell r="E742" t="str">
            <v>互交産業㈱　東北</v>
          </cell>
          <cell r="F742" t="str">
            <v>神戸市東灘区向洋町東</v>
          </cell>
          <cell r="G742" t="str">
            <v>4-15</v>
          </cell>
          <cell r="H742" t="str">
            <v>飛騨</v>
          </cell>
        </row>
        <row r="743">
          <cell r="B743">
            <v>5220002</v>
          </cell>
          <cell r="C743" t="str">
            <v>㈱　ミヤタ　　鈴木総務部長様</v>
          </cell>
          <cell r="D743" t="str">
            <v/>
          </cell>
          <cell r="E743" t="str">
            <v>互交産業㈱　東北</v>
          </cell>
          <cell r="F743" t="str">
            <v>福島県西白河郡泉崎村山上山</v>
          </cell>
          <cell r="G743" t="str">
            <v>8-1</v>
          </cell>
          <cell r="H743" t="str">
            <v>西濃</v>
          </cell>
        </row>
        <row r="744">
          <cell r="B744">
            <v>5220001</v>
          </cell>
          <cell r="C744" t="str">
            <v>ＳＰＲ　㈱　小谷次長様</v>
          </cell>
          <cell r="D744" t="str">
            <v/>
          </cell>
          <cell r="E744" t="str">
            <v>互交産業㈱　東北</v>
          </cell>
          <cell r="F744" t="str">
            <v>埼玉県戸田市喜沢</v>
          </cell>
          <cell r="G744" t="str">
            <v>2-42-9</v>
          </cell>
          <cell r="H744" t="str">
            <v>西濃</v>
          </cell>
        </row>
        <row r="745">
          <cell r="B745">
            <v>5220000</v>
          </cell>
          <cell r="C745" t="str">
            <v>互交産業㈱　東北営業所</v>
          </cell>
          <cell r="D745" t="str">
            <v/>
          </cell>
          <cell r="E745" t="str">
            <v/>
          </cell>
          <cell r="F745" t="str">
            <v>福島県二本松市向作田</v>
          </cell>
          <cell r="G745" t="str">
            <v>186-1</v>
          </cell>
          <cell r="H745" t="str">
            <v>西濃</v>
          </cell>
        </row>
        <row r="746">
          <cell r="B746">
            <v>5212200</v>
          </cell>
          <cell r="C746" t="str">
            <v>木村可鍛　㈱</v>
          </cell>
          <cell r="D746" t="str">
            <v/>
          </cell>
          <cell r="E746" t="str">
            <v/>
          </cell>
          <cell r="F746" t="str">
            <v>福島県白河市萱根字金ｹ入</v>
          </cell>
          <cell r="G746" t="str">
            <v>14</v>
          </cell>
          <cell r="H746" t="str">
            <v>西濃</v>
          </cell>
        </row>
        <row r="747">
          <cell r="B747">
            <v>5212102</v>
          </cell>
          <cell r="C747" t="str">
            <v>日光金属　㈱</v>
          </cell>
          <cell r="E747" t="str">
            <v>㈱　キタニ　福島</v>
          </cell>
          <cell r="F747" t="str">
            <v>栃木県矢板市沢</v>
          </cell>
          <cell r="G747" t="str">
            <v>1033</v>
          </cell>
          <cell r="H747" t="str">
            <v>名鉄</v>
          </cell>
        </row>
        <row r="748">
          <cell r="B748">
            <v>5212101</v>
          </cell>
          <cell r="C748" t="str">
            <v>㈱　芝浦合金</v>
          </cell>
          <cell r="D748" t="str">
            <v/>
          </cell>
          <cell r="E748" t="str">
            <v>㈱　キタニ　福島</v>
          </cell>
          <cell r="F748" t="str">
            <v>福島県石川郡平田村大字上蓬田字遅沢前</v>
          </cell>
          <cell r="G748" t="str">
            <v>167</v>
          </cell>
          <cell r="H748" t="str">
            <v>名鉄</v>
          </cell>
        </row>
        <row r="749">
          <cell r="B749">
            <v>5212100</v>
          </cell>
          <cell r="C749" t="str">
            <v>㈱　キタニ　福島営業所</v>
          </cell>
          <cell r="D749" t="str">
            <v/>
          </cell>
          <cell r="E749" t="str">
            <v/>
          </cell>
          <cell r="F749" t="str">
            <v>福島県いわき市好間町中好間中川原</v>
          </cell>
          <cell r="G749" t="str">
            <v>25-1</v>
          </cell>
          <cell r="H749" t="str">
            <v>名鉄</v>
          </cell>
        </row>
        <row r="750">
          <cell r="B750">
            <v>5212013</v>
          </cell>
          <cell r="C750" t="str">
            <v>㈱　ハラチュウ</v>
          </cell>
          <cell r="E750" t="str">
            <v>㈱　東北　柏</v>
          </cell>
          <cell r="F750" t="str">
            <v>山形県山形市立谷川</v>
          </cell>
          <cell r="G750" t="str">
            <v>2-1213-1</v>
          </cell>
          <cell r="H750" t="str">
            <v>名鉄</v>
          </cell>
        </row>
        <row r="751">
          <cell r="B751">
            <v>5212012</v>
          </cell>
          <cell r="C751" t="str">
            <v>福島製鋼　㈱　吾妻工場</v>
          </cell>
          <cell r="E751" t="str">
            <v>㈱　東北　柏</v>
          </cell>
          <cell r="F751" t="str">
            <v>福島県福島市笹木野天竺田</v>
          </cell>
          <cell r="G751" t="str">
            <v>8-1</v>
          </cell>
          <cell r="H751" t="str">
            <v>クロネコ</v>
          </cell>
        </row>
        <row r="752">
          <cell r="B752">
            <v>5212011</v>
          </cell>
          <cell r="C752" t="str">
            <v>山形電鋼㈱</v>
          </cell>
          <cell r="E752" t="str">
            <v>㈱　東北　柏</v>
          </cell>
          <cell r="F752" t="str">
            <v>山形県山形市宮町</v>
          </cell>
          <cell r="G752" t="str">
            <v>2-11-39</v>
          </cell>
          <cell r="H752" t="str">
            <v>西濃</v>
          </cell>
        </row>
        <row r="753">
          <cell r="B753">
            <v>5212010</v>
          </cell>
          <cell r="C753" t="str">
            <v>吉田産業㈱　山形営業所</v>
          </cell>
          <cell r="E753" t="str">
            <v>㈱　東北　柏</v>
          </cell>
          <cell r="F753" t="str">
            <v>山形県東根市蟹沢字下縄目</v>
          </cell>
          <cell r="G753" t="str">
            <v>1863-14</v>
          </cell>
          <cell r="H753" t="str">
            <v>西濃</v>
          </cell>
        </row>
        <row r="754">
          <cell r="B754">
            <v>5212009</v>
          </cell>
          <cell r="C754" t="str">
            <v>㈱ハラチュウ　調達ｸﾞﾙｰﾌﾟ　森谷様　</v>
          </cell>
          <cell r="D754" t="str">
            <v/>
          </cell>
          <cell r="E754" t="str">
            <v>㈱　東北　柏</v>
          </cell>
          <cell r="F754" t="str">
            <v>山形県山形市立谷川</v>
          </cell>
          <cell r="G754" t="str">
            <v>2-1213-1</v>
          </cell>
          <cell r="H754" t="str">
            <v>西濃</v>
          </cell>
        </row>
        <row r="755">
          <cell r="B755">
            <v>5212008</v>
          </cell>
          <cell r="C755" t="str">
            <v>㈱　都シェル工業所</v>
          </cell>
          <cell r="D755" t="str">
            <v/>
          </cell>
          <cell r="E755" t="str">
            <v>㈱　東北　柏</v>
          </cell>
          <cell r="F755" t="str">
            <v>栃木県大田原市市野沢</v>
          </cell>
          <cell r="G755" t="str">
            <v>780</v>
          </cell>
          <cell r="H755" t="str">
            <v>名鉄</v>
          </cell>
        </row>
        <row r="756">
          <cell r="B756">
            <v>5212007</v>
          </cell>
          <cell r="C756" t="str">
            <v>高砂鋳造㈱　品質管理課長　尾崎様</v>
          </cell>
          <cell r="D756" t="str">
            <v/>
          </cell>
          <cell r="E756" t="str">
            <v>㈱　東北　柏</v>
          </cell>
          <cell r="F756" t="str">
            <v>山形県尾花沢市尾花沢</v>
          </cell>
          <cell r="G756" t="str">
            <v>3304</v>
          </cell>
          <cell r="H756" t="str">
            <v>西濃</v>
          </cell>
        </row>
        <row r="757">
          <cell r="B757">
            <v>5212006</v>
          </cell>
          <cell r="C757" t="str">
            <v>㈱　増田鉄工場　石川様</v>
          </cell>
          <cell r="D757" t="str">
            <v/>
          </cell>
          <cell r="E757" t="str">
            <v>㈱　東北　柏</v>
          </cell>
          <cell r="F757" t="str">
            <v>秋田県横手市十文字町仁井田大道西</v>
          </cell>
          <cell r="G757" t="str">
            <v>28</v>
          </cell>
          <cell r="H757" t="str">
            <v>西濃</v>
          </cell>
        </row>
        <row r="758">
          <cell r="B758">
            <v>5212005</v>
          </cell>
          <cell r="C758" t="str">
            <v>三菱製鋼　㈱　広田製作所</v>
          </cell>
          <cell r="D758" t="str">
            <v/>
          </cell>
          <cell r="E758" t="str">
            <v>㈱　東北　柏</v>
          </cell>
          <cell r="F758" t="str">
            <v>福島県会津若松市河東町広田字六丁</v>
          </cell>
          <cell r="G758" t="str">
            <v>405</v>
          </cell>
          <cell r="H758" t="str">
            <v>西濃</v>
          </cell>
        </row>
        <row r="759">
          <cell r="B759">
            <v>5212004</v>
          </cell>
          <cell r="C759" t="str">
            <v>㈱　小西鋳造</v>
          </cell>
          <cell r="D759" t="str">
            <v/>
          </cell>
          <cell r="E759" t="str">
            <v>㈱　東北　柏</v>
          </cell>
          <cell r="F759" t="str">
            <v>岩手県宮古市長町</v>
          </cell>
          <cell r="G759" t="str">
            <v>2-8-7</v>
          </cell>
          <cell r="H759" t="str">
            <v>西濃</v>
          </cell>
        </row>
        <row r="760">
          <cell r="B760">
            <v>5212003</v>
          </cell>
          <cell r="C760" t="str">
            <v>㈱　福島製作所</v>
          </cell>
          <cell r="D760" t="str">
            <v/>
          </cell>
          <cell r="E760" t="str">
            <v>㈱　東北　柏</v>
          </cell>
          <cell r="F760" t="str">
            <v>福島県福島市三河北町</v>
          </cell>
          <cell r="G760" t="str">
            <v>9-80</v>
          </cell>
          <cell r="H760" t="str">
            <v>西濃</v>
          </cell>
        </row>
        <row r="761">
          <cell r="B761">
            <v>5212002</v>
          </cell>
          <cell r="C761" t="str">
            <v>（有）　飯田特殊鋳造所</v>
          </cell>
          <cell r="D761" t="str">
            <v/>
          </cell>
          <cell r="E761" t="str">
            <v>㈱　東北　柏</v>
          </cell>
          <cell r="F761" t="str">
            <v>福島県白河市五番町川原</v>
          </cell>
          <cell r="G761" t="str">
            <v>23-4</v>
          </cell>
          <cell r="H761" t="str">
            <v>西濃</v>
          </cell>
        </row>
        <row r="762">
          <cell r="B762">
            <v>5212001</v>
          </cell>
          <cell r="C762" t="str">
            <v>岩手製鉄　㈱</v>
          </cell>
          <cell r="D762" t="str">
            <v/>
          </cell>
          <cell r="E762" t="str">
            <v>㈱　東北　柏</v>
          </cell>
          <cell r="F762" t="str">
            <v>岩手県北上市和賀町藤根</v>
          </cell>
          <cell r="G762" t="str">
            <v>18-14</v>
          </cell>
          <cell r="H762" t="str">
            <v>西濃</v>
          </cell>
        </row>
        <row r="763">
          <cell r="B763">
            <v>5212000</v>
          </cell>
          <cell r="C763" t="str">
            <v>㈱　東北柏</v>
          </cell>
          <cell r="D763" t="str">
            <v/>
          </cell>
          <cell r="E763" t="str">
            <v/>
          </cell>
          <cell r="F763" t="str">
            <v>福島県福島市土船字鑓合内</v>
          </cell>
          <cell r="G763" t="str">
            <v>12-1</v>
          </cell>
          <cell r="H763" t="str">
            <v>西濃</v>
          </cell>
        </row>
        <row r="764">
          <cell r="B764">
            <v>5200000</v>
          </cell>
          <cell r="C764" t="str">
            <v>㈱　会津工場　</v>
          </cell>
          <cell r="D764" t="str">
            <v/>
          </cell>
          <cell r="E764" t="str">
            <v/>
          </cell>
          <cell r="F764" t="str">
            <v>福島県南会津郡只見町二軒在家字上タモ</v>
          </cell>
          <cell r="G764" t="str">
            <v>721-1</v>
          </cell>
          <cell r="H764" t="str">
            <v>西濃</v>
          </cell>
        </row>
        <row r="765">
          <cell r="B765">
            <v>5173004</v>
          </cell>
          <cell r="C765" t="str">
            <v>ﾃｨ-ﾋﾞ-ｱ-ﾙ㈱　Ｃ棟</v>
          </cell>
          <cell r="E765" t="str">
            <v>(有)　山形鋳材</v>
          </cell>
          <cell r="F765" t="str">
            <v>山形県鶴岡市宝田</v>
          </cell>
          <cell r="G765" t="str">
            <v>1-11-16</v>
          </cell>
          <cell r="H765" t="str">
            <v>西濃</v>
          </cell>
        </row>
        <row r="766">
          <cell r="B766">
            <v>5173003</v>
          </cell>
          <cell r="C766" t="str">
            <v>㈱　鈴木鋳物製作所</v>
          </cell>
          <cell r="D766" t="str">
            <v/>
          </cell>
          <cell r="E766" t="str">
            <v>(有)　山形鋳材</v>
          </cell>
          <cell r="F766" t="str">
            <v>山形県山形市鋳物町</v>
          </cell>
          <cell r="G766" t="str">
            <v>5</v>
          </cell>
          <cell r="H766" t="str">
            <v>西濃</v>
          </cell>
        </row>
        <row r="767">
          <cell r="B767">
            <v>5173002</v>
          </cell>
          <cell r="C767" t="str">
            <v>新井産業　㈱</v>
          </cell>
          <cell r="D767" t="str">
            <v/>
          </cell>
          <cell r="E767" t="str">
            <v>(有)　山形鋳材</v>
          </cell>
          <cell r="F767" t="str">
            <v>山形県東根市蟹沢字下縄目</v>
          </cell>
          <cell r="G767" t="str">
            <v>1863-5</v>
          </cell>
          <cell r="H767" t="str">
            <v>西濃</v>
          </cell>
        </row>
        <row r="768">
          <cell r="B768">
            <v>5173001</v>
          </cell>
          <cell r="C768" t="str">
            <v>㈱　ソーカ</v>
          </cell>
          <cell r="D768" t="str">
            <v/>
          </cell>
          <cell r="E768" t="str">
            <v>(有)　山形鋳材</v>
          </cell>
          <cell r="F768" t="str">
            <v>山形県天童市大字川原子</v>
          </cell>
          <cell r="G768" t="str">
            <v>4700</v>
          </cell>
          <cell r="H768" t="str">
            <v>西濃</v>
          </cell>
        </row>
        <row r="769">
          <cell r="B769">
            <v>5173000</v>
          </cell>
          <cell r="C769" t="str">
            <v>（有）　山形鋳材</v>
          </cell>
          <cell r="D769" t="str">
            <v/>
          </cell>
          <cell r="E769" t="str">
            <v/>
          </cell>
          <cell r="F769" t="str">
            <v>山形県山形市鋳物町</v>
          </cell>
          <cell r="G769" t="str">
            <v>48</v>
          </cell>
          <cell r="H769" t="str">
            <v>西濃</v>
          </cell>
        </row>
        <row r="770">
          <cell r="B770">
            <v>5172900</v>
          </cell>
          <cell r="C770" t="str">
            <v>山形精密鋳造　㈱</v>
          </cell>
          <cell r="D770" t="str">
            <v/>
          </cell>
          <cell r="E770" t="str">
            <v/>
          </cell>
          <cell r="F770" t="str">
            <v>山形県長井市成田</v>
          </cell>
          <cell r="G770" t="str">
            <v>768-2</v>
          </cell>
          <cell r="H770" t="str">
            <v>西濃</v>
          </cell>
        </row>
        <row r="771">
          <cell r="B771">
            <v>5125002</v>
          </cell>
          <cell r="C771" t="str">
            <v>㈱タナベ 鋳物事業部「鋳造チ－ム」</v>
          </cell>
          <cell r="E771" t="str">
            <v>㈱　シマキュウ</v>
          </cell>
          <cell r="F771" t="str">
            <v>新潟県糸魚川市寺町</v>
          </cell>
          <cell r="G771" t="str">
            <v>1-9-20</v>
          </cell>
          <cell r="H771" t="str">
            <v>名鉄</v>
          </cell>
        </row>
        <row r="772">
          <cell r="B772">
            <v>5125001</v>
          </cell>
          <cell r="C772" t="str">
            <v>（有）　松崎木型</v>
          </cell>
          <cell r="D772" t="str">
            <v/>
          </cell>
          <cell r="E772" t="str">
            <v>㈱　シマキュウ</v>
          </cell>
          <cell r="F772" t="str">
            <v>新潟県新潟市新崎鉄工団地</v>
          </cell>
          <cell r="G772" t="str">
            <v>293-2</v>
          </cell>
          <cell r="H772" t="str">
            <v>名鉄</v>
          </cell>
        </row>
        <row r="773">
          <cell r="B773">
            <v>5125000</v>
          </cell>
          <cell r="C773" t="str">
            <v>㈱　シマキュウ鋳鋼原料部</v>
          </cell>
          <cell r="D773" t="str">
            <v/>
          </cell>
          <cell r="E773" t="str">
            <v/>
          </cell>
          <cell r="F773" t="str">
            <v>新潟県長岡市原町</v>
          </cell>
          <cell r="G773" t="str">
            <v>1-5-15</v>
          </cell>
          <cell r="H773" t="str">
            <v>名鉄</v>
          </cell>
        </row>
        <row r="774">
          <cell r="B774">
            <v>5117005</v>
          </cell>
          <cell r="C774" t="str">
            <v>㈱　エコ－鋳造事業部</v>
          </cell>
          <cell r="D774" t="str">
            <v/>
          </cell>
          <cell r="E774" t="str">
            <v>㈱　クロス　山形</v>
          </cell>
          <cell r="F774" t="str">
            <v>山形県酒田市広栄町２丁目</v>
          </cell>
          <cell r="G774" t="str">
            <v>1-1</v>
          </cell>
          <cell r="H774" t="str">
            <v>西濃</v>
          </cell>
        </row>
        <row r="775">
          <cell r="B775">
            <v>5117004</v>
          </cell>
          <cell r="C775" t="str">
            <v>㈱　クロス　鶴岡工場　阿部様</v>
          </cell>
          <cell r="D775" t="str">
            <v/>
          </cell>
          <cell r="E775" t="str">
            <v/>
          </cell>
          <cell r="F775" t="str">
            <v>山形県鶴岡市下清水字内田元</v>
          </cell>
          <cell r="G775" t="str">
            <v>42</v>
          </cell>
          <cell r="H775" t="str">
            <v>西濃</v>
          </cell>
        </row>
        <row r="776">
          <cell r="B776">
            <v>5117003</v>
          </cell>
          <cell r="C776" t="str">
            <v>（有）　目黒商店</v>
          </cell>
          <cell r="D776" t="str">
            <v/>
          </cell>
          <cell r="E776" t="str">
            <v>㈱　クロス　山形</v>
          </cell>
          <cell r="F776" t="str">
            <v>北海道札幌市北区篠路町拓北</v>
          </cell>
          <cell r="G776" t="str">
            <v>6-1196</v>
          </cell>
          <cell r="H776" t="str">
            <v>名鉄</v>
          </cell>
        </row>
        <row r="777">
          <cell r="B777">
            <v>5117002</v>
          </cell>
          <cell r="C777" t="str">
            <v>テ－ピ－工業　㈱</v>
          </cell>
          <cell r="D777" t="str">
            <v/>
          </cell>
          <cell r="E777" t="str">
            <v>㈱　クロス　山形</v>
          </cell>
          <cell r="F777" t="str">
            <v>山形県寒河江市中央工業団地</v>
          </cell>
          <cell r="G777" t="str">
            <v>1</v>
          </cell>
          <cell r="H777" t="str">
            <v>西濃</v>
          </cell>
        </row>
        <row r="778">
          <cell r="B778">
            <v>5117001</v>
          </cell>
          <cell r="C778" t="str">
            <v>（有）　藤橋鉄工所</v>
          </cell>
          <cell r="D778" t="str">
            <v/>
          </cell>
          <cell r="E778" t="str">
            <v>㈱　クロス　山形</v>
          </cell>
          <cell r="F778" t="str">
            <v>山形県米沢市万世町片子字荒井東</v>
          </cell>
          <cell r="G778" t="str">
            <v>5846-1</v>
          </cell>
          <cell r="H778" t="str">
            <v>西濃</v>
          </cell>
        </row>
        <row r="779">
          <cell r="B779">
            <v>5117000</v>
          </cell>
          <cell r="C779" t="str">
            <v>㈱　クロス　山形支店</v>
          </cell>
          <cell r="D779" t="str">
            <v/>
          </cell>
          <cell r="E779" t="str">
            <v/>
          </cell>
          <cell r="F779" t="str">
            <v>山形県山形市若宮２丁目</v>
          </cell>
          <cell r="G779" t="str">
            <v>2-31</v>
          </cell>
          <cell r="H779" t="str">
            <v>西濃</v>
          </cell>
        </row>
        <row r="780">
          <cell r="B780">
            <v>5112300</v>
          </cell>
          <cell r="C780" t="str">
            <v>㈱キリウ山形　鋳造工場　</v>
          </cell>
          <cell r="D780" t="str">
            <v/>
          </cell>
          <cell r="E780" t="str">
            <v/>
          </cell>
          <cell r="F780" t="str">
            <v>山形県最上郡舟形町舟形</v>
          </cell>
          <cell r="G780" t="str">
            <v>2332-1</v>
          </cell>
          <cell r="H780" t="str">
            <v>西濃</v>
          </cell>
        </row>
        <row r="781">
          <cell r="B781">
            <v>5112202</v>
          </cell>
          <cell r="C781" t="str">
            <v>新井産業　㈱</v>
          </cell>
          <cell r="D781" t="str">
            <v/>
          </cell>
          <cell r="E781" t="str">
            <v>㈱　キタニ　山形</v>
          </cell>
          <cell r="F781" t="str">
            <v>山形県東根市蟹沢字下縄目</v>
          </cell>
          <cell r="G781" t="str">
            <v>1863-5</v>
          </cell>
          <cell r="H781" t="str">
            <v>西濃</v>
          </cell>
        </row>
        <row r="782">
          <cell r="B782">
            <v>5112201</v>
          </cell>
          <cell r="C782" t="str">
            <v>北栄鉄工　㈱</v>
          </cell>
          <cell r="D782" t="str">
            <v/>
          </cell>
          <cell r="E782" t="str">
            <v>㈱　キタニ　山形</v>
          </cell>
          <cell r="F782" t="str">
            <v>山形県鶴岡市大字白山字村北</v>
          </cell>
          <cell r="G782" t="str">
            <v>89</v>
          </cell>
          <cell r="H782" t="str">
            <v>西濃</v>
          </cell>
        </row>
        <row r="783">
          <cell r="B783">
            <v>5112200</v>
          </cell>
          <cell r="C783" t="str">
            <v>㈱　キタニ　山形営業所</v>
          </cell>
          <cell r="D783" t="str">
            <v/>
          </cell>
          <cell r="E783" t="str">
            <v/>
          </cell>
          <cell r="F783" t="str">
            <v>山形県山形市鋳物町</v>
          </cell>
          <cell r="G783" t="str">
            <v>15</v>
          </cell>
          <cell r="H783" t="str">
            <v>西濃</v>
          </cell>
        </row>
        <row r="784">
          <cell r="B784">
            <v>5112109</v>
          </cell>
          <cell r="C784" t="str">
            <v>(有)伊藤鋳造</v>
          </cell>
          <cell r="E784" t="str">
            <v>㈱　キタニ　新潟　　　</v>
          </cell>
          <cell r="F784" t="str">
            <v>新潟県長岡市寺泊万善寺</v>
          </cell>
          <cell r="G784" t="str">
            <v>1433</v>
          </cell>
          <cell r="H784" t="str">
            <v>名鉄</v>
          </cell>
        </row>
        <row r="785">
          <cell r="B785">
            <v>5112108</v>
          </cell>
          <cell r="C785" t="str">
            <v>㈱キャストアンド－</v>
          </cell>
          <cell r="E785" t="str">
            <v>㈱　キタニ　新潟　　　</v>
          </cell>
          <cell r="F785" t="str">
            <v>新潟県長岡市宮下町</v>
          </cell>
          <cell r="G785" t="str">
            <v>436-1</v>
          </cell>
          <cell r="H785" t="str">
            <v>名鉄</v>
          </cell>
        </row>
        <row r="786">
          <cell r="B786">
            <v>5112107</v>
          </cell>
          <cell r="C786" t="str">
            <v>氏大鋳造　㈱</v>
          </cell>
          <cell r="D786" t="str">
            <v/>
          </cell>
          <cell r="E786" t="str">
            <v>㈱　キタニ　新潟　　　</v>
          </cell>
          <cell r="F786" t="str">
            <v>新潟県燕市秋葉町</v>
          </cell>
          <cell r="G786" t="str">
            <v>3-21-1</v>
          </cell>
          <cell r="H786" t="str">
            <v>名鉄</v>
          </cell>
        </row>
        <row r="787">
          <cell r="B787">
            <v>5112106</v>
          </cell>
          <cell r="C787" t="str">
            <v>㈱　コンエー</v>
          </cell>
          <cell r="D787" t="str">
            <v/>
          </cell>
          <cell r="E787" t="str">
            <v>㈱　キタニ　新潟</v>
          </cell>
          <cell r="F787" t="str">
            <v>新潟県長岡市寺泊竹森</v>
          </cell>
          <cell r="G787" t="str">
            <v>1530</v>
          </cell>
          <cell r="H787" t="str">
            <v>名鉄</v>
          </cell>
        </row>
        <row r="788">
          <cell r="B788">
            <v>5112105</v>
          </cell>
          <cell r="C788" t="str">
            <v>㈱　マツオ技研</v>
          </cell>
          <cell r="D788" t="str">
            <v/>
          </cell>
          <cell r="E788" t="str">
            <v>㈱　キタニ　新潟</v>
          </cell>
          <cell r="F788" t="str">
            <v>新潟県小千谷市片貝町沼田前</v>
          </cell>
          <cell r="G788" t="str">
            <v>2670</v>
          </cell>
          <cell r="H788" t="str">
            <v>名鉄</v>
          </cell>
        </row>
        <row r="789">
          <cell r="B789">
            <v>5112104</v>
          </cell>
          <cell r="C789" t="str">
            <v>三條金属　㈱</v>
          </cell>
          <cell r="D789" t="str">
            <v/>
          </cell>
          <cell r="E789" t="str">
            <v>㈱　キタニ　新潟</v>
          </cell>
          <cell r="F789" t="str">
            <v>新潟県長岡市宮下町</v>
          </cell>
          <cell r="G789" t="str">
            <v>920-4</v>
          </cell>
          <cell r="H789" t="str">
            <v>名鉄</v>
          </cell>
        </row>
        <row r="790">
          <cell r="B790">
            <v>5112103</v>
          </cell>
          <cell r="C790" t="str">
            <v>（有）　司工業</v>
          </cell>
          <cell r="D790" t="str">
            <v/>
          </cell>
          <cell r="E790" t="str">
            <v>㈱　キタニ　新潟</v>
          </cell>
          <cell r="F790" t="str">
            <v>新潟県燕市小池</v>
          </cell>
          <cell r="G790" t="str">
            <v>5527</v>
          </cell>
          <cell r="H790" t="str">
            <v>名鉄</v>
          </cell>
        </row>
        <row r="791">
          <cell r="B791">
            <v>5112102</v>
          </cell>
          <cell r="C791" t="str">
            <v>㈱　片貝製作所</v>
          </cell>
          <cell r="D791" t="str">
            <v/>
          </cell>
          <cell r="E791" t="str">
            <v>㈱　キタニ　新潟</v>
          </cell>
          <cell r="F791" t="str">
            <v>新潟県小千谷市片貝町管の谷</v>
          </cell>
          <cell r="G791" t="str">
            <v>10367-10</v>
          </cell>
          <cell r="H791" t="str">
            <v>名鉄</v>
          </cell>
        </row>
        <row r="792">
          <cell r="B792">
            <v>5112101</v>
          </cell>
          <cell r="C792" t="str">
            <v>㈱　大久保砲金所</v>
          </cell>
          <cell r="D792" t="str">
            <v/>
          </cell>
          <cell r="E792" t="str">
            <v>㈱　キタニ　新潟</v>
          </cell>
          <cell r="F792" t="str">
            <v>新潟県柏崎市田塚</v>
          </cell>
          <cell r="G792" t="str">
            <v>3-1-76</v>
          </cell>
          <cell r="H792" t="str">
            <v>名鉄</v>
          </cell>
        </row>
        <row r="793">
          <cell r="B793">
            <v>5112100</v>
          </cell>
          <cell r="C793" t="str">
            <v>㈱　キタニ　新潟営業所</v>
          </cell>
          <cell r="D793" t="str">
            <v/>
          </cell>
          <cell r="E793" t="str">
            <v/>
          </cell>
          <cell r="F793" t="str">
            <v>新潟県長岡市下々条町</v>
          </cell>
          <cell r="G793" t="str">
            <v>3-1461</v>
          </cell>
          <cell r="H793" t="str">
            <v>名鉄</v>
          </cell>
        </row>
        <row r="794">
          <cell r="B794">
            <v>5112001</v>
          </cell>
          <cell r="C794" t="str">
            <v>山川鋳工　㈱　山形工場</v>
          </cell>
          <cell r="D794" t="str">
            <v/>
          </cell>
          <cell r="E794" t="str">
            <v>金森藤平商事　㈱</v>
          </cell>
          <cell r="F794" t="str">
            <v>山形県天童市荒谷桜段</v>
          </cell>
          <cell r="G794" t="str">
            <v>1347</v>
          </cell>
          <cell r="H794" t="str">
            <v>西濃</v>
          </cell>
        </row>
        <row r="795">
          <cell r="B795">
            <v>5112000</v>
          </cell>
          <cell r="C795" t="str">
            <v>金森藤平商事㈱　東北営業所</v>
          </cell>
          <cell r="D795" t="str">
            <v/>
          </cell>
          <cell r="E795" t="str">
            <v/>
          </cell>
          <cell r="F795" t="str">
            <v>山形県山形市鋳物町</v>
          </cell>
          <cell r="G795" t="str">
            <v>48</v>
          </cell>
          <cell r="H795" t="str">
            <v>西濃</v>
          </cell>
        </row>
        <row r="796">
          <cell r="B796">
            <v>5108114</v>
          </cell>
          <cell r="C796" t="str">
            <v>㈱　増田鉄工場</v>
          </cell>
          <cell r="E796" t="str">
            <v>大木産業㈱　東北</v>
          </cell>
          <cell r="F796" t="str">
            <v>秋田県横手市十文字町仁井田大道西</v>
          </cell>
          <cell r="G796" t="str">
            <v>28</v>
          </cell>
          <cell r="H796" t="str">
            <v>西濃</v>
          </cell>
        </row>
        <row r="797">
          <cell r="B797">
            <v>5108113</v>
          </cell>
          <cell r="C797" t="str">
            <v>前田鋳工所</v>
          </cell>
          <cell r="D797" t="str">
            <v/>
          </cell>
          <cell r="E797" t="str">
            <v>大木産業㈱　東北</v>
          </cell>
          <cell r="F797" t="str">
            <v>岩手県奥州市前沢区古城千刈田</v>
          </cell>
          <cell r="G797" t="str">
            <v>1-5</v>
          </cell>
          <cell r="H797" t="str">
            <v>西濃</v>
          </cell>
        </row>
        <row r="798">
          <cell r="B798">
            <v>5108112</v>
          </cell>
          <cell r="C798" t="str">
            <v>㈱　水沢鋳工所</v>
          </cell>
          <cell r="D798" t="str">
            <v/>
          </cell>
          <cell r="E798" t="str">
            <v>大木産業㈱　東北</v>
          </cell>
          <cell r="F798" t="str">
            <v>岩手県奥州市水沢区太日通り</v>
          </cell>
          <cell r="G798" t="str">
            <v>1-8-15</v>
          </cell>
          <cell r="H798" t="str">
            <v>西濃</v>
          </cell>
        </row>
        <row r="799">
          <cell r="B799">
            <v>5108111</v>
          </cell>
          <cell r="C799" t="str">
            <v>三浦製作所</v>
          </cell>
          <cell r="E799" t="str">
            <v>大木産業㈱　東北</v>
          </cell>
          <cell r="F799" t="str">
            <v>岩手県奥州市前沢区生母字斉田</v>
          </cell>
          <cell r="G799" t="str">
            <v>76-27</v>
          </cell>
          <cell r="H799" t="str">
            <v>西濃</v>
          </cell>
        </row>
        <row r="800">
          <cell r="B800">
            <v>5108110</v>
          </cell>
          <cell r="C800" t="str">
            <v>岩手鋳機工業　㈱ 佐藤様</v>
          </cell>
          <cell r="D800" t="str">
            <v/>
          </cell>
          <cell r="E800" t="str">
            <v>大木産業㈱　東北</v>
          </cell>
          <cell r="F800" t="str">
            <v>岩手県奥州市水沢区桜屋敷西</v>
          </cell>
          <cell r="G800" t="str">
            <v>97-1</v>
          </cell>
          <cell r="H800" t="str">
            <v>西濃</v>
          </cell>
        </row>
        <row r="801">
          <cell r="B801">
            <v>5108109</v>
          </cell>
          <cell r="C801" t="str">
            <v>北光金属工業　㈱　平岡様</v>
          </cell>
          <cell r="D801" t="str">
            <v/>
          </cell>
          <cell r="E801" t="str">
            <v>大木産業㈱　東北</v>
          </cell>
          <cell r="F801" t="str">
            <v>秋田県秋田市向浜1丁目</v>
          </cell>
          <cell r="G801" t="str">
            <v>7-1</v>
          </cell>
          <cell r="H801" t="str">
            <v>西濃</v>
          </cell>
        </row>
        <row r="802">
          <cell r="B802">
            <v>5108108</v>
          </cell>
          <cell r="C802" t="str">
            <v>㈱　東北鋳鋼</v>
          </cell>
          <cell r="D802" t="str">
            <v/>
          </cell>
          <cell r="E802" t="str">
            <v>大木産業㈱　東北</v>
          </cell>
          <cell r="F802" t="str">
            <v>青森県八戸市桔梗野工業団地</v>
          </cell>
          <cell r="G802" t="str">
            <v>2-11-25</v>
          </cell>
          <cell r="H802" t="str">
            <v>西濃</v>
          </cell>
        </row>
        <row r="803">
          <cell r="B803">
            <v>5108107</v>
          </cell>
          <cell r="C803" t="str">
            <v>㈱　小西鋳造</v>
          </cell>
          <cell r="D803" t="str">
            <v/>
          </cell>
          <cell r="E803" t="str">
            <v>大木産業㈱　東北</v>
          </cell>
          <cell r="F803" t="str">
            <v>岩手県宮古市長町２丁目</v>
          </cell>
          <cell r="G803" t="str">
            <v>8-2</v>
          </cell>
          <cell r="H803" t="str">
            <v>西濃</v>
          </cell>
        </row>
        <row r="804">
          <cell r="B804">
            <v>5108106</v>
          </cell>
          <cell r="C804" t="str">
            <v>大桜製作所</v>
          </cell>
          <cell r="D804" t="str">
            <v/>
          </cell>
          <cell r="E804" t="str">
            <v>大木産業㈱　東北</v>
          </cell>
          <cell r="F804" t="str">
            <v>岩手県奥州市前沢区徳沢</v>
          </cell>
          <cell r="G804" t="str">
            <v>1-208</v>
          </cell>
          <cell r="H804" t="str">
            <v>西濃</v>
          </cell>
        </row>
        <row r="805">
          <cell r="B805">
            <v>5108105</v>
          </cell>
          <cell r="C805" t="str">
            <v>北上鋳工　㈱</v>
          </cell>
          <cell r="D805" t="str">
            <v/>
          </cell>
          <cell r="E805" t="str">
            <v>大木産業㈱　東北</v>
          </cell>
          <cell r="F805" t="str">
            <v>岩手県和賀郡西和賀町耳取</v>
          </cell>
          <cell r="G805" t="str">
            <v>49-2-100</v>
          </cell>
          <cell r="H805" t="str">
            <v>西濃</v>
          </cell>
        </row>
        <row r="806">
          <cell r="B806">
            <v>5108104</v>
          </cell>
          <cell r="C806" t="str">
            <v>（有）　前田合金鋳造所</v>
          </cell>
          <cell r="D806" t="str">
            <v/>
          </cell>
          <cell r="E806" t="str">
            <v>大木産業㈱　東北</v>
          </cell>
          <cell r="F806" t="str">
            <v>岩手県奥州市前沢区古城字板子沢</v>
          </cell>
          <cell r="G806" t="str">
            <v>62-2</v>
          </cell>
          <cell r="H806" t="str">
            <v>西濃</v>
          </cell>
        </row>
        <row r="807">
          <cell r="B807">
            <v>5108103</v>
          </cell>
          <cell r="C807" t="str">
            <v>㈱　佑川鋳造工業所</v>
          </cell>
          <cell r="D807" t="str">
            <v/>
          </cell>
          <cell r="E807" t="str">
            <v>大木産業㈱　東北</v>
          </cell>
          <cell r="F807" t="str">
            <v>青森県八戸市市川町字長谷地</v>
          </cell>
          <cell r="G807" t="str">
            <v>87-2</v>
          </cell>
          <cell r="H807" t="str">
            <v>西濃</v>
          </cell>
        </row>
        <row r="808">
          <cell r="B808">
            <v>5108102</v>
          </cell>
          <cell r="C808" t="str">
            <v>㈱　金子鋳工所</v>
          </cell>
          <cell r="D808" t="str">
            <v/>
          </cell>
          <cell r="E808" t="str">
            <v>大木産業㈱　東北</v>
          </cell>
          <cell r="F808" t="str">
            <v>岩手県胆沢郡前沢町古城字</v>
          </cell>
          <cell r="G808" t="str">
            <v>105</v>
          </cell>
          <cell r="H808" t="str">
            <v>西濃</v>
          </cell>
        </row>
        <row r="809">
          <cell r="B809">
            <v>5108101</v>
          </cell>
          <cell r="C809" t="str">
            <v>㈱　釜石鉄工所</v>
          </cell>
          <cell r="D809" t="str">
            <v/>
          </cell>
          <cell r="E809" t="str">
            <v>大木産業㈱　東北</v>
          </cell>
          <cell r="F809" t="str">
            <v>岩手県釜石市大平町</v>
          </cell>
          <cell r="G809" t="str">
            <v>4-2-12</v>
          </cell>
          <cell r="H809" t="str">
            <v>西濃</v>
          </cell>
        </row>
        <row r="810">
          <cell r="B810">
            <v>5108100</v>
          </cell>
          <cell r="C810" t="str">
            <v>大木産業㈱　　東北営業所</v>
          </cell>
          <cell r="D810" t="str">
            <v/>
          </cell>
          <cell r="E810" t="str">
            <v/>
          </cell>
          <cell r="F810" t="str">
            <v>岩手県奥州市水沢区羽田町字明正</v>
          </cell>
          <cell r="G810" t="str">
            <v>101-2</v>
          </cell>
          <cell r="H810" t="str">
            <v>西濃</v>
          </cell>
        </row>
        <row r="811">
          <cell r="B811">
            <v>5025000</v>
          </cell>
          <cell r="C811" t="str">
            <v>㈱シマキュウ八戸営業所</v>
          </cell>
          <cell r="F811" t="str">
            <v>青森県八戸市市川町字高森</v>
          </cell>
          <cell r="G811" t="str">
            <v>132</v>
          </cell>
          <cell r="H811" t="str">
            <v>西濃</v>
          </cell>
        </row>
        <row r="812">
          <cell r="B812">
            <v>5012108</v>
          </cell>
          <cell r="C812" t="str">
            <v>岩手鋳機工業　㈱</v>
          </cell>
          <cell r="E812" t="str">
            <v>㈱　キタニ　岩手</v>
          </cell>
          <cell r="F812" t="str">
            <v>岩手県奥州市水沢区桜屋敷西</v>
          </cell>
          <cell r="G812" t="str">
            <v>97-1</v>
          </cell>
          <cell r="H812" t="str">
            <v>西濃</v>
          </cell>
        </row>
        <row r="813">
          <cell r="B813">
            <v>5012107</v>
          </cell>
          <cell r="C813" t="str">
            <v>㈱水田鋳造所</v>
          </cell>
          <cell r="E813" t="str">
            <v>㈱　キタニ　岩手</v>
          </cell>
          <cell r="F813" t="str">
            <v>岩手県奥州市水沢区羽田町字下屋敷</v>
          </cell>
          <cell r="G813" t="str">
            <v>28</v>
          </cell>
          <cell r="H813" t="str">
            <v>西濃</v>
          </cell>
        </row>
        <row r="814">
          <cell r="B814">
            <v>5012106</v>
          </cell>
          <cell r="C814" t="str">
            <v>(有)　三協金属</v>
          </cell>
          <cell r="E814" t="str">
            <v>㈱　キタニ　岩手</v>
          </cell>
          <cell r="F814" t="str">
            <v>岩手県1関市花泉町金沢字北金里</v>
          </cell>
          <cell r="G814" t="str">
            <v>24</v>
          </cell>
          <cell r="H814" t="str">
            <v>西濃</v>
          </cell>
        </row>
        <row r="815">
          <cell r="B815">
            <v>5012105</v>
          </cell>
          <cell r="C815" t="str">
            <v>㈱　及泰</v>
          </cell>
          <cell r="D815" t="str">
            <v/>
          </cell>
          <cell r="E815" t="str">
            <v>㈱　キタニ　岩手</v>
          </cell>
          <cell r="F815" t="str">
            <v>岩手県奥州市水沢区水沢工業団地</v>
          </cell>
          <cell r="G815" t="str">
            <v>2-42</v>
          </cell>
          <cell r="H815" t="str">
            <v>西濃</v>
          </cell>
        </row>
        <row r="816">
          <cell r="B816">
            <v>5012104</v>
          </cell>
          <cell r="C816" t="str">
            <v>㈱　水田鋳造所</v>
          </cell>
          <cell r="D816" t="str">
            <v/>
          </cell>
          <cell r="E816" t="str">
            <v>㈱　キタニ　岩手</v>
          </cell>
          <cell r="F816" t="str">
            <v>岩手県水沢市羽田町字下屋敷</v>
          </cell>
          <cell r="G816" t="str">
            <v>28</v>
          </cell>
          <cell r="H816" t="str">
            <v>西濃</v>
          </cell>
        </row>
        <row r="817">
          <cell r="B817">
            <v>5012103</v>
          </cell>
          <cell r="C817" t="str">
            <v>理研産業　㈱</v>
          </cell>
          <cell r="D817" t="str">
            <v/>
          </cell>
          <cell r="E817" t="str">
            <v>㈱　キタニ　岩手</v>
          </cell>
          <cell r="F817" t="str">
            <v>秋田県北秋田郡鷹巣町綴子字宇佐坂</v>
          </cell>
          <cell r="G817" t="str">
            <v>314-5</v>
          </cell>
          <cell r="H817" t="str">
            <v>西濃</v>
          </cell>
        </row>
        <row r="818">
          <cell r="B818">
            <v>5012102</v>
          </cell>
          <cell r="C818" t="str">
            <v>㈱　大館製作所</v>
          </cell>
          <cell r="D818" t="str">
            <v/>
          </cell>
          <cell r="E818" t="str">
            <v>㈱　キタニ　岩手</v>
          </cell>
          <cell r="F818" t="str">
            <v>秋田県大館市大茂内字中</v>
          </cell>
          <cell r="G818" t="str">
            <v/>
          </cell>
          <cell r="H818" t="str">
            <v>西濃</v>
          </cell>
        </row>
        <row r="819">
          <cell r="B819">
            <v>5012101</v>
          </cell>
          <cell r="C819" t="str">
            <v>山崎鋳造所</v>
          </cell>
          <cell r="D819" t="str">
            <v/>
          </cell>
          <cell r="E819" t="str">
            <v>㈱　キタニ　岩手</v>
          </cell>
          <cell r="F819" t="str">
            <v>秋田県能代市中川原</v>
          </cell>
          <cell r="G819" t="str">
            <v>26-657</v>
          </cell>
          <cell r="H819" t="str">
            <v>西濃</v>
          </cell>
        </row>
        <row r="820">
          <cell r="B820">
            <v>5012100</v>
          </cell>
          <cell r="C820" t="str">
            <v>㈱　キタニ　岩手営業所</v>
          </cell>
          <cell r="D820" t="str">
            <v/>
          </cell>
          <cell r="E820" t="str">
            <v/>
          </cell>
          <cell r="F820" t="str">
            <v>岩手県水沢市羽田町字堀の内</v>
          </cell>
          <cell r="G820" t="str">
            <v>15-1</v>
          </cell>
          <cell r="H820" t="str">
            <v>西濃</v>
          </cell>
        </row>
        <row r="821">
          <cell r="B821">
            <v>4004200</v>
          </cell>
          <cell r="C821" t="str">
            <v>埼玉県産業支援センター　笹川様</v>
          </cell>
          <cell r="D821" t="str">
            <v/>
          </cell>
          <cell r="E821" t="str">
            <v/>
          </cell>
          <cell r="F821" t="str">
            <v>埼玉県川口市上青木</v>
          </cell>
          <cell r="G821" t="str">
            <v>3-12-18</v>
          </cell>
          <cell r="H821" t="str">
            <v>名鉄</v>
          </cell>
        </row>
        <row r="822">
          <cell r="B822">
            <v>4004100</v>
          </cell>
          <cell r="C822" t="str">
            <v>ワイ・エル・ビー㈱　安井様</v>
          </cell>
          <cell r="D822" t="str">
            <v/>
          </cell>
          <cell r="E822" t="str">
            <v/>
          </cell>
          <cell r="F822" t="str">
            <v>名古屋市瑞穂区大喜町</v>
          </cell>
          <cell r="G822" t="str">
            <v>2-50</v>
          </cell>
          <cell r="H822" t="str">
            <v>名鉄</v>
          </cell>
        </row>
        <row r="823">
          <cell r="B823">
            <v>4004000</v>
          </cell>
          <cell r="C823" t="str">
            <v>ｺﾏﾂｷｬｽﾃｯｸｽ㈱　小山事業部管理購買課</v>
          </cell>
          <cell r="D823" t="str">
            <v/>
          </cell>
          <cell r="E823" t="str">
            <v/>
          </cell>
          <cell r="F823" t="str">
            <v>栃木県小山市横倉新田</v>
          </cell>
          <cell r="G823" t="str">
            <v>400</v>
          </cell>
          <cell r="H823" t="str">
            <v>名鉄</v>
          </cell>
        </row>
        <row r="824">
          <cell r="B824">
            <v>4003900</v>
          </cell>
          <cell r="C824" t="str">
            <v>㈱　岩鋳　飯岡工場　工程管理部</v>
          </cell>
          <cell r="D824" t="str">
            <v/>
          </cell>
          <cell r="E824" t="str">
            <v/>
          </cell>
          <cell r="F824" t="str">
            <v>岩手県盛岡市上飯岡</v>
          </cell>
          <cell r="G824" t="str">
            <v>1-12-4</v>
          </cell>
          <cell r="H824" t="str">
            <v>名鉄</v>
          </cell>
        </row>
        <row r="825">
          <cell r="B825">
            <v>4003800</v>
          </cell>
          <cell r="C825" t="str">
            <v>日立機材㈱　関東製作所</v>
          </cell>
          <cell r="D825" t="str">
            <v/>
          </cell>
          <cell r="E825" t="str">
            <v/>
          </cell>
          <cell r="F825" t="str">
            <v>埼玉県熊谷市三ケ尻</v>
          </cell>
          <cell r="G825" t="str">
            <v>5110</v>
          </cell>
          <cell r="H825" t="str">
            <v>名鉄</v>
          </cell>
        </row>
        <row r="826">
          <cell r="B826">
            <v>4003700</v>
          </cell>
          <cell r="C826" t="str">
            <v>富士可鍛工業　㈱　</v>
          </cell>
          <cell r="D826" t="str">
            <v/>
          </cell>
          <cell r="E826" t="str">
            <v/>
          </cell>
          <cell r="F826" t="str">
            <v>愛知県安城市住吉町</v>
          </cell>
          <cell r="G826" t="str">
            <v>3-3-45</v>
          </cell>
          <cell r="H826" t="str">
            <v>飛騨</v>
          </cell>
        </row>
        <row r="827">
          <cell r="B827">
            <v>4003400</v>
          </cell>
          <cell r="C827" t="str">
            <v>カクチョウ　㈱　長谷川常務　様</v>
          </cell>
          <cell r="D827" t="str">
            <v/>
          </cell>
          <cell r="E827" t="str">
            <v/>
          </cell>
          <cell r="F827" t="str">
            <v>山形県山形市鋳物町</v>
          </cell>
          <cell r="G827" t="str">
            <v>14</v>
          </cell>
          <cell r="H827" t="str">
            <v>名鉄</v>
          </cell>
        </row>
        <row r="828">
          <cell r="B828">
            <v>4003300</v>
          </cell>
          <cell r="C828" t="str">
            <v>㈱　丸栄産業合作社</v>
          </cell>
          <cell r="D828" t="str">
            <v/>
          </cell>
          <cell r="E828" t="str">
            <v/>
          </cell>
          <cell r="F828" t="str">
            <v>愛知県瀬戸市品野町</v>
          </cell>
          <cell r="G828" t="str">
            <v>3-98</v>
          </cell>
          <cell r="H828" t="str">
            <v>飛騨</v>
          </cell>
        </row>
        <row r="829">
          <cell r="B829">
            <v>4003200</v>
          </cell>
          <cell r="C829" t="str">
            <v>㈱　水野製陶園</v>
          </cell>
          <cell r="D829" t="str">
            <v/>
          </cell>
          <cell r="E829" t="str">
            <v/>
          </cell>
          <cell r="F829" t="str">
            <v>愛知県常滑市奥条</v>
          </cell>
          <cell r="G829" t="str">
            <v>4-87</v>
          </cell>
          <cell r="H829" t="str">
            <v>飛騨</v>
          </cell>
        </row>
        <row r="830">
          <cell r="B830">
            <v>4003100</v>
          </cell>
          <cell r="C830" t="str">
            <v>(有)キャストコムサーブ</v>
          </cell>
          <cell r="D830" t="str">
            <v/>
          </cell>
          <cell r="E830" t="str">
            <v/>
          </cell>
          <cell r="F830" t="str">
            <v>愛知県春日井市藤山台</v>
          </cell>
          <cell r="G830" t="str">
            <v>10-15-1</v>
          </cell>
          <cell r="H830" t="str">
            <v>福山</v>
          </cell>
        </row>
        <row r="831">
          <cell r="B831">
            <v>4003000</v>
          </cell>
          <cell r="C831" t="str">
            <v>㈱　柴田製作所</v>
          </cell>
          <cell r="D831" t="str">
            <v/>
          </cell>
          <cell r="E831" t="str">
            <v/>
          </cell>
          <cell r="F831" t="str">
            <v>山形県山形市漆山東</v>
          </cell>
          <cell r="G831" t="str">
            <v>849</v>
          </cell>
          <cell r="H831" t="str">
            <v>名鉄</v>
          </cell>
        </row>
        <row r="832">
          <cell r="B832">
            <v>4002900</v>
          </cell>
          <cell r="C832" t="str">
            <v>やまと鋳造工業　㈱　稲塚様</v>
          </cell>
          <cell r="D832" t="str">
            <v/>
          </cell>
          <cell r="E832" t="str">
            <v/>
          </cell>
          <cell r="F832" t="str">
            <v>青森県八戸市大字河原木字北沼</v>
          </cell>
          <cell r="G832" t="str">
            <v>15-11</v>
          </cell>
          <cell r="H832" t="str">
            <v>名鉄</v>
          </cell>
        </row>
        <row r="833">
          <cell r="B833">
            <v>4002800</v>
          </cell>
          <cell r="C833" t="str">
            <v>豊和鋳機　㈱　吉井様</v>
          </cell>
          <cell r="D833" t="str">
            <v/>
          </cell>
          <cell r="E833" t="str">
            <v/>
          </cell>
          <cell r="F833" t="str">
            <v>愛知県豊橋市西幸町字東脇</v>
          </cell>
          <cell r="G833" t="str">
            <v>145</v>
          </cell>
          <cell r="H833" t="str">
            <v>名鉄</v>
          </cell>
        </row>
        <row r="834">
          <cell r="B834">
            <v>4002700</v>
          </cell>
          <cell r="C834" t="str">
            <v>㈱　A・R・D</v>
          </cell>
          <cell r="D834" t="str">
            <v/>
          </cell>
          <cell r="E834" t="str">
            <v/>
          </cell>
          <cell r="F834" t="str">
            <v>静岡県静岡市駿河区中原</v>
          </cell>
          <cell r="G834" t="str">
            <v>530-1</v>
          </cell>
          <cell r="H834" t="str">
            <v>名鉄</v>
          </cell>
        </row>
        <row r="835">
          <cell r="B835">
            <v>4002500</v>
          </cell>
          <cell r="C835" t="str">
            <v>秋木製鋼㈱　製造支援ｸﾞﾙｰﾌﾟ　渡辺様</v>
          </cell>
          <cell r="D835" t="str">
            <v/>
          </cell>
          <cell r="E835" t="str">
            <v/>
          </cell>
          <cell r="F835" t="str">
            <v>秋田県能代市中川原</v>
          </cell>
          <cell r="G835" t="str">
            <v>26</v>
          </cell>
          <cell r="H835" t="str">
            <v>名鉄</v>
          </cell>
        </row>
        <row r="836">
          <cell r="B836">
            <v>4002400</v>
          </cell>
          <cell r="C836" t="str">
            <v>昭和電気鋳鋼㈱　製造部　重松様</v>
          </cell>
          <cell r="D836" t="str">
            <v/>
          </cell>
          <cell r="E836" t="str">
            <v/>
          </cell>
          <cell r="F836" t="str">
            <v>群馬県高崎市倉賀野町</v>
          </cell>
          <cell r="G836" t="str">
            <v>3250</v>
          </cell>
          <cell r="H836" t="str">
            <v>名鉄　ミニクマ</v>
          </cell>
        </row>
        <row r="837">
          <cell r="B837">
            <v>4002300</v>
          </cell>
          <cell r="C837" t="str">
            <v>明和工業　　柴田様</v>
          </cell>
          <cell r="D837" t="str">
            <v/>
          </cell>
          <cell r="E837" t="str">
            <v/>
          </cell>
          <cell r="F837" t="str">
            <v>愛知県名古屋市昭和区福江</v>
          </cell>
          <cell r="G837" t="str">
            <v>2-8-26</v>
          </cell>
          <cell r="H837" t="str">
            <v>名鉄</v>
          </cell>
        </row>
        <row r="838">
          <cell r="B838">
            <v>4002200</v>
          </cell>
          <cell r="C838" t="str">
            <v>㈱いすずキャステック　本社工場　</v>
          </cell>
          <cell r="D838" t="str">
            <v/>
          </cell>
          <cell r="E838" t="str">
            <v/>
          </cell>
          <cell r="F838" t="str">
            <v>岩手県北上市和賀町後藤２地割</v>
          </cell>
          <cell r="G838" t="str">
            <v>106-6</v>
          </cell>
          <cell r="H838" t="str">
            <v>名鉄　ミニクマ</v>
          </cell>
        </row>
        <row r="839">
          <cell r="B839">
            <v>4002100</v>
          </cell>
          <cell r="C839" t="str">
            <v>東海電炉　㈱</v>
          </cell>
          <cell r="D839" t="str">
            <v/>
          </cell>
          <cell r="E839" t="str">
            <v/>
          </cell>
          <cell r="F839" t="str">
            <v>愛知県名古屋市瑞穂区浮島町</v>
          </cell>
          <cell r="G839" t="str">
            <v>13-2</v>
          </cell>
          <cell r="H839" t="str">
            <v>名鉄</v>
          </cell>
        </row>
        <row r="840">
          <cell r="B840">
            <v>4002000</v>
          </cell>
          <cell r="C840" t="str">
            <v>㈱ツチヨシマテック　豊橋工場　広瀬様</v>
          </cell>
          <cell r="D840" t="str">
            <v/>
          </cell>
          <cell r="E840" t="str">
            <v/>
          </cell>
          <cell r="F840" t="str">
            <v>愛知県豊橋市大村町字藤田</v>
          </cell>
          <cell r="G840" t="str">
            <v>22</v>
          </cell>
          <cell r="H840" t="str">
            <v>名鉄　ミニクマ</v>
          </cell>
        </row>
        <row r="841">
          <cell r="B841">
            <v>4001900</v>
          </cell>
          <cell r="C841" t="str">
            <v>㈱ハラチュウ　総務企画部　奥山様　</v>
          </cell>
          <cell r="D841" t="str">
            <v/>
          </cell>
          <cell r="E841" t="str">
            <v/>
          </cell>
          <cell r="F841" t="str">
            <v>山形県山形市立谷川２丁目</v>
          </cell>
          <cell r="G841" t="str">
            <v>1213-1</v>
          </cell>
          <cell r="H841" t="str">
            <v>名鉄</v>
          </cell>
        </row>
        <row r="842">
          <cell r="B842">
            <v>4001800</v>
          </cell>
          <cell r="C842" t="str">
            <v>クニミネ工業㈱　研究所</v>
          </cell>
          <cell r="D842" t="str">
            <v/>
          </cell>
          <cell r="E842" t="str">
            <v/>
          </cell>
          <cell r="F842" t="str">
            <v>栃木県那須塩原市鍋掛</v>
          </cell>
          <cell r="G842" t="str">
            <v>1085-454</v>
          </cell>
          <cell r="H842" t="str">
            <v>名鉄　ミニクマ</v>
          </cell>
        </row>
        <row r="843">
          <cell r="B843">
            <v>4001700</v>
          </cell>
          <cell r="C843" t="str">
            <v>㈱　サワテツ　高田様</v>
          </cell>
          <cell r="D843" t="str">
            <v/>
          </cell>
          <cell r="E843" t="str">
            <v/>
          </cell>
          <cell r="F843" t="str">
            <v>愛知県碧南市須磨町</v>
          </cell>
          <cell r="G843" t="str">
            <v>5-25</v>
          </cell>
          <cell r="H843" t="str">
            <v>名鉄　ミニクマ</v>
          </cell>
        </row>
        <row r="844">
          <cell r="B844">
            <v>4001600</v>
          </cell>
          <cell r="C844" t="str">
            <v>アイシン精機㈱試作工場　飯田様</v>
          </cell>
          <cell r="D844" t="str">
            <v/>
          </cell>
          <cell r="E844" t="str">
            <v/>
          </cell>
          <cell r="F844" t="str">
            <v>愛知県刈谷市朝日町２丁目</v>
          </cell>
          <cell r="G844" t="str">
            <v>1</v>
          </cell>
          <cell r="H844" t="str">
            <v>名鉄　ミニクマ</v>
          </cell>
        </row>
        <row r="845">
          <cell r="B845">
            <v>4001500</v>
          </cell>
          <cell r="C845" t="str">
            <v>(有)共進社コーエー　長野支店</v>
          </cell>
          <cell r="D845" t="str">
            <v/>
          </cell>
          <cell r="E845" t="str">
            <v/>
          </cell>
          <cell r="F845" t="str">
            <v>クロネコヤマト諏訪上川宅急便センター止め</v>
          </cell>
          <cell r="G845" t="str">
            <v/>
          </cell>
          <cell r="H845" t="str">
            <v>ヤマト</v>
          </cell>
        </row>
        <row r="846">
          <cell r="B846">
            <v>4001400</v>
          </cell>
          <cell r="C846" t="str">
            <v>花王クエーカー　㈱</v>
          </cell>
          <cell r="D846" t="str">
            <v/>
          </cell>
          <cell r="E846" t="str">
            <v/>
          </cell>
          <cell r="F846" t="str">
            <v>愛知県豊橋市明海町</v>
          </cell>
          <cell r="G846" t="str">
            <v>4-51</v>
          </cell>
          <cell r="H846" t="str">
            <v>名鉄　ミニクマ</v>
          </cell>
        </row>
        <row r="847">
          <cell r="B847">
            <v>4001300</v>
          </cell>
          <cell r="C847" t="str">
            <v>合資会社　幾世鉄工所</v>
          </cell>
          <cell r="D847" t="str">
            <v/>
          </cell>
          <cell r="E847" t="str">
            <v/>
          </cell>
          <cell r="F847" t="str">
            <v>愛知県常滑市北条</v>
          </cell>
          <cell r="G847" t="str">
            <v>1-65</v>
          </cell>
          <cell r="H847" t="str">
            <v>名鉄　ミニクマ</v>
          </cell>
        </row>
        <row r="848">
          <cell r="B848">
            <v>4001200</v>
          </cell>
          <cell r="C848" t="str">
            <v>㈱コヤマ　生産技術部　生産技術課</v>
          </cell>
          <cell r="D848" t="str">
            <v/>
          </cell>
          <cell r="E848" t="str">
            <v/>
          </cell>
          <cell r="F848" t="str">
            <v>長野県長野市川中島町原</v>
          </cell>
          <cell r="G848" t="str">
            <v>1111</v>
          </cell>
          <cell r="H848" t="str">
            <v>名鉄</v>
          </cell>
        </row>
        <row r="849">
          <cell r="B849">
            <v>4001100</v>
          </cell>
          <cell r="C849" t="str">
            <v>伊勢湾海運㈱　豊橋支店　砂試験室</v>
          </cell>
          <cell r="D849" t="str">
            <v/>
          </cell>
          <cell r="E849" t="str">
            <v/>
          </cell>
          <cell r="F849" t="str">
            <v>愛知県豊橋市明海町</v>
          </cell>
          <cell r="G849" t="str">
            <v>4-36</v>
          </cell>
          <cell r="H849" t="str">
            <v>名鉄</v>
          </cell>
        </row>
        <row r="850">
          <cell r="B850">
            <v>4001000</v>
          </cell>
          <cell r="C850" t="str">
            <v>㈱トウチュウ　関東支店</v>
          </cell>
          <cell r="D850" t="str">
            <v/>
          </cell>
          <cell r="E850" t="str">
            <v/>
          </cell>
          <cell r="F850" t="str">
            <v>茨城県結城市上山川才光寺</v>
          </cell>
          <cell r="G850" t="str">
            <v>4020-5</v>
          </cell>
          <cell r="H850" t="str">
            <v>名鉄</v>
          </cell>
        </row>
        <row r="851">
          <cell r="B851">
            <v>4000900</v>
          </cell>
          <cell r="C851" t="str">
            <v>㈱キトー　機器技術グループ　池谷様</v>
          </cell>
          <cell r="D851" t="str">
            <v/>
          </cell>
          <cell r="E851" t="str">
            <v/>
          </cell>
          <cell r="F851" t="str">
            <v>山梨県中巨摩郡昭和町築地新居</v>
          </cell>
          <cell r="G851" t="str">
            <v>2000</v>
          </cell>
          <cell r="H851" t="str">
            <v>名鉄　ミニクマ</v>
          </cell>
        </row>
        <row r="852">
          <cell r="B852">
            <v>4000800</v>
          </cell>
          <cell r="C852" t="str">
            <v>鍋屋バイテック会社　鋳造部　今熊課長様</v>
          </cell>
          <cell r="D852" t="str">
            <v/>
          </cell>
          <cell r="E852" t="str">
            <v/>
          </cell>
          <cell r="F852" t="str">
            <v>岐阜県各務原市那加新加納町</v>
          </cell>
          <cell r="G852" t="str">
            <v>2070</v>
          </cell>
          <cell r="H852" t="str">
            <v>名鉄　ミニクマ</v>
          </cell>
        </row>
        <row r="853">
          <cell r="B853">
            <v>4000700</v>
          </cell>
          <cell r="C853" t="str">
            <v>㈱　矢作分析センター</v>
          </cell>
          <cell r="D853" t="str">
            <v/>
          </cell>
          <cell r="E853" t="str">
            <v/>
          </cell>
          <cell r="F853" t="str">
            <v>愛知県名古屋市港区昭和町</v>
          </cell>
          <cell r="G853" t="str">
            <v>18</v>
          </cell>
          <cell r="H853" t="str">
            <v>名鉄　ミニクマ</v>
          </cell>
        </row>
        <row r="854">
          <cell r="B854">
            <v>4000600</v>
          </cell>
          <cell r="C854" t="str">
            <v>合資会社　　幾世鉄工所</v>
          </cell>
          <cell r="D854" t="str">
            <v/>
          </cell>
          <cell r="E854" t="str">
            <v/>
          </cell>
          <cell r="F854" t="str">
            <v>愛知県常滑市北条</v>
          </cell>
          <cell r="G854" t="str">
            <v>1-65</v>
          </cell>
          <cell r="H854" t="str">
            <v>名鉄　ミニクマ</v>
          </cell>
        </row>
        <row r="855">
          <cell r="B855">
            <v>4000500</v>
          </cell>
          <cell r="C855" t="str">
            <v>日本ユテク㈱</v>
          </cell>
          <cell r="D855" t="str">
            <v/>
          </cell>
          <cell r="E855" t="str">
            <v/>
          </cell>
          <cell r="F855" t="str">
            <v>愛知県名古屋市緑区野末町</v>
          </cell>
          <cell r="G855" t="str">
            <v>1506</v>
          </cell>
          <cell r="H855" t="str">
            <v>名鉄　ミニクマ</v>
          </cell>
        </row>
        <row r="856">
          <cell r="B856">
            <v>4000400</v>
          </cell>
          <cell r="C856" t="str">
            <v>㈱　キャディック</v>
          </cell>
          <cell r="D856" t="str">
            <v/>
          </cell>
          <cell r="E856" t="str">
            <v/>
          </cell>
          <cell r="F856" t="str">
            <v>神奈川県横浜市港北区新横浜</v>
          </cell>
          <cell r="G856" t="str">
            <v>3-19-11</v>
          </cell>
          <cell r="H856" t="str">
            <v>名鉄</v>
          </cell>
        </row>
        <row r="857">
          <cell r="B857">
            <v>4000301</v>
          </cell>
          <cell r="C857" t="str">
            <v>㈱　高橋鋳造所</v>
          </cell>
          <cell r="D857" t="str">
            <v/>
          </cell>
          <cell r="E857" t="str">
            <v>㈱　佳五</v>
          </cell>
          <cell r="F857" t="str">
            <v>岐阜県各務原市金鋳工業団地</v>
          </cell>
          <cell r="G857" t="str">
            <v>90</v>
          </cell>
          <cell r="H857" t="str">
            <v>飛騨</v>
          </cell>
        </row>
        <row r="858">
          <cell r="B858">
            <v>4000300</v>
          </cell>
          <cell r="C858" t="str">
            <v>㈱　佳五</v>
          </cell>
          <cell r="D858" t="str">
            <v/>
          </cell>
          <cell r="E858" t="str">
            <v/>
          </cell>
          <cell r="F858" t="str">
            <v>愛知県瀬戸市矢形町</v>
          </cell>
          <cell r="G858" t="str">
            <v>3</v>
          </cell>
          <cell r="H858" t="str">
            <v>飛騨</v>
          </cell>
        </row>
        <row r="859">
          <cell r="B859">
            <v>4000200</v>
          </cell>
          <cell r="C859" t="str">
            <v>日産ディ－ゼル工業㈱生産技術・梅林主任様　</v>
          </cell>
          <cell r="D859" t="str">
            <v/>
          </cell>
          <cell r="E859" t="str">
            <v/>
          </cell>
          <cell r="F859" t="str">
            <v>埼玉県鴻巣市箕田</v>
          </cell>
          <cell r="G859" t="str">
            <v>3121-1</v>
          </cell>
          <cell r="H859" t="str">
            <v>名鉄</v>
          </cell>
        </row>
        <row r="860">
          <cell r="B860">
            <v>4000102</v>
          </cell>
          <cell r="C860" t="str">
            <v>ヤマハ発動機㈱天竜工場Ｍ１工場　千代様</v>
          </cell>
          <cell r="D860" t="str">
            <v/>
          </cell>
          <cell r="E860" t="str">
            <v>大阪特殊合金　㈱</v>
          </cell>
          <cell r="F860" t="str">
            <v>静岡県磐田市天竜</v>
          </cell>
          <cell r="G860" t="str">
            <v>800</v>
          </cell>
          <cell r="H860" t="str">
            <v>名鉄</v>
          </cell>
        </row>
        <row r="861">
          <cell r="B861">
            <v>4000101</v>
          </cell>
          <cell r="C861" t="str">
            <v>ヤマハマリン㈱　第一生産技術部</v>
          </cell>
          <cell r="D861" t="str">
            <v/>
          </cell>
          <cell r="E861" t="str">
            <v>大阪特殊合金　㈱</v>
          </cell>
          <cell r="F861" t="str">
            <v>静岡県浜松市新橋町</v>
          </cell>
          <cell r="G861" t="str">
            <v>1400</v>
          </cell>
          <cell r="H861" t="str">
            <v>名鉄</v>
          </cell>
        </row>
        <row r="862">
          <cell r="B862">
            <v>4000100</v>
          </cell>
          <cell r="C862" t="str">
            <v>大阪特殊合金　㈱　名古屋支店</v>
          </cell>
          <cell r="D862" t="str">
            <v/>
          </cell>
          <cell r="E862" t="str">
            <v/>
          </cell>
          <cell r="F862" t="str">
            <v>愛知県小牧市中央2-198</v>
          </cell>
          <cell r="G862" t="str">
            <v>濃尾開発ビル202</v>
          </cell>
          <cell r="H862" t="str">
            <v>名鉄</v>
          </cell>
        </row>
        <row r="863">
          <cell r="B863">
            <v>4000001</v>
          </cell>
          <cell r="C863" t="str">
            <v>（有）　新菱</v>
          </cell>
          <cell r="D863" t="str">
            <v/>
          </cell>
          <cell r="E863" t="str">
            <v>金森産業　㈱　福井</v>
          </cell>
          <cell r="F863" t="str">
            <v>福井県鯖江市下野田町18字</v>
          </cell>
          <cell r="G863" t="str">
            <v>1513</v>
          </cell>
          <cell r="H863" t="str">
            <v>名鉄</v>
          </cell>
        </row>
        <row r="864">
          <cell r="B864">
            <v>4000000</v>
          </cell>
          <cell r="C864" t="str">
            <v>金森産業　㈱　福井営業所</v>
          </cell>
          <cell r="D864" t="str">
            <v/>
          </cell>
          <cell r="E864" t="str">
            <v/>
          </cell>
          <cell r="F864" t="str">
            <v>福井県福井市大願寺</v>
          </cell>
          <cell r="G864" t="str">
            <v>1-4-12</v>
          </cell>
          <cell r="H864" t="str">
            <v>飛騨</v>
          </cell>
        </row>
        <row r="865">
          <cell r="B865">
            <v>3712100</v>
          </cell>
          <cell r="C865" t="str">
            <v>㈱　共和鋳造所　鳥山常務取締役様</v>
          </cell>
          <cell r="D865" t="str">
            <v/>
          </cell>
          <cell r="E865" t="str">
            <v/>
          </cell>
          <cell r="F865" t="str">
            <v>岐阜県各務原市金属団地</v>
          </cell>
          <cell r="G865" t="str">
            <v>86</v>
          </cell>
          <cell r="H865" t="str">
            <v>名鉄</v>
          </cell>
        </row>
        <row r="866">
          <cell r="B866">
            <v>3473013</v>
          </cell>
          <cell r="C866" t="str">
            <v>福光鋳造㈱</v>
          </cell>
          <cell r="E866" t="str">
            <v>㈱　ヤノ商事</v>
          </cell>
          <cell r="F866" t="str">
            <v>福井県福井市若栄町</v>
          </cell>
          <cell r="G866" t="str">
            <v>808</v>
          </cell>
          <cell r="H866" t="str">
            <v>飛騨</v>
          </cell>
        </row>
        <row r="867">
          <cell r="B867">
            <v>3473012</v>
          </cell>
          <cell r="C867" t="str">
            <v>昭和精工　㈱</v>
          </cell>
          <cell r="E867" t="str">
            <v>㈱　ヤノ商事</v>
          </cell>
          <cell r="F867" t="str">
            <v>石川県白山市湊町レ</v>
          </cell>
          <cell r="G867" t="str">
            <v>37-166</v>
          </cell>
          <cell r="H867" t="str">
            <v>飛騨</v>
          </cell>
        </row>
        <row r="868">
          <cell r="B868">
            <v>3473011</v>
          </cell>
          <cell r="C868" t="str">
            <v>(有)川特鋳鉄工業</v>
          </cell>
          <cell r="E868" t="str">
            <v>㈱　ヤノ商事</v>
          </cell>
          <cell r="F868" t="str">
            <v>石川県小松市今江町</v>
          </cell>
          <cell r="G868" t="str">
            <v>3-267</v>
          </cell>
          <cell r="H868" t="str">
            <v>飛騨</v>
          </cell>
        </row>
        <row r="869">
          <cell r="B869">
            <v>3473010</v>
          </cell>
          <cell r="C869" t="str">
            <v>㈱　西出製作所</v>
          </cell>
          <cell r="D869" t="str">
            <v/>
          </cell>
          <cell r="E869" t="str">
            <v>㈱　ヤノ商事</v>
          </cell>
          <cell r="F869" t="str">
            <v>福井県越前市広瀬町</v>
          </cell>
          <cell r="G869" t="str">
            <v>58-2</v>
          </cell>
          <cell r="H869" t="str">
            <v>飛騨</v>
          </cell>
        </row>
        <row r="870">
          <cell r="B870">
            <v>3473009</v>
          </cell>
          <cell r="C870" t="str">
            <v>㈱　川鋳</v>
          </cell>
          <cell r="D870" t="str">
            <v/>
          </cell>
          <cell r="E870" t="str">
            <v>㈱　ヤノ商事</v>
          </cell>
          <cell r="F870" t="str">
            <v>福井県坂井市春江町石塚</v>
          </cell>
          <cell r="G870" t="str">
            <v>28-31</v>
          </cell>
          <cell r="H870" t="str">
            <v>飛騨</v>
          </cell>
        </row>
        <row r="871">
          <cell r="B871">
            <v>3473008</v>
          </cell>
          <cell r="C871" t="str">
            <v>㈱　中川鉄工所</v>
          </cell>
          <cell r="D871" t="str">
            <v/>
          </cell>
          <cell r="E871" t="str">
            <v>㈱　ヤノ商事</v>
          </cell>
          <cell r="F871" t="str">
            <v>石川県小松市白江町</v>
          </cell>
          <cell r="G871" t="str">
            <v>1172</v>
          </cell>
          <cell r="H871" t="str">
            <v>西濃</v>
          </cell>
        </row>
        <row r="872">
          <cell r="B872">
            <v>3473007</v>
          </cell>
          <cell r="C872" t="str">
            <v>田中合金㈱</v>
          </cell>
          <cell r="D872" t="str">
            <v/>
          </cell>
          <cell r="E872" t="str">
            <v>㈱　ヤノ商事</v>
          </cell>
          <cell r="F872" t="str">
            <v>福井県鯖江市当田町</v>
          </cell>
          <cell r="G872" t="str">
            <v>１３－３　鯖江機械工業団地内</v>
          </cell>
          <cell r="H872" t="str">
            <v>西濃</v>
          </cell>
        </row>
        <row r="873">
          <cell r="B873">
            <v>3473006</v>
          </cell>
          <cell r="C873" t="str">
            <v>（有）　加賀鋳造所</v>
          </cell>
          <cell r="D873" t="str">
            <v/>
          </cell>
          <cell r="E873" t="str">
            <v>㈱　ヤノ商事</v>
          </cell>
          <cell r="F873" t="str">
            <v>石川県鹿島郡中能登町在江ヲ部</v>
          </cell>
          <cell r="G873" t="str">
            <v>20</v>
          </cell>
          <cell r="H873" t="str">
            <v>飛騨</v>
          </cell>
        </row>
        <row r="874">
          <cell r="B874">
            <v>3473005</v>
          </cell>
          <cell r="C874" t="str">
            <v>日本海電化鋳造㈱</v>
          </cell>
          <cell r="D874" t="str">
            <v/>
          </cell>
          <cell r="E874" t="str">
            <v>㈱　ヤノ商事</v>
          </cell>
          <cell r="F874" t="str">
            <v>石川県河北郡津幡町字能瀬ホ</v>
          </cell>
          <cell r="G874" t="str">
            <v>68</v>
          </cell>
          <cell r="H874" t="str">
            <v>西濃</v>
          </cell>
        </row>
        <row r="875">
          <cell r="B875">
            <v>3473004</v>
          </cell>
          <cell r="C875" t="str">
            <v>花山工業　㈱</v>
          </cell>
          <cell r="D875" t="str">
            <v/>
          </cell>
          <cell r="E875" t="str">
            <v>㈱　ヤノ商事</v>
          </cell>
          <cell r="F875" t="str">
            <v>福井県福井市三尾野町</v>
          </cell>
          <cell r="G875" t="str">
            <v>29-2-7</v>
          </cell>
          <cell r="H875" t="str">
            <v>名鉄　ミニクマ</v>
          </cell>
        </row>
        <row r="876">
          <cell r="B876">
            <v>3473003</v>
          </cell>
          <cell r="C876" t="str">
            <v>㈱　北島金属</v>
          </cell>
          <cell r="D876" t="str">
            <v/>
          </cell>
          <cell r="E876" t="str">
            <v>㈱　ヤノ商事</v>
          </cell>
          <cell r="F876" t="str">
            <v>石川県小松市島田町リ</v>
          </cell>
          <cell r="G876" t="str">
            <v>34</v>
          </cell>
          <cell r="H876" t="str">
            <v>飛騨</v>
          </cell>
        </row>
        <row r="877">
          <cell r="B877">
            <v>3473002</v>
          </cell>
          <cell r="C877" t="str">
            <v>昭和鋳工　㈱</v>
          </cell>
          <cell r="D877" t="str">
            <v/>
          </cell>
          <cell r="E877" t="str">
            <v>㈱　ヤノ商事</v>
          </cell>
          <cell r="F877" t="str">
            <v>石川県羽咋郡志雄町字子浦む</v>
          </cell>
          <cell r="G877" t="str">
            <v>6</v>
          </cell>
          <cell r="H877" t="str">
            <v>西濃</v>
          </cell>
        </row>
        <row r="878">
          <cell r="B878">
            <v>3473001</v>
          </cell>
          <cell r="C878" t="str">
            <v>高級鋳鋼　㈱</v>
          </cell>
          <cell r="D878" t="str">
            <v/>
          </cell>
          <cell r="E878" t="str">
            <v>㈱　ヤノ商事</v>
          </cell>
          <cell r="F878" t="str">
            <v>石川県白山市湊町己</v>
          </cell>
          <cell r="G878" t="str">
            <v>8-6</v>
          </cell>
          <cell r="H878" t="str">
            <v>西濃</v>
          </cell>
        </row>
        <row r="879">
          <cell r="B879">
            <v>3473000</v>
          </cell>
          <cell r="C879" t="str">
            <v>㈱　ヤノ商事</v>
          </cell>
          <cell r="D879" t="str">
            <v/>
          </cell>
          <cell r="E879" t="str">
            <v/>
          </cell>
          <cell r="F879" t="str">
            <v>石川県金沢市大浦町</v>
          </cell>
          <cell r="G879" t="str">
            <v>ハ-29</v>
          </cell>
          <cell r="H879" t="str">
            <v>西濃</v>
          </cell>
        </row>
        <row r="880">
          <cell r="B880">
            <v>3412002</v>
          </cell>
          <cell r="C880" t="str">
            <v>㈱　中川鉄工所</v>
          </cell>
          <cell r="D880" t="str">
            <v/>
          </cell>
          <cell r="E880" t="str">
            <v>金森産業　㈱ 金沢</v>
          </cell>
          <cell r="F880" t="str">
            <v>石川県小松市白江町リ</v>
          </cell>
          <cell r="G880" t="str">
            <v>72</v>
          </cell>
          <cell r="H880" t="str">
            <v>飛騨</v>
          </cell>
        </row>
        <row r="881">
          <cell r="B881">
            <v>3412001</v>
          </cell>
          <cell r="C881" t="str">
            <v>昭和精工㈱鋳造工場 高見様</v>
          </cell>
          <cell r="D881" t="str">
            <v/>
          </cell>
          <cell r="E881" t="str">
            <v>金森産業　㈱ 金沢</v>
          </cell>
          <cell r="F881" t="str">
            <v>石川県白山市湊町レ</v>
          </cell>
          <cell r="G881" t="str">
            <v>37-166</v>
          </cell>
          <cell r="H881" t="str">
            <v>西濃</v>
          </cell>
        </row>
        <row r="882">
          <cell r="B882">
            <v>3412000</v>
          </cell>
          <cell r="C882" t="str">
            <v>金森産業㈱　金沢営業所</v>
          </cell>
          <cell r="D882" t="str">
            <v/>
          </cell>
          <cell r="E882" t="str">
            <v/>
          </cell>
          <cell r="F882" t="str">
            <v>石川県金沢市戸水</v>
          </cell>
          <cell r="G882" t="str">
            <v>2-28</v>
          </cell>
          <cell r="H882" t="str">
            <v>飛騨</v>
          </cell>
        </row>
        <row r="883">
          <cell r="B883">
            <v>3406000</v>
          </cell>
          <cell r="C883" t="str">
            <v>石川可鍛製鉄　㈱</v>
          </cell>
          <cell r="D883" t="str">
            <v/>
          </cell>
          <cell r="E883" t="str">
            <v/>
          </cell>
          <cell r="F883" t="str">
            <v>石川県かほく市宇気い</v>
          </cell>
          <cell r="G883" t="str">
            <v>9</v>
          </cell>
          <cell r="H883" t="str">
            <v>名鉄</v>
          </cell>
        </row>
        <row r="884">
          <cell r="B884">
            <v>3400100</v>
          </cell>
          <cell r="C884" t="str">
            <v>㈱明石合銅 鋳造課</v>
          </cell>
          <cell r="D884" t="str">
            <v/>
          </cell>
          <cell r="E884" t="str">
            <v/>
          </cell>
          <cell r="F884" t="str">
            <v>石川県白山市横江町</v>
          </cell>
          <cell r="G884" t="str">
            <v>1484</v>
          </cell>
          <cell r="H884" t="str">
            <v>飛騨</v>
          </cell>
        </row>
        <row r="885">
          <cell r="B885">
            <v>3352102</v>
          </cell>
          <cell r="C885" t="str">
            <v>日本通運　㈱　金沢支店</v>
          </cell>
          <cell r="D885" t="str">
            <v/>
          </cell>
          <cell r="E885" t="str">
            <v>(株)　PKTﾃｸﾉ</v>
          </cell>
          <cell r="F885" t="str">
            <v>石川県金沢市湊</v>
          </cell>
          <cell r="G885" t="str">
            <v>3-5</v>
          </cell>
          <cell r="H885" t="str">
            <v>名鉄</v>
          </cell>
        </row>
        <row r="886">
          <cell r="B886">
            <v>3352101</v>
          </cell>
          <cell r="C886" t="str">
            <v>名港海運㈱　埠頭倉庫　名港４号地倉庫</v>
          </cell>
          <cell r="D886" t="str">
            <v/>
          </cell>
          <cell r="E886" t="str">
            <v>(株)　PKTﾃｸﾉ</v>
          </cell>
          <cell r="F886" t="str">
            <v>愛知県名古屋市港区築地町3番地</v>
          </cell>
          <cell r="G886" t="str">
            <v>輸出２部</v>
          </cell>
          <cell r="H886" t="str">
            <v>名鉄</v>
          </cell>
        </row>
        <row r="887">
          <cell r="B887">
            <v>3352100</v>
          </cell>
          <cell r="C887" t="str">
            <v>（株）　PKTテクノ</v>
          </cell>
          <cell r="D887" t="str">
            <v/>
          </cell>
          <cell r="E887" t="str">
            <v/>
          </cell>
          <cell r="F887" t="str">
            <v>富山県高岡市本保</v>
          </cell>
          <cell r="G887" t="str">
            <v>53</v>
          </cell>
          <cell r="H887" t="str">
            <v>飛騨</v>
          </cell>
        </row>
        <row r="888">
          <cell r="B888">
            <v>3336100</v>
          </cell>
          <cell r="C888" t="str">
            <v>帝国金属　㈱</v>
          </cell>
          <cell r="D888" t="str">
            <v/>
          </cell>
          <cell r="E888" t="str">
            <v/>
          </cell>
          <cell r="F888" t="str">
            <v>富山県高岡市木町</v>
          </cell>
          <cell r="G888" t="str">
            <v>5-5</v>
          </cell>
          <cell r="H888" t="str">
            <v>西濃</v>
          </cell>
        </row>
        <row r="889">
          <cell r="B889">
            <v>3325000</v>
          </cell>
          <cell r="C889" t="str">
            <v>㈱　リケンCKJV</v>
          </cell>
          <cell r="D889" t="str">
            <v/>
          </cell>
          <cell r="E889" t="str">
            <v/>
          </cell>
          <cell r="F889" t="str">
            <v>富山県高岡市守護町</v>
          </cell>
          <cell r="G889" t="str">
            <v>2-12-1</v>
          </cell>
          <cell r="H889" t="str">
            <v>西濃</v>
          </cell>
        </row>
        <row r="890">
          <cell r="B890">
            <v>3324900</v>
          </cell>
          <cell r="C890" t="str">
            <v>新森商事　㈱</v>
          </cell>
          <cell r="F890" t="str">
            <v>富山県高岡市波岡</v>
          </cell>
          <cell r="G890" t="str">
            <v>74</v>
          </cell>
          <cell r="H890" t="str">
            <v>西濃</v>
          </cell>
        </row>
        <row r="891">
          <cell r="B891">
            <v>3320001</v>
          </cell>
          <cell r="C891" t="str">
            <v>昭和電気鋳鋼㈱</v>
          </cell>
          <cell r="E891" t="str">
            <v>コマツキャステックス㈱氷見第2工場</v>
          </cell>
          <cell r="F891" t="str">
            <v>群馬県高崎市倉賀野町</v>
          </cell>
          <cell r="G891" t="str">
            <v>3250</v>
          </cell>
          <cell r="H891" t="str">
            <v>名鉄</v>
          </cell>
        </row>
        <row r="892">
          <cell r="B892">
            <v>3320000</v>
          </cell>
          <cell r="C892" t="str">
            <v>コマツキャステックス㈱氷見第2工場</v>
          </cell>
          <cell r="F892" t="str">
            <v>富山県氷見市下田子</v>
          </cell>
          <cell r="G892" t="str">
            <v>1-3</v>
          </cell>
          <cell r="H892" t="str">
            <v>飛騨</v>
          </cell>
        </row>
        <row r="893">
          <cell r="B893">
            <v>3312100</v>
          </cell>
          <cell r="C893" t="str">
            <v>㈱協和製作所 技術開発ｸﾞﾙ-ﾌﾟ 倉田ｻﾌﾞﾘ-ﾀﾞ-様</v>
          </cell>
          <cell r="F893" t="str">
            <v>富山県高岡市四日市</v>
          </cell>
          <cell r="G893" t="str">
            <v>133-12</v>
          </cell>
          <cell r="H893" t="str">
            <v>西濃</v>
          </cell>
        </row>
        <row r="894">
          <cell r="B894">
            <v>3312000</v>
          </cell>
          <cell r="C894" t="str">
            <v>金森藤平商事　㈱</v>
          </cell>
          <cell r="D894" t="str">
            <v/>
          </cell>
          <cell r="F894" t="str">
            <v>富山県高岡市昭和町</v>
          </cell>
          <cell r="G894" t="str">
            <v>1-1-6</v>
          </cell>
          <cell r="H894" t="str">
            <v>飛騨</v>
          </cell>
        </row>
        <row r="895">
          <cell r="B895">
            <v>3311908</v>
          </cell>
          <cell r="C895" t="str">
            <v>澁澤倉庫 ㈱ﾎﾟ-ﾄｱｲﾗﾝﾄﾞ第3号 上屋 鶴崎様 パレット出</v>
          </cell>
          <cell r="E895" t="str">
            <v>金森産業　㈱</v>
          </cell>
          <cell r="F895" t="str">
            <v>兵庫県神戸市中央区港島</v>
          </cell>
          <cell r="G895" t="str">
            <v>4-1-1</v>
          </cell>
          <cell r="H895" t="str">
            <v>福山</v>
          </cell>
        </row>
        <row r="896">
          <cell r="B896">
            <v>3311907</v>
          </cell>
          <cell r="C896" t="str">
            <v>澁澤倉庫 ㈱ CFS 3号 上屋 鶴崎様</v>
          </cell>
          <cell r="E896" t="str">
            <v>金森産業　㈱</v>
          </cell>
          <cell r="F896" t="str">
            <v>兵庫県神戸市中央区港島</v>
          </cell>
          <cell r="G896" t="str">
            <v>4-1-1</v>
          </cell>
          <cell r="H896" t="str">
            <v>福山</v>
          </cell>
        </row>
        <row r="897">
          <cell r="B897">
            <v>3311906</v>
          </cell>
          <cell r="C897" t="str">
            <v>重光商事㈱かほく物流センタ－</v>
          </cell>
          <cell r="E897" t="str">
            <v>金森産業　㈱</v>
          </cell>
          <cell r="F897" t="str">
            <v>石川県かほく市大崎六字</v>
          </cell>
          <cell r="G897" t="str">
            <v>460-3</v>
          </cell>
          <cell r="H897" t="str">
            <v>西濃</v>
          </cell>
        </row>
        <row r="898">
          <cell r="B898">
            <v>3311905</v>
          </cell>
          <cell r="C898" t="str">
            <v>澁澤倉庫 ㈱</v>
          </cell>
          <cell r="E898" t="str">
            <v>金森産業　㈱</v>
          </cell>
          <cell r="F898" t="str">
            <v>大阪府泉南市泉州空港南1番地 第２国際貨物代理店ビル1-6</v>
          </cell>
          <cell r="H898" t="str">
            <v>福山</v>
          </cell>
        </row>
        <row r="899">
          <cell r="B899">
            <v>3311903</v>
          </cell>
          <cell r="C899" t="str">
            <v>㈱ホクリン</v>
          </cell>
          <cell r="E899" t="str">
            <v>金森産業　㈱</v>
          </cell>
          <cell r="F899" t="str">
            <v>富山県高岡市戸出栄町</v>
          </cell>
          <cell r="G899" t="str">
            <v>50-2</v>
          </cell>
          <cell r="H899" t="str">
            <v>飛騨</v>
          </cell>
        </row>
        <row r="900">
          <cell r="B900">
            <v>3311902</v>
          </cell>
          <cell r="C900" t="str">
            <v>㈱　石動鋳造所</v>
          </cell>
          <cell r="D900" t="str">
            <v/>
          </cell>
          <cell r="E900" t="str">
            <v>金森産業　㈱</v>
          </cell>
          <cell r="F900" t="str">
            <v>富山県小矢部市石動町</v>
          </cell>
          <cell r="G900" t="str">
            <v>9-41</v>
          </cell>
          <cell r="H900" t="str">
            <v>飛騨</v>
          </cell>
        </row>
        <row r="901">
          <cell r="B901">
            <v>3311901</v>
          </cell>
          <cell r="C901" t="str">
            <v>㈱　若野鋳造所</v>
          </cell>
          <cell r="D901" t="str">
            <v/>
          </cell>
          <cell r="E901" t="str">
            <v>金森産業　㈱</v>
          </cell>
          <cell r="F901" t="str">
            <v>富山県高岡市早川</v>
          </cell>
          <cell r="G901" t="str">
            <v>558</v>
          </cell>
          <cell r="H901" t="str">
            <v>飛騨</v>
          </cell>
        </row>
        <row r="902">
          <cell r="B902">
            <v>3311900</v>
          </cell>
          <cell r="C902" t="str">
            <v>金森産業㈱　本社　鋳材部 高島様</v>
          </cell>
          <cell r="D902" t="str">
            <v/>
          </cell>
          <cell r="E902" t="str">
            <v/>
          </cell>
          <cell r="F902" t="str">
            <v>富山県高岡市昭和町</v>
          </cell>
          <cell r="G902" t="str">
            <v>1-4-1</v>
          </cell>
          <cell r="H902" t="str">
            <v>西濃</v>
          </cell>
        </row>
        <row r="903">
          <cell r="B903">
            <v>3311801</v>
          </cell>
          <cell r="C903" t="str">
            <v xml:space="preserve">㈱若野鋳造所 </v>
          </cell>
          <cell r="E903" t="str">
            <v>金森藤平商事㈱北陸営業所高岡支店</v>
          </cell>
          <cell r="F903" t="str">
            <v>富山県高岡市早川</v>
          </cell>
          <cell r="G903" t="str">
            <v>558</v>
          </cell>
          <cell r="H903" t="str">
            <v>西濃</v>
          </cell>
        </row>
        <row r="904">
          <cell r="B904">
            <v>3311800</v>
          </cell>
          <cell r="C904" t="str">
            <v>金森藤平商事㈱北陸営業所高岡支店 後藤様</v>
          </cell>
          <cell r="F904" t="str">
            <v>富山県高岡市昭和町</v>
          </cell>
          <cell r="G904" t="str">
            <v>1-1-16</v>
          </cell>
          <cell r="H904" t="str">
            <v>西濃</v>
          </cell>
        </row>
        <row r="905">
          <cell r="B905">
            <v>3117001</v>
          </cell>
          <cell r="C905" t="str">
            <v>ＴＰＲ　㈱ 調達ｸﾞﾙ-ﾌﾟ</v>
          </cell>
          <cell r="E905" t="str">
            <v>㈱クロス　長野支店</v>
          </cell>
          <cell r="F905" t="str">
            <v>長野県岡谷市神明町</v>
          </cell>
          <cell r="G905" t="str">
            <v>2-1-13</v>
          </cell>
          <cell r="H905" t="str">
            <v>名鉄</v>
          </cell>
        </row>
        <row r="906">
          <cell r="B906">
            <v>3117000</v>
          </cell>
          <cell r="C906" t="str">
            <v>㈱クロス　長野支店</v>
          </cell>
          <cell r="F906" t="str">
            <v>長野県千曲市大字鋳物師屋</v>
          </cell>
          <cell r="G906" t="str">
            <v>700-1</v>
          </cell>
          <cell r="H906" t="str">
            <v>名鉄</v>
          </cell>
        </row>
        <row r="907">
          <cell r="B907">
            <v>3112206</v>
          </cell>
          <cell r="C907" t="str">
            <v>㈱　竹村製作所 小林課長様</v>
          </cell>
          <cell r="E907" t="str">
            <v>㈱ﾄｳﾁｭｳ長野支店川中島</v>
          </cell>
          <cell r="F907" t="str">
            <v>長野県上水内郡飯網町芋川</v>
          </cell>
          <cell r="G907" t="str">
            <v>5150</v>
          </cell>
          <cell r="H907" t="str">
            <v>名鉄</v>
          </cell>
        </row>
        <row r="908">
          <cell r="B908">
            <v>3112205</v>
          </cell>
          <cell r="C908" t="str">
            <v>藤曲鋳造所</v>
          </cell>
          <cell r="D908" t="str">
            <v/>
          </cell>
          <cell r="E908" t="str">
            <v>㈱ﾄｳﾁｭｳ長野支店川中島</v>
          </cell>
          <cell r="F908" t="str">
            <v>長野県須坂市馬場町</v>
          </cell>
          <cell r="G908" t="str">
            <v>1678</v>
          </cell>
          <cell r="H908" t="str">
            <v>名鉄</v>
          </cell>
        </row>
        <row r="909">
          <cell r="B909">
            <v>3112204</v>
          </cell>
          <cell r="C909" t="str">
            <v>㈱　信州技研工業</v>
          </cell>
          <cell r="D909" t="str">
            <v/>
          </cell>
          <cell r="E909" t="str">
            <v>㈱ﾄｳﾁｭｳ長野支店川中島</v>
          </cell>
          <cell r="F909" t="str">
            <v>長野県南佐久郡臼田町湯原</v>
          </cell>
          <cell r="G909" t="str">
            <v>2</v>
          </cell>
          <cell r="H909" t="str">
            <v>名鉄</v>
          </cell>
        </row>
        <row r="910">
          <cell r="B910">
            <v>3112203</v>
          </cell>
          <cell r="C910" t="str">
            <v>浅南工業　㈱</v>
          </cell>
          <cell r="D910" t="str">
            <v/>
          </cell>
          <cell r="E910" t="str">
            <v>㈱ﾄｳﾁｭｳ長野支店川中島</v>
          </cell>
          <cell r="F910" t="str">
            <v>長野県佐久市鳴瀬</v>
          </cell>
          <cell r="G910" t="str">
            <v>2768</v>
          </cell>
          <cell r="H910" t="str">
            <v>名鉄</v>
          </cell>
        </row>
        <row r="911">
          <cell r="B911">
            <v>3112202</v>
          </cell>
          <cell r="C911" t="str">
            <v>炭平製作所</v>
          </cell>
          <cell r="D911" t="str">
            <v/>
          </cell>
          <cell r="E911" t="str">
            <v>㈱ﾄｳﾁｭｳ長野支店川中島</v>
          </cell>
          <cell r="F911" t="str">
            <v>長野県長野市篠ノ井石川</v>
          </cell>
          <cell r="G911" t="str">
            <v>482</v>
          </cell>
          <cell r="H911" t="str">
            <v>名鉄</v>
          </cell>
        </row>
        <row r="912">
          <cell r="B912">
            <v>3112201</v>
          </cell>
          <cell r="C912" t="str">
            <v>高和製作所</v>
          </cell>
          <cell r="D912" t="str">
            <v/>
          </cell>
          <cell r="E912" t="str">
            <v>㈱ﾄｳﾁｭｳ長野支店川中島</v>
          </cell>
          <cell r="F912" t="str">
            <v>長野県長野市篠ノ井岡田字岡田裏</v>
          </cell>
          <cell r="G912" t="str">
            <v>1181</v>
          </cell>
          <cell r="H912" t="str">
            <v>名鉄</v>
          </cell>
        </row>
        <row r="913">
          <cell r="B913">
            <v>3112200</v>
          </cell>
          <cell r="C913" t="str">
            <v>㈱ﾄｳﾁｭｳ長野支店川中島営業所</v>
          </cell>
          <cell r="D913" t="str">
            <v/>
          </cell>
          <cell r="E913" t="str">
            <v/>
          </cell>
          <cell r="F913" t="str">
            <v>長野県長野市川中島町原</v>
          </cell>
          <cell r="G913" t="str">
            <v>460</v>
          </cell>
          <cell r="H913" t="str">
            <v>名鉄</v>
          </cell>
        </row>
        <row r="914">
          <cell r="B914">
            <v>3112110</v>
          </cell>
          <cell r="C914" t="str">
            <v>愛岐工業㈱ 竹村様</v>
          </cell>
          <cell r="E914" t="str">
            <v>㈱トウチュウ長野支店</v>
          </cell>
          <cell r="F914" t="str">
            <v>岐阜県恵那市大井町</v>
          </cell>
          <cell r="G914" t="str">
            <v>2087-10</v>
          </cell>
          <cell r="H914" t="str">
            <v>西濃</v>
          </cell>
        </row>
        <row r="915">
          <cell r="B915">
            <v>3112109</v>
          </cell>
          <cell r="C915" t="str">
            <v>㈱　リッポ－</v>
          </cell>
          <cell r="E915" t="str">
            <v>㈱トウチュウ長野支店</v>
          </cell>
          <cell r="F915" t="str">
            <v>長野県上伊那郡辰野町伊那富</v>
          </cell>
          <cell r="G915" t="str">
            <v>1826</v>
          </cell>
          <cell r="H915" t="str">
            <v>名鉄</v>
          </cell>
        </row>
        <row r="916">
          <cell r="B916">
            <v>3112107</v>
          </cell>
          <cell r="C916" t="str">
            <v>㈱　清和通商</v>
          </cell>
          <cell r="E916" t="str">
            <v>㈱トウチュウ長野支店</v>
          </cell>
          <cell r="F916" t="str">
            <v>長野県長野市安茂里</v>
          </cell>
          <cell r="G916" t="str">
            <v>7737-2</v>
          </cell>
          <cell r="H916" t="str">
            <v>名鉄</v>
          </cell>
        </row>
        <row r="917">
          <cell r="B917">
            <v>3112106</v>
          </cell>
          <cell r="C917" t="str">
            <v>炭平製作所</v>
          </cell>
          <cell r="E917" t="str">
            <v>㈱トウチュウ長野支店</v>
          </cell>
          <cell r="F917" t="str">
            <v>長野県長野市篠ノ井石川</v>
          </cell>
          <cell r="G917" t="str">
            <v>482</v>
          </cell>
          <cell r="H917" t="str">
            <v>名鉄</v>
          </cell>
        </row>
        <row r="918">
          <cell r="B918">
            <v>3112105</v>
          </cell>
          <cell r="C918" t="str">
            <v>高和製作所</v>
          </cell>
          <cell r="E918" t="str">
            <v>㈱トウチュウ長野支店</v>
          </cell>
          <cell r="F918" t="str">
            <v>長野県長野市篠ノ井岡田字岡田裏</v>
          </cell>
          <cell r="G918" t="str">
            <v>1181</v>
          </cell>
          <cell r="H918" t="str">
            <v>名鉄</v>
          </cell>
        </row>
        <row r="919">
          <cell r="B919">
            <v>3112104</v>
          </cell>
          <cell r="C919" t="str">
            <v>越川工業㈱　塩尻工場</v>
          </cell>
          <cell r="D919" t="str">
            <v/>
          </cell>
          <cell r="E919" t="str">
            <v>㈱トウチュウ長野支店</v>
          </cell>
          <cell r="F919" t="str">
            <v>長野県塩尻市東山</v>
          </cell>
          <cell r="G919" t="str">
            <v>1590</v>
          </cell>
          <cell r="H919" t="str">
            <v>名鉄</v>
          </cell>
        </row>
        <row r="920">
          <cell r="B920">
            <v>3112103</v>
          </cell>
          <cell r="C920" t="str">
            <v>㈱　トウチュウ工業事業所</v>
          </cell>
          <cell r="D920" t="str">
            <v/>
          </cell>
          <cell r="E920" t="str">
            <v>㈱トウチュウ長野支店</v>
          </cell>
          <cell r="F920" t="str">
            <v>愛知県知多郡美浜町大字野間字北向井</v>
          </cell>
          <cell r="G920" t="str">
            <v>1</v>
          </cell>
          <cell r="H920" t="str">
            <v>飛騨</v>
          </cell>
        </row>
        <row r="921">
          <cell r="B921">
            <v>3112102</v>
          </cell>
          <cell r="C921" t="str">
            <v>㈱　キッツ　長坂工場</v>
          </cell>
          <cell r="D921" t="str">
            <v/>
          </cell>
          <cell r="E921" t="str">
            <v>㈱トウチュウ長野支店</v>
          </cell>
          <cell r="F921" t="str">
            <v>山梨県北巨摩郡長坂町長坂上条</v>
          </cell>
          <cell r="G921" t="str">
            <v>2040</v>
          </cell>
          <cell r="H921" t="str">
            <v>名鉄</v>
          </cell>
        </row>
        <row r="922">
          <cell r="B922">
            <v>3112101</v>
          </cell>
          <cell r="C922" t="str">
            <v>㈱　キッツ　伊那工場　FC製造</v>
          </cell>
          <cell r="D922" t="str">
            <v/>
          </cell>
          <cell r="E922" t="str">
            <v>㈱トウチュウ長野支店</v>
          </cell>
          <cell r="F922" t="str">
            <v>長野県伊那市東春近</v>
          </cell>
          <cell r="G922" t="str">
            <v>7130</v>
          </cell>
          <cell r="H922" t="str">
            <v>名鉄</v>
          </cell>
        </row>
        <row r="923">
          <cell r="B923">
            <v>3112100</v>
          </cell>
          <cell r="C923" t="str">
            <v>㈱　トウチュウ長野支店</v>
          </cell>
          <cell r="D923" t="str">
            <v/>
          </cell>
          <cell r="E923" t="str">
            <v/>
          </cell>
          <cell r="F923" t="str">
            <v>長野県諏訪市清水</v>
          </cell>
          <cell r="G923" t="str">
            <v>1-4-7</v>
          </cell>
          <cell r="H923" t="str">
            <v>西濃</v>
          </cell>
        </row>
        <row r="924">
          <cell r="B924">
            <v>3025001</v>
          </cell>
          <cell r="C924" t="str">
            <v>（有）　山泰鋳工所</v>
          </cell>
          <cell r="D924" t="str">
            <v/>
          </cell>
          <cell r="E924" t="str">
            <v>シモダ産業　㈱</v>
          </cell>
          <cell r="F924" t="str">
            <v>新潟県南蒲原郡下田村笹岡</v>
          </cell>
          <cell r="G924" t="str">
            <v>2841</v>
          </cell>
          <cell r="H924" t="str">
            <v>名鉄</v>
          </cell>
        </row>
        <row r="925">
          <cell r="B925">
            <v>3025000</v>
          </cell>
          <cell r="C925" t="str">
            <v>シモダ産業　㈱</v>
          </cell>
          <cell r="D925" t="str">
            <v/>
          </cell>
          <cell r="E925" t="str">
            <v/>
          </cell>
          <cell r="F925" t="str">
            <v>新潟県柏崎市松波</v>
          </cell>
          <cell r="G925" t="str">
            <v>2-6-43</v>
          </cell>
          <cell r="H925" t="str">
            <v>名鉄</v>
          </cell>
        </row>
        <row r="926">
          <cell r="B926">
            <v>3012003</v>
          </cell>
          <cell r="C926" t="str">
            <v>㈱　カトメ 成形課 刈田課長様</v>
          </cell>
          <cell r="E926" t="str">
            <v>金森藤平商事　㈱</v>
          </cell>
          <cell r="F926" t="str">
            <v>新潟県新潟市南区庄瀬</v>
          </cell>
          <cell r="G926" t="str">
            <v>350-1</v>
          </cell>
          <cell r="H926" t="str">
            <v>名鉄</v>
          </cell>
        </row>
        <row r="927">
          <cell r="B927">
            <v>3012002</v>
          </cell>
          <cell r="C927" t="str">
            <v>燕シェルサービス　㈱</v>
          </cell>
          <cell r="D927" t="str">
            <v/>
          </cell>
          <cell r="E927" t="str">
            <v>金森藤平商事　㈱</v>
          </cell>
          <cell r="F927" t="str">
            <v>新潟県燕市長所</v>
          </cell>
          <cell r="G927" t="str">
            <v>1033</v>
          </cell>
          <cell r="H927" t="str">
            <v>名鉄</v>
          </cell>
        </row>
        <row r="928">
          <cell r="B928">
            <v>3012001</v>
          </cell>
          <cell r="C928" t="str">
            <v>㈱　リケン　素形材部品部製造　APS造型WB</v>
          </cell>
          <cell r="D928" t="str">
            <v/>
          </cell>
          <cell r="E928" t="str">
            <v>金森藤平商事　㈱</v>
          </cell>
          <cell r="F928" t="str">
            <v>新潟県柏崎市北斗町</v>
          </cell>
          <cell r="G928" t="str">
            <v>1-37</v>
          </cell>
          <cell r="H928" t="str">
            <v>名鉄</v>
          </cell>
        </row>
        <row r="929">
          <cell r="B929">
            <v>3012000</v>
          </cell>
          <cell r="C929" t="str">
            <v>金森藤平商事㈱　新潟(営)　</v>
          </cell>
          <cell r="D929" t="str">
            <v/>
          </cell>
          <cell r="E929" t="str">
            <v/>
          </cell>
          <cell r="F929" t="str">
            <v>新潟県新潟市竜が島</v>
          </cell>
          <cell r="G929" t="str">
            <v>1-2-10</v>
          </cell>
          <cell r="H929" t="str">
            <v>名鉄</v>
          </cell>
        </row>
        <row r="930">
          <cell r="B930">
            <v>2952000</v>
          </cell>
          <cell r="C930" t="str">
            <v>㈱　林鋳造所</v>
          </cell>
          <cell r="D930" t="str">
            <v/>
          </cell>
          <cell r="E930" t="str">
            <v/>
          </cell>
          <cell r="F930" t="str">
            <v>岐阜県岐阜市岩田東</v>
          </cell>
          <cell r="G930" t="str">
            <v>1-15</v>
          </cell>
          <cell r="H930" t="str">
            <v>西濃</v>
          </cell>
        </row>
        <row r="931">
          <cell r="B931">
            <v>2912000</v>
          </cell>
          <cell r="C931" t="str">
            <v>㈱　小栗商店</v>
          </cell>
          <cell r="D931" t="str">
            <v/>
          </cell>
          <cell r="E931" t="str">
            <v/>
          </cell>
          <cell r="F931" t="str">
            <v>岐阜県岐阜市朝霧町</v>
          </cell>
          <cell r="G931" t="str">
            <v>33</v>
          </cell>
          <cell r="H931" t="str">
            <v>西濃</v>
          </cell>
        </row>
        <row r="932">
          <cell r="B932">
            <v>2906000</v>
          </cell>
          <cell r="C932" t="str">
            <v>井上鋳工㈱</v>
          </cell>
          <cell r="F932" t="str">
            <v>愛知県名古屋市中川区五女子町</v>
          </cell>
          <cell r="G932" t="str">
            <v>5丁目108番</v>
          </cell>
          <cell r="H932" t="str">
            <v>西濃</v>
          </cell>
        </row>
        <row r="933">
          <cell r="B933">
            <v>2100101</v>
          </cell>
          <cell r="C933" t="str">
            <v>(有)ｷｬｽﾄｺﾑｻｰﾌﾞ</v>
          </cell>
          <cell r="D933">
            <v>6360100</v>
          </cell>
          <cell r="F933" t="str">
            <v>愛知</v>
          </cell>
          <cell r="G933" t="str">
            <v>春日井市</v>
          </cell>
          <cell r="H933" t="str">
            <v>大橋</v>
          </cell>
        </row>
        <row r="934">
          <cell r="B934">
            <v>1100601</v>
          </cell>
          <cell r="C934" t="str">
            <v>岡崎ﾋｭｯﾃﾅｽ・ｱﾙﾊﾞｰﾀｽ化成㈱</v>
          </cell>
          <cell r="D934">
            <v>5960000</v>
          </cell>
          <cell r="F934" t="str">
            <v>大阪</v>
          </cell>
          <cell r="G934" t="str">
            <v>大阪市</v>
          </cell>
          <cell r="H934" t="str">
            <v>大橋</v>
          </cell>
        </row>
        <row r="935">
          <cell r="B935">
            <v>1100501</v>
          </cell>
          <cell r="C935" t="str">
            <v>花王クエーカー　三輪鋳造</v>
          </cell>
          <cell r="D935">
            <v>6165800</v>
          </cell>
          <cell r="F935" t="str">
            <v>愛知</v>
          </cell>
          <cell r="G935" t="str">
            <v>豊橋</v>
          </cell>
          <cell r="H935" t="str">
            <v>大橋</v>
          </cell>
        </row>
        <row r="936">
          <cell r="B936">
            <v>1100401</v>
          </cell>
          <cell r="C936" t="str">
            <v>日本ユテク</v>
          </cell>
          <cell r="D936">
            <v>1100400</v>
          </cell>
          <cell r="F936" t="str">
            <v>愛知</v>
          </cell>
          <cell r="G936" t="str">
            <v>名古屋</v>
          </cell>
          <cell r="H936" t="str">
            <v>大橋</v>
          </cell>
        </row>
        <row r="937">
          <cell r="B937">
            <v>1100301</v>
          </cell>
          <cell r="C937" t="str">
            <v>ホージュン　桑原鋳工</v>
          </cell>
          <cell r="D937">
            <v>5917000</v>
          </cell>
          <cell r="F937" t="str">
            <v>群馬</v>
          </cell>
          <cell r="G937" t="str">
            <v>安中</v>
          </cell>
          <cell r="H937" t="str">
            <v>大橋</v>
          </cell>
        </row>
        <row r="938">
          <cell r="B938">
            <v>1100201</v>
          </cell>
          <cell r="C938" t="str">
            <v>クニミネ工業　　愛知時計</v>
          </cell>
          <cell r="D938">
            <v>5800100</v>
          </cell>
          <cell r="F938" t="str">
            <v>栃木</v>
          </cell>
          <cell r="G938" t="str">
            <v>那須塩原</v>
          </cell>
          <cell r="H938" t="str">
            <v>大橋</v>
          </cell>
        </row>
        <row r="939">
          <cell r="B939">
            <v>1100103</v>
          </cell>
          <cell r="C939" t="str">
            <v>伊勢海運  三輪鋳造所</v>
          </cell>
          <cell r="D939">
            <v>6165800</v>
          </cell>
          <cell r="F939" t="str">
            <v>愛知</v>
          </cell>
          <cell r="G939" t="str">
            <v>豊橋</v>
          </cell>
          <cell r="H939" t="str">
            <v>大橋</v>
          </cell>
        </row>
        <row r="940">
          <cell r="B940">
            <v>1100102</v>
          </cell>
          <cell r="C940" t="str">
            <v>伊勢海運  中部コーポ</v>
          </cell>
          <cell r="D940">
            <v>5933100</v>
          </cell>
          <cell r="F940" t="str">
            <v>愛知</v>
          </cell>
          <cell r="G940" t="str">
            <v>豊橋</v>
          </cell>
          <cell r="H940" t="str">
            <v>大橋</v>
          </cell>
        </row>
        <row r="941">
          <cell r="B941">
            <v>1100101</v>
          </cell>
          <cell r="C941" t="str">
            <v>伊勢海運　砂分析桑原</v>
          </cell>
          <cell r="D941">
            <v>5917000</v>
          </cell>
          <cell r="F941" t="str">
            <v>愛知</v>
          </cell>
          <cell r="G941" t="str">
            <v>豊橋</v>
          </cell>
          <cell r="H941" t="str">
            <v>大橋</v>
          </cell>
        </row>
        <row r="942">
          <cell r="B942">
            <v>1040101</v>
          </cell>
          <cell r="C942" t="str">
            <v>㈱桧山鉄工所 鋳物工場</v>
          </cell>
          <cell r="D942">
            <v>1040100</v>
          </cell>
          <cell r="E942" t="str">
            <v>㈱中村鋳造企画</v>
          </cell>
          <cell r="F942" t="str">
            <v>北海道旭川市9条通</v>
          </cell>
          <cell r="G942" t="str">
            <v>18丁目左2号</v>
          </cell>
          <cell r="H942" t="str">
            <v>名鉄</v>
          </cell>
        </row>
        <row r="943">
          <cell r="B943">
            <v>0</v>
          </cell>
          <cell r="C943">
            <v>0</v>
          </cell>
          <cell r="D943">
            <v>0</v>
          </cell>
          <cell r="F943">
            <v>0</v>
          </cell>
        </row>
      </sheetData>
      <sheetData sheetId="4" refreshError="1"/>
      <sheetData sheetId="5" refreshError="1">
        <row r="4">
          <cell r="B4">
            <v>0</v>
          </cell>
        </row>
        <row r="5">
          <cell r="B5">
            <v>10301</v>
          </cell>
          <cell r="C5">
            <v>301</v>
          </cell>
          <cell r="D5" t="str">
            <v>30*8*9</v>
          </cell>
          <cell r="E5" t="str">
            <v>四日市</v>
          </cell>
          <cell r="F5">
            <v>3000</v>
          </cell>
        </row>
        <row r="6">
          <cell r="B6">
            <v>10353</v>
          </cell>
          <cell r="C6">
            <v>353</v>
          </cell>
          <cell r="D6" t="str">
            <v>35*8*18</v>
          </cell>
          <cell r="E6" t="str">
            <v>四日市</v>
          </cell>
          <cell r="F6">
            <v>2200</v>
          </cell>
        </row>
        <row r="7">
          <cell r="B7">
            <v>10354</v>
          </cell>
          <cell r="C7">
            <v>354</v>
          </cell>
          <cell r="D7" t="str">
            <v>35*9*16　小栗</v>
          </cell>
          <cell r="E7" t="str">
            <v>員弁</v>
          </cell>
          <cell r="F7">
            <v>2000</v>
          </cell>
        </row>
        <row r="8">
          <cell r="B8">
            <v>10355</v>
          </cell>
          <cell r="C8">
            <v>355</v>
          </cell>
          <cell r="D8" t="str">
            <v>35*9*16</v>
          </cell>
          <cell r="E8" t="str">
            <v>四日市</v>
          </cell>
          <cell r="F8">
            <v>2000</v>
          </cell>
        </row>
        <row r="9">
          <cell r="B9">
            <v>10380</v>
          </cell>
          <cell r="C9">
            <v>380</v>
          </cell>
          <cell r="D9" t="str">
            <v>38*6*29</v>
          </cell>
          <cell r="E9" t="str">
            <v>四日市</v>
          </cell>
          <cell r="F9">
            <v>2200</v>
          </cell>
        </row>
        <row r="10">
          <cell r="B10">
            <v>10381</v>
          </cell>
          <cell r="C10">
            <v>381</v>
          </cell>
          <cell r="D10" t="str">
            <v>38*6*7</v>
          </cell>
          <cell r="E10" t="str">
            <v>四日市</v>
          </cell>
          <cell r="F10">
            <v>2200</v>
          </cell>
        </row>
        <row r="11">
          <cell r="B11">
            <v>10383</v>
          </cell>
          <cell r="C11">
            <v>383</v>
          </cell>
          <cell r="D11" t="str">
            <v>38*6*11</v>
          </cell>
          <cell r="E11" t="str">
            <v>員弁・受注</v>
          </cell>
          <cell r="F11">
            <v>2200</v>
          </cell>
        </row>
        <row r="12">
          <cell r="B12">
            <v>10386</v>
          </cell>
          <cell r="C12">
            <v>386</v>
          </cell>
          <cell r="D12" t="str">
            <v>38*6*22</v>
          </cell>
          <cell r="E12" t="str">
            <v>四日市</v>
          </cell>
          <cell r="F12">
            <v>2200</v>
          </cell>
        </row>
        <row r="13">
          <cell r="B13">
            <v>10400</v>
          </cell>
          <cell r="C13">
            <v>400</v>
          </cell>
          <cell r="D13" t="str">
            <v>40*6*8</v>
          </cell>
          <cell r="E13" t="str">
            <v>四日市</v>
          </cell>
          <cell r="F13">
            <v>2200</v>
          </cell>
        </row>
        <row r="14">
          <cell r="B14">
            <v>10402</v>
          </cell>
          <cell r="C14">
            <v>402</v>
          </cell>
          <cell r="D14" t="str">
            <v>40*6*11 5.5φ</v>
          </cell>
          <cell r="E14" t="str">
            <v>四日市</v>
          </cell>
          <cell r="F14">
            <v>1700</v>
          </cell>
        </row>
        <row r="15">
          <cell r="B15">
            <v>10403</v>
          </cell>
          <cell r="C15">
            <v>403</v>
          </cell>
          <cell r="D15" t="str">
            <v>40*6*11 6φ</v>
          </cell>
          <cell r="E15" t="str">
            <v>四日市</v>
          </cell>
          <cell r="F15">
            <v>2200</v>
          </cell>
        </row>
        <row r="16">
          <cell r="B16">
            <v>10411</v>
          </cell>
          <cell r="C16">
            <v>411</v>
          </cell>
          <cell r="D16" t="str">
            <v>41*8*19</v>
          </cell>
          <cell r="E16" t="str">
            <v>四日市</v>
          </cell>
          <cell r="F16">
            <v>1700</v>
          </cell>
        </row>
        <row r="17">
          <cell r="B17">
            <v>10412</v>
          </cell>
          <cell r="C17">
            <v>412</v>
          </cell>
          <cell r="D17" t="str">
            <v>41*9*19</v>
          </cell>
          <cell r="E17" t="str">
            <v>四日市</v>
          </cell>
          <cell r="F17">
            <v>1400</v>
          </cell>
        </row>
        <row r="18">
          <cell r="B18">
            <v>10431</v>
          </cell>
          <cell r="C18">
            <v>431</v>
          </cell>
          <cell r="D18" t="str">
            <v>43*9*16</v>
          </cell>
          <cell r="E18" t="str">
            <v>四日市</v>
          </cell>
          <cell r="F18">
            <v>1300</v>
          </cell>
        </row>
        <row r="19">
          <cell r="B19">
            <v>10432</v>
          </cell>
          <cell r="C19">
            <v>432</v>
          </cell>
          <cell r="D19" t="str">
            <v>43*9*9</v>
          </cell>
          <cell r="E19" t="str">
            <v>四日市</v>
          </cell>
          <cell r="F19">
            <v>1300</v>
          </cell>
        </row>
        <row r="20">
          <cell r="B20">
            <v>10433</v>
          </cell>
          <cell r="C20">
            <v>433</v>
          </cell>
          <cell r="D20" t="str">
            <v>43*9*19 4.5φ</v>
          </cell>
          <cell r="E20" t="str">
            <v>四日市</v>
          </cell>
          <cell r="F20">
            <v>1300</v>
          </cell>
        </row>
        <row r="21">
          <cell r="B21">
            <v>10434</v>
          </cell>
          <cell r="C21">
            <v>434</v>
          </cell>
          <cell r="D21" t="str">
            <v>43*9*19 5φ</v>
          </cell>
          <cell r="E21" t="str">
            <v>四日市</v>
          </cell>
          <cell r="F21">
            <v>1300</v>
          </cell>
        </row>
        <row r="22">
          <cell r="B22">
            <v>10435</v>
          </cell>
          <cell r="C22">
            <v>435</v>
          </cell>
          <cell r="D22" t="str">
            <v>43*9*16 4.5φ</v>
          </cell>
          <cell r="E22" t="str">
            <v>四日市</v>
          </cell>
          <cell r="F22">
            <v>1300</v>
          </cell>
        </row>
        <row r="23">
          <cell r="B23">
            <v>10441</v>
          </cell>
          <cell r="C23">
            <v>441</v>
          </cell>
          <cell r="D23" t="str">
            <v>44*10*18</v>
          </cell>
          <cell r="E23" t="str">
            <v>四日市</v>
          </cell>
          <cell r="F23">
            <v>1200</v>
          </cell>
        </row>
        <row r="24">
          <cell r="B24">
            <v>10442</v>
          </cell>
          <cell r="C24">
            <v>442</v>
          </cell>
          <cell r="D24" t="str">
            <v>44*10*18</v>
          </cell>
          <cell r="E24" t="str">
            <v>四日市</v>
          </cell>
          <cell r="F24">
            <v>1200</v>
          </cell>
        </row>
        <row r="25">
          <cell r="B25">
            <v>10450</v>
          </cell>
          <cell r="C25">
            <v>450</v>
          </cell>
          <cell r="D25" t="str">
            <v>45*8*12</v>
          </cell>
          <cell r="E25" t="str">
            <v>四日市</v>
          </cell>
          <cell r="F25">
            <v>1250</v>
          </cell>
        </row>
        <row r="26">
          <cell r="B26">
            <v>10451</v>
          </cell>
          <cell r="C26">
            <v>451</v>
          </cell>
          <cell r="D26" t="str">
            <v>45*10*12　小</v>
          </cell>
          <cell r="E26" t="str">
            <v>四日市</v>
          </cell>
          <cell r="F26">
            <v>950</v>
          </cell>
        </row>
        <row r="27">
          <cell r="B27">
            <v>10452</v>
          </cell>
          <cell r="C27">
            <v>452</v>
          </cell>
          <cell r="D27" t="str">
            <v>45*10*12　大</v>
          </cell>
          <cell r="E27" t="str">
            <v>四日市</v>
          </cell>
          <cell r="F27">
            <v>950</v>
          </cell>
        </row>
        <row r="28">
          <cell r="B28">
            <v>10453</v>
          </cell>
          <cell r="C28">
            <v>453</v>
          </cell>
          <cell r="D28" t="str">
            <v>45*10*17</v>
          </cell>
          <cell r="E28" t="str">
            <v>四日市</v>
          </cell>
          <cell r="F28">
            <v>950</v>
          </cell>
        </row>
        <row r="29">
          <cell r="B29">
            <v>10457</v>
          </cell>
          <cell r="C29">
            <v>457</v>
          </cell>
          <cell r="D29" t="str">
            <v>38*6*22</v>
          </cell>
          <cell r="E29" t="str">
            <v>四日市</v>
          </cell>
          <cell r="F29">
            <v>2200</v>
          </cell>
        </row>
        <row r="30">
          <cell r="B30">
            <v>11460</v>
          </cell>
          <cell r="C30">
            <v>460</v>
          </cell>
          <cell r="D30" t="str">
            <v>46*6*10</v>
          </cell>
          <cell r="E30" t="str">
            <v>四日市</v>
          </cell>
          <cell r="F30">
            <v>1600</v>
          </cell>
        </row>
        <row r="31">
          <cell r="B31">
            <v>11471</v>
          </cell>
          <cell r="C31">
            <v>471</v>
          </cell>
          <cell r="D31" t="str">
            <v>47*9*13</v>
          </cell>
          <cell r="E31" t="str">
            <v>四日市</v>
          </cell>
          <cell r="F31">
            <v>1050</v>
          </cell>
        </row>
        <row r="32">
          <cell r="B32">
            <v>11480</v>
          </cell>
          <cell r="C32">
            <v>480</v>
          </cell>
          <cell r="D32" t="str">
            <v>48*8*17</v>
          </cell>
          <cell r="E32" t="str">
            <v>四日市</v>
          </cell>
          <cell r="F32">
            <v>1100</v>
          </cell>
        </row>
        <row r="33">
          <cell r="B33">
            <v>11481</v>
          </cell>
          <cell r="C33">
            <v>481</v>
          </cell>
          <cell r="D33" t="str">
            <v>48*8*16</v>
          </cell>
          <cell r="E33" t="str">
            <v>四日市</v>
          </cell>
          <cell r="F33">
            <v>1100</v>
          </cell>
        </row>
        <row r="34">
          <cell r="B34">
            <v>11499</v>
          </cell>
          <cell r="C34">
            <v>499</v>
          </cell>
          <cell r="D34" t="str">
            <v>50*10*22</v>
          </cell>
          <cell r="E34" t="str">
            <v>四日市</v>
          </cell>
          <cell r="F34">
            <v>800</v>
          </cell>
        </row>
        <row r="35">
          <cell r="B35">
            <v>11501</v>
          </cell>
          <cell r="C35">
            <v>501</v>
          </cell>
          <cell r="D35" t="str">
            <v>50*7*12</v>
          </cell>
          <cell r="E35" t="str">
            <v>員弁</v>
          </cell>
          <cell r="F35">
            <v>1100</v>
          </cell>
        </row>
        <row r="36">
          <cell r="B36">
            <v>11502</v>
          </cell>
          <cell r="C36">
            <v>502</v>
          </cell>
          <cell r="D36" t="str">
            <v>50*7*15</v>
          </cell>
          <cell r="E36" t="str">
            <v>四日市</v>
          </cell>
          <cell r="F36">
            <v>1100</v>
          </cell>
        </row>
        <row r="37">
          <cell r="B37">
            <v>11503</v>
          </cell>
          <cell r="C37">
            <v>503</v>
          </cell>
          <cell r="D37" t="str">
            <v>50*8*11</v>
          </cell>
          <cell r="E37" t="str">
            <v>四日市</v>
          </cell>
          <cell r="F37">
            <v>1000</v>
          </cell>
        </row>
        <row r="38">
          <cell r="B38">
            <v>11504</v>
          </cell>
          <cell r="C38">
            <v>504</v>
          </cell>
          <cell r="D38" t="str">
            <v>50*10*15</v>
          </cell>
          <cell r="E38" t="str">
            <v>四日市</v>
          </cell>
          <cell r="F38">
            <v>1000</v>
          </cell>
        </row>
        <row r="39">
          <cell r="B39">
            <v>11505</v>
          </cell>
          <cell r="C39">
            <v>505</v>
          </cell>
          <cell r="D39" t="str">
            <v>50*10*18</v>
          </cell>
          <cell r="E39" t="str">
            <v>四日市</v>
          </cell>
          <cell r="F39">
            <v>800</v>
          </cell>
        </row>
        <row r="40">
          <cell r="B40">
            <v>11507</v>
          </cell>
          <cell r="C40">
            <v>507</v>
          </cell>
          <cell r="D40" t="str">
            <v>50*8*19</v>
          </cell>
          <cell r="E40" t="str">
            <v>四日市</v>
          </cell>
          <cell r="F40">
            <v>1000</v>
          </cell>
        </row>
        <row r="41">
          <cell r="B41">
            <v>11508</v>
          </cell>
          <cell r="C41">
            <v>508</v>
          </cell>
          <cell r="D41" t="str">
            <v>50*10*18</v>
          </cell>
          <cell r="E41" t="str">
            <v>四日市</v>
          </cell>
          <cell r="F41">
            <v>800</v>
          </cell>
        </row>
        <row r="42">
          <cell r="B42">
            <v>11509</v>
          </cell>
          <cell r="C42">
            <v>509</v>
          </cell>
          <cell r="D42" t="str">
            <v>50*10*19</v>
          </cell>
          <cell r="E42" t="str">
            <v>四日市</v>
          </cell>
          <cell r="F42">
            <v>800</v>
          </cell>
        </row>
        <row r="43">
          <cell r="B43">
            <v>11510</v>
          </cell>
          <cell r="C43">
            <v>510</v>
          </cell>
          <cell r="D43" t="str">
            <v>51*7*11</v>
          </cell>
          <cell r="E43" t="str">
            <v>四日市</v>
          </cell>
          <cell r="F43">
            <v>1100</v>
          </cell>
        </row>
        <row r="44">
          <cell r="B44">
            <v>11520</v>
          </cell>
          <cell r="C44">
            <v>520</v>
          </cell>
          <cell r="D44" t="str">
            <v>52*10*19</v>
          </cell>
          <cell r="E44" t="str">
            <v>員弁</v>
          </cell>
          <cell r="F44">
            <v>800</v>
          </cell>
        </row>
        <row r="45">
          <cell r="B45">
            <v>11521</v>
          </cell>
          <cell r="C45">
            <v>521</v>
          </cell>
          <cell r="D45" t="str">
            <v>52*8*19</v>
          </cell>
          <cell r="E45" t="str">
            <v>員弁</v>
          </cell>
          <cell r="F45">
            <v>930</v>
          </cell>
        </row>
        <row r="46">
          <cell r="B46">
            <v>11522</v>
          </cell>
          <cell r="C46">
            <v>522</v>
          </cell>
          <cell r="D46" t="str">
            <v>52*10*22 4.8φ</v>
          </cell>
          <cell r="E46" t="str">
            <v>四日市</v>
          </cell>
          <cell r="F46">
            <v>800</v>
          </cell>
        </row>
        <row r="47">
          <cell r="B47">
            <v>11540</v>
          </cell>
          <cell r="C47">
            <v>540</v>
          </cell>
          <cell r="D47" t="str">
            <v>54*7*12</v>
          </cell>
          <cell r="E47" t="str">
            <v>四日市</v>
          </cell>
          <cell r="F47">
            <v>1100</v>
          </cell>
        </row>
        <row r="48">
          <cell r="B48">
            <v>11541</v>
          </cell>
          <cell r="C48">
            <v>541</v>
          </cell>
          <cell r="D48" t="str">
            <v>54*9*32</v>
          </cell>
          <cell r="E48" t="str">
            <v>四日市</v>
          </cell>
          <cell r="F48">
            <v>800</v>
          </cell>
        </row>
        <row r="49">
          <cell r="B49">
            <v>11550</v>
          </cell>
          <cell r="C49">
            <v>550</v>
          </cell>
          <cell r="D49" t="str">
            <v>55*9*13</v>
          </cell>
          <cell r="E49" t="str">
            <v>四日市</v>
          </cell>
          <cell r="F49">
            <v>800</v>
          </cell>
        </row>
        <row r="50">
          <cell r="B50">
            <v>11551</v>
          </cell>
          <cell r="C50">
            <v>551</v>
          </cell>
          <cell r="D50" t="str">
            <v>55*10*16</v>
          </cell>
          <cell r="E50" t="str">
            <v>四日市</v>
          </cell>
          <cell r="F50">
            <v>570</v>
          </cell>
        </row>
        <row r="51">
          <cell r="B51">
            <v>11560</v>
          </cell>
          <cell r="C51">
            <v>560</v>
          </cell>
          <cell r="D51" t="str">
            <v>56*10*13</v>
          </cell>
          <cell r="E51" t="str">
            <v>四日市</v>
          </cell>
          <cell r="F51">
            <v>570</v>
          </cell>
        </row>
        <row r="52">
          <cell r="B52">
            <v>11562</v>
          </cell>
          <cell r="C52">
            <v>562</v>
          </cell>
          <cell r="D52" t="str">
            <v>56*10*19 5φ</v>
          </cell>
          <cell r="E52" t="str">
            <v>員弁</v>
          </cell>
          <cell r="F52">
            <v>570</v>
          </cell>
        </row>
        <row r="53">
          <cell r="B53">
            <v>11564</v>
          </cell>
          <cell r="C53">
            <v>564</v>
          </cell>
          <cell r="D53" t="str">
            <v>56*10*19 6φ</v>
          </cell>
          <cell r="E53" t="str">
            <v>四日市</v>
          </cell>
          <cell r="F53">
            <v>570</v>
          </cell>
        </row>
        <row r="54">
          <cell r="B54">
            <v>11566</v>
          </cell>
          <cell r="C54">
            <v>566</v>
          </cell>
          <cell r="D54" t="str">
            <v>56*10*20</v>
          </cell>
          <cell r="E54" t="str">
            <v>四日市</v>
          </cell>
          <cell r="F54">
            <v>570</v>
          </cell>
        </row>
        <row r="55">
          <cell r="B55">
            <v>11568</v>
          </cell>
          <cell r="C55">
            <v>568</v>
          </cell>
          <cell r="D55" t="str">
            <v>56*10*22</v>
          </cell>
          <cell r="E55" t="str">
            <v>四日市</v>
          </cell>
          <cell r="F55">
            <v>570</v>
          </cell>
        </row>
        <row r="56">
          <cell r="B56">
            <v>11570</v>
          </cell>
          <cell r="C56">
            <v>570</v>
          </cell>
          <cell r="D56" t="str">
            <v>56*10*15 8.5φ</v>
          </cell>
          <cell r="E56" t="str">
            <v>四日市</v>
          </cell>
          <cell r="F56">
            <v>570</v>
          </cell>
        </row>
        <row r="57">
          <cell r="B57">
            <v>11572</v>
          </cell>
          <cell r="C57">
            <v>572</v>
          </cell>
          <cell r="D57" t="str">
            <v>56*10*15 6φ</v>
          </cell>
          <cell r="E57" t="str">
            <v>員弁</v>
          </cell>
          <cell r="F57">
            <v>570</v>
          </cell>
        </row>
        <row r="58">
          <cell r="B58">
            <v>11573</v>
          </cell>
          <cell r="C58">
            <v>573</v>
          </cell>
          <cell r="D58" t="str">
            <v>56*10*17</v>
          </cell>
          <cell r="E58" t="str">
            <v>四日市</v>
          </cell>
          <cell r="F58">
            <v>570</v>
          </cell>
        </row>
        <row r="59">
          <cell r="B59">
            <v>11583</v>
          </cell>
          <cell r="C59">
            <v>583</v>
          </cell>
          <cell r="D59" t="str">
            <v>58*10*18</v>
          </cell>
          <cell r="E59" t="str">
            <v>四日市</v>
          </cell>
          <cell r="F59">
            <v>550</v>
          </cell>
        </row>
        <row r="60">
          <cell r="B60">
            <v>11600</v>
          </cell>
          <cell r="C60">
            <v>600</v>
          </cell>
          <cell r="D60" t="str">
            <v>60*7.5*12</v>
          </cell>
          <cell r="E60" t="str">
            <v>四日市</v>
          </cell>
          <cell r="F60">
            <v>750</v>
          </cell>
        </row>
        <row r="61">
          <cell r="B61">
            <v>11601</v>
          </cell>
          <cell r="C61">
            <v>601</v>
          </cell>
          <cell r="D61" t="str">
            <v>60*10*17</v>
          </cell>
          <cell r="E61" t="str">
            <v>四日市</v>
          </cell>
          <cell r="F61">
            <v>550</v>
          </cell>
        </row>
        <row r="62">
          <cell r="B62">
            <v>11602</v>
          </cell>
          <cell r="C62">
            <v>602</v>
          </cell>
          <cell r="D62" t="str">
            <v>60*8.5*17</v>
          </cell>
          <cell r="E62" t="str">
            <v>四日市</v>
          </cell>
          <cell r="F62">
            <v>600</v>
          </cell>
        </row>
        <row r="63">
          <cell r="B63">
            <v>11603</v>
          </cell>
          <cell r="C63">
            <v>603</v>
          </cell>
          <cell r="D63" t="str">
            <v>60*12*18</v>
          </cell>
          <cell r="E63" t="str">
            <v>四日市</v>
          </cell>
          <cell r="F63">
            <v>450</v>
          </cell>
        </row>
        <row r="64">
          <cell r="B64">
            <v>11604</v>
          </cell>
          <cell r="C64">
            <v>604</v>
          </cell>
          <cell r="D64" t="str">
            <v>60*12*17</v>
          </cell>
          <cell r="E64" t="str">
            <v>四日市</v>
          </cell>
          <cell r="F64">
            <v>450</v>
          </cell>
        </row>
        <row r="65">
          <cell r="B65">
            <v>11610</v>
          </cell>
          <cell r="C65">
            <v>610</v>
          </cell>
          <cell r="D65" t="str">
            <v>61*7*15</v>
          </cell>
          <cell r="E65" t="str">
            <v>四日市</v>
          </cell>
          <cell r="F65">
            <v>800</v>
          </cell>
        </row>
        <row r="66">
          <cell r="B66">
            <v>11620</v>
          </cell>
          <cell r="C66">
            <v>620</v>
          </cell>
          <cell r="D66" t="str">
            <v>62*10*17</v>
          </cell>
          <cell r="E66" t="str">
            <v>四日市</v>
          </cell>
          <cell r="F66">
            <v>540</v>
          </cell>
        </row>
        <row r="67">
          <cell r="B67">
            <v>11621</v>
          </cell>
          <cell r="C67">
            <v>621</v>
          </cell>
          <cell r="D67" t="str">
            <v>62*8.5*19</v>
          </cell>
          <cell r="E67" t="str">
            <v>員弁</v>
          </cell>
          <cell r="F67">
            <v>500</v>
          </cell>
        </row>
        <row r="68">
          <cell r="B68">
            <v>11650</v>
          </cell>
          <cell r="C68">
            <v>650</v>
          </cell>
          <cell r="D68" t="str">
            <v>65*7.5*15</v>
          </cell>
          <cell r="E68" t="str">
            <v>四日市</v>
          </cell>
          <cell r="F68">
            <v>650</v>
          </cell>
        </row>
        <row r="69">
          <cell r="B69">
            <v>11651</v>
          </cell>
          <cell r="C69">
            <v>651</v>
          </cell>
          <cell r="D69" t="str">
            <v>65*10*33</v>
          </cell>
          <cell r="E69" t="str">
            <v>四日市</v>
          </cell>
          <cell r="F69">
            <v>500</v>
          </cell>
        </row>
        <row r="70">
          <cell r="B70">
            <v>11652</v>
          </cell>
          <cell r="C70">
            <v>652</v>
          </cell>
          <cell r="D70" t="str">
            <v>65*17*33 φ5</v>
          </cell>
          <cell r="E70" t="str">
            <v>四日市</v>
          </cell>
          <cell r="F70">
            <v>300</v>
          </cell>
        </row>
        <row r="71">
          <cell r="B71">
            <v>11660</v>
          </cell>
          <cell r="C71">
            <v>660</v>
          </cell>
          <cell r="D71" t="str">
            <v>66*8*16</v>
          </cell>
          <cell r="E71" t="str">
            <v>員弁</v>
          </cell>
          <cell r="F71">
            <v>600</v>
          </cell>
        </row>
        <row r="72">
          <cell r="B72">
            <v>11700</v>
          </cell>
          <cell r="C72">
            <v>700</v>
          </cell>
          <cell r="D72" t="str">
            <v>70*10*17</v>
          </cell>
          <cell r="E72" t="str">
            <v>四日市</v>
          </cell>
          <cell r="F72">
            <v>440</v>
          </cell>
        </row>
        <row r="73">
          <cell r="B73">
            <v>11701</v>
          </cell>
          <cell r="C73">
            <v>701</v>
          </cell>
          <cell r="D73" t="str">
            <v>70*10*21</v>
          </cell>
          <cell r="E73" t="str">
            <v>四日市</v>
          </cell>
          <cell r="F73">
            <v>440</v>
          </cell>
        </row>
        <row r="74">
          <cell r="B74">
            <v>11702</v>
          </cell>
          <cell r="C74">
            <v>702</v>
          </cell>
          <cell r="D74" t="str">
            <v>70*10*16</v>
          </cell>
          <cell r="E74" t="str">
            <v>四日市</v>
          </cell>
          <cell r="F74">
            <v>440</v>
          </cell>
        </row>
        <row r="75">
          <cell r="B75">
            <v>11744</v>
          </cell>
          <cell r="D75" t="str">
            <v>40φフタ</v>
          </cell>
          <cell r="E75" t="str">
            <v>四日市</v>
          </cell>
          <cell r="F75">
            <v>1500</v>
          </cell>
        </row>
        <row r="76">
          <cell r="B76">
            <v>11745</v>
          </cell>
          <cell r="C76">
            <v>745</v>
          </cell>
          <cell r="D76" t="str">
            <v>100φｱﾅﾅｼ</v>
          </cell>
          <cell r="E76" t="str">
            <v>四日市</v>
          </cell>
          <cell r="F76">
            <v>130</v>
          </cell>
        </row>
        <row r="77">
          <cell r="B77">
            <v>11746</v>
          </cell>
          <cell r="C77">
            <v>746</v>
          </cell>
          <cell r="D77" t="str">
            <v>60φｱﾅﾅｼ</v>
          </cell>
          <cell r="E77" t="str">
            <v>四日市</v>
          </cell>
          <cell r="F77">
            <v>700</v>
          </cell>
        </row>
        <row r="78">
          <cell r="B78">
            <v>11747</v>
          </cell>
          <cell r="C78">
            <v>747</v>
          </cell>
          <cell r="D78" t="str">
            <v>53*8*18</v>
          </cell>
          <cell r="E78" t="str">
            <v>四日市</v>
          </cell>
          <cell r="F78">
            <v>1300</v>
          </cell>
        </row>
        <row r="79">
          <cell r="B79">
            <v>11753</v>
          </cell>
          <cell r="C79">
            <v>753</v>
          </cell>
          <cell r="D79" t="str">
            <v>75*9*19</v>
          </cell>
          <cell r="E79" t="str">
            <v>員弁</v>
          </cell>
          <cell r="F79">
            <v>320</v>
          </cell>
        </row>
        <row r="80">
          <cell r="B80">
            <v>12750</v>
          </cell>
          <cell r="C80">
            <v>750</v>
          </cell>
          <cell r="D80" t="str">
            <v>75*10*18</v>
          </cell>
          <cell r="E80" t="str">
            <v>四日市</v>
          </cell>
          <cell r="F80">
            <v>300</v>
          </cell>
        </row>
        <row r="81">
          <cell r="B81">
            <v>12752</v>
          </cell>
          <cell r="C81">
            <v>752</v>
          </cell>
          <cell r="D81" t="str">
            <v>75*13*17</v>
          </cell>
          <cell r="E81" t="str">
            <v>四日市</v>
          </cell>
          <cell r="F81">
            <v>220</v>
          </cell>
        </row>
        <row r="82">
          <cell r="B82">
            <v>12753</v>
          </cell>
          <cell r="C82">
            <v>753</v>
          </cell>
          <cell r="D82" t="str">
            <v>75*9*19</v>
          </cell>
          <cell r="E82" t="str">
            <v>四日市</v>
          </cell>
          <cell r="F82">
            <v>320</v>
          </cell>
        </row>
        <row r="83">
          <cell r="B83">
            <v>12760</v>
          </cell>
          <cell r="C83">
            <v>760</v>
          </cell>
          <cell r="D83" t="str">
            <v>76*10*19</v>
          </cell>
          <cell r="E83" t="str">
            <v>四日市</v>
          </cell>
          <cell r="F83">
            <v>280</v>
          </cell>
        </row>
        <row r="84">
          <cell r="B84">
            <v>12800</v>
          </cell>
          <cell r="C84">
            <v>800</v>
          </cell>
          <cell r="D84" t="str">
            <v>80*10*16</v>
          </cell>
          <cell r="E84" t="str">
            <v>四日市</v>
          </cell>
          <cell r="F84">
            <v>260</v>
          </cell>
        </row>
        <row r="85">
          <cell r="B85">
            <v>12802</v>
          </cell>
          <cell r="C85">
            <v>802</v>
          </cell>
          <cell r="D85" t="str">
            <v>80*11*23</v>
          </cell>
          <cell r="E85" t="str">
            <v>四日市</v>
          </cell>
          <cell r="F85">
            <v>250</v>
          </cell>
        </row>
        <row r="86">
          <cell r="B86">
            <v>12804</v>
          </cell>
          <cell r="C86">
            <v>804</v>
          </cell>
          <cell r="D86" t="str">
            <v>80*12*23</v>
          </cell>
          <cell r="E86" t="str">
            <v>四日市</v>
          </cell>
          <cell r="F86">
            <v>220</v>
          </cell>
        </row>
        <row r="87">
          <cell r="B87">
            <v>12841</v>
          </cell>
          <cell r="C87">
            <v>841</v>
          </cell>
          <cell r="D87" t="str">
            <v>84*12*13</v>
          </cell>
          <cell r="E87" t="str">
            <v>四日市</v>
          </cell>
          <cell r="F87">
            <v>200</v>
          </cell>
        </row>
        <row r="88">
          <cell r="B88">
            <v>12842</v>
          </cell>
          <cell r="C88">
            <v>842</v>
          </cell>
          <cell r="D88" t="str">
            <v>84*12*20</v>
          </cell>
          <cell r="E88" t="str">
            <v>四日市</v>
          </cell>
          <cell r="F88">
            <v>200</v>
          </cell>
        </row>
        <row r="89">
          <cell r="B89">
            <v>12843</v>
          </cell>
          <cell r="C89">
            <v>843</v>
          </cell>
          <cell r="D89" t="str">
            <v>84*12*8</v>
          </cell>
          <cell r="E89" t="str">
            <v>四日市</v>
          </cell>
          <cell r="F89">
            <v>200</v>
          </cell>
        </row>
        <row r="90">
          <cell r="B90">
            <v>12844</v>
          </cell>
          <cell r="C90">
            <v>844</v>
          </cell>
          <cell r="D90" t="str">
            <v>84*12*29</v>
          </cell>
          <cell r="E90" t="str">
            <v>員弁</v>
          </cell>
          <cell r="F90">
            <v>200</v>
          </cell>
        </row>
        <row r="91">
          <cell r="B91">
            <v>12845</v>
          </cell>
          <cell r="C91">
            <v>845</v>
          </cell>
          <cell r="D91" t="str">
            <v>84*12*10</v>
          </cell>
          <cell r="E91" t="str">
            <v>四日市</v>
          </cell>
          <cell r="F91">
            <v>200</v>
          </cell>
        </row>
        <row r="92">
          <cell r="B92">
            <v>12890</v>
          </cell>
          <cell r="C92">
            <v>890</v>
          </cell>
          <cell r="D92" t="str">
            <v>89*14*21</v>
          </cell>
          <cell r="E92" t="str">
            <v>四日市</v>
          </cell>
          <cell r="F92">
            <v>160</v>
          </cell>
        </row>
        <row r="93">
          <cell r="B93">
            <v>12900</v>
          </cell>
          <cell r="C93">
            <v>900</v>
          </cell>
          <cell r="D93" t="str">
            <v>90*13*19</v>
          </cell>
          <cell r="E93" t="str">
            <v>四日市</v>
          </cell>
          <cell r="F93">
            <v>180</v>
          </cell>
        </row>
        <row r="94">
          <cell r="B94">
            <v>12901</v>
          </cell>
          <cell r="C94">
            <v>901</v>
          </cell>
          <cell r="D94" t="str">
            <v>90*14*36</v>
          </cell>
          <cell r="E94" t="str">
            <v>四日市</v>
          </cell>
          <cell r="F94">
            <v>160</v>
          </cell>
        </row>
        <row r="95">
          <cell r="B95">
            <v>12902</v>
          </cell>
          <cell r="C95">
            <v>902</v>
          </cell>
          <cell r="D95" t="str">
            <v>90*17*37</v>
          </cell>
          <cell r="E95" t="str">
            <v>四日市</v>
          </cell>
          <cell r="F95">
            <v>130</v>
          </cell>
        </row>
        <row r="96">
          <cell r="B96">
            <v>12920</v>
          </cell>
          <cell r="C96">
            <v>920</v>
          </cell>
          <cell r="D96" t="str">
            <v>92*14*19</v>
          </cell>
          <cell r="E96" t="str">
            <v>四日市</v>
          </cell>
          <cell r="F96">
            <v>160</v>
          </cell>
        </row>
        <row r="97">
          <cell r="B97">
            <v>12940</v>
          </cell>
          <cell r="C97">
            <v>940</v>
          </cell>
          <cell r="D97" t="str">
            <v>94*12*37</v>
          </cell>
          <cell r="E97" t="str">
            <v>四日市</v>
          </cell>
          <cell r="F97">
            <v>200</v>
          </cell>
        </row>
        <row r="98">
          <cell r="B98">
            <v>12945</v>
          </cell>
          <cell r="C98">
            <v>945</v>
          </cell>
          <cell r="D98" t="str">
            <v>100*15*56</v>
          </cell>
          <cell r="E98" t="str">
            <v>四日市</v>
          </cell>
          <cell r="F98">
            <v>100</v>
          </cell>
        </row>
        <row r="99">
          <cell r="B99">
            <v>12950</v>
          </cell>
          <cell r="C99">
            <v>950</v>
          </cell>
          <cell r="D99" t="str">
            <v>104*15*31</v>
          </cell>
          <cell r="E99" t="str">
            <v>四日市</v>
          </cell>
          <cell r="F99">
            <v>100</v>
          </cell>
        </row>
        <row r="100">
          <cell r="B100">
            <v>12951</v>
          </cell>
          <cell r="C100">
            <v>951</v>
          </cell>
          <cell r="D100" t="str">
            <v>105*15*32</v>
          </cell>
          <cell r="E100" t="str">
            <v>四日市</v>
          </cell>
          <cell r="F100">
            <v>100</v>
          </cell>
        </row>
        <row r="101">
          <cell r="B101">
            <v>12952</v>
          </cell>
          <cell r="C101">
            <v>952</v>
          </cell>
          <cell r="D101" t="str">
            <v>105*15*56</v>
          </cell>
          <cell r="E101" t="str">
            <v>四日市</v>
          </cell>
          <cell r="F101">
            <v>100</v>
          </cell>
        </row>
        <row r="102">
          <cell r="B102">
            <v>12956</v>
          </cell>
          <cell r="C102">
            <v>956</v>
          </cell>
          <cell r="D102" t="str">
            <v>110*20*30</v>
          </cell>
          <cell r="E102" t="str">
            <v>四日市</v>
          </cell>
          <cell r="F102">
            <v>45</v>
          </cell>
        </row>
        <row r="103">
          <cell r="B103">
            <v>12957</v>
          </cell>
          <cell r="C103">
            <v>957</v>
          </cell>
          <cell r="D103" t="str">
            <v>110*20*30 検</v>
          </cell>
          <cell r="E103" t="str">
            <v>四日市</v>
          </cell>
          <cell r="F103">
            <v>45</v>
          </cell>
        </row>
        <row r="104">
          <cell r="B104">
            <v>12959</v>
          </cell>
          <cell r="C104">
            <v>959</v>
          </cell>
          <cell r="D104" t="str">
            <v>129*16*26</v>
          </cell>
          <cell r="E104" t="str">
            <v>四日市</v>
          </cell>
          <cell r="F104">
            <v>50</v>
          </cell>
        </row>
        <row r="105">
          <cell r="B105">
            <v>12964</v>
          </cell>
          <cell r="C105">
            <v>964</v>
          </cell>
          <cell r="D105" t="str">
            <v>130*15*37</v>
          </cell>
          <cell r="E105" t="str">
            <v>四日市</v>
          </cell>
          <cell r="F105">
            <v>55</v>
          </cell>
        </row>
        <row r="106">
          <cell r="B106">
            <v>12965</v>
          </cell>
          <cell r="C106">
            <v>965</v>
          </cell>
          <cell r="D106" t="str">
            <v>130*20*37</v>
          </cell>
          <cell r="E106" t="str">
            <v>四日市</v>
          </cell>
          <cell r="F106">
            <v>40</v>
          </cell>
        </row>
        <row r="107">
          <cell r="B107">
            <v>12966</v>
          </cell>
          <cell r="C107">
            <v>966</v>
          </cell>
          <cell r="D107" t="str">
            <v>130*20*37 検</v>
          </cell>
          <cell r="E107" t="str">
            <v>四日市</v>
          </cell>
          <cell r="F107">
            <v>40</v>
          </cell>
        </row>
        <row r="108">
          <cell r="B108">
            <v>12967</v>
          </cell>
          <cell r="C108">
            <v>967</v>
          </cell>
          <cell r="D108" t="str">
            <v>130*20*27</v>
          </cell>
          <cell r="E108" t="str">
            <v>四日市</v>
          </cell>
          <cell r="F108">
            <v>40</v>
          </cell>
        </row>
        <row r="109">
          <cell r="B109">
            <v>12968</v>
          </cell>
          <cell r="C109">
            <v>968</v>
          </cell>
          <cell r="D109" t="str">
            <v>100*46*11*32</v>
          </cell>
          <cell r="E109" t="str">
            <v>員弁</v>
          </cell>
          <cell r="F109">
            <v>330</v>
          </cell>
        </row>
        <row r="110">
          <cell r="B110">
            <v>12969</v>
          </cell>
          <cell r="C110">
            <v>969</v>
          </cell>
          <cell r="D110" t="str">
            <v>102*60*12*32</v>
          </cell>
          <cell r="E110" t="str">
            <v>員弁</v>
          </cell>
          <cell r="F110">
            <v>200</v>
          </cell>
        </row>
        <row r="111">
          <cell r="B111">
            <v>12970</v>
          </cell>
          <cell r="C111">
            <v>970</v>
          </cell>
          <cell r="D111" t="str">
            <v>150*20*38</v>
          </cell>
          <cell r="E111" t="str">
            <v>四日市</v>
          </cell>
          <cell r="F111">
            <v>34</v>
          </cell>
        </row>
        <row r="112">
          <cell r="B112">
            <v>12988</v>
          </cell>
          <cell r="C112">
            <v>988</v>
          </cell>
          <cell r="D112" t="str">
            <v>48*8*8</v>
          </cell>
          <cell r="E112" t="str">
            <v>員弁</v>
          </cell>
          <cell r="F112">
            <v>1600</v>
          </cell>
        </row>
        <row r="113">
          <cell r="B113">
            <v>12989</v>
          </cell>
          <cell r="C113">
            <v>989</v>
          </cell>
          <cell r="D113" t="str">
            <v>50-45*10*38</v>
          </cell>
          <cell r="E113" t="str">
            <v>四日市</v>
          </cell>
          <cell r="F113">
            <v>950</v>
          </cell>
        </row>
        <row r="114">
          <cell r="B114">
            <v>12999</v>
          </cell>
          <cell r="C114">
            <v>12999</v>
          </cell>
          <cell r="E114" t="str">
            <v>四日市</v>
          </cell>
        </row>
        <row r="115">
          <cell r="B115">
            <v>13030</v>
          </cell>
          <cell r="C115" t="str">
            <v>セラ30</v>
          </cell>
          <cell r="D115" t="str">
            <v>30*4*21</v>
          </cell>
          <cell r="E115" t="str">
            <v>四日市</v>
          </cell>
          <cell r="F115">
            <v>4400</v>
          </cell>
        </row>
        <row r="116">
          <cell r="B116">
            <v>13031</v>
          </cell>
          <cell r="C116" t="str">
            <v>セラ31</v>
          </cell>
          <cell r="D116" t="str">
            <v>30*5*36</v>
          </cell>
          <cell r="E116" t="str">
            <v>四日市</v>
          </cell>
          <cell r="F116">
            <v>3400</v>
          </cell>
        </row>
        <row r="117">
          <cell r="B117">
            <v>13035</v>
          </cell>
          <cell r="C117" t="str">
            <v>セラ35</v>
          </cell>
          <cell r="D117" t="str">
            <v>35*4*33</v>
          </cell>
          <cell r="E117" t="str">
            <v>四日市</v>
          </cell>
          <cell r="F117">
            <v>3200</v>
          </cell>
        </row>
        <row r="118">
          <cell r="B118">
            <v>13036</v>
          </cell>
          <cell r="C118" t="str">
            <v>セラ35</v>
          </cell>
          <cell r="D118" t="str">
            <v>ｼﾞﾙｺﾝ35*4*33</v>
          </cell>
          <cell r="E118" t="str">
            <v>四日市</v>
          </cell>
          <cell r="F118">
            <v>3200</v>
          </cell>
        </row>
        <row r="119">
          <cell r="B119">
            <v>13040</v>
          </cell>
          <cell r="C119" t="str">
            <v>セラ40</v>
          </cell>
          <cell r="D119" t="str">
            <v>セラ40*4*46</v>
          </cell>
          <cell r="E119" t="str">
            <v>四日市</v>
          </cell>
          <cell r="F119">
            <v>2700</v>
          </cell>
        </row>
        <row r="120">
          <cell r="B120">
            <v>13042</v>
          </cell>
          <cell r="C120" t="str">
            <v>セラ42</v>
          </cell>
          <cell r="D120" t="str">
            <v>42*10*62</v>
          </cell>
          <cell r="E120" t="str">
            <v>四日市</v>
          </cell>
          <cell r="F120">
            <v>900</v>
          </cell>
        </row>
        <row r="121">
          <cell r="B121">
            <v>13045</v>
          </cell>
          <cell r="C121" t="str">
            <v>セラ45</v>
          </cell>
          <cell r="D121" t="str">
            <v>セラ45*5*53</v>
          </cell>
          <cell r="E121" t="str">
            <v>四日市</v>
          </cell>
          <cell r="F121">
            <v>1600</v>
          </cell>
        </row>
        <row r="122">
          <cell r="B122">
            <v>13046</v>
          </cell>
          <cell r="C122" t="str">
            <v>セラ46</v>
          </cell>
          <cell r="D122" t="str">
            <v>45*5*62</v>
          </cell>
          <cell r="E122" t="str">
            <v>四日市</v>
          </cell>
          <cell r="F122">
            <v>1600</v>
          </cell>
        </row>
        <row r="123">
          <cell r="B123">
            <v>13050</v>
          </cell>
          <cell r="C123" t="str">
            <v>セラ50</v>
          </cell>
          <cell r="D123" t="str">
            <v>セラ50*6*61</v>
          </cell>
          <cell r="E123" t="str">
            <v>四日市</v>
          </cell>
          <cell r="F123">
            <v>1080</v>
          </cell>
        </row>
        <row r="124">
          <cell r="B124">
            <v>13051</v>
          </cell>
          <cell r="C124" t="str">
            <v>セラ51</v>
          </cell>
          <cell r="D124" t="str">
            <v>50*6*143</v>
          </cell>
          <cell r="E124" t="str">
            <v>四日市</v>
          </cell>
          <cell r="F124">
            <v>1080</v>
          </cell>
        </row>
        <row r="125">
          <cell r="B125">
            <v>13052</v>
          </cell>
          <cell r="C125" t="str">
            <v>セラ52</v>
          </cell>
          <cell r="D125" t="str">
            <v>50*6*139</v>
          </cell>
          <cell r="E125" t="str">
            <v>四日市</v>
          </cell>
          <cell r="F125">
            <v>1080</v>
          </cell>
        </row>
        <row r="126">
          <cell r="B126">
            <v>13053</v>
          </cell>
          <cell r="C126" t="str">
            <v>セラ53</v>
          </cell>
          <cell r="D126" t="str">
            <v>50*10*143</v>
          </cell>
          <cell r="E126" t="str">
            <v>四日市</v>
          </cell>
          <cell r="F126">
            <v>500</v>
          </cell>
        </row>
        <row r="127">
          <cell r="B127">
            <v>13055</v>
          </cell>
          <cell r="C127" t="str">
            <v>セラ55</v>
          </cell>
          <cell r="D127" t="str">
            <v>セラ56*6*95</v>
          </cell>
          <cell r="E127" t="str">
            <v>四日市</v>
          </cell>
          <cell r="F127">
            <v>820</v>
          </cell>
        </row>
        <row r="128">
          <cell r="B128">
            <v>13060</v>
          </cell>
          <cell r="C128" t="str">
            <v>セラ60</v>
          </cell>
          <cell r="D128" t="str">
            <v>セラ60*7*72</v>
          </cell>
          <cell r="E128" t="str">
            <v>四日市</v>
          </cell>
          <cell r="F128">
            <v>660</v>
          </cell>
        </row>
        <row r="129">
          <cell r="B129">
            <v>13070</v>
          </cell>
          <cell r="C129" t="str">
            <v>N70</v>
          </cell>
          <cell r="D129" t="str">
            <v>Z70*10*199ｶｰﾄﾝ</v>
          </cell>
          <cell r="E129" t="str">
            <v>四日市</v>
          </cell>
          <cell r="F129">
            <v>300</v>
          </cell>
        </row>
        <row r="130">
          <cell r="B130">
            <v>13071</v>
          </cell>
          <cell r="C130" t="str">
            <v>セラ71</v>
          </cell>
          <cell r="D130" t="str">
            <v>70*10*94</v>
          </cell>
          <cell r="E130" t="str">
            <v>四日市</v>
          </cell>
          <cell r="F130">
            <v>280</v>
          </cell>
        </row>
        <row r="131">
          <cell r="B131">
            <v>13072</v>
          </cell>
          <cell r="C131" t="str">
            <v>セラ72</v>
          </cell>
          <cell r="D131" t="str">
            <v>70*12*199ｶ-ﾄﾝ</v>
          </cell>
          <cell r="E131" t="str">
            <v>四日市</v>
          </cell>
          <cell r="F131">
            <v>290</v>
          </cell>
        </row>
        <row r="132">
          <cell r="B132">
            <v>13073</v>
          </cell>
          <cell r="C132" t="str">
            <v>セラ73</v>
          </cell>
          <cell r="D132" t="str">
            <v>70*12*94</v>
          </cell>
          <cell r="E132" t="str">
            <v>四日市</v>
          </cell>
          <cell r="F132">
            <v>360</v>
          </cell>
        </row>
        <row r="133">
          <cell r="B133">
            <v>13080</v>
          </cell>
          <cell r="C133" t="str">
            <v>セラ80</v>
          </cell>
          <cell r="D133" t="str">
            <v>セラ80*12*109</v>
          </cell>
          <cell r="E133" t="str">
            <v>四日市</v>
          </cell>
          <cell r="F133">
            <v>180</v>
          </cell>
        </row>
        <row r="134">
          <cell r="B134">
            <v>13088</v>
          </cell>
          <cell r="C134" t="str">
            <v>セラ88</v>
          </cell>
          <cell r="D134" t="str">
            <v>88*12*89</v>
          </cell>
          <cell r="E134" t="str">
            <v>四日市</v>
          </cell>
          <cell r="F134">
            <v>200</v>
          </cell>
        </row>
        <row r="135">
          <cell r="B135">
            <v>13105</v>
          </cell>
          <cell r="C135" t="str">
            <v>セラ105</v>
          </cell>
          <cell r="D135" t="str">
            <v>ｾﾗ105*15*188</v>
          </cell>
          <cell r="E135" t="str">
            <v>四日市</v>
          </cell>
          <cell r="F135">
            <v>100</v>
          </cell>
        </row>
        <row r="136">
          <cell r="B136">
            <v>13106</v>
          </cell>
          <cell r="D136" t="str">
            <v>ｾﾗ105*20*188</v>
          </cell>
          <cell r="E136" t="str">
            <v>四日市</v>
          </cell>
          <cell r="F136">
            <v>75</v>
          </cell>
        </row>
        <row r="137">
          <cell r="B137">
            <v>13140</v>
          </cell>
          <cell r="C137" t="str">
            <v>セラ140</v>
          </cell>
          <cell r="D137" t="str">
            <v>ｾﾗ140*20*225</v>
          </cell>
          <cell r="E137" t="str">
            <v>四日市</v>
          </cell>
          <cell r="F137">
            <v>30</v>
          </cell>
        </row>
        <row r="138">
          <cell r="B138">
            <v>13999</v>
          </cell>
        </row>
        <row r="139">
          <cell r="B139">
            <v>14040</v>
          </cell>
          <cell r="C139" t="str">
            <v>T40</v>
          </cell>
          <cell r="D139" t="str">
            <v>40*5*62</v>
          </cell>
          <cell r="E139" t="str">
            <v>四日市</v>
          </cell>
          <cell r="F139">
            <v>2000</v>
          </cell>
        </row>
        <row r="140">
          <cell r="B140">
            <v>14041</v>
          </cell>
          <cell r="C140" t="str">
            <v>T41</v>
          </cell>
          <cell r="D140" t="str">
            <v>40*8*62</v>
          </cell>
          <cell r="E140" t="str">
            <v>四日市</v>
          </cell>
          <cell r="F140">
            <v>1300</v>
          </cell>
        </row>
        <row r="141">
          <cell r="B141">
            <v>14042</v>
          </cell>
          <cell r="C141" t="str">
            <v>T42</v>
          </cell>
          <cell r="D141" t="str">
            <v>40*8*63</v>
          </cell>
          <cell r="E141" t="str">
            <v>四日市</v>
          </cell>
          <cell r="F141">
            <v>1300</v>
          </cell>
        </row>
        <row r="142">
          <cell r="B142">
            <v>14045</v>
          </cell>
          <cell r="C142" t="str">
            <v>T45</v>
          </cell>
          <cell r="D142" t="str">
            <v>45*8*62</v>
          </cell>
          <cell r="E142" t="str">
            <v>四日市</v>
          </cell>
          <cell r="F142">
            <v>1000</v>
          </cell>
        </row>
        <row r="143">
          <cell r="B143">
            <v>14046</v>
          </cell>
          <cell r="C143" t="str">
            <v>T46</v>
          </cell>
          <cell r="D143" t="str">
            <v>45*10*52</v>
          </cell>
          <cell r="E143" t="str">
            <v>四日市</v>
          </cell>
          <cell r="F143">
            <v>950</v>
          </cell>
        </row>
        <row r="144">
          <cell r="B144">
            <v>14047</v>
          </cell>
          <cell r="C144" t="str">
            <v>T47</v>
          </cell>
          <cell r="D144" t="str">
            <v>45*8*80</v>
          </cell>
          <cell r="E144" t="str">
            <v>四日市</v>
          </cell>
          <cell r="F144">
            <v>1000</v>
          </cell>
        </row>
        <row r="145">
          <cell r="B145">
            <v>14048</v>
          </cell>
          <cell r="D145" t="str">
            <v>50*8*61</v>
          </cell>
          <cell r="E145" t="str">
            <v>四日市</v>
          </cell>
          <cell r="F145">
            <v>700</v>
          </cell>
        </row>
        <row r="146">
          <cell r="B146">
            <v>14049</v>
          </cell>
          <cell r="C146" t="str">
            <v>T49</v>
          </cell>
          <cell r="D146" t="str">
            <v>50*10*34</v>
          </cell>
          <cell r="E146" t="str">
            <v>四日市</v>
          </cell>
          <cell r="F146">
            <v>800</v>
          </cell>
        </row>
        <row r="147">
          <cell r="B147">
            <v>14050</v>
          </cell>
          <cell r="C147" t="str">
            <v>Ｔ50</v>
          </cell>
          <cell r="D147" t="str">
            <v>50*8*96</v>
          </cell>
          <cell r="E147" t="str">
            <v>四日市</v>
          </cell>
          <cell r="F147">
            <v>700</v>
          </cell>
        </row>
        <row r="148">
          <cell r="B148">
            <v>14051</v>
          </cell>
          <cell r="C148" t="str">
            <v>Ｔ51</v>
          </cell>
          <cell r="D148" t="str">
            <v>50*12*96</v>
          </cell>
          <cell r="E148" t="str">
            <v>四日市</v>
          </cell>
          <cell r="F148">
            <v>520</v>
          </cell>
        </row>
        <row r="149">
          <cell r="B149">
            <v>14052</v>
          </cell>
          <cell r="C149" t="str">
            <v>N50</v>
          </cell>
          <cell r="D149" t="str">
            <v>50*8*96 検</v>
          </cell>
          <cell r="E149" t="str">
            <v>四日市</v>
          </cell>
          <cell r="F149">
            <v>700</v>
          </cell>
        </row>
        <row r="150">
          <cell r="B150">
            <v>14053</v>
          </cell>
          <cell r="C150" t="str">
            <v>Ｔ53</v>
          </cell>
          <cell r="D150" t="str">
            <v>50*10*62</v>
          </cell>
          <cell r="E150" t="str">
            <v>四日市</v>
          </cell>
          <cell r="F150">
            <v>600</v>
          </cell>
        </row>
        <row r="151">
          <cell r="B151">
            <v>14054</v>
          </cell>
          <cell r="C151" t="str">
            <v>T54</v>
          </cell>
          <cell r="D151" t="str">
            <v>50*7*55</v>
          </cell>
          <cell r="E151" t="str">
            <v>四日市</v>
          </cell>
          <cell r="F151">
            <v>840</v>
          </cell>
        </row>
        <row r="152">
          <cell r="B152">
            <v>14056</v>
          </cell>
          <cell r="C152" t="str">
            <v>Ｔ56</v>
          </cell>
          <cell r="D152" t="str">
            <v>56*10*44</v>
          </cell>
          <cell r="E152" t="str">
            <v>四日市</v>
          </cell>
          <cell r="F152">
            <v>570</v>
          </cell>
        </row>
        <row r="153">
          <cell r="B153">
            <v>14057</v>
          </cell>
          <cell r="C153" t="str">
            <v>Ｔ57</v>
          </cell>
          <cell r="D153" t="str">
            <v>56*10*62</v>
          </cell>
          <cell r="E153" t="str">
            <v>四日市</v>
          </cell>
          <cell r="F153">
            <v>570</v>
          </cell>
        </row>
        <row r="154">
          <cell r="B154">
            <v>14058</v>
          </cell>
          <cell r="C154" t="str">
            <v>T58</v>
          </cell>
          <cell r="D154" t="str">
            <v>58*10*95</v>
          </cell>
          <cell r="E154" t="str">
            <v>四日市</v>
          </cell>
          <cell r="F154">
            <v>550</v>
          </cell>
        </row>
        <row r="155">
          <cell r="B155">
            <v>14059</v>
          </cell>
          <cell r="C155" t="str">
            <v>Ｔ59</v>
          </cell>
          <cell r="D155" t="str">
            <v>56*10*53</v>
          </cell>
          <cell r="E155" t="str">
            <v>四日市</v>
          </cell>
          <cell r="F155">
            <v>570</v>
          </cell>
        </row>
        <row r="156">
          <cell r="B156">
            <v>14060</v>
          </cell>
          <cell r="C156" t="str">
            <v>Ｔ60</v>
          </cell>
          <cell r="D156" t="str">
            <v>60*10*34</v>
          </cell>
          <cell r="E156" t="str">
            <v>四日市</v>
          </cell>
          <cell r="F156">
            <v>540</v>
          </cell>
        </row>
        <row r="157">
          <cell r="B157">
            <v>14061</v>
          </cell>
          <cell r="C157" t="str">
            <v>Ｔ61</v>
          </cell>
          <cell r="D157" t="str">
            <v>60*10*34 φ4.5</v>
          </cell>
          <cell r="E157" t="str">
            <v>員弁</v>
          </cell>
          <cell r="F157">
            <v>540</v>
          </cell>
        </row>
        <row r="158">
          <cell r="B158">
            <v>14062</v>
          </cell>
          <cell r="C158" t="str">
            <v>T62</v>
          </cell>
          <cell r="D158" t="str">
            <v>60*7*93</v>
          </cell>
          <cell r="E158" t="str">
            <v>四日市</v>
          </cell>
          <cell r="F158">
            <v>660</v>
          </cell>
        </row>
        <row r="159">
          <cell r="B159">
            <v>14063</v>
          </cell>
          <cell r="C159" t="str">
            <v>T63</v>
          </cell>
          <cell r="D159" t="str">
            <v>63.5*10.2*163</v>
          </cell>
          <cell r="E159" t="str">
            <v>四日市</v>
          </cell>
          <cell r="F159">
            <v>500</v>
          </cell>
        </row>
        <row r="160">
          <cell r="B160">
            <v>14064</v>
          </cell>
          <cell r="D160" t="str">
            <v>60*10*163</v>
          </cell>
          <cell r="E160" t="str">
            <v>四日市</v>
          </cell>
          <cell r="F160">
            <v>400</v>
          </cell>
        </row>
        <row r="161">
          <cell r="B161">
            <v>14065</v>
          </cell>
          <cell r="C161" t="str">
            <v>T65</v>
          </cell>
          <cell r="D161" t="str">
            <v>65*10*112 3.0φ</v>
          </cell>
          <cell r="E161" t="str">
            <v>四日市</v>
          </cell>
          <cell r="F161">
            <v>500</v>
          </cell>
        </row>
        <row r="162">
          <cell r="B162">
            <v>14066</v>
          </cell>
          <cell r="D162" t="str">
            <v>60*8*163</v>
          </cell>
          <cell r="E162" t="str">
            <v>四日市</v>
          </cell>
          <cell r="F162">
            <v>500</v>
          </cell>
        </row>
        <row r="163">
          <cell r="B163">
            <v>14069</v>
          </cell>
          <cell r="C163" t="str">
            <v>N70</v>
          </cell>
          <cell r="D163" t="str">
            <v>70*8*199</v>
          </cell>
          <cell r="E163" t="str">
            <v>四日市</v>
          </cell>
        </row>
        <row r="164">
          <cell r="B164">
            <v>14070</v>
          </cell>
          <cell r="C164" t="str">
            <v>T70</v>
          </cell>
          <cell r="D164" t="str">
            <v>70*10*144</v>
          </cell>
          <cell r="E164" t="str">
            <v>四日市</v>
          </cell>
          <cell r="F164">
            <v>440</v>
          </cell>
        </row>
        <row r="165">
          <cell r="B165">
            <v>14076</v>
          </cell>
          <cell r="C165" t="str">
            <v>T76</v>
          </cell>
          <cell r="D165" t="str">
            <v>75*10*94</v>
          </cell>
          <cell r="E165" t="str">
            <v>四日市</v>
          </cell>
          <cell r="F165">
            <v>240</v>
          </cell>
        </row>
        <row r="166">
          <cell r="B166">
            <v>14088</v>
          </cell>
          <cell r="C166" t="str">
            <v>Ｔ88</v>
          </cell>
          <cell r="D166" t="str">
            <v>88*12*89</v>
          </cell>
          <cell r="E166" t="str">
            <v>四日市</v>
          </cell>
          <cell r="F166">
            <v>200</v>
          </cell>
        </row>
        <row r="167">
          <cell r="B167">
            <v>14999</v>
          </cell>
          <cell r="E167" t="str">
            <v>四日市</v>
          </cell>
        </row>
        <row r="168">
          <cell r="B168">
            <v>15040</v>
          </cell>
          <cell r="C168" t="str">
            <v>S40</v>
          </cell>
          <cell r="D168" t="str">
            <v>S40*40*10*52</v>
          </cell>
          <cell r="E168" t="str">
            <v>四日市</v>
          </cell>
          <cell r="F168">
            <v>900</v>
          </cell>
        </row>
        <row r="169">
          <cell r="B169">
            <v>15041</v>
          </cell>
          <cell r="C169" t="str">
            <v>S41</v>
          </cell>
          <cell r="D169" t="str">
            <v>S40*40*10*90</v>
          </cell>
          <cell r="E169" t="str">
            <v>四日市</v>
          </cell>
          <cell r="F169">
            <v>900</v>
          </cell>
        </row>
        <row r="170">
          <cell r="B170">
            <v>15042</v>
          </cell>
          <cell r="C170" t="str">
            <v>S42</v>
          </cell>
          <cell r="D170" t="str">
            <v>S40*40*20*90</v>
          </cell>
          <cell r="E170" t="str">
            <v>四日市</v>
          </cell>
          <cell r="F170">
            <v>440</v>
          </cell>
        </row>
        <row r="171">
          <cell r="B171">
            <v>15043</v>
          </cell>
          <cell r="D171" t="str">
            <v>S40*40*5*90</v>
          </cell>
          <cell r="E171" t="str">
            <v>四日市</v>
          </cell>
        </row>
        <row r="172">
          <cell r="B172">
            <v>15046</v>
          </cell>
          <cell r="C172" t="str">
            <v>S46</v>
          </cell>
          <cell r="D172" t="str">
            <v>S40*40*14*90</v>
          </cell>
          <cell r="E172" t="str">
            <v>四日市</v>
          </cell>
          <cell r="F172">
            <v>640</v>
          </cell>
        </row>
        <row r="173">
          <cell r="B173">
            <v>15048</v>
          </cell>
          <cell r="C173" t="str">
            <v>S48</v>
          </cell>
          <cell r="D173" t="str">
            <v>S49*49*7*97</v>
          </cell>
          <cell r="E173" t="str">
            <v>四日市</v>
          </cell>
          <cell r="F173">
            <v>800</v>
          </cell>
        </row>
        <row r="174">
          <cell r="B174">
            <v>15049</v>
          </cell>
          <cell r="C174" t="str">
            <v>S49</v>
          </cell>
          <cell r="D174" t="str">
            <v>S49*49*14*97</v>
          </cell>
          <cell r="E174" t="str">
            <v>四日市</v>
          </cell>
          <cell r="F174">
            <v>440</v>
          </cell>
        </row>
        <row r="175">
          <cell r="B175">
            <v>15050</v>
          </cell>
          <cell r="C175" t="str">
            <v>S50</v>
          </cell>
          <cell r="D175" t="str">
            <v>S50*50*7*142</v>
          </cell>
          <cell r="E175" t="str">
            <v>四日市</v>
          </cell>
          <cell r="F175">
            <v>800</v>
          </cell>
        </row>
        <row r="176">
          <cell r="B176">
            <v>15051</v>
          </cell>
          <cell r="C176" t="str">
            <v>S51</v>
          </cell>
          <cell r="D176" t="str">
            <v>S50*50*10*142</v>
          </cell>
          <cell r="E176" t="str">
            <v>四日市</v>
          </cell>
          <cell r="F176">
            <v>560</v>
          </cell>
        </row>
        <row r="177">
          <cell r="B177">
            <v>15052</v>
          </cell>
          <cell r="C177" t="str">
            <v>S52</v>
          </cell>
          <cell r="D177" t="str">
            <v>S50*50*20*142</v>
          </cell>
          <cell r="E177" t="str">
            <v>四日市</v>
          </cell>
          <cell r="F177">
            <v>300</v>
          </cell>
        </row>
        <row r="178">
          <cell r="B178">
            <v>15053</v>
          </cell>
          <cell r="C178" t="str">
            <v>S53</v>
          </cell>
          <cell r="D178" t="str">
            <v>S50*50*13*124</v>
          </cell>
          <cell r="E178" t="str">
            <v>四日市</v>
          </cell>
          <cell r="F178">
            <v>300</v>
          </cell>
        </row>
        <row r="179">
          <cell r="B179">
            <v>15054</v>
          </cell>
          <cell r="C179" t="str">
            <v>S54</v>
          </cell>
          <cell r="D179" t="str">
            <v>S50*50*21*142</v>
          </cell>
          <cell r="E179" t="str">
            <v>四日市</v>
          </cell>
          <cell r="F179">
            <v>300</v>
          </cell>
        </row>
        <row r="180">
          <cell r="B180">
            <v>15055</v>
          </cell>
          <cell r="C180" t="str">
            <v>S55</v>
          </cell>
          <cell r="D180" t="str">
            <v>S50*75*10*217</v>
          </cell>
          <cell r="E180" t="str">
            <v>四日市</v>
          </cell>
          <cell r="F180">
            <v>340</v>
          </cell>
        </row>
        <row r="181">
          <cell r="B181">
            <v>15056</v>
          </cell>
          <cell r="C181" t="str">
            <v>S56</v>
          </cell>
          <cell r="D181" t="str">
            <v>S50*75*10*173</v>
          </cell>
          <cell r="E181" t="str">
            <v>四日市</v>
          </cell>
          <cell r="F181">
            <v>340</v>
          </cell>
        </row>
        <row r="182">
          <cell r="B182">
            <v>15057</v>
          </cell>
          <cell r="C182" t="str">
            <v>S57</v>
          </cell>
          <cell r="D182" t="str">
            <v>S50*75*10*287</v>
          </cell>
          <cell r="E182" t="str">
            <v>四日市</v>
          </cell>
          <cell r="F182">
            <v>340</v>
          </cell>
        </row>
        <row r="183">
          <cell r="B183">
            <v>15058</v>
          </cell>
          <cell r="C183" t="str">
            <v>S58</v>
          </cell>
          <cell r="D183" t="str">
            <v>S50*75*20*187</v>
          </cell>
          <cell r="E183" t="str">
            <v>四日市</v>
          </cell>
          <cell r="F183">
            <v>170</v>
          </cell>
        </row>
        <row r="184">
          <cell r="B184">
            <v>15059</v>
          </cell>
          <cell r="C184" t="str">
            <v>S59</v>
          </cell>
          <cell r="D184" t="str">
            <v>S50*75*10*187</v>
          </cell>
          <cell r="E184" t="str">
            <v>四日市</v>
          </cell>
          <cell r="F184">
            <v>340</v>
          </cell>
        </row>
        <row r="185">
          <cell r="B185">
            <v>15060</v>
          </cell>
          <cell r="C185" t="str">
            <v>S60</v>
          </cell>
          <cell r="D185" t="str">
            <v>S60*60*12*202</v>
          </cell>
          <cell r="E185" t="str">
            <v>四日市</v>
          </cell>
          <cell r="F185">
            <v>330</v>
          </cell>
        </row>
        <row r="186">
          <cell r="B186">
            <v>15061</v>
          </cell>
          <cell r="C186" t="str">
            <v>S61</v>
          </cell>
          <cell r="D186" t="str">
            <v>S60*60*10*202</v>
          </cell>
          <cell r="E186" t="str">
            <v>四日市</v>
          </cell>
          <cell r="F186">
            <v>400</v>
          </cell>
        </row>
        <row r="187">
          <cell r="B187">
            <v>15062</v>
          </cell>
          <cell r="C187" t="str">
            <v>S62</v>
          </cell>
          <cell r="D187" t="str">
            <v>S60*60*20*188</v>
          </cell>
          <cell r="E187" t="str">
            <v>四日市</v>
          </cell>
          <cell r="F187">
            <v>180</v>
          </cell>
        </row>
        <row r="188">
          <cell r="B188">
            <v>15063</v>
          </cell>
          <cell r="C188" t="str">
            <v>S63</v>
          </cell>
          <cell r="D188" t="str">
            <v>S60*60*20*202</v>
          </cell>
          <cell r="E188" t="str">
            <v>四日市</v>
          </cell>
          <cell r="F188">
            <v>180</v>
          </cell>
        </row>
        <row r="189">
          <cell r="B189">
            <v>15064</v>
          </cell>
          <cell r="C189" t="str">
            <v>S61</v>
          </cell>
          <cell r="D189" t="str">
            <v>S60*60*10*188</v>
          </cell>
          <cell r="E189" t="str">
            <v>四日市</v>
          </cell>
          <cell r="F189">
            <v>400</v>
          </cell>
        </row>
        <row r="190">
          <cell r="B190">
            <v>15065</v>
          </cell>
          <cell r="D190" t="str">
            <v>S60*60*12*188</v>
          </cell>
          <cell r="E190" t="str">
            <v>四日市</v>
          </cell>
          <cell r="F190">
            <v>330</v>
          </cell>
        </row>
        <row r="191">
          <cell r="B191">
            <v>15073</v>
          </cell>
          <cell r="D191" t="str">
            <v>S75*75*19*241ｶｰﾄﾝ</v>
          </cell>
          <cell r="E191" t="str">
            <v>四日市</v>
          </cell>
          <cell r="F191">
            <v>140</v>
          </cell>
        </row>
        <row r="192">
          <cell r="B192">
            <v>15074</v>
          </cell>
          <cell r="C192" t="str">
            <v>S74</v>
          </cell>
          <cell r="D192" t="str">
            <v>S75*75*20*241</v>
          </cell>
          <cell r="E192" t="str">
            <v>四日市</v>
          </cell>
          <cell r="F192">
            <v>120</v>
          </cell>
        </row>
        <row r="193">
          <cell r="B193">
            <v>15075</v>
          </cell>
          <cell r="C193" t="str">
            <v>S75</v>
          </cell>
          <cell r="D193" t="str">
            <v>S75*75*20*287</v>
          </cell>
          <cell r="E193" t="str">
            <v>四日市</v>
          </cell>
          <cell r="F193">
            <v>120</v>
          </cell>
        </row>
        <row r="194">
          <cell r="B194">
            <v>15076</v>
          </cell>
          <cell r="C194" t="str">
            <v>S76</v>
          </cell>
          <cell r="D194" t="str">
            <v>S75*75*10*287</v>
          </cell>
          <cell r="E194" t="str">
            <v>四日市</v>
          </cell>
          <cell r="F194">
            <v>240</v>
          </cell>
        </row>
        <row r="195">
          <cell r="B195">
            <v>15100</v>
          </cell>
          <cell r="D195" t="str">
            <v>S100*100*20*459(50入）</v>
          </cell>
          <cell r="E195" t="str">
            <v>四日市</v>
          </cell>
          <cell r="F195">
            <v>50</v>
          </cell>
        </row>
        <row r="196">
          <cell r="B196">
            <v>15133</v>
          </cell>
          <cell r="D196" t="str">
            <v>角133*133*20*449</v>
          </cell>
          <cell r="E196" t="str">
            <v>四日市</v>
          </cell>
        </row>
        <row r="197">
          <cell r="B197">
            <v>15530</v>
          </cell>
          <cell r="D197" t="str">
            <v>30*5*55 2.8φ</v>
          </cell>
          <cell r="E197" t="str">
            <v>四日市</v>
          </cell>
          <cell r="F197">
            <v>3400</v>
          </cell>
        </row>
        <row r="198">
          <cell r="B198">
            <v>15541</v>
          </cell>
          <cell r="C198" t="str">
            <v>S40丸7</v>
          </cell>
          <cell r="D198" t="str">
            <v>40*7*85</v>
          </cell>
          <cell r="E198" t="str">
            <v>四日市</v>
          </cell>
          <cell r="F198">
            <v>1400</v>
          </cell>
        </row>
        <row r="199">
          <cell r="B199">
            <v>15542</v>
          </cell>
          <cell r="C199" t="str">
            <v>S40丸4</v>
          </cell>
          <cell r="D199" t="str">
            <v>40*4*85</v>
          </cell>
          <cell r="E199" t="str">
            <v>四日市</v>
          </cell>
          <cell r="F199">
            <v>2400</v>
          </cell>
        </row>
        <row r="200">
          <cell r="B200">
            <v>15543</v>
          </cell>
          <cell r="C200" t="str">
            <v>S140丸</v>
          </cell>
          <cell r="D200" t="str">
            <v>140*20*885</v>
          </cell>
          <cell r="E200" t="str">
            <v>四日市</v>
          </cell>
          <cell r="F200">
            <v>30</v>
          </cell>
        </row>
        <row r="201">
          <cell r="B201">
            <v>15570</v>
          </cell>
          <cell r="C201" t="str">
            <v>ｼﾞﾙｺﾝ</v>
          </cell>
          <cell r="D201" t="str">
            <v>70*8*309　カートン</v>
          </cell>
          <cell r="E201" t="str">
            <v>四日市</v>
          </cell>
          <cell r="F201">
            <v>370</v>
          </cell>
        </row>
        <row r="202">
          <cell r="B202">
            <v>16052</v>
          </cell>
          <cell r="D202" t="str">
            <v>日産50*8*96ｶ-ﾄﾝ</v>
          </cell>
          <cell r="E202" t="str">
            <v>四日市</v>
          </cell>
          <cell r="F202">
            <v>700</v>
          </cell>
        </row>
        <row r="203">
          <cell r="B203">
            <v>16053</v>
          </cell>
          <cell r="D203" t="str">
            <v>ｽｽﾞｷ50*8*96ｶ-ﾄﾝ</v>
          </cell>
          <cell r="E203" t="str">
            <v>四日市</v>
          </cell>
          <cell r="F203">
            <v>700</v>
          </cell>
        </row>
        <row r="204">
          <cell r="B204">
            <v>16060</v>
          </cell>
          <cell r="C204" t="str">
            <v>Ｔ60</v>
          </cell>
          <cell r="D204" t="str">
            <v>60*10*34　ｶｰﾄﾝ</v>
          </cell>
          <cell r="E204" t="str">
            <v>四日市</v>
          </cell>
          <cell r="F204">
            <v>540</v>
          </cell>
        </row>
        <row r="205">
          <cell r="B205">
            <v>16071</v>
          </cell>
          <cell r="C205" t="str">
            <v>ML71</v>
          </cell>
          <cell r="D205" t="str">
            <v>ML70*10*94　ｶｰﾄﾝ</v>
          </cell>
          <cell r="E205" t="str">
            <v>四日市</v>
          </cell>
          <cell r="F205">
            <v>400</v>
          </cell>
        </row>
        <row r="206">
          <cell r="B206">
            <v>16073</v>
          </cell>
          <cell r="D206" t="str">
            <v>S75*75*19*241 カートン</v>
          </cell>
          <cell r="E206" t="str">
            <v>四日市</v>
          </cell>
          <cell r="F206">
            <v>140</v>
          </cell>
        </row>
        <row r="207">
          <cell r="B207">
            <v>16074</v>
          </cell>
          <cell r="D207" t="str">
            <v>S75*75*20*241 カートン</v>
          </cell>
          <cell r="E207" t="str">
            <v>四日市</v>
          </cell>
          <cell r="F207">
            <v>140</v>
          </cell>
        </row>
        <row r="208">
          <cell r="B208">
            <v>16560</v>
          </cell>
          <cell r="C208">
            <v>560</v>
          </cell>
          <cell r="D208" t="str">
            <v>56*10*13   カートン</v>
          </cell>
          <cell r="E208" t="str">
            <v>員弁</v>
          </cell>
          <cell r="F208">
            <v>570</v>
          </cell>
        </row>
        <row r="209">
          <cell r="B209">
            <v>16562</v>
          </cell>
          <cell r="C209">
            <v>562</v>
          </cell>
          <cell r="D209" t="str">
            <v>56*10*19 5φカートン</v>
          </cell>
          <cell r="E209" t="str">
            <v>員弁</v>
          </cell>
          <cell r="F209">
            <v>570</v>
          </cell>
        </row>
        <row r="210">
          <cell r="B210">
            <v>16564</v>
          </cell>
          <cell r="C210">
            <v>564</v>
          </cell>
          <cell r="D210" t="str">
            <v>56*10*19 6φカートン</v>
          </cell>
          <cell r="E210" t="str">
            <v>員弁</v>
          </cell>
          <cell r="F210">
            <v>570</v>
          </cell>
        </row>
        <row r="211">
          <cell r="B211">
            <v>16566</v>
          </cell>
          <cell r="C211">
            <v>566</v>
          </cell>
          <cell r="D211" t="str">
            <v>56*10*20 ｶｰﾄﾝ</v>
          </cell>
          <cell r="E211" t="str">
            <v>員弁</v>
          </cell>
          <cell r="F211">
            <v>570</v>
          </cell>
        </row>
        <row r="212">
          <cell r="B212">
            <v>16570</v>
          </cell>
          <cell r="C212">
            <v>570</v>
          </cell>
          <cell r="D212" t="str">
            <v>56*10*15 8.5φ ｶｰﾄﾝ</v>
          </cell>
          <cell r="E212" t="str">
            <v>員弁</v>
          </cell>
          <cell r="F212">
            <v>570</v>
          </cell>
        </row>
        <row r="213">
          <cell r="B213">
            <v>16573</v>
          </cell>
          <cell r="C213">
            <v>573</v>
          </cell>
          <cell r="D213" t="str">
            <v>56*10*17 ｶｰﾄﾝ</v>
          </cell>
          <cell r="E213" t="str">
            <v>員弁</v>
          </cell>
          <cell r="F213">
            <v>570</v>
          </cell>
        </row>
        <row r="214">
          <cell r="B214">
            <v>16601</v>
          </cell>
          <cell r="C214">
            <v>601</v>
          </cell>
          <cell r="D214" t="str">
            <v>60*10*17 ｶｰﾄﾝ</v>
          </cell>
          <cell r="E214" t="str">
            <v>四日市</v>
          </cell>
          <cell r="F214">
            <v>550</v>
          </cell>
        </row>
        <row r="215">
          <cell r="B215">
            <v>16701</v>
          </cell>
          <cell r="C215">
            <v>701</v>
          </cell>
          <cell r="D215" t="str">
            <v>70*10*21 ｶｰﾄﾝ</v>
          </cell>
          <cell r="E215" t="str">
            <v>四日市</v>
          </cell>
          <cell r="F215">
            <v>400</v>
          </cell>
        </row>
        <row r="216">
          <cell r="B216">
            <v>16802</v>
          </cell>
          <cell r="C216">
            <v>802</v>
          </cell>
          <cell r="D216" t="str">
            <v>80*11*23 ｶｰﾄﾝ</v>
          </cell>
          <cell r="E216" t="str">
            <v>四日市</v>
          </cell>
          <cell r="F216">
            <v>250</v>
          </cell>
        </row>
        <row r="217">
          <cell r="B217">
            <v>16900</v>
          </cell>
          <cell r="C217">
            <v>900</v>
          </cell>
          <cell r="D217" t="str">
            <v>90*13*19 ｶｰﾄﾝ</v>
          </cell>
          <cell r="E217" t="str">
            <v>四日市</v>
          </cell>
          <cell r="F217">
            <v>180</v>
          </cell>
        </row>
        <row r="218">
          <cell r="B218">
            <v>16956</v>
          </cell>
          <cell r="C218">
            <v>956</v>
          </cell>
          <cell r="D218" t="str">
            <v>110*20*30 ｶｰﾄﾝ</v>
          </cell>
          <cell r="E218" t="str">
            <v>四日市</v>
          </cell>
          <cell r="F218">
            <v>75</v>
          </cell>
        </row>
        <row r="219">
          <cell r="B219">
            <v>16967</v>
          </cell>
          <cell r="C219">
            <v>967</v>
          </cell>
          <cell r="D219" t="str">
            <v>130*20*27 ｶｰﾄﾝ</v>
          </cell>
          <cell r="E219" t="str">
            <v>四日市</v>
          </cell>
          <cell r="F219">
            <v>50</v>
          </cell>
        </row>
        <row r="220">
          <cell r="B220">
            <v>17065</v>
          </cell>
          <cell r="C220" t="str">
            <v>MH65</v>
          </cell>
          <cell r="D220" t="str">
            <v>ＭＨ65*10*112</v>
          </cell>
          <cell r="E220" t="str">
            <v>四日市</v>
          </cell>
          <cell r="F220">
            <v>500</v>
          </cell>
        </row>
        <row r="221">
          <cell r="B221">
            <v>17088</v>
          </cell>
          <cell r="C221" t="str">
            <v>MH88</v>
          </cell>
          <cell r="D221" t="str">
            <v>MH88*12*89</v>
          </cell>
          <cell r="E221" t="str">
            <v>四日市</v>
          </cell>
          <cell r="F221">
            <v>200</v>
          </cell>
        </row>
        <row r="222">
          <cell r="B222">
            <v>17105</v>
          </cell>
          <cell r="C222" t="str">
            <v>MH105</v>
          </cell>
          <cell r="D222" t="str">
            <v>MH105*15*188</v>
          </cell>
          <cell r="E222" t="str">
            <v>四日市</v>
          </cell>
          <cell r="F222">
            <v>100</v>
          </cell>
        </row>
        <row r="223">
          <cell r="B223">
            <v>17106</v>
          </cell>
          <cell r="C223" t="str">
            <v>MH106</v>
          </cell>
          <cell r="D223" t="str">
            <v>MH105*20*188</v>
          </cell>
          <cell r="E223" t="str">
            <v>四日市</v>
          </cell>
          <cell r="F223">
            <v>75</v>
          </cell>
        </row>
        <row r="224">
          <cell r="B224">
            <v>17140</v>
          </cell>
          <cell r="C224" t="str">
            <v>MH140</v>
          </cell>
          <cell r="D224" t="str">
            <v>MH140*20*225</v>
          </cell>
          <cell r="E224" t="str">
            <v>四日市</v>
          </cell>
          <cell r="F224">
            <v>30</v>
          </cell>
        </row>
        <row r="225">
          <cell r="B225">
            <v>17651</v>
          </cell>
          <cell r="C225" t="str">
            <v>MH651</v>
          </cell>
          <cell r="D225" t="str">
            <v>MH65*10*33</v>
          </cell>
          <cell r="E225" t="str">
            <v>四日市</v>
          </cell>
          <cell r="F225">
            <v>500</v>
          </cell>
        </row>
        <row r="226">
          <cell r="B226">
            <v>17752</v>
          </cell>
          <cell r="C226" t="str">
            <v>MH752</v>
          </cell>
          <cell r="D226" t="str">
            <v>MH75*13*17</v>
          </cell>
          <cell r="E226" t="str">
            <v>四日市</v>
          </cell>
          <cell r="F226">
            <v>220</v>
          </cell>
        </row>
        <row r="227">
          <cell r="B227">
            <v>17805</v>
          </cell>
          <cell r="C227" t="str">
            <v>MH805</v>
          </cell>
          <cell r="D227" t="str">
            <v>MH80*12*23</v>
          </cell>
          <cell r="E227" t="str">
            <v>四日市</v>
          </cell>
          <cell r="F227">
            <v>220</v>
          </cell>
        </row>
        <row r="228">
          <cell r="B228">
            <v>17806</v>
          </cell>
          <cell r="C228" t="str">
            <v>MH806</v>
          </cell>
          <cell r="D228" t="str">
            <v>MH80*20*23</v>
          </cell>
          <cell r="E228" t="str">
            <v>四日市</v>
          </cell>
          <cell r="F228">
            <v>120</v>
          </cell>
        </row>
        <row r="229">
          <cell r="B229">
            <v>17951</v>
          </cell>
          <cell r="C229" t="str">
            <v>MH951</v>
          </cell>
          <cell r="D229" t="str">
            <v>MH105*15*32</v>
          </cell>
          <cell r="E229" t="str">
            <v>四日市</v>
          </cell>
          <cell r="F229">
            <v>100</v>
          </cell>
        </row>
        <row r="230">
          <cell r="B230">
            <v>18071</v>
          </cell>
          <cell r="C230" t="str">
            <v>ML71</v>
          </cell>
          <cell r="D230" t="str">
            <v>ML70*10*94</v>
          </cell>
          <cell r="E230" t="str">
            <v>四日市</v>
          </cell>
          <cell r="F230">
            <v>280</v>
          </cell>
        </row>
        <row r="231">
          <cell r="B231">
            <v>18073</v>
          </cell>
          <cell r="C231" t="str">
            <v>ML73</v>
          </cell>
          <cell r="D231" t="str">
            <v>ML70*12*94</v>
          </cell>
          <cell r="E231" t="str">
            <v>四日市</v>
          </cell>
          <cell r="F231">
            <v>360</v>
          </cell>
        </row>
        <row r="232">
          <cell r="B232">
            <v>18080</v>
          </cell>
          <cell r="C232" t="str">
            <v>ML80</v>
          </cell>
          <cell r="D232" t="str">
            <v>ML80*12*109</v>
          </cell>
          <cell r="E232" t="str">
            <v>四日市</v>
          </cell>
          <cell r="F232">
            <v>180</v>
          </cell>
        </row>
        <row r="233">
          <cell r="B233">
            <v>18088</v>
          </cell>
          <cell r="C233" t="str">
            <v>ML88</v>
          </cell>
          <cell r="D233" t="str">
            <v>ML88*12*89</v>
          </cell>
          <cell r="E233" t="str">
            <v>四日市</v>
          </cell>
          <cell r="F233">
            <v>200</v>
          </cell>
        </row>
        <row r="234">
          <cell r="B234">
            <v>18105</v>
          </cell>
          <cell r="C234" t="str">
            <v>ML105</v>
          </cell>
          <cell r="D234" t="str">
            <v>ML105*15*188</v>
          </cell>
          <cell r="E234" t="str">
            <v>四日市</v>
          </cell>
          <cell r="F234">
            <v>100</v>
          </cell>
        </row>
        <row r="235">
          <cell r="B235">
            <v>18804</v>
          </cell>
          <cell r="C235" t="str">
            <v>ML804</v>
          </cell>
          <cell r="D235" t="str">
            <v>ML80*12*23</v>
          </cell>
          <cell r="E235" t="str">
            <v>四日市</v>
          </cell>
          <cell r="F235">
            <v>220</v>
          </cell>
        </row>
        <row r="236">
          <cell r="B236">
            <v>18951</v>
          </cell>
          <cell r="C236" t="str">
            <v>ML951</v>
          </cell>
          <cell r="D236" t="str">
            <v>ML105*15*32</v>
          </cell>
          <cell r="E236" t="str">
            <v>四日市</v>
          </cell>
          <cell r="F236">
            <v>100</v>
          </cell>
        </row>
        <row r="237">
          <cell r="B237">
            <v>18956</v>
          </cell>
          <cell r="C237" t="str">
            <v>MＬ956</v>
          </cell>
          <cell r="D237" t="str">
            <v>MＬ110*20*30</v>
          </cell>
          <cell r="E237" t="str">
            <v>四日市</v>
          </cell>
          <cell r="F237">
            <v>45</v>
          </cell>
        </row>
        <row r="238">
          <cell r="B238">
            <v>18964</v>
          </cell>
          <cell r="C238" t="str">
            <v>ML964</v>
          </cell>
          <cell r="D238" t="str">
            <v>ML130*15*37</v>
          </cell>
          <cell r="E238" t="str">
            <v>四日市</v>
          </cell>
          <cell r="F238">
            <v>55</v>
          </cell>
        </row>
        <row r="239">
          <cell r="B239">
            <v>19050</v>
          </cell>
          <cell r="C239">
            <v>0</v>
          </cell>
          <cell r="D239" t="str">
            <v>ジルコン50*8*96</v>
          </cell>
          <cell r="E239" t="str">
            <v>四日市</v>
          </cell>
          <cell r="F239">
            <v>700</v>
          </cell>
        </row>
        <row r="240">
          <cell r="B240">
            <v>19063</v>
          </cell>
          <cell r="C240">
            <v>0</v>
          </cell>
          <cell r="D240" t="str">
            <v>ｼﾘﾏﾅｲﾄ63.5*10.2*163</v>
          </cell>
          <cell r="E240" t="str">
            <v>四日市</v>
          </cell>
          <cell r="F240">
            <v>320</v>
          </cell>
        </row>
        <row r="241">
          <cell r="B241">
            <v>19064</v>
          </cell>
          <cell r="D241" t="str">
            <v>ｼﾘﾏﾅｲﾄ60*10*163</v>
          </cell>
          <cell r="E241" t="str">
            <v>四日市</v>
          </cell>
          <cell r="F241">
            <v>400</v>
          </cell>
        </row>
        <row r="242">
          <cell r="B242">
            <v>19074</v>
          </cell>
          <cell r="C242">
            <v>0</v>
          </cell>
          <cell r="D242" t="str">
            <v>ｼﾘﾏﾅｲﾄS75*75*20*241</v>
          </cell>
          <cell r="E242" t="str">
            <v>四日市</v>
          </cell>
          <cell r="F242">
            <v>120</v>
          </cell>
        </row>
        <row r="243">
          <cell r="B243">
            <v>19075</v>
          </cell>
          <cell r="C243">
            <v>0</v>
          </cell>
          <cell r="D243" t="str">
            <v>ｼﾘﾏﾅｲﾄS75*75*20*146</v>
          </cell>
          <cell r="E243" t="str">
            <v>四日市</v>
          </cell>
          <cell r="F243">
            <v>120</v>
          </cell>
        </row>
        <row r="244">
          <cell r="B244">
            <v>19076</v>
          </cell>
          <cell r="C244">
            <v>0</v>
          </cell>
          <cell r="D244" t="str">
            <v>ｼﾘﾏﾅｲﾄS133*133*20*449</v>
          </cell>
          <cell r="E244" t="str">
            <v>四日市</v>
          </cell>
        </row>
        <row r="245">
          <cell r="B245">
            <v>19077</v>
          </cell>
          <cell r="C245">
            <v>0</v>
          </cell>
          <cell r="D245" t="str">
            <v>ｼﾘﾏﾅｲﾄＳ角100*100*20*459</v>
          </cell>
          <cell r="E245" t="str">
            <v>四日市</v>
          </cell>
          <cell r="F245">
            <v>50</v>
          </cell>
        </row>
        <row r="246">
          <cell r="B246">
            <v>19081</v>
          </cell>
          <cell r="C246">
            <v>0</v>
          </cell>
          <cell r="D246" t="str">
            <v>ｼﾘﾏﾅｲﾄ150*20*38</v>
          </cell>
          <cell r="E246" t="str">
            <v>四日市</v>
          </cell>
          <cell r="F246">
            <v>34</v>
          </cell>
        </row>
        <row r="247">
          <cell r="B247">
            <v>19082</v>
          </cell>
          <cell r="C247">
            <v>0</v>
          </cell>
          <cell r="D247" t="str">
            <v>ｼﾘﾏﾅｲﾄ150*20*38 検</v>
          </cell>
          <cell r="E247" t="str">
            <v>四日市</v>
          </cell>
          <cell r="F247">
            <v>34</v>
          </cell>
        </row>
        <row r="248">
          <cell r="B248">
            <v>19083</v>
          </cell>
          <cell r="C248">
            <v>0</v>
          </cell>
          <cell r="D248" t="str">
            <v>ｼﾘﾏﾅｲﾄ104*15*31</v>
          </cell>
          <cell r="E248" t="str">
            <v>四日市</v>
          </cell>
          <cell r="F248">
            <v>100</v>
          </cell>
        </row>
        <row r="249">
          <cell r="B249">
            <v>19084</v>
          </cell>
          <cell r="C249">
            <v>0</v>
          </cell>
          <cell r="D249" t="str">
            <v>ｼﾘﾏﾅｲﾄ105*15*32</v>
          </cell>
          <cell r="E249" t="str">
            <v>四日市</v>
          </cell>
          <cell r="F249">
            <v>100</v>
          </cell>
        </row>
        <row r="250">
          <cell r="B250">
            <v>19500</v>
          </cell>
          <cell r="C250">
            <v>0</v>
          </cell>
          <cell r="D250" t="str">
            <v>堰管10φ</v>
          </cell>
          <cell r="E250" t="str">
            <v>四日市</v>
          </cell>
          <cell r="F250">
            <v>840</v>
          </cell>
        </row>
        <row r="251">
          <cell r="B251">
            <v>19501</v>
          </cell>
          <cell r="C251">
            <v>0</v>
          </cell>
          <cell r="D251" t="str">
            <v>堰管10φ-1</v>
          </cell>
          <cell r="E251" t="str">
            <v>四日市</v>
          </cell>
          <cell r="F251">
            <v>840</v>
          </cell>
        </row>
        <row r="252">
          <cell r="B252">
            <v>19700</v>
          </cell>
          <cell r="C252">
            <v>0</v>
          </cell>
          <cell r="D252" t="str">
            <v>堰管Ｎ1</v>
          </cell>
          <cell r="E252" t="str">
            <v>四日市</v>
          </cell>
          <cell r="F252">
            <v>720</v>
          </cell>
        </row>
        <row r="253">
          <cell r="B253">
            <v>19701</v>
          </cell>
          <cell r="C253">
            <v>0</v>
          </cell>
          <cell r="D253" t="str">
            <v>堰管Ｎ2</v>
          </cell>
          <cell r="E253" t="str">
            <v>四日市</v>
          </cell>
          <cell r="F253">
            <v>720</v>
          </cell>
        </row>
        <row r="254">
          <cell r="B254">
            <v>19702</v>
          </cell>
          <cell r="C254">
            <v>0</v>
          </cell>
          <cell r="D254" t="str">
            <v>堰管Ｎ3</v>
          </cell>
          <cell r="E254" t="str">
            <v>四日市</v>
          </cell>
          <cell r="F254">
            <v>720</v>
          </cell>
        </row>
        <row r="255">
          <cell r="B255">
            <v>19703</v>
          </cell>
          <cell r="C255">
            <v>0</v>
          </cell>
          <cell r="D255" t="str">
            <v>堰管35ｘ50　</v>
          </cell>
          <cell r="E255" t="str">
            <v>四日市</v>
          </cell>
          <cell r="F255">
            <v>300</v>
          </cell>
        </row>
        <row r="256">
          <cell r="B256">
            <v>19704</v>
          </cell>
          <cell r="C256">
            <v>0</v>
          </cell>
          <cell r="D256" t="str">
            <v>ｾﾗﾐｯｸ湯口ｽﾘｰﾌﾞ41ｘ17</v>
          </cell>
          <cell r="E256" t="str">
            <v>四日市</v>
          </cell>
          <cell r="F256">
            <v>1000</v>
          </cell>
        </row>
        <row r="257">
          <cell r="B257">
            <v>19705</v>
          </cell>
          <cell r="C257">
            <v>0</v>
          </cell>
          <cell r="D257" t="str">
            <v>ｾﾗﾐｯｸ湯口ｽﾘｰﾌﾞ46ｘ17</v>
          </cell>
          <cell r="E257" t="str">
            <v>四日市</v>
          </cell>
          <cell r="F257">
            <v>1000</v>
          </cell>
        </row>
        <row r="258">
          <cell r="B258">
            <v>19706</v>
          </cell>
          <cell r="C258">
            <v>0</v>
          </cell>
          <cell r="D258" t="str">
            <v>ｾﾗﾐｯｸ湯口ｽﾘｰﾌﾞ46ｘ20</v>
          </cell>
          <cell r="E258" t="str">
            <v>四日市</v>
          </cell>
        </row>
        <row r="259">
          <cell r="B259">
            <v>19710</v>
          </cell>
          <cell r="C259">
            <v>0</v>
          </cell>
          <cell r="D259" t="str">
            <v>ﾃｰﾊﾟｰ管φ50-φ60</v>
          </cell>
          <cell r="E259" t="str">
            <v>四日市</v>
          </cell>
          <cell r="F259">
            <v>45</v>
          </cell>
        </row>
        <row r="260">
          <cell r="B260">
            <v>19750</v>
          </cell>
          <cell r="C260">
            <v>0</v>
          </cell>
          <cell r="D260" t="str">
            <v>ﾘﾝｸﾞ　44φ</v>
          </cell>
          <cell r="E260" t="str">
            <v>四日市</v>
          </cell>
          <cell r="F260">
            <v>220</v>
          </cell>
        </row>
        <row r="261">
          <cell r="B261">
            <v>19751</v>
          </cell>
          <cell r="C261">
            <v>0</v>
          </cell>
          <cell r="D261" t="str">
            <v>ﾘﾝｸﾞ　33φ</v>
          </cell>
          <cell r="E261" t="str">
            <v>四日市</v>
          </cell>
          <cell r="F261">
            <v>220</v>
          </cell>
        </row>
        <row r="262">
          <cell r="B262">
            <v>19754</v>
          </cell>
          <cell r="C262">
            <v>0</v>
          </cell>
          <cell r="D262" t="str">
            <v>ﾘﾝｸﾞ　140丸</v>
          </cell>
          <cell r="E262" t="str">
            <v>四日市</v>
          </cell>
          <cell r="F262">
            <v>45</v>
          </cell>
        </row>
        <row r="263">
          <cell r="B263">
            <v>19755</v>
          </cell>
          <cell r="C263">
            <v>0</v>
          </cell>
          <cell r="D263" t="str">
            <v>湯口ｶｯﾌﾟφ100-50Ｈ</v>
          </cell>
          <cell r="E263" t="str">
            <v>四日市</v>
          </cell>
          <cell r="F263">
            <v>78</v>
          </cell>
        </row>
        <row r="264">
          <cell r="B264">
            <v>19756</v>
          </cell>
          <cell r="C264">
            <v>0</v>
          </cell>
          <cell r="D264" t="str">
            <v>ﾃｰﾊﾟｰﾘﾝｸﾞφ135-30</v>
          </cell>
          <cell r="E264" t="str">
            <v>四日市</v>
          </cell>
          <cell r="F264">
            <v>90</v>
          </cell>
        </row>
        <row r="265">
          <cell r="B265">
            <v>19757</v>
          </cell>
          <cell r="C265">
            <v>0</v>
          </cell>
          <cell r="D265" t="str">
            <v>ﾃｰﾊﾟｰﾘﾝｸﾞφ118-37</v>
          </cell>
          <cell r="E265" t="str">
            <v>四日市</v>
          </cell>
          <cell r="F265">
            <v>88</v>
          </cell>
        </row>
        <row r="266">
          <cell r="B266">
            <v>19758</v>
          </cell>
          <cell r="C266">
            <v>0</v>
          </cell>
          <cell r="D266" t="str">
            <v>ﾁﾀﾝ用ﾂﾘ-湯口ｾﾗﾐｯｸﾘﾝｸﾞ</v>
          </cell>
          <cell r="E266" t="str">
            <v>四日市</v>
          </cell>
          <cell r="F266">
            <v>66</v>
          </cell>
        </row>
        <row r="267">
          <cell r="B267">
            <v>19759</v>
          </cell>
          <cell r="D267" t="str">
            <v>ｼﾞﾙｺﾝﾃｰﾊﾟｰﾘﾝｸﾞφ135-30</v>
          </cell>
          <cell r="E267" t="str">
            <v>四日市</v>
          </cell>
          <cell r="F267">
            <v>90</v>
          </cell>
        </row>
        <row r="268">
          <cell r="B268">
            <v>19799</v>
          </cell>
          <cell r="C268">
            <v>0</v>
          </cell>
          <cell r="D268" t="str">
            <v>円盤　340φ</v>
          </cell>
          <cell r="E268" t="str">
            <v>四日市</v>
          </cell>
        </row>
        <row r="269">
          <cell r="B269">
            <v>19800</v>
          </cell>
          <cell r="C269">
            <v>0</v>
          </cell>
          <cell r="D269" t="str">
            <v>AO.1  20φ</v>
          </cell>
          <cell r="E269" t="str">
            <v>四日市</v>
          </cell>
          <cell r="F269">
            <v>1000</v>
          </cell>
        </row>
        <row r="270">
          <cell r="B270">
            <v>19801</v>
          </cell>
          <cell r="C270">
            <v>0</v>
          </cell>
          <cell r="D270" t="str">
            <v>仕切板MO１</v>
          </cell>
          <cell r="E270" t="str">
            <v>四日市</v>
          </cell>
          <cell r="F270">
            <v>1000</v>
          </cell>
        </row>
        <row r="271">
          <cell r="B271">
            <v>19802</v>
          </cell>
          <cell r="C271">
            <v>0</v>
          </cell>
          <cell r="D271" t="str">
            <v>円盤</v>
          </cell>
          <cell r="E271" t="str">
            <v>員弁</v>
          </cell>
          <cell r="F271">
            <v>1000</v>
          </cell>
        </row>
        <row r="272">
          <cell r="B272">
            <v>19803</v>
          </cell>
          <cell r="C272">
            <v>0</v>
          </cell>
          <cell r="D272" t="str">
            <v>ネックダウンコア80*60-40*30</v>
          </cell>
          <cell r="E272" t="str">
            <v>員弁</v>
          </cell>
          <cell r="F272">
            <v>500</v>
          </cell>
        </row>
        <row r="273">
          <cell r="B273">
            <v>19804</v>
          </cell>
          <cell r="C273">
            <v>0</v>
          </cell>
          <cell r="D273" t="str">
            <v>角型コア46*36-23*16</v>
          </cell>
          <cell r="E273" t="str">
            <v>員弁</v>
          </cell>
          <cell r="F273">
            <v>400</v>
          </cell>
        </row>
        <row r="274">
          <cell r="B274">
            <v>19805</v>
          </cell>
          <cell r="C274">
            <v>0</v>
          </cell>
          <cell r="D274" t="str">
            <v>キャップ　39φ*25</v>
          </cell>
          <cell r="E274" t="str">
            <v>四日市</v>
          </cell>
          <cell r="F274">
            <v>400</v>
          </cell>
        </row>
        <row r="275">
          <cell r="B275">
            <v>19820</v>
          </cell>
          <cell r="C275">
            <v>0</v>
          </cell>
          <cell r="D275" t="str">
            <v>Ｃ－２０（Ｔ４５）144入</v>
          </cell>
          <cell r="E275" t="str">
            <v>四日市</v>
          </cell>
          <cell r="F275">
            <v>144</v>
          </cell>
        </row>
        <row r="276">
          <cell r="B276">
            <v>19825</v>
          </cell>
          <cell r="C276">
            <v>0</v>
          </cell>
          <cell r="D276" t="str">
            <v>Ｃ－２５（Ｔ４５）</v>
          </cell>
          <cell r="E276" t="str">
            <v>四日市</v>
          </cell>
          <cell r="F276">
            <v>138</v>
          </cell>
        </row>
        <row r="277">
          <cell r="B277">
            <v>19826</v>
          </cell>
          <cell r="C277">
            <v>0</v>
          </cell>
          <cell r="D277" t="str">
            <v>Ｃ－２５（Ｔ５０）</v>
          </cell>
          <cell r="E277" t="str">
            <v>四日市</v>
          </cell>
          <cell r="F277">
            <v>138</v>
          </cell>
        </row>
        <row r="278">
          <cell r="B278">
            <v>19827</v>
          </cell>
          <cell r="C278">
            <v>0</v>
          </cell>
          <cell r="D278" t="str">
            <v>Ｃ－２５（Ｔ４７）138入</v>
          </cell>
          <cell r="E278" t="str">
            <v>四日市</v>
          </cell>
        </row>
        <row r="279">
          <cell r="B279">
            <v>19830</v>
          </cell>
          <cell r="C279">
            <v>0</v>
          </cell>
          <cell r="D279" t="str">
            <v>Ｃ－３０（Ｔ５０）100入</v>
          </cell>
          <cell r="E279" t="str">
            <v>四日市</v>
          </cell>
          <cell r="F279">
            <v>100</v>
          </cell>
        </row>
        <row r="280">
          <cell r="B280">
            <v>19840</v>
          </cell>
          <cell r="C280">
            <v>0</v>
          </cell>
          <cell r="D280" t="str">
            <v>Ｃ－４０（セラ７2）</v>
          </cell>
          <cell r="E280" t="str">
            <v>四日市</v>
          </cell>
          <cell r="F280">
            <v>40</v>
          </cell>
        </row>
        <row r="281">
          <cell r="B281">
            <v>19999</v>
          </cell>
          <cell r="E281" t="str">
            <v>四日市</v>
          </cell>
        </row>
        <row r="282">
          <cell r="B282">
            <v>30103</v>
          </cell>
          <cell r="D282" t="str">
            <v>ポ－ルカップＳＢ６０</v>
          </cell>
          <cell r="E282" t="str">
            <v>四日市</v>
          </cell>
        </row>
        <row r="283">
          <cell r="B283">
            <v>30602</v>
          </cell>
          <cell r="D283" t="str">
            <v>ＫＳＡ－７０(3６入）</v>
          </cell>
          <cell r="E283" t="str">
            <v>四日市</v>
          </cell>
          <cell r="F283">
            <v>36</v>
          </cell>
        </row>
        <row r="284">
          <cell r="B284">
            <v>30605</v>
          </cell>
          <cell r="D284" t="str">
            <v>ＭＳＩ－５０（60入）</v>
          </cell>
          <cell r="E284" t="str">
            <v>四日市</v>
          </cell>
          <cell r="F284">
            <v>60</v>
          </cell>
        </row>
        <row r="285">
          <cell r="B285">
            <v>30606</v>
          </cell>
          <cell r="D285" t="str">
            <v>ＫＳＡ－６０(30入）</v>
          </cell>
          <cell r="E285" t="str">
            <v>四日市</v>
          </cell>
          <cell r="F285">
            <v>30</v>
          </cell>
        </row>
        <row r="286">
          <cell r="B286">
            <v>30607</v>
          </cell>
          <cell r="D286" t="str">
            <v>ＫＳＡ－７０(36入）</v>
          </cell>
          <cell r="E286" t="str">
            <v>四日市</v>
          </cell>
          <cell r="F286">
            <v>36</v>
          </cell>
        </row>
        <row r="287">
          <cell r="B287">
            <v>30608</v>
          </cell>
          <cell r="D287" t="str">
            <v>ＫＳＡ－８０(34入）</v>
          </cell>
          <cell r="E287" t="str">
            <v>四日市</v>
          </cell>
          <cell r="F287">
            <v>34</v>
          </cell>
        </row>
        <row r="288">
          <cell r="B288">
            <v>30616</v>
          </cell>
          <cell r="D288" t="str">
            <v>ＭＳＩ－６０（45入)</v>
          </cell>
          <cell r="E288" t="str">
            <v>四日市</v>
          </cell>
          <cell r="F288">
            <v>45</v>
          </cell>
        </row>
        <row r="289">
          <cell r="B289">
            <v>30999</v>
          </cell>
          <cell r="D289" t="str">
            <v>KU-70 (湯だまりﾚﾝｶﾞ)</v>
          </cell>
          <cell r="E289" t="str">
            <v>四日市</v>
          </cell>
        </row>
        <row r="290">
          <cell r="B290">
            <v>31021</v>
          </cell>
          <cell r="D290" t="str">
            <v>20LA 100*150</v>
          </cell>
          <cell r="E290" t="str">
            <v>四日市</v>
          </cell>
          <cell r="F290">
            <v>86</v>
          </cell>
        </row>
        <row r="291">
          <cell r="B291">
            <v>31026</v>
          </cell>
          <cell r="D291" t="str">
            <v>25LA 100*100</v>
          </cell>
          <cell r="E291" t="str">
            <v>四日市</v>
          </cell>
          <cell r="F291">
            <v>90</v>
          </cell>
        </row>
        <row r="292">
          <cell r="B292">
            <v>31027</v>
          </cell>
          <cell r="D292" t="str">
            <v>25LA 100*150</v>
          </cell>
          <cell r="E292" t="str">
            <v>四日市</v>
          </cell>
          <cell r="F292">
            <v>72</v>
          </cell>
        </row>
        <row r="293">
          <cell r="B293">
            <v>31031</v>
          </cell>
          <cell r="D293" t="str">
            <v>30LA 100*100</v>
          </cell>
          <cell r="E293" t="str">
            <v>四日市</v>
          </cell>
          <cell r="F293">
            <v>60</v>
          </cell>
        </row>
        <row r="294">
          <cell r="B294">
            <v>31032</v>
          </cell>
          <cell r="D294" t="str">
            <v>30LA 100*150</v>
          </cell>
          <cell r="E294" t="str">
            <v>四日市</v>
          </cell>
          <cell r="F294">
            <v>60</v>
          </cell>
        </row>
        <row r="295">
          <cell r="B295">
            <v>31036</v>
          </cell>
          <cell r="D295" t="str">
            <v>35LA 100*150</v>
          </cell>
          <cell r="E295" t="str">
            <v>四日市</v>
          </cell>
          <cell r="F295">
            <v>42</v>
          </cell>
        </row>
        <row r="296">
          <cell r="B296">
            <v>31041</v>
          </cell>
          <cell r="D296" t="str">
            <v>40LA 100*150</v>
          </cell>
          <cell r="E296" t="str">
            <v>四日市</v>
          </cell>
          <cell r="F296">
            <v>35</v>
          </cell>
        </row>
        <row r="297">
          <cell r="B297">
            <v>31620</v>
          </cell>
          <cell r="D297" t="str">
            <v>120L</v>
          </cell>
          <cell r="E297" t="str">
            <v>四日市</v>
          </cell>
          <cell r="F297">
            <v>4</v>
          </cell>
        </row>
        <row r="298">
          <cell r="B298">
            <v>31999</v>
          </cell>
          <cell r="D298" t="str">
            <v>ﾃ-ﾊﾟ-管　Ｐ-80</v>
          </cell>
          <cell r="E298" t="str">
            <v>四日市</v>
          </cell>
          <cell r="F298">
            <v>30</v>
          </cell>
        </row>
        <row r="299">
          <cell r="B299">
            <v>32045</v>
          </cell>
          <cell r="D299" t="str">
            <v>45TA</v>
          </cell>
          <cell r="E299" t="str">
            <v>四日市</v>
          </cell>
          <cell r="F299">
            <v>63</v>
          </cell>
        </row>
        <row r="300">
          <cell r="B300">
            <v>32556</v>
          </cell>
          <cell r="D300" t="str">
            <v>50-60T</v>
          </cell>
          <cell r="E300" t="str">
            <v>四日市</v>
          </cell>
          <cell r="F300">
            <v>26</v>
          </cell>
        </row>
        <row r="301">
          <cell r="B301">
            <v>32557</v>
          </cell>
          <cell r="D301" t="str">
            <v>50-70T</v>
          </cell>
          <cell r="E301" t="str">
            <v>四日市</v>
          </cell>
        </row>
        <row r="302">
          <cell r="B302">
            <v>32568</v>
          </cell>
          <cell r="D302" t="str">
            <v>60-80T</v>
          </cell>
          <cell r="E302" t="str">
            <v>四日市</v>
          </cell>
          <cell r="F302">
            <v>18</v>
          </cell>
        </row>
        <row r="303">
          <cell r="B303">
            <v>32580</v>
          </cell>
          <cell r="D303" t="str">
            <v>80T</v>
          </cell>
          <cell r="E303" t="str">
            <v>四日市</v>
          </cell>
          <cell r="F303">
            <v>16</v>
          </cell>
        </row>
        <row r="304">
          <cell r="B304">
            <v>32600</v>
          </cell>
          <cell r="D304" t="str">
            <v>100T</v>
          </cell>
          <cell r="E304" t="str">
            <v>四日市</v>
          </cell>
          <cell r="F304">
            <v>6</v>
          </cell>
        </row>
        <row r="305">
          <cell r="B305">
            <v>32601</v>
          </cell>
          <cell r="D305" t="str">
            <v>ｾｷ（30ｘ100角）-70</v>
          </cell>
          <cell r="E305" t="str">
            <v>四日市</v>
          </cell>
        </row>
        <row r="306">
          <cell r="B306">
            <v>32602</v>
          </cell>
          <cell r="D306" t="str">
            <v>ｾｷ（30ｘ100角）-100</v>
          </cell>
          <cell r="E306" t="str">
            <v>四日市</v>
          </cell>
        </row>
        <row r="307">
          <cell r="B307">
            <v>32603</v>
          </cell>
          <cell r="D307" t="str">
            <v>ｾｷ（35ｘ50角）-70</v>
          </cell>
          <cell r="E307" t="str">
            <v>四日市</v>
          </cell>
          <cell r="F307">
            <v>75</v>
          </cell>
        </row>
        <row r="308">
          <cell r="B308">
            <v>32604</v>
          </cell>
          <cell r="D308" t="str">
            <v>ｾｷ（35ｘ50角）-200</v>
          </cell>
          <cell r="E308" t="str">
            <v>四日市</v>
          </cell>
        </row>
        <row r="309">
          <cell r="B309">
            <v>32605</v>
          </cell>
          <cell r="D309" t="str">
            <v>ｾｷ（30ｘ15角）-100</v>
          </cell>
          <cell r="E309" t="str">
            <v>四日市</v>
          </cell>
          <cell r="F309">
            <v>128</v>
          </cell>
        </row>
        <row r="310">
          <cell r="B310">
            <v>32611</v>
          </cell>
          <cell r="D310" t="str">
            <v>ＳＤ80（35ｘ50角）Ｔ</v>
          </cell>
          <cell r="E310" t="str">
            <v>四日市</v>
          </cell>
          <cell r="F310">
            <v>14</v>
          </cell>
        </row>
        <row r="311">
          <cell r="B311">
            <v>32612</v>
          </cell>
          <cell r="D311" t="str">
            <v>ＳＤ100（30ｘ100角）Ｔ</v>
          </cell>
          <cell r="E311" t="str">
            <v>四日市</v>
          </cell>
          <cell r="F311">
            <v>10</v>
          </cell>
        </row>
        <row r="312">
          <cell r="B312">
            <v>32613</v>
          </cell>
          <cell r="D312" t="str">
            <v>ＳＤ100（35ｘ50角）Ｔ</v>
          </cell>
          <cell r="E312" t="str">
            <v>四日市</v>
          </cell>
          <cell r="F312">
            <v>10</v>
          </cell>
        </row>
        <row r="313">
          <cell r="B313">
            <v>32614</v>
          </cell>
          <cell r="D313" t="str">
            <v>ＳＤ100-30Ｔ</v>
          </cell>
          <cell r="E313" t="str">
            <v>四日市</v>
          </cell>
        </row>
        <row r="314">
          <cell r="B314">
            <v>32615</v>
          </cell>
          <cell r="D314" t="str">
            <v>SD50-(30ｘ15角)T</v>
          </cell>
          <cell r="E314" t="str">
            <v>四日市</v>
          </cell>
          <cell r="F314">
            <v>20</v>
          </cell>
        </row>
        <row r="315">
          <cell r="B315">
            <v>32701</v>
          </cell>
          <cell r="D315" t="str">
            <v>MD 50-70</v>
          </cell>
          <cell r="E315" t="str">
            <v>員弁</v>
          </cell>
          <cell r="F315">
            <v>17</v>
          </cell>
        </row>
        <row r="316">
          <cell r="B316">
            <v>32702</v>
          </cell>
          <cell r="D316" t="str">
            <v>MD 70-100</v>
          </cell>
          <cell r="E316" t="str">
            <v>四日市</v>
          </cell>
          <cell r="F316">
            <v>8</v>
          </cell>
        </row>
        <row r="317">
          <cell r="B317">
            <v>32711</v>
          </cell>
          <cell r="D317" t="str">
            <v>吊り天狗 ＃５０</v>
          </cell>
          <cell r="E317" t="str">
            <v>四日市</v>
          </cell>
          <cell r="F317">
            <v>45</v>
          </cell>
        </row>
        <row r="318">
          <cell r="B318">
            <v>32712</v>
          </cell>
          <cell r="D318" t="str">
            <v>吊り天狗 ＃７５</v>
          </cell>
          <cell r="E318" t="str">
            <v>四日市</v>
          </cell>
          <cell r="F318">
            <v>32</v>
          </cell>
        </row>
        <row r="319">
          <cell r="B319">
            <v>32713</v>
          </cell>
          <cell r="D319" t="str">
            <v>吊り天狗 ＃１００</v>
          </cell>
          <cell r="E319" t="str">
            <v>四日市</v>
          </cell>
          <cell r="F319">
            <v>15</v>
          </cell>
        </row>
        <row r="320">
          <cell r="B320">
            <v>32714</v>
          </cell>
          <cell r="D320" t="str">
            <v>陶板数字「０」</v>
          </cell>
          <cell r="E320" t="str">
            <v>四日市</v>
          </cell>
          <cell r="F320">
            <v>400</v>
          </cell>
        </row>
        <row r="321">
          <cell r="B321">
            <v>32715</v>
          </cell>
          <cell r="D321" t="str">
            <v>陶板数字「１」</v>
          </cell>
          <cell r="E321" t="str">
            <v>四日市</v>
          </cell>
          <cell r="F321">
            <v>400</v>
          </cell>
        </row>
        <row r="322">
          <cell r="B322">
            <v>32716</v>
          </cell>
          <cell r="D322" t="str">
            <v>陶板数字「２」</v>
          </cell>
          <cell r="E322" t="str">
            <v>四日市</v>
          </cell>
          <cell r="F322">
            <v>400</v>
          </cell>
        </row>
        <row r="323">
          <cell r="B323">
            <v>32717</v>
          </cell>
          <cell r="D323" t="str">
            <v>陶板数字「３」</v>
          </cell>
          <cell r="E323" t="str">
            <v>四日市</v>
          </cell>
          <cell r="F323">
            <v>400</v>
          </cell>
        </row>
        <row r="324">
          <cell r="B324">
            <v>32718</v>
          </cell>
          <cell r="D324" t="str">
            <v>陶板数字「４」</v>
          </cell>
          <cell r="E324" t="str">
            <v>四日市</v>
          </cell>
          <cell r="F324">
            <v>400</v>
          </cell>
        </row>
        <row r="325">
          <cell r="B325">
            <v>32719</v>
          </cell>
          <cell r="D325" t="str">
            <v>陶板数字「５」</v>
          </cell>
          <cell r="E325" t="str">
            <v>四日市</v>
          </cell>
          <cell r="F325">
            <v>400</v>
          </cell>
        </row>
        <row r="326">
          <cell r="B326">
            <v>32720</v>
          </cell>
          <cell r="D326" t="str">
            <v>陶板数字「６」</v>
          </cell>
          <cell r="E326" t="str">
            <v>四日市</v>
          </cell>
          <cell r="F326">
            <v>400</v>
          </cell>
        </row>
        <row r="327">
          <cell r="B327">
            <v>32721</v>
          </cell>
          <cell r="D327" t="str">
            <v>陶板数字「７」</v>
          </cell>
          <cell r="E327" t="str">
            <v>四日市</v>
          </cell>
          <cell r="F327">
            <v>400</v>
          </cell>
        </row>
        <row r="328">
          <cell r="B328">
            <v>32722</v>
          </cell>
          <cell r="D328" t="str">
            <v>陶板数字「8」</v>
          </cell>
          <cell r="E328" t="str">
            <v>四日市</v>
          </cell>
          <cell r="F328">
            <v>400</v>
          </cell>
        </row>
        <row r="329">
          <cell r="B329">
            <v>32723</v>
          </cell>
          <cell r="D329" t="str">
            <v>陶板数字「X」</v>
          </cell>
          <cell r="E329" t="str">
            <v>四日市</v>
          </cell>
          <cell r="F329">
            <v>400</v>
          </cell>
        </row>
        <row r="330">
          <cell r="B330">
            <v>32724</v>
          </cell>
          <cell r="D330" t="str">
            <v>陶板数字「Ｙ」</v>
          </cell>
          <cell r="E330" t="str">
            <v>四日市</v>
          </cell>
          <cell r="F330">
            <v>400</v>
          </cell>
        </row>
        <row r="331">
          <cell r="B331">
            <v>32725</v>
          </cell>
          <cell r="D331" t="str">
            <v>陶板数字「Ｚ」</v>
          </cell>
          <cell r="E331" t="str">
            <v>四日市</v>
          </cell>
          <cell r="F331">
            <v>400</v>
          </cell>
        </row>
        <row r="332">
          <cell r="B332">
            <v>32726</v>
          </cell>
          <cell r="D332" t="str">
            <v>ｽﾄｯﾊﾟ-台　＃80</v>
          </cell>
          <cell r="E332" t="str">
            <v>四日市</v>
          </cell>
          <cell r="F332">
            <v>30</v>
          </cell>
        </row>
        <row r="333">
          <cell r="B333">
            <v>32727</v>
          </cell>
          <cell r="D333" t="str">
            <v>ｽﾄｯﾊﾟ-台　＃100</v>
          </cell>
          <cell r="E333" t="str">
            <v>四日市</v>
          </cell>
          <cell r="F333">
            <v>25</v>
          </cell>
        </row>
        <row r="334">
          <cell r="B334">
            <v>32806</v>
          </cell>
          <cell r="D334" t="str">
            <v>MST60</v>
          </cell>
          <cell r="E334" t="str">
            <v>四日市</v>
          </cell>
          <cell r="F334">
            <v>48</v>
          </cell>
        </row>
        <row r="335">
          <cell r="B335">
            <v>32807</v>
          </cell>
          <cell r="D335" t="str">
            <v>MST70</v>
          </cell>
          <cell r="E335" t="str">
            <v>四日市</v>
          </cell>
          <cell r="F335">
            <v>28</v>
          </cell>
        </row>
        <row r="336">
          <cell r="B336">
            <v>32815</v>
          </cell>
          <cell r="D336" t="str">
            <v>MSI 50</v>
          </cell>
          <cell r="E336" t="str">
            <v>四日市</v>
          </cell>
          <cell r="F336">
            <v>36</v>
          </cell>
        </row>
        <row r="337">
          <cell r="B337">
            <v>32816</v>
          </cell>
          <cell r="D337" t="str">
            <v>MSI 60</v>
          </cell>
          <cell r="E337" t="str">
            <v>四日市</v>
          </cell>
          <cell r="F337">
            <v>36</v>
          </cell>
        </row>
        <row r="338">
          <cell r="B338">
            <v>32817</v>
          </cell>
          <cell r="D338" t="str">
            <v>MSI 70</v>
          </cell>
          <cell r="E338" t="str">
            <v>四日市</v>
          </cell>
          <cell r="F338">
            <v>14</v>
          </cell>
        </row>
        <row r="339">
          <cell r="B339">
            <v>32824</v>
          </cell>
          <cell r="D339" t="str">
            <v>MR 40-60</v>
          </cell>
          <cell r="E339" t="str">
            <v>四日市</v>
          </cell>
          <cell r="F339">
            <v>100</v>
          </cell>
        </row>
        <row r="340">
          <cell r="B340">
            <v>32825</v>
          </cell>
          <cell r="D340" t="str">
            <v>MR 50-70</v>
          </cell>
          <cell r="E340" t="str">
            <v>四日市</v>
          </cell>
        </row>
        <row r="341">
          <cell r="B341">
            <v>32827</v>
          </cell>
          <cell r="D341" t="str">
            <v>MR 70-100</v>
          </cell>
          <cell r="E341" t="str">
            <v>四日市</v>
          </cell>
        </row>
        <row r="342">
          <cell r="B342">
            <v>32836</v>
          </cell>
          <cell r="D342" t="str">
            <v>MSS60</v>
          </cell>
          <cell r="E342" t="str">
            <v>員弁</v>
          </cell>
        </row>
        <row r="343">
          <cell r="B343">
            <v>32837</v>
          </cell>
          <cell r="D343" t="str">
            <v>MSS70</v>
          </cell>
          <cell r="E343" t="str">
            <v>員弁</v>
          </cell>
        </row>
        <row r="344">
          <cell r="B344">
            <v>32850</v>
          </cell>
          <cell r="D344" t="str">
            <v>ポ－ルカップＤＢ50</v>
          </cell>
          <cell r="E344" t="str">
            <v>四日市</v>
          </cell>
        </row>
        <row r="345">
          <cell r="B345">
            <v>32999</v>
          </cell>
          <cell r="D345" t="str">
            <v>キュ－ミック商品</v>
          </cell>
          <cell r="E345" t="str">
            <v>四日市</v>
          </cell>
        </row>
        <row r="346">
          <cell r="B346">
            <v>33002</v>
          </cell>
          <cell r="D346" t="str">
            <v>ｱｶﾄﾘ　140-50</v>
          </cell>
          <cell r="E346" t="str">
            <v>四日市</v>
          </cell>
        </row>
        <row r="347">
          <cell r="B347">
            <v>33005</v>
          </cell>
          <cell r="D347" t="str">
            <v>ｱｶﾄﾘ　220-155</v>
          </cell>
          <cell r="E347" t="str">
            <v>四日市</v>
          </cell>
          <cell r="F347">
            <v>25</v>
          </cell>
        </row>
        <row r="348">
          <cell r="B348">
            <v>33006</v>
          </cell>
          <cell r="D348" t="str">
            <v>ｱｶﾄﾘ　130-50</v>
          </cell>
          <cell r="E348" t="str">
            <v>四日市</v>
          </cell>
          <cell r="F348">
            <v>300</v>
          </cell>
        </row>
        <row r="349">
          <cell r="B349">
            <v>33007</v>
          </cell>
          <cell r="D349" t="str">
            <v>ｱｶﾄﾘ　130-40</v>
          </cell>
          <cell r="E349" t="str">
            <v>四日市</v>
          </cell>
          <cell r="F349">
            <v>400</v>
          </cell>
        </row>
        <row r="350">
          <cell r="B350">
            <v>390691</v>
          </cell>
          <cell r="D350" t="str">
            <v>半割れｽﾘ-ﾌﾞ 60-130(120入)</v>
          </cell>
          <cell r="E350" t="str">
            <v>四日市</v>
          </cell>
          <cell r="F350">
            <v>120</v>
          </cell>
        </row>
        <row r="351">
          <cell r="B351">
            <v>33982</v>
          </cell>
          <cell r="D351" t="str">
            <v>ホルン管 50-35</v>
          </cell>
          <cell r="E351" t="str">
            <v>四日市</v>
          </cell>
          <cell r="F351">
            <v>80</v>
          </cell>
        </row>
        <row r="352">
          <cell r="B352">
            <v>33985</v>
          </cell>
          <cell r="D352" t="str">
            <v>45TA</v>
          </cell>
          <cell r="E352" t="str">
            <v>四日市</v>
          </cell>
        </row>
        <row r="353">
          <cell r="B353">
            <v>33989</v>
          </cell>
          <cell r="D353" t="str">
            <v>35*20*85</v>
          </cell>
          <cell r="E353" t="str">
            <v>四日市</v>
          </cell>
          <cell r="F353">
            <v>75</v>
          </cell>
        </row>
        <row r="354">
          <cell r="B354">
            <v>33999</v>
          </cell>
          <cell r="D354" t="str">
            <v>棚板波板440*300*16ｔ</v>
          </cell>
          <cell r="E354" t="str">
            <v>四日市</v>
          </cell>
        </row>
        <row r="355">
          <cell r="B355">
            <v>34352</v>
          </cell>
          <cell r="D355" t="str">
            <v>K35-200</v>
          </cell>
          <cell r="E355" t="str">
            <v>四日市</v>
          </cell>
          <cell r="F355">
            <v>45</v>
          </cell>
        </row>
        <row r="356">
          <cell r="B356">
            <v>34360</v>
          </cell>
          <cell r="D356" t="str">
            <v>K30-600</v>
          </cell>
          <cell r="E356" t="str">
            <v>四日市</v>
          </cell>
          <cell r="F356">
            <v>30</v>
          </cell>
        </row>
        <row r="357">
          <cell r="B357">
            <v>34440</v>
          </cell>
          <cell r="D357" t="str">
            <v>K40-400</v>
          </cell>
          <cell r="E357" t="str">
            <v>四日市</v>
          </cell>
        </row>
        <row r="358">
          <cell r="B358">
            <v>34450</v>
          </cell>
          <cell r="D358" t="str">
            <v>K40-500</v>
          </cell>
          <cell r="E358" t="str">
            <v>四日市</v>
          </cell>
          <cell r="F358">
            <v>39</v>
          </cell>
        </row>
        <row r="359">
          <cell r="B359">
            <v>34957</v>
          </cell>
          <cell r="D359" t="str">
            <v>K100-700</v>
          </cell>
          <cell r="E359" t="str">
            <v>員弁</v>
          </cell>
        </row>
        <row r="360">
          <cell r="B360">
            <v>34999</v>
          </cell>
        </row>
        <row r="361">
          <cell r="B361">
            <v>35999</v>
          </cell>
          <cell r="E361" t="str">
            <v>四日市</v>
          </cell>
        </row>
        <row r="362">
          <cell r="B362">
            <v>36060</v>
          </cell>
          <cell r="D362" t="str">
            <v>ﾊｲｱﾙﾐﾅ 60L</v>
          </cell>
          <cell r="E362" t="str">
            <v>四日市</v>
          </cell>
          <cell r="F362">
            <v>27</v>
          </cell>
        </row>
        <row r="363">
          <cell r="B363">
            <v>36080</v>
          </cell>
          <cell r="D363" t="str">
            <v>ﾊｲｱﾙﾐﾅ 80L</v>
          </cell>
          <cell r="E363" t="str">
            <v>四日市</v>
          </cell>
        </row>
        <row r="364">
          <cell r="B364">
            <v>36160</v>
          </cell>
          <cell r="D364" t="str">
            <v>ﾊｲｱﾙﾐﾅ 60T</v>
          </cell>
          <cell r="E364" t="str">
            <v>四日市</v>
          </cell>
          <cell r="F364">
            <v>18</v>
          </cell>
        </row>
        <row r="365">
          <cell r="B365">
            <v>36180</v>
          </cell>
          <cell r="D365" t="str">
            <v>ﾊｲｱﾙﾐﾅ80Ｔ</v>
          </cell>
          <cell r="E365" t="str">
            <v>四日市</v>
          </cell>
        </row>
        <row r="366">
          <cell r="B366">
            <v>36430</v>
          </cell>
          <cell r="D366" t="str">
            <v>ﾊｲｱﾙﾐﾅ40-300厚口</v>
          </cell>
          <cell r="E366" t="str">
            <v>四日市</v>
          </cell>
          <cell r="F366">
            <v>34</v>
          </cell>
        </row>
        <row r="367">
          <cell r="B367">
            <v>36431</v>
          </cell>
          <cell r="D367" t="str">
            <v>ﾊｲｱﾙﾐﾅ40-300A</v>
          </cell>
          <cell r="E367" t="str">
            <v>四日市</v>
          </cell>
          <cell r="F367">
            <v>39</v>
          </cell>
        </row>
        <row r="368">
          <cell r="B368">
            <v>36530</v>
          </cell>
          <cell r="D368" t="str">
            <v>ﾊｲｱﾙﾐﾅ50-300厚口</v>
          </cell>
          <cell r="E368" t="str">
            <v>四日市</v>
          </cell>
          <cell r="F368">
            <v>20</v>
          </cell>
        </row>
        <row r="369">
          <cell r="B369">
            <v>36610</v>
          </cell>
          <cell r="D369" t="str">
            <v>ﾊｲｱﾙﾐﾅ60-100厚口</v>
          </cell>
          <cell r="E369" t="str">
            <v>四日市</v>
          </cell>
        </row>
        <row r="370">
          <cell r="B370">
            <v>36615</v>
          </cell>
          <cell r="D370" t="str">
            <v>ﾊｲｱﾙﾐﾅ60-150厚口</v>
          </cell>
          <cell r="E370" t="str">
            <v>四日市</v>
          </cell>
          <cell r="F370">
            <v>30</v>
          </cell>
        </row>
        <row r="371">
          <cell r="B371">
            <v>36620</v>
          </cell>
          <cell r="D371" t="str">
            <v>ﾊｲｱﾙﾐﾅ60-200厚口</v>
          </cell>
          <cell r="E371" t="str">
            <v>四日市</v>
          </cell>
          <cell r="F371">
            <v>30</v>
          </cell>
        </row>
        <row r="372">
          <cell r="B372">
            <v>36630</v>
          </cell>
          <cell r="D372" t="str">
            <v>ﾊｲｱﾙﾐﾅ60-300厚口</v>
          </cell>
          <cell r="E372" t="str">
            <v>四日市</v>
          </cell>
          <cell r="F372">
            <v>15</v>
          </cell>
        </row>
        <row r="373">
          <cell r="B373">
            <v>36631</v>
          </cell>
          <cell r="D373" t="str">
            <v>ﾊｲｱﾙﾐﾅ60-300A</v>
          </cell>
          <cell r="E373" t="str">
            <v>四日市</v>
          </cell>
          <cell r="F373">
            <v>19</v>
          </cell>
        </row>
        <row r="374">
          <cell r="B374">
            <v>36730</v>
          </cell>
          <cell r="D374" t="str">
            <v>ﾊｲｱﾙﾐﾅ 70-300厚口</v>
          </cell>
          <cell r="E374" t="str">
            <v>四日市</v>
          </cell>
          <cell r="F374">
            <v>14</v>
          </cell>
        </row>
        <row r="375">
          <cell r="B375">
            <v>36810</v>
          </cell>
          <cell r="D375" t="str">
            <v>ﾊｲｱﾙﾐﾅ 80-100厚口</v>
          </cell>
          <cell r="E375" t="str">
            <v>四日市</v>
          </cell>
        </row>
        <row r="376">
          <cell r="B376">
            <v>36815</v>
          </cell>
          <cell r="D376" t="str">
            <v>ﾊｲｱﾙﾐﾅ 80-150厚口</v>
          </cell>
          <cell r="E376" t="str">
            <v>四日市</v>
          </cell>
          <cell r="F376">
            <v>22</v>
          </cell>
        </row>
        <row r="377">
          <cell r="B377">
            <v>36820</v>
          </cell>
          <cell r="D377" t="str">
            <v>ﾊｲｱﾙﾐﾅ80-200厚口</v>
          </cell>
          <cell r="E377" t="str">
            <v>四日市</v>
          </cell>
          <cell r="F377">
            <v>18</v>
          </cell>
        </row>
        <row r="378">
          <cell r="B378">
            <v>36830</v>
          </cell>
          <cell r="D378" t="str">
            <v>ﾊｲｱﾙﾐﾅ80-300厚口</v>
          </cell>
          <cell r="E378" t="str">
            <v>四日市</v>
          </cell>
        </row>
        <row r="379">
          <cell r="B379">
            <v>36831</v>
          </cell>
          <cell r="D379" t="str">
            <v>ﾊｲｱﾙﾐﾅ80-300A</v>
          </cell>
          <cell r="E379" t="str">
            <v>四日市</v>
          </cell>
          <cell r="F379">
            <v>12</v>
          </cell>
        </row>
        <row r="380">
          <cell r="B380">
            <v>36999</v>
          </cell>
          <cell r="D380" t="str">
            <v>ﾊｲｱﾙﾐﾅ</v>
          </cell>
          <cell r="E380" t="str">
            <v>四日市</v>
          </cell>
        </row>
        <row r="381">
          <cell r="B381">
            <v>37015</v>
          </cell>
          <cell r="D381" t="str">
            <v>15LA</v>
          </cell>
          <cell r="E381" t="str">
            <v>四日市</v>
          </cell>
          <cell r="F381">
            <v>600</v>
          </cell>
        </row>
        <row r="382">
          <cell r="B382">
            <v>37020</v>
          </cell>
          <cell r="D382" t="str">
            <v>20ＬＡ</v>
          </cell>
          <cell r="E382" t="str">
            <v>四日市</v>
          </cell>
          <cell r="F382">
            <v>400</v>
          </cell>
        </row>
        <row r="383">
          <cell r="B383">
            <v>37021</v>
          </cell>
          <cell r="D383" t="str">
            <v>20-LA 異形</v>
          </cell>
          <cell r="E383" t="str">
            <v>四日市</v>
          </cell>
          <cell r="F383">
            <v>300</v>
          </cell>
        </row>
        <row r="384">
          <cell r="B384">
            <v>37022</v>
          </cell>
          <cell r="D384" t="str">
            <v>20-LA 特殊異形</v>
          </cell>
          <cell r="E384" t="str">
            <v>員弁</v>
          </cell>
          <cell r="F384">
            <v>280</v>
          </cell>
        </row>
        <row r="385">
          <cell r="B385">
            <v>37025</v>
          </cell>
          <cell r="D385" t="str">
            <v>25ＬＡ</v>
          </cell>
          <cell r="E385" t="str">
            <v>四日市</v>
          </cell>
          <cell r="F385">
            <v>256</v>
          </cell>
        </row>
        <row r="386">
          <cell r="B386">
            <v>37030</v>
          </cell>
          <cell r="D386" t="str">
            <v>30ＬＡ</v>
          </cell>
          <cell r="E386" t="str">
            <v>四日市</v>
          </cell>
          <cell r="F386">
            <v>180</v>
          </cell>
        </row>
        <row r="387">
          <cell r="B387">
            <v>37035</v>
          </cell>
          <cell r="D387" t="str">
            <v>35ＬＡ</v>
          </cell>
          <cell r="E387" t="str">
            <v>四日市</v>
          </cell>
          <cell r="F387">
            <v>100</v>
          </cell>
        </row>
        <row r="388">
          <cell r="B388">
            <v>37040</v>
          </cell>
          <cell r="D388" t="str">
            <v>40LA</v>
          </cell>
          <cell r="E388" t="str">
            <v>四日市</v>
          </cell>
          <cell r="F388">
            <v>100</v>
          </cell>
        </row>
        <row r="389">
          <cell r="B389">
            <v>37045</v>
          </cell>
          <cell r="D389" t="str">
            <v>45LA</v>
          </cell>
          <cell r="E389" t="str">
            <v>四日市</v>
          </cell>
          <cell r="F389">
            <v>90</v>
          </cell>
        </row>
        <row r="390">
          <cell r="B390">
            <v>37050</v>
          </cell>
          <cell r="D390" t="str">
            <v>50LA</v>
          </cell>
          <cell r="E390" t="str">
            <v>四日市</v>
          </cell>
          <cell r="F390">
            <v>50</v>
          </cell>
        </row>
        <row r="391">
          <cell r="B391">
            <v>37055</v>
          </cell>
          <cell r="D391" t="str">
            <v>55LA</v>
          </cell>
          <cell r="E391" t="str">
            <v>四日市</v>
          </cell>
          <cell r="F391">
            <v>40</v>
          </cell>
        </row>
        <row r="392">
          <cell r="B392">
            <v>37060</v>
          </cell>
          <cell r="D392" t="str">
            <v>60ＬＡ</v>
          </cell>
          <cell r="E392" t="str">
            <v>四日市</v>
          </cell>
          <cell r="F392">
            <v>32</v>
          </cell>
        </row>
        <row r="393">
          <cell r="B393">
            <v>37070</v>
          </cell>
          <cell r="D393" t="str">
            <v>70ＬＡ</v>
          </cell>
          <cell r="E393" t="str">
            <v>四日市</v>
          </cell>
          <cell r="F393">
            <v>24</v>
          </cell>
        </row>
        <row r="394">
          <cell r="B394">
            <v>37080</v>
          </cell>
          <cell r="D394" t="str">
            <v>80LA</v>
          </cell>
          <cell r="E394" t="str">
            <v>四日市</v>
          </cell>
          <cell r="F394">
            <v>18</v>
          </cell>
        </row>
        <row r="395">
          <cell r="B395">
            <v>37535</v>
          </cell>
          <cell r="D395" t="str">
            <v>35Ｌ</v>
          </cell>
          <cell r="E395" t="str">
            <v>四日市</v>
          </cell>
          <cell r="F395">
            <v>90</v>
          </cell>
        </row>
        <row r="396">
          <cell r="B396">
            <v>37536</v>
          </cell>
          <cell r="D396" t="str">
            <v>50-35  L</v>
          </cell>
          <cell r="E396" t="str">
            <v>員弁</v>
          </cell>
          <cell r="F396">
            <v>50</v>
          </cell>
        </row>
        <row r="397">
          <cell r="B397">
            <v>37550</v>
          </cell>
          <cell r="D397" t="str">
            <v>50L</v>
          </cell>
          <cell r="E397" t="str">
            <v>四日市</v>
          </cell>
          <cell r="F397">
            <v>50</v>
          </cell>
        </row>
        <row r="398">
          <cell r="B398">
            <v>37560</v>
          </cell>
          <cell r="D398" t="str">
            <v>60Ｌ</v>
          </cell>
          <cell r="E398" t="str">
            <v>四日市</v>
          </cell>
          <cell r="F398">
            <v>30</v>
          </cell>
        </row>
        <row r="399">
          <cell r="B399">
            <v>37570</v>
          </cell>
          <cell r="D399" t="str">
            <v>70Ｌ</v>
          </cell>
          <cell r="E399" t="str">
            <v>四日市</v>
          </cell>
          <cell r="F399">
            <v>18</v>
          </cell>
        </row>
        <row r="400">
          <cell r="B400">
            <v>37580</v>
          </cell>
          <cell r="D400" t="str">
            <v>80Ｌ(21入）</v>
          </cell>
          <cell r="E400" t="str">
            <v>四日市</v>
          </cell>
          <cell r="F400">
            <v>21</v>
          </cell>
        </row>
        <row r="401">
          <cell r="B401">
            <v>37581</v>
          </cell>
          <cell r="D401" t="str">
            <v>80L (15入)</v>
          </cell>
          <cell r="E401" t="str">
            <v>四日市</v>
          </cell>
          <cell r="F401">
            <v>15</v>
          </cell>
        </row>
        <row r="402">
          <cell r="B402">
            <v>37590</v>
          </cell>
          <cell r="D402" t="str">
            <v>９０Ｌ</v>
          </cell>
          <cell r="E402" t="str">
            <v>四日市</v>
          </cell>
          <cell r="F402">
            <v>10</v>
          </cell>
        </row>
        <row r="403">
          <cell r="B403">
            <v>37600</v>
          </cell>
          <cell r="D403" t="str">
            <v>100L(9入）</v>
          </cell>
          <cell r="E403" t="str">
            <v>四日市</v>
          </cell>
          <cell r="F403">
            <v>9</v>
          </cell>
        </row>
        <row r="404">
          <cell r="B404">
            <v>37601</v>
          </cell>
          <cell r="D404" t="str">
            <v>100L(6入）</v>
          </cell>
          <cell r="E404" t="str">
            <v>四日市</v>
          </cell>
          <cell r="F404">
            <v>6</v>
          </cell>
        </row>
        <row r="405">
          <cell r="B405">
            <v>37602</v>
          </cell>
          <cell r="D405" t="str">
            <v>ホルン管 100-75</v>
          </cell>
          <cell r="E405" t="str">
            <v>員弁</v>
          </cell>
          <cell r="F405">
            <v>8</v>
          </cell>
        </row>
        <row r="406">
          <cell r="B406">
            <v>37800</v>
          </cell>
          <cell r="D406" t="str">
            <v>80ＬＡ</v>
          </cell>
          <cell r="E406" t="str">
            <v>四日市</v>
          </cell>
        </row>
        <row r="407">
          <cell r="B407">
            <v>37870</v>
          </cell>
          <cell r="D407" t="str">
            <v>70ＬA発泡付ﾊﾟﾚﾃｨｰﾅ</v>
          </cell>
          <cell r="E407" t="str">
            <v>四日市</v>
          </cell>
          <cell r="F407">
            <v>200</v>
          </cell>
        </row>
        <row r="408">
          <cell r="B408">
            <v>37960</v>
          </cell>
          <cell r="D408" t="str">
            <v>60Ｌ　ﾊﾟﾚﾃｨｰﾅ</v>
          </cell>
          <cell r="E408" t="str">
            <v>四日市</v>
          </cell>
          <cell r="F408">
            <v>448</v>
          </cell>
        </row>
        <row r="409">
          <cell r="B409">
            <v>37970</v>
          </cell>
          <cell r="D409" t="str">
            <v>70Ｌ　ﾊﾟﾚﾃｨｰﾅ</v>
          </cell>
          <cell r="E409" t="str">
            <v>四日市</v>
          </cell>
          <cell r="F409">
            <v>294</v>
          </cell>
        </row>
        <row r="410">
          <cell r="B410">
            <v>37980</v>
          </cell>
          <cell r="D410" t="str">
            <v>80Ｌ　ﾊﾟﾚﾃｨｰﾅ</v>
          </cell>
          <cell r="E410" t="str">
            <v>四日市</v>
          </cell>
          <cell r="F410">
            <v>250</v>
          </cell>
        </row>
        <row r="411">
          <cell r="B411">
            <v>37981</v>
          </cell>
          <cell r="D411" t="str">
            <v>80Ｌ発泡付ﾊﾟﾚﾃｨｰﾅ</v>
          </cell>
          <cell r="E411" t="str">
            <v>四日市</v>
          </cell>
          <cell r="F411">
            <v>154</v>
          </cell>
        </row>
        <row r="412">
          <cell r="B412">
            <v>38020</v>
          </cell>
          <cell r="D412" t="str">
            <v>20-TA</v>
          </cell>
          <cell r="E412" t="str">
            <v>四日市</v>
          </cell>
          <cell r="F412">
            <v>260</v>
          </cell>
        </row>
        <row r="413">
          <cell r="B413">
            <v>38025</v>
          </cell>
          <cell r="D413" t="str">
            <v>25-TA</v>
          </cell>
          <cell r="E413" t="str">
            <v>四日市</v>
          </cell>
          <cell r="F413">
            <v>168</v>
          </cell>
        </row>
        <row r="414">
          <cell r="B414">
            <v>38030</v>
          </cell>
          <cell r="D414" t="str">
            <v>30-TA</v>
          </cell>
          <cell r="E414" t="str">
            <v>四日市</v>
          </cell>
          <cell r="F414">
            <v>130</v>
          </cell>
        </row>
        <row r="415">
          <cell r="B415">
            <v>38031</v>
          </cell>
          <cell r="D415" t="str">
            <v>30TA フタ有り</v>
          </cell>
          <cell r="E415" t="str">
            <v>四日市</v>
          </cell>
          <cell r="F415">
            <v>100</v>
          </cell>
        </row>
        <row r="416">
          <cell r="B416">
            <v>38035</v>
          </cell>
          <cell r="D416" t="str">
            <v>35-TA</v>
          </cell>
          <cell r="E416" t="str">
            <v>四日市</v>
          </cell>
          <cell r="F416">
            <v>80</v>
          </cell>
        </row>
        <row r="417">
          <cell r="B417">
            <v>38040</v>
          </cell>
          <cell r="D417" t="str">
            <v>40TA</v>
          </cell>
          <cell r="E417" t="str">
            <v>四日市</v>
          </cell>
          <cell r="F417">
            <v>75</v>
          </cell>
        </row>
        <row r="418">
          <cell r="B418">
            <v>38041</v>
          </cell>
          <cell r="D418" t="str">
            <v>40ｘ20ｘ85</v>
          </cell>
          <cell r="E418" t="str">
            <v>四日市</v>
          </cell>
          <cell r="F418">
            <v>42</v>
          </cell>
        </row>
        <row r="419">
          <cell r="B419">
            <v>38042</v>
          </cell>
          <cell r="D419" t="str">
            <v>40ｘ30ｘ70</v>
          </cell>
          <cell r="E419" t="str">
            <v>四日市</v>
          </cell>
          <cell r="F419">
            <v>72</v>
          </cell>
        </row>
        <row r="420">
          <cell r="B420">
            <v>38043</v>
          </cell>
          <cell r="D420" t="str">
            <v>40-25TA</v>
          </cell>
          <cell r="E420" t="str">
            <v>員弁</v>
          </cell>
          <cell r="F420">
            <v>112</v>
          </cell>
        </row>
        <row r="421">
          <cell r="B421">
            <v>38044</v>
          </cell>
          <cell r="D421" t="str">
            <v>40-20TA</v>
          </cell>
          <cell r="E421" t="str">
            <v>四日市</v>
          </cell>
        </row>
        <row r="422">
          <cell r="B422">
            <v>38045</v>
          </cell>
          <cell r="D422" t="str">
            <v>45-TA</v>
          </cell>
          <cell r="E422" t="str">
            <v>四日市</v>
          </cell>
          <cell r="F422">
            <v>63</v>
          </cell>
        </row>
        <row r="423">
          <cell r="B423">
            <v>38046</v>
          </cell>
          <cell r="D423" t="str">
            <v>45ｘ25ｘ85</v>
          </cell>
          <cell r="E423" t="str">
            <v>四日市</v>
          </cell>
          <cell r="F423">
            <v>36</v>
          </cell>
        </row>
        <row r="424">
          <cell r="B424">
            <v>38050</v>
          </cell>
          <cell r="D424" t="str">
            <v>50-TA</v>
          </cell>
          <cell r="E424" t="str">
            <v>四日市</v>
          </cell>
          <cell r="F424">
            <v>45</v>
          </cell>
        </row>
        <row r="425">
          <cell r="B425">
            <v>38051</v>
          </cell>
          <cell r="D425" t="str">
            <v>50-25TA</v>
          </cell>
          <cell r="E425" t="str">
            <v>四日市</v>
          </cell>
          <cell r="F425">
            <v>84</v>
          </cell>
        </row>
        <row r="426">
          <cell r="B426">
            <v>38053</v>
          </cell>
          <cell r="D426" t="str">
            <v>50-30TA</v>
          </cell>
          <cell r="E426" t="str">
            <v>四日市</v>
          </cell>
          <cell r="F426">
            <v>60</v>
          </cell>
        </row>
        <row r="427">
          <cell r="B427">
            <v>38054</v>
          </cell>
          <cell r="D427" t="str">
            <v>50-40TA</v>
          </cell>
          <cell r="E427" t="str">
            <v>四日市</v>
          </cell>
          <cell r="F427">
            <v>48</v>
          </cell>
        </row>
        <row r="428">
          <cell r="B428">
            <v>38055</v>
          </cell>
          <cell r="D428" t="str">
            <v>50-35TA</v>
          </cell>
          <cell r="E428" t="str">
            <v>四日市</v>
          </cell>
          <cell r="F428">
            <v>60</v>
          </cell>
        </row>
        <row r="429">
          <cell r="B429">
            <v>38060</v>
          </cell>
          <cell r="D429" t="str">
            <v>60ＴＡ</v>
          </cell>
          <cell r="E429" t="str">
            <v>四日市</v>
          </cell>
          <cell r="F429">
            <v>32</v>
          </cell>
        </row>
        <row r="430">
          <cell r="B430">
            <v>38061</v>
          </cell>
          <cell r="D430" t="str">
            <v>60-40TA</v>
          </cell>
          <cell r="E430" t="str">
            <v>四日市</v>
          </cell>
          <cell r="F430">
            <v>42</v>
          </cell>
        </row>
        <row r="431">
          <cell r="B431">
            <v>38062</v>
          </cell>
          <cell r="D431" t="str">
            <v>60-30TA</v>
          </cell>
          <cell r="E431" t="str">
            <v>四日市</v>
          </cell>
          <cell r="F431">
            <v>33</v>
          </cell>
        </row>
        <row r="432">
          <cell r="B432">
            <v>38063</v>
          </cell>
          <cell r="D432" t="str">
            <v>60-30TA(136*100)</v>
          </cell>
          <cell r="E432" t="str">
            <v>四日市</v>
          </cell>
          <cell r="F432">
            <v>33</v>
          </cell>
        </row>
        <row r="433">
          <cell r="B433">
            <v>38070</v>
          </cell>
          <cell r="D433" t="str">
            <v>70TA</v>
          </cell>
          <cell r="E433" t="str">
            <v>四日市</v>
          </cell>
          <cell r="F433">
            <v>24</v>
          </cell>
        </row>
        <row r="434">
          <cell r="B434">
            <v>38080</v>
          </cell>
          <cell r="D434" t="str">
            <v>80ＴＡ</v>
          </cell>
          <cell r="E434" t="str">
            <v>四日市</v>
          </cell>
          <cell r="F434">
            <v>16</v>
          </cell>
        </row>
        <row r="435">
          <cell r="B435">
            <v>38081</v>
          </cell>
          <cell r="D435" t="str">
            <v>80-30TA</v>
          </cell>
          <cell r="E435" t="str">
            <v>四日市</v>
          </cell>
        </row>
        <row r="436">
          <cell r="B436">
            <v>38082</v>
          </cell>
          <cell r="D436" t="str">
            <v>80-40TA</v>
          </cell>
          <cell r="E436" t="str">
            <v>四日市</v>
          </cell>
          <cell r="F436">
            <v>16</v>
          </cell>
        </row>
        <row r="437">
          <cell r="B437">
            <v>38501</v>
          </cell>
          <cell r="D437" t="str">
            <v>50Ｔ</v>
          </cell>
          <cell r="E437" t="str">
            <v>四日市</v>
          </cell>
        </row>
        <row r="438">
          <cell r="B438">
            <v>38550</v>
          </cell>
          <cell r="D438" t="str">
            <v>50Ｔ</v>
          </cell>
          <cell r="E438" t="str">
            <v>四日市</v>
          </cell>
        </row>
        <row r="439">
          <cell r="B439">
            <v>38560</v>
          </cell>
          <cell r="D439" t="str">
            <v>60Ｔ</v>
          </cell>
          <cell r="E439" t="str">
            <v>四日市</v>
          </cell>
          <cell r="F439">
            <v>30</v>
          </cell>
        </row>
        <row r="440">
          <cell r="B440">
            <v>38561</v>
          </cell>
          <cell r="D440" t="str">
            <v>60ｘ90ｘ106</v>
          </cell>
          <cell r="E440" t="str">
            <v>四日市</v>
          </cell>
          <cell r="F440">
            <v>10</v>
          </cell>
        </row>
        <row r="441">
          <cell r="B441">
            <v>38570</v>
          </cell>
          <cell r="D441" t="str">
            <v>70Ｔ</v>
          </cell>
          <cell r="E441" t="str">
            <v>四日市</v>
          </cell>
          <cell r="F441">
            <v>20</v>
          </cell>
        </row>
        <row r="442">
          <cell r="B442">
            <v>38580</v>
          </cell>
          <cell r="D442" t="str">
            <v>80T</v>
          </cell>
          <cell r="E442" t="str">
            <v>四日市</v>
          </cell>
          <cell r="F442">
            <v>16</v>
          </cell>
        </row>
        <row r="443">
          <cell r="B443">
            <v>38590</v>
          </cell>
          <cell r="D443" t="str">
            <v>90Ｔ</v>
          </cell>
          <cell r="E443" t="str">
            <v>四日市</v>
          </cell>
          <cell r="F443">
            <v>10</v>
          </cell>
        </row>
        <row r="444">
          <cell r="B444">
            <v>38600</v>
          </cell>
          <cell r="D444" t="str">
            <v>100T</v>
          </cell>
          <cell r="E444" t="str">
            <v>四日市</v>
          </cell>
          <cell r="F444">
            <v>8</v>
          </cell>
        </row>
        <row r="445">
          <cell r="B445">
            <v>38601</v>
          </cell>
          <cell r="D445" t="str">
            <v>100-40TA</v>
          </cell>
          <cell r="E445" t="str">
            <v>四日市</v>
          </cell>
          <cell r="F445">
            <v>10</v>
          </cell>
        </row>
        <row r="446">
          <cell r="B446">
            <v>38602</v>
          </cell>
          <cell r="D446" t="str">
            <v>100-50TA</v>
          </cell>
          <cell r="E446" t="str">
            <v>四日市</v>
          </cell>
          <cell r="F446">
            <v>10</v>
          </cell>
        </row>
        <row r="447">
          <cell r="B447">
            <v>39069</v>
          </cell>
          <cell r="D447" t="str">
            <v>60-90半割</v>
          </cell>
          <cell r="E447" t="str">
            <v>四日市</v>
          </cell>
          <cell r="F447">
            <v>120</v>
          </cell>
        </row>
        <row r="448">
          <cell r="B448">
            <v>390691</v>
          </cell>
          <cell r="D448" t="str">
            <v>60-130半割</v>
          </cell>
          <cell r="E448" t="str">
            <v>四日市</v>
          </cell>
          <cell r="F448">
            <v>120</v>
          </cell>
        </row>
        <row r="449">
          <cell r="B449">
            <v>39071</v>
          </cell>
          <cell r="D449" t="str">
            <v>70-110　半割</v>
          </cell>
          <cell r="E449" t="str">
            <v>四日市</v>
          </cell>
          <cell r="F449">
            <v>96</v>
          </cell>
        </row>
        <row r="450">
          <cell r="B450">
            <v>39072</v>
          </cell>
          <cell r="D450" t="str">
            <v>70-200　半割</v>
          </cell>
          <cell r="E450" t="str">
            <v>四日市</v>
          </cell>
          <cell r="F450">
            <v>48</v>
          </cell>
        </row>
        <row r="451">
          <cell r="B451">
            <v>39074</v>
          </cell>
          <cell r="D451" t="str">
            <v>70-175半割</v>
          </cell>
          <cell r="E451" t="str">
            <v>四日市</v>
          </cell>
          <cell r="F451">
            <v>48</v>
          </cell>
        </row>
        <row r="452">
          <cell r="B452">
            <v>39081</v>
          </cell>
          <cell r="D452" t="str">
            <v>80-140半割</v>
          </cell>
          <cell r="E452" t="str">
            <v>四日市</v>
          </cell>
        </row>
        <row r="453">
          <cell r="B453">
            <v>39102</v>
          </cell>
          <cell r="D453" t="str">
            <v>100-200　半割</v>
          </cell>
          <cell r="E453" t="str">
            <v>四日市</v>
          </cell>
          <cell r="F453">
            <v>25</v>
          </cell>
        </row>
        <row r="454">
          <cell r="B454">
            <v>39103</v>
          </cell>
          <cell r="D454" t="str">
            <v>100-300　半割</v>
          </cell>
          <cell r="E454" t="str">
            <v>四日市</v>
          </cell>
          <cell r="F454">
            <v>25</v>
          </cell>
        </row>
        <row r="455">
          <cell r="B455">
            <v>39104</v>
          </cell>
          <cell r="D455" t="str">
            <v>100-200　半割17mm</v>
          </cell>
          <cell r="E455" t="str">
            <v>四日市</v>
          </cell>
          <cell r="F455">
            <v>30</v>
          </cell>
        </row>
        <row r="456">
          <cell r="B456">
            <v>39122</v>
          </cell>
          <cell r="D456" t="str">
            <v>120-200　半割</v>
          </cell>
          <cell r="E456" t="str">
            <v>四日市</v>
          </cell>
          <cell r="F456">
            <v>13</v>
          </cell>
        </row>
        <row r="457">
          <cell r="B457">
            <v>39123</v>
          </cell>
          <cell r="D457" t="str">
            <v>120-300　半割</v>
          </cell>
          <cell r="E457" t="str">
            <v>四日市</v>
          </cell>
          <cell r="F457">
            <v>13</v>
          </cell>
        </row>
        <row r="458">
          <cell r="B458">
            <v>39201</v>
          </cell>
          <cell r="D458" t="str">
            <v>6078-1</v>
          </cell>
          <cell r="E458" t="str">
            <v>四日市</v>
          </cell>
          <cell r="F458">
            <v>95</v>
          </cell>
        </row>
        <row r="459">
          <cell r="B459">
            <v>39202</v>
          </cell>
          <cell r="D459" t="str">
            <v>6078-2</v>
          </cell>
          <cell r="E459" t="str">
            <v>四日市</v>
          </cell>
          <cell r="F459">
            <v>95</v>
          </cell>
        </row>
        <row r="460">
          <cell r="B460">
            <v>39203</v>
          </cell>
          <cell r="D460" t="str">
            <v>429-A</v>
          </cell>
          <cell r="E460" t="str">
            <v>四日市</v>
          </cell>
        </row>
        <row r="461">
          <cell r="B461">
            <v>39204</v>
          </cell>
          <cell r="D461" t="str">
            <v>429-B</v>
          </cell>
          <cell r="E461" t="str">
            <v>四日市</v>
          </cell>
        </row>
        <row r="462">
          <cell r="B462">
            <v>39205</v>
          </cell>
          <cell r="D462" t="str">
            <v>429-C</v>
          </cell>
          <cell r="E462" t="str">
            <v>四日市</v>
          </cell>
        </row>
        <row r="463">
          <cell r="B463">
            <v>39206</v>
          </cell>
          <cell r="D463" t="str">
            <v>429-C</v>
          </cell>
          <cell r="E463" t="str">
            <v>四日市</v>
          </cell>
        </row>
        <row r="464">
          <cell r="B464">
            <v>39207</v>
          </cell>
          <cell r="D464" t="str">
            <v>6079-A</v>
          </cell>
          <cell r="E464" t="str">
            <v>四日市</v>
          </cell>
          <cell r="F464">
            <v>240</v>
          </cell>
        </row>
        <row r="465">
          <cell r="B465">
            <v>39208</v>
          </cell>
          <cell r="D465" t="str">
            <v>6079-B</v>
          </cell>
          <cell r="E465" t="str">
            <v>四日市</v>
          </cell>
          <cell r="F465">
            <v>120</v>
          </cell>
        </row>
        <row r="466">
          <cell r="B466">
            <v>39209</v>
          </cell>
          <cell r="D466" t="str">
            <v>6079-下</v>
          </cell>
          <cell r="E466" t="str">
            <v>四日市</v>
          </cell>
          <cell r="F466">
            <v>80</v>
          </cell>
        </row>
        <row r="467">
          <cell r="B467">
            <v>39210</v>
          </cell>
          <cell r="D467" t="str">
            <v>6079-2</v>
          </cell>
          <cell r="E467" t="str">
            <v>四日市</v>
          </cell>
          <cell r="F467">
            <v>60</v>
          </cell>
        </row>
        <row r="468">
          <cell r="B468">
            <v>39211</v>
          </cell>
          <cell r="D468" t="str">
            <v>6980-1</v>
          </cell>
          <cell r="E468" t="str">
            <v>四日市</v>
          </cell>
        </row>
        <row r="469">
          <cell r="B469">
            <v>39212</v>
          </cell>
          <cell r="D469" t="str">
            <v>6980-2</v>
          </cell>
          <cell r="E469" t="str">
            <v>四日市</v>
          </cell>
        </row>
        <row r="470">
          <cell r="B470">
            <v>39213</v>
          </cell>
          <cell r="D470" t="str">
            <v>7304-A</v>
          </cell>
          <cell r="E470" t="str">
            <v>四日市</v>
          </cell>
        </row>
        <row r="471">
          <cell r="B471">
            <v>39214</v>
          </cell>
          <cell r="D471" t="str">
            <v>7304-B</v>
          </cell>
          <cell r="E471" t="str">
            <v>四日市</v>
          </cell>
        </row>
        <row r="472">
          <cell r="B472">
            <v>39215</v>
          </cell>
          <cell r="D472" t="str">
            <v>7304-C</v>
          </cell>
          <cell r="E472" t="str">
            <v>四日市</v>
          </cell>
        </row>
        <row r="473">
          <cell r="B473">
            <v>39540</v>
          </cell>
          <cell r="D473" t="str">
            <v>ﾃ-ﾊﾟ-管100角-40φ</v>
          </cell>
          <cell r="E473" t="str">
            <v>員弁</v>
          </cell>
          <cell r="F473">
            <v>34</v>
          </cell>
        </row>
        <row r="474">
          <cell r="B474">
            <v>39710</v>
          </cell>
          <cell r="D474" t="str">
            <v>100φ穴なし</v>
          </cell>
          <cell r="E474" t="str">
            <v>四日市</v>
          </cell>
          <cell r="F474">
            <v>130</v>
          </cell>
        </row>
        <row r="475">
          <cell r="B475">
            <v>39711</v>
          </cell>
          <cell r="D475" t="str">
            <v>110φフタ</v>
          </cell>
          <cell r="E475" t="str">
            <v>四日市</v>
          </cell>
        </row>
        <row r="476">
          <cell r="B476">
            <v>39712</v>
          </cell>
          <cell r="D476" t="str">
            <v>120φフタ</v>
          </cell>
          <cell r="E476" t="str">
            <v>四日市</v>
          </cell>
        </row>
        <row r="477">
          <cell r="B477">
            <v>39713</v>
          </cell>
          <cell r="D477" t="str">
            <v>124φフタ</v>
          </cell>
          <cell r="E477" t="str">
            <v>四日市</v>
          </cell>
          <cell r="F477">
            <v>80</v>
          </cell>
        </row>
        <row r="478">
          <cell r="B478">
            <v>39714</v>
          </cell>
          <cell r="D478" t="str">
            <v>フタ100φ22ｍｍ</v>
          </cell>
          <cell r="E478" t="str">
            <v>四日市</v>
          </cell>
          <cell r="F478">
            <v>65</v>
          </cell>
        </row>
        <row r="479">
          <cell r="B479">
            <v>39801</v>
          </cell>
          <cell r="D479" t="str">
            <v>セラミック中子</v>
          </cell>
          <cell r="E479" t="str">
            <v>四日市</v>
          </cell>
        </row>
        <row r="480">
          <cell r="B480">
            <v>39900</v>
          </cell>
          <cell r="D480" t="str">
            <v>Ｃ－６0　ｻﾝｽﾘｰﾌﾞ</v>
          </cell>
          <cell r="E480" t="str">
            <v>四日市</v>
          </cell>
          <cell r="F480">
            <v>42</v>
          </cell>
        </row>
        <row r="481">
          <cell r="B481">
            <v>39901</v>
          </cell>
          <cell r="D481" t="str">
            <v>Ｃ－80　ｻﾝｽﾘｰﾌﾞ</v>
          </cell>
          <cell r="E481" t="str">
            <v>四日市</v>
          </cell>
          <cell r="F481">
            <v>20</v>
          </cell>
        </row>
        <row r="482">
          <cell r="B482">
            <v>39905</v>
          </cell>
          <cell r="D482" t="str">
            <v>φ100-50H</v>
          </cell>
          <cell r="E482" t="str">
            <v>四日市</v>
          </cell>
          <cell r="F482">
            <v>78</v>
          </cell>
        </row>
        <row r="483">
          <cell r="B483">
            <v>39998</v>
          </cell>
          <cell r="E483" t="str">
            <v>四日市</v>
          </cell>
          <cell r="F483">
            <v>400</v>
          </cell>
        </row>
        <row r="484">
          <cell r="B484">
            <v>41124</v>
          </cell>
          <cell r="D484" t="str">
            <v>砥石405*3*25.4C30-551</v>
          </cell>
          <cell r="E484" t="str">
            <v>四日市</v>
          </cell>
        </row>
        <row r="485">
          <cell r="B485">
            <v>41520</v>
          </cell>
          <cell r="D485" t="str">
            <v>パ－チン粉25Kg</v>
          </cell>
          <cell r="E485" t="str">
            <v>四日市</v>
          </cell>
          <cell r="F485">
            <v>20</v>
          </cell>
        </row>
        <row r="486">
          <cell r="B486">
            <v>42252</v>
          </cell>
          <cell r="D486" t="str">
            <v>スペッシボンド</v>
          </cell>
          <cell r="E486" t="str">
            <v>四日市</v>
          </cell>
          <cell r="F486">
            <v>120</v>
          </cell>
        </row>
        <row r="487">
          <cell r="B487">
            <v>42679</v>
          </cell>
          <cell r="D487" t="str">
            <v>メタノ－ル1斗缶</v>
          </cell>
          <cell r="E487" t="str">
            <v>四日市</v>
          </cell>
        </row>
        <row r="488">
          <cell r="B488">
            <v>44117</v>
          </cell>
          <cell r="D488" t="str">
            <v>カガライト1号</v>
          </cell>
          <cell r="E488" t="str">
            <v>四日市</v>
          </cell>
        </row>
        <row r="489">
          <cell r="B489">
            <v>44118</v>
          </cell>
          <cell r="D489" t="str">
            <v>カガライト2号</v>
          </cell>
          <cell r="E489" t="str">
            <v>四日市</v>
          </cell>
        </row>
        <row r="490">
          <cell r="B490">
            <v>44119</v>
          </cell>
          <cell r="D490" t="str">
            <v>カガライト3号</v>
          </cell>
          <cell r="E490" t="str">
            <v>四日市</v>
          </cell>
        </row>
        <row r="491">
          <cell r="B491">
            <v>44300</v>
          </cell>
          <cell r="D491" t="str">
            <v>築炉ｼﾘﾝﾀﾞ-　（100kg）</v>
          </cell>
          <cell r="E491" t="str">
            <v>四日市</v>
          </cell>
        </row>
        <row r="492">
          <cell r="B492">
            <v>44312</v>
          </cell>
          <cell r="D492" t="str">
            <v>マイカ240ＧＰ</v>
          </cell>
          <cell r="E492" t="str">
            <v>四日市</v>
          </cell>
        </row>
        <row r="493">
          <cell r="B493">
            <v>44518</v>
          </cell>
          <cell r="D493" t="str">
            <v>ポ－ルカップＳＢ５０</v>
          </cell>
          <cell r="E493" t="str">
            <v>四日市</v>
          </cell>
          <cell r="F493">
            <v>10</v>
          </cell>
        </row>
        <row r="494">
          <cell r="B494">
            <v>46330</v>
          </cell>
          <cell r="D494" t="str">
            <v>ダ－トグリ－ン＃10</v>
          </cell>
          <cell r="E494" t="str">
            <v>四日市</v>
          </cell>
          <cell r="F494">
            <v>50</v>
          </cell>
        </row>
        <row r="495">
          <cell r="B495">
            <v>193071</v>
          </cell>
          <cell r="D495" t="str">
            <v>ｼﾘﾏﾅｲﾄ70*10*94</v>
          </cell>
          <cell r="E495" t="str">
            <v>四日市</v>
          </cell>
          <cell r="F495">
            <v>280</v>
          </cell>
        </row>
        <row r="496">
          <cell r="B496">
            <v>193080</v>
          </cell>
          <cell r="D496" t="str">
            <v>ｼﾘﾏﾅｲﾄ80*12*109</v>
          </cell>
          <cell r="E496" t="str">
            <v>四日市</v>
          </cell>
          <cell r="F496">
            <v>180</v>
          </cell>
        </row>
        <row r="497">
          <cell r="B497">
            <v>193950</v>
          </cell>
          <cell r="D497" t="str">
            <v>ｼﾘﾏﾅｲﾄ104*15*31</v>
          </cell>
          <cell r="E497" t="str">
            <v>四日市</v>
          </cell>
          <cell r="F497">
            <v>100</v>
          </cell>
        </row>
        <row r="498">
          <cell r="B498">
            <v>198301</v>
          </cell>
          <cell r="D498" t="str">
            <v>Ｃ－３０（ｼﾘﾏﾅｲﾄＴ５０）</v>
          </cell>
          <cell r="E498" t="str">
            <v>四日市</v>
          </cell>
          <cell r="F498">
            <v>100</v>
          </cell>
        </row>
        <row r="499">
          <cell r="B499">
            <v>198401</v>
          </cell>
          <cell r="D499" t="str">
            <v>Ｃ－４０ｶｯﾌﾟのみ(100入)</v>
          </cell>
          <cell r="E499" t="str">
            <v>四日市</v>
          </cell>
          <cell r="F499">
            <v>100</v>
          </cell>
        </row>
        <row r="500">
          <cell r="B500">
            <v>198402</v>
          </cell>
          <cell r="D500" t="str">
            <v>Ｃ－４０(ｼﾘﾏﾅｲﾄN70)</v>
          </cell>
          <cell r="E500" t="str">
            <v>四日市</v>
          </cell>
        </row>
        <row r="501">
          <cell r="B501">
            <v>344520</v>
          </cell>
          <cell r="D501" t="str">
            <v>45-200</v>
          </cell>
          <cell r="E501" t="str">
            <v>四日市</v>
          </cell>
          <cell r="F501">
            <v>24</v>
          </cell>
        </row>
        <row r="502">
          <cell r="B502">
            <v>344523</v>
          </cell>
          <cell r="D502" t="str">
            <v>45-230</v>
          </cell>
          <cell r="E502" t="str">
            <v>四日市</v>
          </cell>
          <cell r="F502">
            <v>24</v>
          </cell>
        </row>
        <row r="503">
          <cell r="B503">
            <v>344525</v>
          </cell>
          <cell r="D503" t="str">
            <v>45-250</v>
          </cell>
          <cell r="E503" t="str">
            <v>四日市</v>
          </cell>
          <cell r="F503">
            <v>24</v>
          </cell>
        </row>
        <row r="504">
          <cell r="B504">
            <v>345023</v>
          </cell>
          <cell r="D504" t="str">
            <v>50-230</v>
          </cell>
          <cell r="E504" t="str">
            <v>四日市</v>
          </cell>
          <cell r="F504">
            <v>20</v>
          </cell>
        </row>
        <row r="505">
          <cell r="B505">
            <v>346023</v>
          </cell>
          <cell r="D505" t="str">
            <v>60-230</v>
          </cell>
          <cell r="E505" t="str">
            <v>四日市</v>
          </cell>
          <cell r="F505">
            <v>15</v>
          </cell>
        </row>
        <row r="506">
          <cell r="B506">
            <v>380251</v>
          </cell>
          <cell r="D506" t="str">
            <v>25-TA 検</v>
          </cell>
          <cell r="E506" t="str">
            <v>四日市</v>
          </cell>
          <cell r="F506">
            <v>168</v>
          </cell>
        </row>
        <row r="507">
          <cell r="B507">
            <v>380301</v>
          </cell>
          <cell r="D507" t="str">
            <v>30-TA 検</v>
          </cell>
          <cell r="E507" t="str">
            <v>四日市</v>
          </cell>
          <cell r="F507">
            <v>130</v>
          </cell>
        </row>
        <row r="508">
          <cell r="B508">
            <v>380351</v>
          </cell>
          <cell r="D508" t="str">
            <v>35-TA 検</v>
          </cell>
          <cell r="E508" t="str">
            <v>四日市</v>
          </cell>
          <cell r="F508">
            <v>80</v>
          </cell>
        </row>
        <row r="509">
          <cell r="B509">
            <v>3420300</v>
          </cell>
          <cell r="D509" t="str">
            <v>20-300厚</v>
          </cell>
          <cell r="E509" t="str">
            <v>四日市</v>
          </cell>
          <cell r="F509">
            <v>90</v>
          </cell>
        </row>
        <row r="510">
          <cell r="B510">
            <v>3425300</v>
          </cell>
          <cell r="D510" t="str">
            <v>25-300厚</v>
          </cell>
          <cell r="E510" t="str">
            <v>四日市</v>
          </cell>
          <cell r="F510">
            <v>60</v>
          </cell>
        </row>
        <row r="511">
          <cell r="B511">
            <v>3430300</v>
          </cell>
          <cell r="D511" t="str">
            <v>30-300厚</v>
          </cell>
          <cell r="E511" t="str">
            <v>四日市</v>
          </cell>
          <cell r="F511">
            <v>55</v>
          </cell>
        </row>
        <row r="512">
          <cell r="B512">
            <v>3435300</v>
          </cell>
          <cell r="D512" t="str">
            <v>35-300厚</v>
          </cell>
          <cell r="E512" t="str">
            <v>四日市</v>
          </cell>
          <cell r="F512">
            <v>40</v>
          </cell>
        </row>
        <row r="513">
          <cell r="B513">
            <v>3440100</v>
          </cell>
          <cell r="D513" t="str">
            <v>40-100厚</v>
          </cell>
          <cell r="E513" t="str">
            <v>四日市</v>
          </cell>
          <cell r="F513">
            <v>102</v>
          </cell>
        </row>
        <row r="514">
          <cell r="B514">
            <v>3440150</v>
          </cell>
          <cell r="D514" t="str">
            <v>40-150厚</v>
          </cell>
          <cell r="E514" t="str">
            <v>四日市</v>
          </cell>
          <cell r="F514">
            <v>68</v>
          </cell>
        </row>
        <row r="515">
          <cell r="B515">
            <v>3440180</v>
          </cell>
          <cell r="D515" t="str">
            <v>40-180厚</v>
          </cell>
          <cell r="E515" t="str">
            <v>四日市</v>
          </cell>
          <cell r="F515">
            <v>28</v>
          </cell>
        </row>
        <row r="516">
          <cell r="B516">
            <v>3440200</v>
          </cell>
          <cell r="D516" t="str">
            <v>40-200厚</v>
          </cell>
          <cell r="E516" t="str">
            <v>四日市</v>
          </cell>
          <cell r="F516">
            <v>28</v>
          </cell>
        </row>
        <row r="517">
          <cell r="B517">
            <v>3440250</v>
          </cell>
          <cell r="D517" t="str">
            <v>40-250厚</v>
          </cell>
          <cell r="E517" t="str">
            <v>四日市</v>
          </cell>
        </row>
        <row r="518">
          <cell r="B518">
            <v>3440300</v>
          </cell>
          <cell r="D518" t="str">
            <v>40-300厚</v>
          </cell>
          <cell r="E518" t="str">
            <v>四日市</v>
          </cell>
          <cell r="F518">
            <v>34</v>
          </cell>
        </row>
        <row r="519">
          <cell r="B519">
            <v>3445200</v>
          </cell>
          <cell r="D519" t="str">
            <v>45-200厚</v>
          </cell>
          <cell r="E519" t="str">
            <v>四日市</v>
          </cell>
          <cell r="F519">
            <v>24</v>
          </cell>
        </row>
        <row r="520">
          <cell r="B520">
            <v>3445280</v>
          </cell>
          <cell r="D520" t="str">
            <v>45-280厚</v>
          </cell>
          <cell r="E520" t="str">
            <v>四日市</v>
          </cell>
          <cell r="F520">
            <v>24</v>
          </cell>
        </row>
        <row r="521">
          <cell r="B521">
            <v>3445300</v>
          </cell>
          <cell r="D521" t="str">
            <v>45-300厚</v>
          </cell>
          <cell r="E521" t="str">
            <v>四日市</v>
          </cell>
          <cell r="F521">
            <v>24</v>
          </cell>
        </row>
        <row r="522">
          <cell r="B522">
            <v>3450010</v>
          </cell>
          <cell r="D522" t="str">
            <v>50-10厚(600入)</v>
          </cell>
          <cell r="E522" t="str">
            <v>四日市</v>
          </cell>
          <cell r="F522">
            <v>600</v>
          </cell>
        </row>
        <row r="523">
          <cell r="B523">
            <v>3450050</v>
          </cell>
          <cell r="D523" t="str">
            <v>50-50厚(120入)</v>
          </cell>
          <cell r="E523" t="str">
            <v>四日市</v>
          </cell>
          <cell r="F523">
            <v>120</v>
          </cell>
        </row>
        <row r="524">
          <cell r="B524">
            <v>3450080</v>
          </cell>
          <cell r="D524" t="str">
            <v>50-80厚(80入）</v>
          </cell>
          <cell r="E524" t="str">
            <v>四日市</v>
          </cell>
          <cell r="F524">
            <v>80</v>
          </cell>
        </row>
        <row r="525">
          <cell r="B525">
            <v>3450100</v>
          </cell>
          <cell r="D525" t="str">
            <v>50-100厚</v>
          </cell>
          <cell r="E525" t="str">
            <v>四日市</v>
          </cell>
          <cell r="F525">
            <v>60</v>
          </cell>
        </row>
        <row r="526">
          <cell r="B526">
            <v>3450140</v>
          </cell>
          <cell r="D526" t="str">
            <v>50-140厚(40入)</v>
          </cell>
          <cell r="E526" t="str">
            <v>四日市</v>
          </cell>
          <cell r="F526">
            <v>40</v>
          </cell>
        </row>
        <row r="527">
          <cell r="B527">
            <v>3450150</v>
          </cell>
          <cell r="D527" t="str">
            <v>50-150厚</v>
          </cell>
          <cell r="E527" t="str">
            <v>四日市</v>
          </cell>
          <cell r="F527">
            <v>40</v>
          </cell>
        </row>
        <row r="528">
          <cell r="B528">
            <v>3450165</v>
          </cell>
          <cell r="D528" t="str">
            <v>50-165厚</v>
          </cell>
          <cell r="E528" t="str">
            <v>四日市</v>
          </cell>
          <cell r="F528">
            <v>40</v>
          </cell>
        </row>
        <row r="529">
          <cell r="B529">
            <v>3450180</v>
          </cell>
          <cell r="D529" t="str">
            <v>50-180厚(20入)</v>
          </cell>
          <cell r="E529" t="str">
            <v>四日市</v>
          </cell>
          <cell r="F529">
            <v>20</v>
          </cell>
        </row>
        <row r="530">
          <cell r="B530">
            <v>3450200</v>
          </cell>
          <cell r="D530" t="str">
            <v>50-200厚</v>
          </cell>
          <cell r="E530" t="str">
            <v>四日市</v>
          </cell>
          <cell r="F530">
            <v>40</v>
          </cell>
        </row>
        <row r="531">
          <cell r="B531">
            <v>3450220</v>
          </cell>
          <cell r="D531" t="str">
            <v>50-220厚</v>
          </cell>
          <cell r="E531" t="str">
            <v>四日市</v>
          </cell>
          <cell r="F531">
            <v>40</v>
          </cell>
        </row>
        <row r="532">
          <cell r="B532">
            <v>3450250</v>
          </cell>
          <cell r="D532" t="str">
            <v>50-250厚</v>
          </cell>
          <cell r="E532" t="str">
            <v>四日市</v>
          </cell>
          <cell r="F532">
            <v>20</v>
          </cell>
        </row>
        <row r="533">
          <cell r="B533">
            <v>3450270</v>
          </cell>
          <cell r="D533" t="str">
            <v>50-270厚</v>
          </cell>
          <cell r="E533" t="str">
            <v>四日市</v>
          </cell>
          <cell r="F533">
            <v>20</v>
          </cell>
        </row>
        <row r="534">
          <cell r="B534">
            <v>3450280</v>
          </cell>
          <cell r="D534" t="str">
            <v>50-280厚</v>
          </cell>
          <cell r="E534" t="str">
            <v>四日市</v>
          </cell>
          <cell r="F534">
            <v>20</v>
          </cell>
        </row>
        <row r="535">
          <cell r="B535">
            <v>3450300</v>
          </cell>
          <cell r="D535" t="str">
            <v>50-300厚</v>
          </cell>
          <cell r="E535" t="str">
            <v>四日市</v>
          </cell>
          <cell r="F535">
            <v>20</v>
          </cell>
        </row>
        <row r="536">
          <cell r="B536">
            <v>3450800</v>
          </cell>
          <cell r="D536" t="str">
            <v>50-800厚</v>
          </cell>
          <cell r="E536" t="str">
            <v>四日市</v>
          </cell>
          <cell r="F536">
            <v>40</v>
          </cell>
        </row>
        <row r="537">
          <cell r="B537">
            <v>3455300</v>
          </cell>
          <cell r="D537" t="str">
            <v>55-300厚</v>
          </cell>
          <cell r="E537" t="str">
            <v>四日市</v>
          </cell>
          <cell r="F537">
            <v>18</v>
          </cell>
        </row>
        <row r="538">
          <cell r="B538">
            <v>3460050</v>
          </cell>
          <cell r="D538" t="str">
            <v>60-50厚(90入)</v>
          </cell>
          <cell r="E538" t="str">
            <v>四日市</v>
          </cell>
          <cell r="F538">
            <v>90</v>
          </cell>
        </row>
        <row r="539">
          <cell r="B539">
            <v>3460080</v>
          </cell>
          <cell r="D539" t="str">
            <v>60-80厚(60入）</v>
          </cell>
          <cell r="E539" t="str">
            <v>四日市</v>
          </cell>
          <cell r="F539">
            <v>60</v>
          </cell>
        </row>
        <row r="540">
          <cell r="B540">
            <v>3460100</v>
          </cell>
          <cell r="D540" t="str">
            <v>60-100厚</v>
          </cell>
          <cell r="E540" t="str">
            <v>四日市</v>
          </cell>
          <cell r="F540">
            <v>45</v>
          </cell>
        </row>
        <row r="541">
          <cell r="B541">
            <v>3460100</v>
          </cell>
          <cell r="D541" t="str">
            <v>60-100厚</v>
          </cell>
          <cell r="E541" t="str">
            <v>四日市</v>
          </cell>
          <cell r="F541">
            <v>45</v>
          </cell>
        </row>
        <row r="542">
          <cell r="B542">
            <v>3460120</v>
          </cell>
          <cell r="D542" t="str">
            <v>60-120厚（45入)</v>
          </cell>
          <cell r="E542" t="str">
            <v>四日市</v>
          </cell>
          <cell r="F542">
            <v>45</v>
          </cell>
        </row>
        <row r="543">
          <cell r="B543">
            <v>3460140</v>
          </cell>
          <cell r="D543" t="str">
            <v>60-140厚(30入)</v>
          </cell>
          <cell r="E543" t="str">
            <v>四日市</v>
          </cell>
          <cell r="F543">
            <v>30</v>
          </cell>
        </row>
        <row r="544">
          <cell r="B544">
            <v>3460150</v>
          </cell>
          <cell r="D544" t="str">
            <v>60-150厚(30入）</v>
          </cell>
          <cell r="E544" t="str">
            <v>四日市</v>
          </cell>
          <cell r="F544">
            <v>30</v>
          </cell>
        </row>
        <row r="545">
          <cell r="B545">
            <v>3460180</v>
          </cell>
          <cell r="D545" t="str">
            <v>60-180厚(30入）</v>
          </cell>
          <cell r="E545" t="str">
            <v>四日市</v>
          </cell>
          <cell r="F545">
            <v>30</v>
          </cell>
        </row>
        <row r="546">
          <cell r="B546">
            <v>3460200</v>
          </cell>
          <cell r="D546" t="str">
            <v>60-200厚</v>
          </cell>
          <cell r="E546" t="str">
            <v>四日市</v>
          </cell>
          <cell r="F546">
            <v>30</v>
          </cell>
        </row>
        <row r="547">
          <cell r="B547">
            <v>3460220</v>
          </cell>
          <cell r="D547" t="str">
            <v>60-220厚</v>
          </cell>
          <cell r="E547" t="str">
            <v>員弁</v>
          </cell>
          <cell r="F547">
            <v>30</v>
          </cell>
        </row>
        <row r="548">
          <cell r="B548">
            <v>3460230</v>
          </cell>
          <cell r="D548" t="str">
            <v>60-230厚</v>
          </cell>
          <cell r="E548" t="str">
            <v>四日市</v>
          </cell>
          <cell r="F548">
            <v>15</v>
          </cell>
        </row>
        <row r="549">
          <cell r="B549">
            <v>3460250</v>
          </cell>
          <cell r="D549" t="str">
            <v>60-250厚</v>
          </cell>
          <cell r="E549" t="str">
            <v>四日市</v>
          </cell>
          <cell r="F549">
            <v>15</v>
          </cell>
        </row>
        <row r="550">
          <cell r="B550">
            <v>3460300</v>
          </cell>
          <cell r="D550" t="str">
            <v>60-300厚</v>
          </cell>
          <cell r="E550" t="str">
            <v>四日市</v>
          </cell>
          <cell r="F550">
            <v>15</v>
          </cell>
        </row>
        <row r="551">
          <cell r="B551">
            <v>3470050</v>
          </cell>
          <cell r="D551" t="str">
            <v>70-50厚(84入)</v>
          </cell>
          <cell r="E551" t="str">
            <v>四日市</v>
          </cell>
          <cell r="F551">
            <v>84</v>
          </cell>
        </row>
        <row r="552">
          <cell r="B552">
            <v>3470080</v>
          </cell>
          <cell r="D552" t="str">
            <v>70-80厚(36入)</v>
          </cell>
          <cell r="E552" t="str">
            <v>四日市</v>
          </cell>
          <cell r="F552">
            <v>36</v>
          </cell>
        </row>
        <row r="553">
          <cell r="B553">
            <v>3470100</v>
          </cell>
          <cell r="D553" t="str">
            <v>70-100厚</v>
          </cell>
          <cell r="E553" t="str">
            <v>四日市</v>
          </cell>
          <cell r="F553">
            <v>36</v>
          </cell>
        </row>
        <row r="554">
          <cell r="B554">
            <v>3470150</v>
          </cell>
          <cell r="D554" t="str">
            <v>70-150厚</v>
          </cell>
          <cell r="E554" t="str">
            <v>員弁</v>
          </cell>
          <cell r="F554">
            <v>28</v>
          </cell>
        </row>
        <row r="555">
          <cell r="B555">
            <v>3470180</v>
          </cell>
          <cell r="D555" t="str">
            <v>70-180厚(24入)</v>
          </cell>
          <cell r="E555" t="str">
            <v>四日市</v>
          </cell>
          <cell r="F555">
            <v>24</v>
          </cell>
        </row>
        <row r="556">
          <cell r="B556">
            <v>3470200</v>
          </cell>
          <cell r="D556" t="str">
            <v>70-200厚</v>
          </cell>
          <cell r="E556" t="str">
            <v>四日市</v>
          </cell>
          <cell r="F556">
            <v>24</v>
          </cell>
        </row>
        <row r="557">
          <cell r="B557">
            <v>3470230</v>
          </cell>
          <cell r="D557" t="str">
            <v>70-230厚</v>
          </cell>
          <cell r="E557" t="str">
            <v>員弁</v>
          </cell>
          <cell r="F557">
            <v>12</v>
          </cell>
        </row>
        <row r="558">
          <cell r="B558">
            <v>3470240</v>
          </cell>
          <cell r="D558" t="str">
            <v>70-240厚(14入）</v>
          </cell>
          <cell r="E558" t="str">
            <v>員弁</v>
          </cell>
          <cell r="F558">
            <v>14</v>
          </cell>
        </row>
        <row r="559">
          <cell r="B559">
            <v>3470250</v>
          </cell>
          <cell r="D559" t="str">
            <v>70-250厚</v>
          </cell>
          <cell r="E559" t="str">
            <v>四日市</v>
          </cell>
          <cell r="F559">
            <v>14</v>
          </cell>
        </row>
        <row r="560">
          <cell r="B560">
            <v>3470260</v>
          </cell>
          <cell r="D560" t="str">
            <v>70-260厚(14入)</v>
          </cell>
          <cell r="E560" t="str">
            <v>四日市</v>
          </cell>
          <cell r="F560">
            <v>14</v>
          </cell>
        </row>
        <row r="561">
          <cell r="B561">
            <v>3470300</v>
          </cell>
          <cell r="D561" t="str">
            <v>70-300厚</v>
          </cell>
          <cell r="E561" t="str">
            <v>四日市</v>
          </cell>
          <cell r="F561">
            <v>14</v>
          </cell>
        </row>
        <row r="562">
          <cell r="B562">
            <v>3470400</v>
          </cell>
          <cell r="D562" t="str">
            <v>70-400厚</v>
          </cell>
          <cell r="E562" t="str">
            <v>員弁</v>
          </cell>
          <cell r="F562">
            <v>12</v>
          </cell>
        </row>
        <row r="563">
          <cell r="B563">
            <v>3470500</v>
          </cell>
          <cell r="D563" t="str">
            <v>70-500厚(12入)</v>
          </cell>
          <cell r="E563" t="str">
            <v>四日市</v>
          </cell>
          <cell r="F563">
            <v>12</v>
          </cell>
        </row>
        <row r="564">
          <cell r="B564">
            <v>3475300</v>
          </cell>
          <cell r="D564" t="str">
            <v>75-300厚(12入)</v>
          </cell>
          <cell r="E564" t="str">
            <v>四日市</v>
          </cell>
          <cell r="F564">
            <v>12</v>
          </cell>
        </row>
        <row r="565">
          <cell r="B565">
            <v>3480050</v>
          </cell>
          <cell r="D565" t="str">
            <v>80-50厚(66入)</v>
          </cell>
          <cell r="E565" t="str">
            <v>四日市</v>
          </cell>
          <cell r="F565">
            <v>66</v>
          </cell>
        </row>
        <row r="566">
          <cell r="B566">
            <v>3480080</v>
          </cell>
          <cell r="D566" t="str">
            <v>80-80厚</v>
          </cell>
          <cell r="E566" t="str">
            <v>員弁</v>
          </cell>
          <cell r="F566">
            <v>27</v>
          </cell>
        </row>
        <row r="567">
          <cell r="B567">
            <v>3480100</v>
          </cell>
          <cell r="D567" t="str">
            <v>80-100厚(27入)</v>
          </cell>
          <cell r="E567" t="str">
            <v>四日市</v>
          </cell>
          <cell r="F567">
            <v>27</v>
          </cell>
        </row>
        <row r="568">
          <cell r="B568">
            <v>3480200</v>
          </cell>
          <cell r="D568" t="str">
            <v>80-200厚</v>
          </cell>
          <cell r="E568" t="str">
            <v>四日市</v>
          </cell>
          <cell r="F568">
            <v>18</v>
          </cell>
        </row>
        <row r="569">
          <cell r="B569">
            <v>3480201</v>
          </cell>
          <cell r="D569" t="str">
            <v>80-200厚 JFE(18入）</v>
          </cell>
          <cell r="E569" t="str">
            <v>四日市</v>
          </cell>
          <cell r="F569">
            <v>18</v>
          </cell>
        </row>
        <row r="570">
          <cell r="B570">
            <v>3480230</v>
          </cell>
          <cell r="D570" t="str">
            <v>80-230厚</v>
          </cell>
          <cell r="E570" t="str">
            <v>員弁</v>
          </cell>
          <cell r="F570">
            <v>9</v>
          </cell>
        </row>
        <row r="571">
          <cell r="B571">
            <v>3480250</v>
          </cell>
          <cell r="D571" t="str">
            <v>80-250厚</v>
          </cell>
          <cell r="E571" t="str">
            <v>四日市</v>
          </cell>
          <cell r="F571">
            <v>9</v>
          </cell>
        </row>
        <row r="572">
          <cell r="B572">
            <v>3480300</v>
          </cell>
          <cell r="D572" t="str">
            <v>80-300厚</v>
          </cell>
          <cell r="E572" t="str">
            <v>四日市</v>
          </cell>
          <cell r="F572">
            <v>11</v>
          </cell>
        </row>
        <row r="573">
          <cell r="B573">
            <v>3480301</v>
          </cell>
          <cell r="D573" t="str">
            <v>80-300厚特(12入）</v>
          </cell>
          <cell r="E573" t="str">
            <v>四日市</v>
          </cell>
          <cell r="F573">
            <v>12</v>
          </cell>
        </row>
        <row r="574">
          <cell r="B574">
            <v>3480350</v>
          </cell>
          <cell r="D574" t="str">
            <v>80-350厚</v>
          </cell>
          <cell r="E574" t="str">
            <v>員弁</v>
          </cell>
          <cell r="F574">
            <v>9</v>
          </cell>
        </row>
        <row r="575">
          <cell r="B575">
            <v>3480400</v>
          </cell>
          <cell r="D575" t="str">
            <v>80-400厚</v>
          </cell>
          <cell r="E575" t="str">
            <v>員弁</v>
          </cell>
          <cell r="F575">
            <v>9</v>
          </cell>
        </row>
        <row r="576">
          <cell r="B576">
            <v>3480500</v>
          </cell>
          <cell r="D576" t="str">
            <v>80-500厚(9入)</v>
          </cell>
          <cell r="E576" t="str">
            <v>四日市</v>
          </cell>
          <cell r="F576">
            <v>9</v>
          </cell>
        </row>
        <row r="577">
          <cell r="B577">
            <v>3485300</v>
          </cell>
          <cell r="D577" t="str">
            <v>85-300厚(10入）</v>
          </cell>
          <cell r="E577" t="str">
            <v>四日市</v>
          </cell>
          <cell r="F577">
            <v>10</v>
          </cell>
        </row>
        <row r="578">
          <cell r="B578">
            <v>3490050</v>
          </cell>
          <cell r="D578" t="str">
            <v>90-50厚(42入)</v>
          </cell>
          <cell r="E578" t="str">
            <v>四日市</v>
          </cell>
          <cell r="F578">
            <v>42</v>
          </cell>
        </row>
        <row r="579">
          <cell r="B579">
            <v>3490070</v>
          </cell>
          <cell r="D579" t="str">
            <v>90-70厚</v>
          </cell>
          <cell r="E579" t="str">
            <v>員弁</v>
          </cell>
          <cell r="F579">
            <v>28</v>
          </cell>
        </row>
        <row r="580">
          <cell r="B580">
            <v>3490100</v>
          </cell>
          <cell r="D580" t="str">
            <v>90-100厚</v>
          </cell>
          <cell r="E580" t="str">
            <v>員弁</v>
          </cell>
          <cell r="F580">
            <v>21</v>
          </cell>
        </row>
        <row r="581">
          <cell r="B581">
            <v>3490150</v>
          </cell>
          <cell r="D581" t="str">
            <v>90-150厚</v>
          </cell>
          <cell r="E581" t="str">
            <v>員弁</v>
          </cell>
          <cell r="F581">
            <v>14</v>
          </cell>
        </row>
        <row r="582">
          <cell r="B582">
            <v>3490200</v>
          </cell>
          <cell r="D582" t="str">
            <v>90-200厚</v>
          </cell>
          <cell r="E582" t="str">
            <v>四日市</v>
          </cell>
          <cell r="F582">
            <v>14</v>
          </cell>
        </row>
        <row r="583">
          <cell r="B583">
            <v>3490220</v>
          </cell>
          <cell r="D583" t="str">
            <v>90-220厚</v>
          </cell>
          <cell r="E583" t="str">
            <v>員弁</v>
          </cell>
          <cell r="F583">
            <v>14</v>
          </cell>
        </row>
        <row r="584">
          <cell r="B584">
            <v>3490220</v>
          </cell>
          <cell r="D584" t="str">
            <v>90-220厚</v>
          </cell>
          <cell r="E584" t="str">
            <v>員弁</v>
          </cell>
          <cell r="F584">
            <v>7</v>
          </cell>
        </row>
        <row r="585">
          <cell r="B585">
            <v>3490240</v>
          </cell>
          <cell r="D585" t="str">
            <v>90-240厚</v>
          </cell>
          <cell r="E585" t="str">
            <v>員弁</v>
          </cell>
          <cell r="F585">
            <v>9</v>
          </cell>
        </row>
        <row r="586">
          <cell r="B586">
            <v>3490270</v>
          </cell>
          <cell r="D586" t="str">
            <v>90-270厚(7入)</v>
          </cell>
          <cell r="E586" t="str">
            <v>四日市</v>
          </cell>
          <cell r="F586">
            <v>7</v>
          </cell>
        </row>
        <row r="587">
          <cell r="B587">
            <v>3490300</v>
          </cell>
          <cell r="D587" t="str">
            <v>90-300厚</v>
          </cell>
          <cell r="E587" t="str">
            <v>四日市</v>
          </cell>
          <cell r="F587">
            <v>9</v>
          </cell>
        </row>
        <row r="588">
          <cell r="B588">
            <v>3490400</v>
          </cell>
          <cell r="D588" t="str">
            <v>90-400厚</v>
          </cell>
          <cell r="E588" t="str">
            <v>員弁</v>
          </cell>
          <cell r="F588">
            <v>7</v>
          </cell>
        </row>
        <row r="589">
          <cell r="B589">
            <v>3492050</v>
          </cell>
          <cell r="D589" t="str">
            <v>100-50厚</v>
          </cell>
          <cell r="E589" t="str">
            <v>員弁</v>
          </cell>
          <cell r="F589">
            <v>36</v>
          </cell>
        </row>
        <row r="590">
          <cell r="B590">
            <v>3492080</v>
          </cell>
          <cell r="D590" t="str">
            <v>100-80厚</v>
          </cell>
          <cell r="E590" t="str">
            <v>員弁</v>
          </cell>
          <cell r="F590">
            <v>18</v>
          </cell>
        </row>
        <row r="591">
          <cell r="B591">
            <v>3492100</v>
          </cell>
          <cell r="D591" t="str">
            <v>100-100厚(21入)</v>
          </cell>
          <cell r="E591" t="str">
            <v>四日市</v>
          </cell>
          <cell r="F591">
            <v>21</v>
          </cell>
        </row>
        <row r="592">
          <cell r="B592">
            <v>3492120</v>
          </cell>
          <cell r="D592" t="str">
            <v>100-120厚</v>
          </cell>
          <cell r="E592" t="str">
            <v>員弁</v>
          </cell>
          <cell r="F592">
            <v>12</v>
          </cell>
        </row>
        <row r="593">
          <cell r="B593">
            <v>3492150</v>
          </cell>
          <cell r="D593" t="str">
            <v>100-150厚(14入)</v>
          </cell>
          <cell r="E593" t="str">
            <v>四日市</v>
          </cell>
          <cell r="F593">
            <v>14</v>
          </cell>
        </row>
        <row r="594">
          <cell r="B594">
            <v>3492170</v>
          </cell>
          <cell r="D594" t="str">
            <v>100-170厚</v>
          </cell>
          <cell r="E594" t="str">
            <v>員弁</v>
          </cell>
          <cell r="F594">
            <v>12</v>
          </cell>
        </row>
        <row r="595">
          <cell r="B595">
            <v>3492200</v>
          </cell>
          <cell r="D595" t="str">
            <v>100-200厚</v>
          </cell>
          <cell r="E595" t="str">
            <v>四日市</v>
          </cell>
          <cell r="F595">
            <v>12</v>
          </cell>
        </row>
        <row r="596">
          <cell r="B596">
            <v>3492230</v>
          </cell>
          <cell r="D596" t="str">
            <v>100-230厚</v>
          </cell>
          <cell r="E596" t="str">
            <v>員弁</v>
          </cell>
          <cell r="F596">
            <v>6</v>
          </cell>
        </row>
        <row r="597">
          <cell r="B597">
            <v>3492250</v>
          </cell>
          <cell r="D597" t="str">
            <v>100-250厚</v>
          </cell>
          <cell r="E597" t="str">
            <v>四日市</v>
          </cell>
          <cell r="F597">
            <v>7</v>
          </cell>
        </row>
        <row r="598">
          <cell r="B598">
            <v>3492300</v>
          </cell>
          <cell r="D598" t="str">
            <v>100-300厚</v>
          </cell>
          <cell r="E598" t="str">
            <v>四日市</v>
          </cell>
          <cell r="F598">
            <v>7</v>
          </cell>
        </row>
        <row r="599">
          <cell r="B599">
            <v>3492400</v>
          </cell>
          <cell r="D599" t="str">
            <v>100-400厚</v>
          </cell>
          <cell r="E599" t="str">
            <v>員弁</v>
          </cell>
          <cell r="F599">
            <v>6</v>
          </cell>
        </row>
        <row r="600">
          <cell r="B600">
            <v>3492450</v>
          </cell>
          <cell r="D600" t="str">
            <v>100-450厚</v>
          </cell>
          <cell r="E600" t="str">
            <v>員弁</v>
          </cell>
        </row>
        <row r="601">
          <cell r="B601">
            <v>3492500</v>
          </cell>
          <cell r="D601" t="str">
            <v>100-500厚(6入)</v>
          </cell>
          <cell r="E601" t="str">
            <v>四日市</v>
          </cell>
          <cell r="F601">
            <v>6</v>
          </cell>
        </row>
        <row r="602">
          <cell r="B602">
            <v>3494150</v>
          </cell>
          <cell r="D602" t="str">
            <v>120-150厚</v>
          </cell>
          <cell r="E602" t="str">
            <v>員弁</v>
          </cell>
          <cell r="F602">
            <v>10</v>
          </cell>
        </row>
        <row r="603">
          <cell r="B603">
            <v>3494250</v>
          </cell>
          <cell r="D603" t="str">
            <v>120-250厚</v>
          </cell>
          <cell r="E603" t="str">
            <v>四日市</v>
          </cell>
          <cell r="F603">
            <v>5</v>
          </cell>
        </row>
        <row r="604">
          <cell r="B604">
            <v>3494300</v>
          </cell>
          <cell r="D604" t="str">
            <v>120-300厚</v>
          </cell>
          <cell r="E604" t="str">
            <v>四日市</v>
          </cell>
          <cell r="F604">
            <v>5</v>
          </cell>
        </row>
        <row r="605">
          <cell r="B605">
            <v>3494500</v>
          </cell>
          <cell r="D605" t="str">
            <v>120-500厚</v>
          </cell>
          <cell r="E605" t="str">
            <v>員弁</v>
          </cell>
          <cell r="F605">
            <v>4</v>
          </cell>
        </row>
        <row r="606">
          <cell r="B606">
            <v>3497300</v>
          </cell>
          <cell r="D606" t="str">
            <v>150-300厚</v>
          </cell>
          <cell r="E606" t="str">
            <v>員弁</v>
          </cell>
          <cell r="F606">
            <v>2</v>
          </cell>
        </row>
        <row r="607">
          <cell r="B607">
            <v>3499071</v>
          </cell>
          <cell r="D607" t="str">
            <v>70-300厚ﾊﾟﾚｯﾄ(362本)</v>
          </cell>
          <cell r="E607" t="str">
            <v>四日市</v>
          </cell>
          <cell r="F607">
            <v>362</v>
          </cell>
        </row>
        <row r="608">
          <cell r="B608">
            <v>3499101</v>
          </cell>
          <cell r="D608" t="str">
            <v>100-300厚ﾊﾟﾚｯﾄ(224本)</v>
          </cell>
          <cell r="E608" t="str">
            <v>四日市</v>
          </cell>
          <cell r="F608">
            <v>224</v>
          </cell>
        </row>
        <row r="609">
          <cell r="B609">
            <v>3499102</v>
          </cell>
          <cell r="D609" t="str">
            <v>100-500厚ﾊﾟﾚｯﾄ</v>
          </cell>
          <cell r="E609" t="str">
            <v>員弁</v>
          </cell>
          <cell r="F609">
            <v>112</v>
          </cell>
        </row>
        <row r="610">
          <cell r="B610">
            <v>3499121</v>
          </cell>
          <cell r="D610" t="str">
            <v>120-300厚ﾊﾟﾚｯﾄ(196本)</v>
          </cell>
          <cell r="E610" t="str">
            <v>四日市</v>
          </cell>
          <cell r="F610">
            <v>196</v>
          </cell>
        </row>
        <row r="611">
          <cell r="B611">
            <v>3499122</v>
          </cell>
          <cell r="D611" t="str">
            <v>120-300厚ﾊﾟﾚｯﾄ(98本)</v>
          </cell>
          <cell r="E611" t="str">
            <v>四日市</v>
          </cell>
          <cell r="F611">
            <v>98</v>
          </cell>
        </row>
        <row r="612">
          <cell r="B612">
            <v>3499151</v>
          </cell>
          <cell r="D612" t="str">
            <v>150-300厚ﾊﾟﾚｯﾄ</v>
          </cell>
          <cell r="E612" t="str">
            <v>員弁</v>
          </cell>
          <cell r="F612">
            <v>75</v>
          </cell>
        </row>
        <row r="613">
          <cell r="B613">
            <v>3515200</v>
          </cell>
          <cell r="D613" t="str">
            <v>15-200Ａ</v>
          </cell>
          <cell r="E613" t="str">
            <v>四日市</v>
          </cell>
          <cell r="F613">
            <v>240</v>
          </cell>
        </row>
        <row r="614">
          <cell r="B614">
            <v>3515250</v>
          </cell>
          <cell r="D614" t="str">
            <v>15-250Ａ</v>
          </cell>
          <cell r="E614" t="str">
            <v>四日市</v>
          </cell>
          <cell r="F614">
            <v>240</v>
          </cell>
        </row>
        <row r="615">
          <cell r="B615">
            <v>3515300</v>
          </cell>
          <cell r="D615" t="str">
            <v>15-300Ａ</v>
          </cell>
          <cell r="E615" t="str">
            <v>四日市</v>
          </cell>
          <cell r="F615">
            <v>240</v>
          </cell>
        </row>
        <row r="616">
          <cell r="B616">
            <v>3515350</v>
          </cell>
          <cell r="D616" t="str">
            <v>15-350Ａ</v>
          </cell>
          <cell r="E616" t="str">
            <v>四日市</v>
          </cell>
        </row>
        <row r="617">
          <cell r="B617">
            <v>3518300</v>
          </cell>
          <cell r="D617" t="str">
            <v>18-300A</v>
          </cell>
          <cell r="E617" t="str">
            <v>四日市</v>
          </cell>
          <cell r="F617">
            <v>135</v>
          </cell>
        </row>
        <row r="618">
          <cell r="B618">
            <v>3518350</v>
          </cell>
          <cell r="D618" t="str">
            <v>18-350A</v>
          </cell>
          <cell r="E618" t="str">
            <v>四日市</v>
          </cell>
          <cell r="F618">
            <v>160</v>
          </cell>
        </row>
        <row r="619">
          <cell r="B619">
            <v>3520030</v>
          </cell>
          <cell r="D619" t="str">
            <v>20-30A(200入)</v>
          </cell>
          <cell r="E619" t="str">
            <v>四日市</v>
          </cell>
          <cell r="F619">
            <v>200</v>
          </cell>
        </row>
        <row r="620">
          <cell r="B620">
            <v>3520040</v>
          </cell>
          <cell r="D620" t="str">
            <v>20-40A(180入)</v>
          </cell>
          <cell r="E620" t="str">
            <v>四日市</v>
          </cell>
          <cell r="F620">
            <v>180</v>
          </cell>
        </row>
        <row r="621">
          <cell r="B621">
            <v>3520050</v>
          </cell>
          <cell r="D621" t="str">
            <v>20-50A(810入)</v>
          </cell>
          <cell r="E621" t="str">
            <v>四日市</v>
          </cell>
          <cell r="F621">
            <v>810</v>
          </cell>
        </row>
        <row r="622">
          <cell r="B622">
            <v>3520070</v>
          </cell>
          <cell r="D622" t="str">
            <v>20-70A(100入)</v>
          </cell>
          <cell r="E622" t="str">
            <v>四日市</v>
          </cell>
          <cell r="F622">
            <v>100</v>
          </cell>
        </row>
        <row r="623">
          <cell r="B623">
            <v>3520100</v>
          </cell>
          <cell r="D623" t="str">
            <v>20-100Ａ</v>
          </cell>
          <cell r="E623" t="str">
            <v>四日市</v>
          </cell>
          <cell r="F623">
            <v>405</v>
          </cell>
        </row>
        <row r="624">
          <cell r="B624">
            <v>3520120</v>
          </cell>
          <cell r="D624" t="str">
            <v>20-120A(62入)</v>
          </cell>
          <cell r="E624" t="str">
            <v>四日市</v>
          </cell>
          <cell r="F624">
            <v>62</v>
          </cell>
        </row>
        <row r="625">
          <cell r="B625">
            <v>3520150</v>
          </cell>
          <cell r="D625" t="str">
            <v>20-150Ａ</v>
          </cell>
          <cell r="E625" t="str">
            <v>四日市</v>
          </cell>
          <cell r="F625">
            <v>270</v>
          </cell>
        </row>
        <row r="626">
          <cell r="B626">
            <v>3520180</v>
          </cell>
          <cell r="D626" t="str">
            <v>20-180A(135入)</v>
          </cell>
          <cell r="E626" t="str">
            <v>四日市</v>
          </cell>
          <cell r="F626">
            <v>135</v>
          </cell>
        </row>
        <row r="627">
          <cell r="B627">
            <v>3520203</v>
          </cell>
          <cell r="D627" t="str">
            <v>20-203Ａ(135入)</v>
          </cell>
          <cell r="E627" t="str">
            <v>四日市</v>
          </cell>
          <cell r="F627">
            <v>135</v>
          </cell>
        </row>
        <row r="628">
          <cell r="B628">
            <v>3520200</v>
          </cell>
          <cell r="D628" t="str">
            <v>20-200Ａ(135入)</v>
          </cell>
          <cell r="E628" t="str">
            <v>四日市</v>
          </cell>
          <cell r="F628">
            <v>135</v>
          </cell>
        </row>
        <row r="629">
          <cell r="B629">
            <v>3520210</v>
          </cell>
          <cell r="D629" t="str">
            <v>20-210Ａ</v>
          </cell>
          <cell r="E629" t="str">
            <v>四日市</v>
          </cell>
          <cell r="F629">
            <v>135</v>
          </cell>
        </row>
        <row r="630">
          <cell r="B630">
            <v>3520220</v>
          </cell>
          <cell r="D630" t="str">
            <v>20-220A(135入)</v>
          </cell>
          <cell r="E630" t="str">
            <v>四日市</v>
          </cell>
          <cell r="F630">
            <v>135</v>
          </cell>
        </row>
        <row r="631">
          <cell r="B631">
            <v>3520260</v>
          </cell>
          <cell r="D631" t="str">
            <v>20-260Ａ</v>
          </cell>
          <cell r="E631" t="str">
            <v>四日市</v>
          </cell>
          <cell r="F631">
            <v>135</v>
          </cell>
        </row>
        <row r="632">
          <cell r="B632">
            <v>3520280</v>
          </cell>
          <cell r="D632" t="str">
            <v>20-280A</v>
          </cell>
          <cell r="E632" t="str">
            <v>四日市</v>
          </cell>
          <cell r="F632">
            <v>135</v>
          </cell>
        </row>
        <row r="633">
          <cell r="B633">
            <v>3520290</v>
          </cell>
          <cell r="D633" t="str">
            <v>20-290A</v>
          </cell>
          <cell r="E633" t="str">
            <v>四日市</v>
          </cell>
          <cell r="F633">
            <v>135</v>
          </cell>
        </row>
        <row r="634">
          <cell r="B634">
            <v>3520300</v>
          </cell>
          <cell r="D634" t="str">
            <v>20-300Ａ</v>
          </cell>
          <cell r="E634" t="str">
            <v>四日市</v>
          </cell>
          <cell r="F634">
            <v>135</v>
          </cell>
        </row>
        <row r="635">
          <cell r="B635">
            <v>3520350</v>
          </cell>
          <cell r="D635" t="str">
            <v>20-350A</v>
          </cell>
          <cell r="E635" t="str">
            <v>四日市</v>
          </cell>
          <cell r="F635">
            <v>135</v>
          </cell>
        </row>
        <row r="636">
          <cell r="B636">
            <v>3525060</v>
          </cell>
          <cell r="D636" t="str">
            <v>25-60Ａ</v>
          </cell>
          <cell r="E636" t="str">
            <v>四日市</v>
          </cell>
          <cell r="F636">
            <v>480</v>
          </cell>
        </row>
        <row r="637">
          <cell r="B637">
            <v>3525095</v>
          </cell>
          <cell r="D637" t="str">
            <v>25-95Ａ</v>
          </cell>
          <cell r="E637" t="str">
            <v>四日市</v>
          </cell>
          <cell r="F637">
            <v>288</v>
          </cell>
        </row>
        <row r="638">
          <cell r="B638">
            <v>3525100</v>
          </cell>
          <cell r="D638" t="str">
            <v>25-100Ａ</v>
          </cell>
          <cell r="E638" t="str">
            <v>四日市</v>
          </cell>
          <cell r="F638">
            <v>288</v>
          </cell>
        </row>
        <row r="639">
          <cell r="B639">
            <v>3525120</v>
          </cell>
          <cell r="D639" t="str">
            <v>25-120Ａ</v>
          </cell>
          <cell r="E639" t="str">
            <v>四日市</v>
          </cell>
          <cell r="F639">
            <v>192</v>
          </cell>
        </row>
        <row r="640">
          <cell r="B640">
            <v>3525130</v>
          </cell>
          <cell r="D640" t="str">
            <v>25-130A(192入)</v>
          </cell>
          <cell r="E640" t="str">
            <v>四日市</v>
          </cell>
          <cell r="F640">
            <v>192</v>
          </cell>
        </row>
        <row r="641">
          <cell r="B641">
            <v>3525150</v>
          </cell>
          <cell r="D641" t="str">
            <v>25-150Ａ</v>
          </cell>
          <cell r="E641" t="str">
            <v>四日市</v>
          </cell>
          <cell r="F641">
            <v>192</v>
          </cell>
        </row>
        <row r="642">
          <cell r="B642">
            <v>3525170</v>
          </cell>
          <cell r="D642" t="str">
            <v>25-170Ａ</v>
          </cell>
          <cell r="E642" t="str">
            <v>四日市</v>
          </cell>
          <cell r="F642">
            <v>192</v>
          </cell>
        </row>
        <row r="643">
          <cell r="B643">
            <v>3525175</v>
          </cell>
          <cell r="D643" t="str">
            <v>25-175Ａ</v>
          </cell>
          <cell r="E643" t="str">
            <v>四日市</v>
          </cell>
          <cell r="F643">
            <v>192</v>
          </cell>
        </row>
        <row r="644">
          <cell r="B644">
            <v>3525180</v>
          </cell>
          <cell r="D644" t="str">
            <v>25-180A</v>
          </cell>
          <cell r="E644" t="str">
            <v>四日市</v>
          </cell>
          <cell r="F644">
            <v>96</v>
          </cell>
        </row>
        <row r="645">
          <cell r="B645">
            <v>3525200</v>
          </cell>
          <cell r="D645" t="str">
            <v>25-200Ａ</v>
          </cell>
          <cell r="E645" t="str">
            <v>四日市</v>
          </cell>
          <cell r="F645">
            <v>96</v>
          </cell>
        </row>
        <row r="646">
          <cell r="B646">
            <v>3525210</v>
          </cell>
          <cell r="D646" t="str">
            <v>25-210A</v>
          </cell>
          <cell r="E646" t="str">
            <v>四日市</v>
          </cell>
          <cell r="F646">
            <v>96</v>
          </cell>
        </row>
        <row r="647">
          <cell r="B647">
            <v>3525215</v>
          </cell>
          <cell r="D647" t="str">
            <v>25-215Ａ</v>
          </cell>
          <cell r="E647" t="str">
            <v>四日市</v>
          </cell>
          <cell r="F647">
            <v>96</v>
          </cell>
        </row>
        <row r="648">
          <cell r="B648">
            <v>3525235</v>
          </cell>
          <cell r="D648" t="str">
            <v>25-235Ａ</v>
          </cell>
          <cell r="E648" t="str">
            <v>四日市</v>
          </cell>
          <cell r="F648">
            <v>96</v>
          </cell>
        </row>
        <row r="649">
          <cell r="B649">
            <v>3525240</v>
          </cell>
          <cell r="D649" t="str">
            <v>25-240A</v>
          </cell>
          <cell r="E649" t="str">
            <v>四日市</v>
          </cell>
          <cell r="F649">
            <v>96</v>
          </cell>
        </row>
        <row r="650">
          <cell r="B650">
            <v>3525260</v>
          </cell>
          <cell r="D650" t="str">
            <v>25-260A</v>
          </cell>
          <cell r="E650" t="str">
            <v>四日市</v>
          </cell>
          <cell r="F650">
            <v>96</v>
          </cell>
        </row>
        <row r="651">
          <cell r="B651">
            <v>3525280</v>
          </cell>
          <cell r="D651" t="str">
            <v>25-280A</v>
          </cell>
          <cell r="E651" t="str">
            <v>四日市</v>
          </cell>
          <cell r="F651">
            <v>96</v>
          </cell>
        </row>
        <row r="652">
          <cell r="B652">
            <v>3525300</v>
          </cell>
          <cell r="D652" t="str">
            <v>25-300Ａ</v>
          </cell>
          <cell r="E652" t="str">
            <v>四日市</v>
          </cell>
          <cell r="F652">
            <v>96</v>
          </cell>
        </row>
        <row r="653">
          <cell r="B653">
            <v>3530030</v>
          </cell>
          <cell r="D653" t="str">
            <v>30-30A(700入）</v>
          </cell>
          <cell r="E653" t="str">
            <v>四日市</v>
          </cell>
          <cell r="F653">
            <v>700</v>
          </cell>
        </row>
        <row r="654">
          <cell r="B654">
            <v>3530031</v>
          </cell>
          <cell r="D654" t="str">
            <v>30-31A(630入)</v>
          </cell>
          <cell r="E654" t="str">
            <v>四日市</v>
          </cell>
          <cell r="F654">
            <v>630</v>
          </cell>
        </row>
        <row r="655">
          <cell r="B655">
            <v>3530034</v>
          </cell>
          <cell r="D655" t="str">
            <v>30-34A(560入）</v>
          </cell>
          <cell r="E655" t="str">
            <v>四日市</v>
          </cell>
          <cell r="F655">
            <v>560</v>
          </cell>
        </row>
        <row r="656">
          <cell r="B656">
            <v>3530050</v>
          </cell>
          <cell r="D656" t="str">
            <v>30-50Ａ(420入)</v>
          </cell>
          <cell r="E656" t="str">
            <v>四日市</v>
          </cell>
          <cell r="F656">
            <v>420</v>
          </cell>
        </row>
        <row r="657">
          <cell r="B657">
            <v>3530056</v>
          </cell>
          <cell r="D657" t="str">
            <v>30-56Ａ(350入）</v>
          </cell>
          <cell r="E657" t="str">
            <v>四日市</v>
          </cell>
          <cell r="F657">
            <v>350</v>
          </cell>
        </row>
        <row r="658">
          <cell r="B658">
            <v>3530067</v>
          </cell>
          <cell r="D658" t="str">
            <v>30-67A(280入）</v>
          </cell>
          <cell r="E658" t="str">
            <v>四日市</v>
          </cell>
          <cell r="F658">
            <v>280</v>
          </cell>
        </row>
        <row r="659">
          <cell r="B659">
            <v>3530070</v>
          </cell>
          <cell r="D659" t="str">
            <v>30-70A(280入）</v>
          </cell>
          <cell r="E659" t="str">
            <v>四日市</v>
          </cell>
          <cell r="F659">
            <v>280</v>
          </cell>
        </row>
        <row r="660">
          <cell r="B660">
            <v>3530075</v>
          </cell>
          <cell r="D660" t="str">
            <v>30-75A(280入）</v>
          </cell>
          <cell r="E660" t="str">
            <v>四日市</v>
          </cell>
          <cell r="F660">
            <v>280</v>
          </cell>
        </row>
        <row r="661">
          <cell r="B661">
            <v>3530080</v>
          </cell>
          <cell r="D661" t="str">
            <v>30-80Ａ</v>
          </cell>
          <cell r="E661" t="str">
            <v>四日市</v>
          </cell>
          <cell r="F661">
            <v>210</v>
          </cell>
        </row>
        <row r="662">
          <cell r="B662">
            <v>3530080</v>
          </cell>
          <cell r="D662" t="str">
            <v>30-80A</v>
          </cell>
          <cell r="E662" t="str">
            <v>四日市</v>
          </cell>
          <cell r="F662">
            <v>210</v>
          </cell>
        </row>
        <row r="663">
          <cell r="B663">
            <v>3530100</v>
          </cell>
          <cell r="D663" t="str">
            <v>30-100Ａ</v>
          </cell>
          <cell r="E663" t="str">
            <v>四日市</v>
          </cell>
          <cell r="F663">
            <v>210</v>
          </cell>
        </row>
        <row r="664">
          <cell r="B664">
            <v>3530130</v>
          </cell>
          <cell r="D664" t="str">
            <v>30-130Ａ</v>
          </cell>
          <cell r="E664" t="str">
            <v>四日市</v>
          </cell>
          <cell r="F664">
            <v>140</v>
          </cell>
        </row>
        <row r="665">
          <cell r="B665">
            <v>3530144</v>
          </cell>
          <cell r="D665" t="str">
            <v>30-144Ａ(140入）</v>
          </cell>
          <cell r="E665" t="str">
            <v>四日市</v>
          </cell>
          <cell r="F665">
            <v>140</v>
          </cell>
        </row>
        <row r="666">
          <cell r="B666">
            <v>3530150</v>
          </cell>
          <cell r="D666" t="str">
            <v>30-150Ａ</v>
          </cell>
          <cell r="E666" t="str">
            <v>四日市</v>
          </cell>
          <cell r="F666">
            <v>140</v>
          </cell>
        </row>
        <row r="667">
          <cell r="B667">
            <v>3530170</v>
          </cell>
          <cell r="D667" t="str">
            <v>30-170Ａ</v>
          </cell>
          <cell r="E667" t="str">
            <v>四日市</v>
          </cell>
          <cell r="F667">
            <v>140</v>
          </cell>
        </row>
        <row r="668">
          <cell r="B668">
            <v>3530180</v>
          </cell>
          <cell r="D668" t="str">
            <v>30-180Ａ</v>
          </cell>
          <cell r="E668" t="str">
            <v>四日市</v>
          </cell>
          <cell r="F668">
            <v>70</v>
          </cell>
        </row>
        <row r="669">
          <cell r="B669">
            <v>3530200</v>
          </cell>
          <cell r="D669" t="str">
            <v>30-200Ａ</v>
          </cell>
          <cell r="E669" t="str">
            <v>四日市</v>
          </cell>
          <cell r="F669">
            <v>70</v>
          </cell>
        </row>
        <row r="670">
          <cell r="B670">
            <v>3530210</v>
          </cell>
          <cell r="D670" t="str">
            <v>30-210Ａ</v>
          </cell>
          <cell r="E670" t="str">
            <v>四日市</v>
          </cell>
          <cell r="F670">
            <v>70</v>
          </cell>
        </row>
        <row r="671">
          <cell r="B671">
            <v>3530250</v>
          </cell>
          <cell r="D671" t="str">
            <v>30-250A</v>
          </cell>
          <cell r="E671" t="str">
            <v>四日市</v>
          </cell>
        </row>
        <row r="672">
          <cell r="B672">
            <v>3530250</v>
          </cell>
          <cell r="D672" t="str">
            <v>30-250Ａ</v>
          </cell>
          <cell r="E672" t="str">
            <v>四日市</v>
          </cell>
          <cell r="F672">
            <v>70</v>
          </cell>
        </row>
        <row r="673">
          <cell r="B673">
            <v>3530260</v>
          </cell>
          <cell r="D673" t="str">
            <v>30-260Ａ</v>
          </cell>
          <cell r="E673" t="str">
            <v>四日市</v>
          </cell>
          <cell r="F673">
            <v>70</v>
          </cell>
        </row>
        <row r="674">
          <cell r="B674">
            <v>3530300</v>
          </cell>
          <cell r="C674">
            <v>0</v>
          </cell>
          <cell r="D674" t="str">
            <v>30-300Ａ</v>
          </cell>
          <cell r="E674" t="str">
            <v>四日市</v>
          </cell>
          <cell r="F674">
            <v>70</v>
          </cell>
        </row>
        <row r="675">
          <cell r="B675">
            <v>3530301</v>
          </cell>
          <cell r="D675" t="str">
            <v>30-300Ａ 検</v>
          </cell>
          <cell r="E675" t="str">
            <v>四日市</v>
          </cell>
          <cell r="F675">
            <v>70</v>
          </cell>
        </row>
        <row r="676">
          <cell r="B676">
            <v>3530350</v>
          </cell>
          <cell r="D676" t="str">
            <v>30-350Ａ</v>
          </cell>
          <cell r="E676" t="str">
            <v>四日市</v>
          </cell>
          <cell r="F676">
            <v>70</v>
          </cell>
        </row>
        <row r="677">
          <cell r="B677">
            <v>3530400</v>
          </cell>
          <cell r="D677" t="str">
            <v>30-400Ａ</v>
          </cell>
          <cell r="E677" t="str">
            <v>四日市</v>
          </cell>
          <cell r="F677">
            <v>70</v>
          </cell>
        </row>
        <row r="678">
          <cell r="B678">
            <v>3530500</v>
          </cell>
          <cell r="D678" t="str">
            <v>30-500Ａ</v>
          </cell>
          <cell r="E678" t="str">
            <v>四日市</v>
          </cell>
          <cell r="F678">
            <v>70</v>
          </cell>
        </row>
        <row r="679">
          <cell r="B679">
            <v>3535050</v>
          </cell>
          <cell r="D679" t="str">
            <v>35-50A(330入)</v>
          </cell>
          <cell r="E679" t="str">
            <v>四日市</v>
          </cell>
          <cell r="F679">
            <v>330</v>
          </cell>
        </row>
        <row r="680">
          <cell r="B680">
            <v>3535100</v>
          </cell>
          <cell r="D680" t="str">
            <v>35-100Ａ</v>
          </cell>
          <cell r="E680" t="str">
            <v>四日市</v>
          </cell>
          <cell r="F680">
            <v>165</v>
          </cell>
        </row>
        <row r="681">
          <cell r="B681">
            <v>3535150</v>
          </cell>
          <cell r="D681" t="str">
            <v>35-150Ａ(110入)</v>
          </cell>
          <cell r="E681" t="str">
            <v>四日市</v>
          </cell>
          <cell r="F681">
            <v>110</v>
          </cell>
        </row>
        <row r="682">
          <cell r="B682">
            <v>3535200</v>
          </cell>
          <cell r="D682" t="str">
            <v>35-200Ａ</v>
          </cell>
          <cell r="E682" t="str">
            <v>四日市</v>
          </cell>
          <cell r="F682">
            <v>55</v>
          </cell>
        </row>
        <row r="683">
          <cell r="B683">
            <v>3535220</v>
          </cell>
          <cell r="D683" t="str">
            <v>35-220A</v>
          </cell>
          <cell r="E683" t="str">
            <v>四日市</v>
          </cell>
          <cell r="F683">
            <v>55</v>
          </cell>
        </row>
        <row r="684">
          <cell r="B684">
            <v>3535250</v>
          </cell>
          <cell r="D684" t="str">
            <v>35-250A(55入)</v>
          </cell>
          <cell r="E684" t="str">
            <v>四日市</v>
          </cell>
          <cell r="F684">
            <v>55</v>
          </cell>
        </row>
        <row r="685">
          <cell r="B685">
            <v>3535250</v>
          </cell>
          <cell r="D685" t="str">
            <v>35-250Ａ</v>
          </cell>
          <cell r="E685" t="str">
            <v>四日市</v>
          </cell>
          <cell r="F685">
            <v>55</v>
          </cell>
        </row>
        <row r="686">
          <cell r="B686">
            <v>3535260</v>
          </cell>
          <cell r="D686" t="str">
            <v>35-260A</v>
          </cell>
          <cell r="E686" t="str">
            <v>四日市</v>
          </cell>
          <cell r="F686">
            <v>55</v>
          </cell>
        </row>
        <row r="687">
          <cell r="B687">
            <v>3535280</v>
          </cell>
          <cell r="D687" t="str">
            <v>35-280A</v>
          </cell>
          <cell r="E687" t="str">
            <v>四日市</v>
          </cell>
          <cell r="F687">
            <v>46</v>
          </cell>
        </row>
        <row r="688">
          <cell r="B688">
            <v>3535300</v>
          </cell>
          <cell r="D688" t="str">
            <v>35-300Ａ</v>
          </cell>
          <cell r="E688" t="str">
            <v>四日市</v>
          </cell>
          <cell r="F688">
            <v>55</v>
          </cell>
        </row>
        <row r="689">
          <cell r="B689">
            <v>3535400</v>
          </cell>
          <cell r="D689" t="str">
            <v>35-400Ａ</v>
          </cell>
          <cell r="E689" t="str">
            <v>四日市</v>
          </cell>
          <cell r="F689">
            <v>55</v>
          </cell>
        </row>
        <row r="690">
          <cell r="B690">
            <v>3535500</v>
          </cell>
          <cell r="D690" t="str">
            <v>35-500Ａ</v>
          </cell>
          <cell r="E690" t="str">
            <v>四日市</v>
          </cell>
          <cell r="F690">
            <v>55</v>
          </cell>
        </row>
        <row r="691">
          <cell r="B691">
            <v>3535600</v>
          </cell>
          <cell r="D691" t="str">
            <v>35-600Ａ</v>
          </cell>
          <cell r="E691" t="str">
            <v>四日市</v>
          </cell>
          <cell r="F691">
            <v>50</v>
          </cell>
        </row>
        <row r="692">
          <cell r="B692">
            <v>3540030</v>
          </cell>
          <cell r="D692" t="str">
            <v>40-30Ａ</v>
          </cell>
          <cell r="E692" t="str">
            <v>四日市</v>
          </cell>
          <cell r="F692">
            <v>390</v>
          </cell>
        </row>
        <row r="693">
          <cell r="B693">
            <v>3540034</v>
          </cell>
          <cell r="D693" t="str">
            <v>40-34A</v>
          </cell>
          <cell r="E693" t="str">
            <v>四日市</v>
          </cell>
          <cell r="F693">
            <v>312</v>
          </cell>
        </row>
        <row r="694">
          <cell r="B694">
            <v>3540034</v>
          </cell>
          <cell r="D694" t="str">
            <v>40-34Ａ</v>
          </cell>
          <cell r="E694" t="str">
            <v>四日市</v>
          </cell>
          <cell r="F694">
            <v>312</v>
          </cell>
        </row>
        <row r="695">
          <cell r="B695">
            <v>3540050</v>
          </cell>
          <cell r="D695" t="str">
            <v>40-50Ａ(234入)</v>
          </cell>
          <cell r="E695" t="str">
            <v>四日市</v>
          </cell>
          <cell r="F695">
            <v>234</v>
          </cell>
        </row>
        <row r="696">
          <cell r="B696">
            <v>3540056</v>
          </cell>
          <cell r="D696" t="str">
            <v>40-56A</v>
          </cell>
          <cell r="E696" t="str">
            <v>四日市</v>
          </cell>
          <cell r="F696">
            <v>156</v>
          </cell>
        </row>
        <row r="697">
          <cell r="B697">
            <v>3540060</v>
          </cell>
          <cell r="D697" t="str">
            <v>40-60Ａ(195入)</v>
          </cell>
          <cell r="E697" t="str">
            <v>四日市</v>
          </cell>
          <cell r="F697">
            <v>195</v>
          </cell>
        </row>
        <row r="698">
          <cell r="B698">
            <v>3540067</v>
          </cell>
          <cell r="D698" t="str">
            <v>40-67A</v>
          </cell>
          <cell r="E698" t="str">
            <v>四日市</v>
          </cell>
          <cell r="F698">
            <v>156</v>
          </cell>
        </row>
        <row r="699">
          <cell r="B699">
            <v>3540067</v>
          </cell>
          <cell r="D699" t="str">
            <v>40-67Ａ</v>
          </cell>
          <cell r="E699" t="str">
            <v>四日市</v>
          </cell>
          <cell r="F699">
            <v>156</v>
          </cell>
        </row>
        <row r="700">
          <cell r="B700">
            <v>3540100</v>
          </cell>
          <cell r="D700" t="str">
            <v>40-100Ａ</v>
          </cell>
          <cell r="E700" t="str">
            <v>四日市</v>
          </cell>
          <cell r="F700">
            <v>117</v>
          </cell>
        </row>
        <row r="701">
          <cell r="B701">
            <v>3540125</v>
          </cell>
          <cell r="D701" t="str">
            <v>40-125A</v>
          </cell>
          <cell r="E701" t="str">
            <v>四日市</v>
          </cell>
          <cell r="F701">
            <v>78</v>
          </cell>
        </row>
        <row r="702">
          <cell r="B702">
            <v>3540144</v>
          </cell>
          <cell r="D702" t="str">
            <v>40-144A</v>
          </cell>
          <cell r="E702" t="str">
            <v>四日市</v>
          </cell>
          <cell r="F702">
            <v>78</v>
          </cell>
        </row>
        <row r="703">
          <cell r="B703">
            <v>3540150</v>
          </cell>
          <cell r="D703" t="str">
            <v>40-150Ａ</v>
          </cell>
          <cell r="E703" t="str">
            <v>四日市</v>
          </cell>
          <cell r="F703">
            <v>78</v>
          </cell>
        </row>
        <row r="704">
          <cell r="B704">
            <v>3540180</v>
          </cell>
          <cell r="D704" t="str">
            <v>40-180Ａ</v>
          </cell>
          <cell r="E704" t="str">
            <v>四日市</v>
          </cell>
          <cell r="F704">
            <v>78</v>
          </cell>
        </row>
        <row r="705">
          <cell r="B705">
            <v>3540200</v>
          </cell>
          <cell r="D705" t="str">
            <v>40-200Ａ</v>
          </cell>
          <cell r="E705" t="str">
            <v>四日市</v>
          </cell>
          <cell r="F705">
            <v>78</v>
          </cell>
        </row>
        <row r="706">
          <cell r="B706">
            <v>3540250</v>
          </cell>
          <cell r="D706" t="str">
            <v>40-250Ａ(39入)</v>
          </cell>
          <cell r="E706" t="str">
            <v>四日市</v>
          </cell>
          <cell r="F706">
            <v>39</v>
          </cell>
        </row>
        <row r="707">
          <cell r="B707">
            <v>3540260</v>
          </cell>
          <cell r="D707" t="str">
            <v>40-260Ａ</v>
          </cell>
          <cell r="E707" t="str">
            <v>四日市</v>
          </cell>
          <cell r="F707">
            <v>39</v>
          </cell>
        </row>
        <row r="708">
          <cell r="B708">
            <v>3540280</v>
          </cell>
          <cell r="D708" t="str">
            <v>40-280A</v>
          </cell>
          <cell r="E708" t="str">
            <v>四日市</v>
          </cell>
          <cell r="F708">
            <v>39</v>
          </cell>
        </row>
        <row r="709">
          <cell r="B709">
            <v>3540290</v>
          </cell>
          <cell r="D709" t="str">
            <v>40-290Ａ</v>
          </cell>
          <cell r="E709" t="str">
            <v>四日市</v>
          </cell>
          <cell r="F709">
            <v>39</v>
          </cell>
        </row>
        <row r="710">
          <cell r="B710">
            <v>3540300</v>
          </cell>
          <cell r="D710" t="str">
            <v>40-300Ａ</v>
          </cell>
          <cell r="E710" t="str">
            <v>四日市</v>
          </cell>
          <cell r="F710">
            <v>39</v>
          </cell>
        </row>
        <row r="711">
          <cell r="B711">
            <v>3540320</v>
          </cell>
          <cell r="D711" t="str">
            <v>40-320A(39入）</v>
          </cell>
          <cell r="E711" t="str">
            <v>四日市</v>
          </cell>
          <cell r="F711">
            <v>39</v>
          </cell>
        </row>
        <row r="712">
          <cell r="B712">
            <v>3540340</v>
          </cell>
          <cell r="D712" t="str">
            <v>40-340A(39入）</v>
          </cell>
          <cell r="E712" t="str">
            <v>四日市</v>
          </cell>
          <cell r="F712">
            <v>39</v>
          </cell>
        </row>
        <row r="713">
          <cell r="B713">
            <v>3540400</v>
          </cell>
          <cell r="D713" t="str">
            <v>40-400Ａ</v>
          </cell>
          <cell r="E713" t="str">
            <v>四日市</v>
          </cell>
          <cell r="F713">
            <v>39</v>
          </cell>
        </row>
        <row r="714">
          <cell r="B714">
            <v>3540800</v>
          </cell>
          <cell r="D714" t="str">
            <v>40-800Ａ</v>
          </cell>
          <cell r="E714" t="str">
            <v>四日市</v>
          </cell>
          <cell r="F714">
            <v>39</v>
          </cell>
        </row>
        <row r="715">
          <cell r="B715">
            <v>3545030</v>
          </cell>
          <cell r="D715" t="str">
            <v>45-30A(330入）</v>
          </cell>
          <cell r="E715" t="str">
            <v>四日市</v>
          </cell>
          <cell r="F715">
            <v>330</v>
          </cell>
        </row>
        <row r="716">
          <cell r="B716">
            <v>3545050</v>
          </cell>
          <cell r="D716" t="str">
            <v>45-50Ａ</v>
          </cell>
          <cell r="E716" t="str">
            <v>四日市</v>
          </cell>
          <cell r="F716">
            <v>198</v>
          </cell>
        </row>
        <row r="717">
          <cell r="B717">
            <v>3545100</v>
          </cell>
          <cell r="D717" t="str">
            <v>45-100A(99入)</v>
          </cell>
          <cell r="E717" t="str">
            <v>四日市</v>
          </cell>
          <cell r="F717">
            <v>99</v>
          </cell>
        </row>
        <row r="718">
          <cell r="B718">
            <v>3545150</v>
          </cell>
          <cell r="D718" t="str">
            <v>45-150A(66入)</v>
          </cell>
          <cell r="E718" t="str">
            <v>四日市</v>
          </cell>
          <cell r="F718">
            <v>66</v>
          </cell>
        </row>
        <row r="719">
          <cell r="B719">
            <v>3545200</v>
          </cell>
          <cell r="D719" t="str">
            <v>45-200Ａ(66入)</v>
          </cell>
          <cell r="E719" t="str">
            <v>四日市</v>
          </cell>
          <cell r="F719">
            <v>66</v>
          </cell>
        </row>
        <row r="720">
          <cell r="B720">
            <v>3545210</v>
          </cell>
          <cell r="D720" t="str">
            <v>45-210Ａ</v>
          </cell>
          <cell r="E720" t="str">
            <v>四日市</v>
          </cell>
          <cell r="F720">
            <v>66</v>
          </cell>
        </row>
        <row r="721">
          <cell r="B721">
            <v>3545230</v>
          </cell>
          <cell r="D721" t="str">
            <v>45-230Ａ</v>
          </cell>
          <cell r="E721" t="str">
            <v>四日市</v>
          </cell>
          <cell r="F721">
            <v>33</v>
          </cell>
        </row>
        <row r="722">
          <cell r="B722">
            <v>3545245</v>
          </cell>
          <cell r="D722" t="str">
            <v>45-245Ａ</v>
          </cell>
          <cell r="E722" t="str">
            <v>四日市</v>
          </cell>
          <cell r="F722">
            <v>33</v>
          </cell>
        </row>
        <row r="723">
          <cell r="B723">
            <v>3545250</v>
          </cell>
          <cell r="D723" t="str">
            <v>45-250Ａ</v>
          </cell>
          <cell r="E723" t="str">
            <v>四日市</v>
          </cell>
          <cell r="F723">
            <v>24</v>
          </cell>
        </row>
        <row r="724">
          <cell r="B724">
            <v>3545300</v>
          </cell>
          <cell r="D724" t="str">
            <v>45-300Ａ</v>
          </cell>
          <cell r="E724" t="str">
            <v>四日市</v>
          </cell>
          <cell r="F724">
            <v>33</v>
          </cell>
        </row>
        <row r="725">
          <cell r="B725">
            <v>3545400</v>
          </cell>
          <cell r="D725" t="str">
            <v>45-400Ａ</v>
          </cell>
          <cell r="E725" t="str">
            <v>四日市</v>
          </cell>
          <cell r="F725">
            <v>33</v>
          </cell>
        </row>
        <row r="726">
          <cell r="B726">
            <v>3545500</v>
          </cell>
          <cell r="D726" t="str">
            <v>45-500A(33入）</v>
          </cell>
          <cell r="E726" t="str">
            <v>四日市</v>
          </cell>
          <cell r="F726">
            <v>33</v>
          </cell>
        </row>
        <row r="727">
          <cell r="B727">
            <v>3550030</v>
          </cell>
          <cell r="D727" t="str">
            <v>50-30A(250入）</v>
          </cell>
          <cell r="E727" t="str">
            <v>四日市</v>
          </cell>
          <cell r="F727">
            <v>250</v>
          </cell>
        </row>
        <row r="728">
          <cell r="B728">
            <v>3550050</v>
          </cell>
          <cell r="D728" t="str">
            <v>50-50Ａ(150入)</v>
          </cell>
          <cell r="E728" t="str">
            <v>四日市</v>
          </cell>
          <cell r="F728">
            <v>150</v>
          </cell>
        </row>
        <row r="729">
          <cell r="B729">
            <v>3550060</v>
          </cell>
          <cell r="D729" t="str">
            <v>50-60A(125入）</v>
          </cell>
          <cell r="E729" t="str">
            <v>四日市</v>
          </cell>
          <cell r="F729">
            <v>125</v>
          </cell>
        </row>
        <row r="730">
          <cell r="B730">
            <v>3550060</v>
          </cell>
          <cell r="D730" t="str">
            <v>50-60A</v>
          </cell>
          <cell r="E730" t="str">
            <v>四日市</v>
          </cell>
          <cell r="F730">
            <v>125</v>
          </cell>
        </row>
        <row r="731">
          <cell r="B731">
            <v>3550065</v>
          </cell>
          <cell r="D731" t="str">
            <v>50-65Ａ(125入)</v>
          </cell>
          <cell r="E731" t="str">
            <v>四日市</v>
          </cell>
          <cell r="F731">
            <v>125</v>
          </cell>
        </row>
        <row r="732">
          <cell r="B732">
            <v>3550070</v>
          </cell>
          <cell r="D732" t="str">
            <v>50-70Ａ(100入)</v>
          </cell>
          <cell r="E732" t="str">
            <v>四日市</v>
          </cell>
          <cell r="F732">
            <v>100</v>
          </cell>
        </row>
        <row r="733">
          <cell r="B733">
            <v>3550075</v>
          </cell>
          <cell r="D733" t="str">
            <v>50-75Ａ(100入)</v>
          </cell>
          <cell r="E733" t="str">
            <v>四日市</v>
          </cell>
          <cell r="F733">
            <v>100</v>
          </cell>
        </row>
        <row r="734">
          <cell r="B734">
            <v>3550080</v>
          </cell>
          <cell r="D734" t="str">
            <v>50-80Ａ(100入)</v>
          </cell>
          <cell r="E734" t="str">
            <v>四日市</v>
          </cell>
          <cell r="F734">
            <v>100</v>
          </cell>
        </row>
        <row r="735">
          <cell r="B735">
            <v>3550100</v>
          </cell>
          <cell r="D735" t="str">
            <v>50-100Ａ</v>
          </cell>
          <cell r="E735" t="str">
            <v>四日市</v>
          </cell>
          <cell r="F735">
            <v>75</v>
          </cell>
        </row>
        <row r="736">
          <cell r="B736">
            <v>3550125</v>
          </cell>
          <cell r="D736" t="str">
            <v>50-125Ａ</v>
          </cell>
          <cell r="E736" t="str">
            <v>四日市</v>
          </cell>
          <cell r="F736">
            <v>50</v>
          </cell>
        </row>
        <row r="737">
          <cell r="B737">
            <v>3550135</v>
          </cell>
          <cell r="D737" t="str">
            <v>50-135A</v>
          </cell>
          <cell r="E737" t="str">
            <v>四日市</v>
          </cell>
          <cell r="F737">
            <v>50</v>
          </cell>
        </row>
        <row r="738">
          <cell r="B738">
            <v>3550150</v>
          </cell>
          <cell r="D738" t="str">
            <v>50-150Ａ</v>
          </cell>
          <cell r="E738" t="str">
            <v>四日市</v>
          </cell>
          <cell r="F738">
            <v>50</v>
          </cell>
        </row>
        <row r="739">
          <cell r="B739">
            <v>3550165</v>
          </cell>
          <cell r="D739" t="str">
            <v>50-165Ａ</v>
          </cell>
          <cell r="E739" t="str">
            <v>四日市</v>
          </cell>
          <cell r="F739">
            <v>50</v>
          </cell>
        </row>
        <row r="740">
          <cell r="B740">
            <v>3550180</v>
          </cell>
          <cell r="D740" t="str">
            <v>50-180Ａ</v>
          </cell>
          <cell r="E740" t="str">
            <v>四日市</v>
          </cell>
          <cell r="F740">
            <v>50</v>
          </cell>
        </row>
        <row r="741">
          <cell r="B741">
            <v>3550200</v>
          </cell>
          <cell r="D741" t="str">
            <v>50-200Ａ</v>
          </cell>
          <cell r="E741" t="str">
            <v>四日市</v>
          </cell>
          <cell r="F741">
            <v>50</v>
          </cell>
        </row>
        <row r="742">
          <cell r="B742">
            <v>3550210</v>
          </cell>
          <cell r="D742" t="str">
            <v>50-210Ａ</v>
          </cell>
          <cell r="E742" t="str">
            <v>四日市</v>
          </cell>
          <cell r="F742">
            <v>50</v>
          </cell>
        </row>
        <row r="743">
          <cell r="B743">
            <v>3550220</v>
          </cell>
          <cell r="D743" t="str">
            <v>50-220Ａ</v>
          </cell>
          <cell r="E743" t="str">
            <v>四日市</v>
          </cell>
          <cell r="F743">
            <v>50</v>
          </cell>
        </row>
        <row r="744">
          <cell r="B744">
            <v>3550230</v>
          </cell>
          <cell r="D744" t="str">
            <v>50-230Ａ</v>
          </cell>
          <cell r="E744" t="str">
            <v>四日市</v>
          </cell>
          <cell r="F744">
            <v>25</v>
          </cell>
        </row>
        <row r="745">
          <cell r="B745">
            <v>3550245</v>
          </cell>
          <cell r="D745" t="str">
            <v>50-245A(25入)</v>
          </cell>
          <cell r="E745" t="str">
            <v>四日市</v>
          </cell>
          <cell r="F745">
            <v>25</v>
          </cell>
        </row>
        <row r="746">
          <cell r="B746">
            <v>3550250</v>
          </cell>
          <cell r="D746" t="str">
            <v>50-250Ａ</v>
          </cell>
          <cell r="E746" t="str">
            <v>四日市</v>
          </cell>
          <cell r="F746">
            <v>25</v>
          </cell>
        </row>
        <row r="747">
          <cell r="B747">
            <v>3550270</v>
          </cell>
          <cell r="D747" t="str">
            <v>50-270Ａ</v>
          </cell>
          <cell r="E747" t="str">
            <v>四日市</v>
          </cell>
          <cell r="F747">
            <v>40</v>
          </cell>
        </row>
        <row r="748">
          <cell r="B748">
            <v>3550280</v>
          </cell>
          <cell r="D748" t="str">
            <v>50-280Ａ</v>
          </cell>
          <cell r="E748" t="str">
            <v>四日市</v>
          </cell>
          <cell r="F748">
            <v>25</v>
          </cell>
        </row>
        <row r="749">
          <cell r="B749">
            <v>3550290</v>
          </cell>
          <cell r="D749" t="str">
            <v>50-290Ａ</v>
          </cell>
          <cell r="E749" t="str">
            <v>四日市</v>
          </cell>
          <cell r="F749">
            <v>25</v>
          </cell>
        </row>
        <row r="750">
          <cell r="B750">
            <v>3550300</v>
          </cell>
          <cell r="D750" t="str">
            <v>50-300Ａ</v>
          </cell>
          <cell r="E750" t="str">
            <v>四日市</v>
          </cell>
          <cell r="F750">
            <v>25</v>
          </cell>
        </row>
        <row r="751">
          <cell r="B751">
            <v>3550315</v>
          </cell>
          <cell r="D751" t="str">
            <v>50-315Ａ</v>
          </cell>
          <cell r="E751" t="str">
            <v>四日市</v>
          </cell>
          <cell r="F751">
            <v>25</v>
          </cell>
        </row>
        <row r="752">
          <cell r="B752">
            <v>3550320</v>
          </cell>
          <cell r="D752" t="str">
            <v>50-320A(25入）</v>
          </cell>
          <cell r="E752" t="str">
            <v>四日市</v>
          </cell>
          <cell r="F752">
            <v>25</v>
          </cell>
        </row>
        <row r="753">
          <cell r="B753">
            <v>3550330</v>
          </cell>
          <cell r="D753" t="str">
            <v>50-330Ａ</v>
          </cell>
          <cell r="E753" t="str">
            <v>四日市</v>
          </cell>
          <cell r="F753">
            <v>25</v>
          </cell>
        </row>
        <row r="754">
          <cell r="B754">
            <v>3550340</v>
          </cell>
          <cell r="D754" t="str">
            <v>50-340A(25入)</v>
          </cell>
          <cell r="E754" t="str">
            <v>四日市</v>
          </cell>
          <cell r="F754">
            <v>25</v>
          </cell>
        </row>
        <row r="755">
          <cell r="B755">
            <v>3550345</v>
          </cell>
          <cell r="D755" t="str">
            <v>50-345Ａ</v>
          </cell>
          <cell r="E755" t="str">
            <v>四日市</v>
          </cell>
          <cell r="F755">
            <v>25</v>
          </cell>
        </row>
        <row r="756">
          <cell r="B756">
            <v>3550360</v>
          </cell>
          <cell r="D756" t="str">
            <v>50-360A(25入）</v>
          </cell>
          <cell r="E756" t="str">
            <v>四日市</v>
          </cell>
          <cell r="F756">
            <v>25</v>
          </cell>
        </row>
        <row r="757">
          <cell r="B757">
            <v>3550400</v>
          </cell>
          <cell r="D757" t="str">
            <v>50-400Ａ</v>
          </cell>
          <cell r="E757" t="str">
            <v>四日市</v>
          </cell>
          <cell r="F757">
            <v>25</v>
          </cell>
        </row>
        <row r="758">
          <cell r="B758">
            <v>3550450</v>
          </cell>
          <cell r="D758" t="str">
            <v>50-450Ａ</v>
          </cell>
          <cell r="E758" t="str">
            <v>四日市</v>
          </cell>
          <cell r="F758">
            <v>25</v>
          </cell>
        </row>
        <row r="759">
          <cell r="B759">
            <v>3550500</v>
          </cell>
          <cell r="D759" t="str">
            <v>50-500Ａ(25入)</v>
          </cell>
          <cell r="E759" t="str">
            <v>四日市</v>
          </cell>
          <cell r="F759">
            <v>25</v>
          </cell>
        </row>
        <row r="760">
          <cell r="B760">
            <v>3555050</v>
          </cell>
          <cell r="D760" t="str">
            <v>55-50A(138入）</v>
          </cell>
          <cell r="E760" t="str">
            <v>四日市</v>
          </cell>
          <cell r="F760">
            <v>138</v>
          </cell>
        </row>
        <row r="761">
          <cell r="B761">
            <v>3555150</v>
          </cell>
          <cell r="D761" t="str">
            <v>55-150A(46入）</v>
          </cell>
          <cell r="E761" t="str">
            <v>四日市</v>
          </cell>
          <cell r="F761">
            <v>46</v>
          </cell>
        </row>
        <row r="762">
          <cell r="B762">
            <v>3555280</v>
          </cell>
          <cell r="D762" t="str">
            <v>55-280Ａ</v>
          </cell>
          <cell r="E762" t="str">
            <v>四日市</v>
          </cell>
          <cell r="F762">
            <v>23</v>
          </cell>
        </row>
        <row r="763">
          <cell r="B763">
            <v>3555300</v>
          </cell>
          <cell r="D763" t="str">
            <v>55-300Ａ</v>
          </cell>
          <cell r="E763" t="str">
            <v>四日市</v>
          </cell>
          <cell r="F763">
            <v>23</v>
          </cell>
        </row>
        <row r="764">
          <cell r="B764">
            <v>3555370</v>
          </cell>
          <cell r="D764" t="str">
            <v>55-370Ａ</v>
          </cell>
          <cell r="E764" t="str">
            <v>四日市</v>
          </cell>
          <cell r="F764">
            <v>23</v>
          </cell>
        </row>
        <row r="765">
          <cell r="B765">
            <v>3560050</v>
          </cell>
          <cell r="D765" t="str">
            <v>60-50A(114入)</v>
          </cell>
          <cell r="E765" t="str">
            <v>四日市</v>
          </cell>
          <cell r="F765">
            <v>114</v>
          </cell>
        </row>
        <row r="766">
          <cell r="B766">
            <v>3560075</v>
          </cell>
          <cell r="D766" t="str">
            <v>60-75A(76入）</v>
          </cell>
          <cell r="E766" t="str">
            <v>四日市</v>
          </cell>
          <cell r="F766">
            <v>76</v>
          </cell>
        </row>
        <row r="767">
          <cell r="B767">
            <v>3560080</v>
          </cell>
          <cell r="D767" t="str">
            <v>60-80A</v>
          </cell>
          <cell r="E767" t="str">
            <v>員弁</v>
          </cell>
          <cell r="F767">
            <v>57</v>
          </cell>
        </row>
        <row r="768">
          <cell r="B768">
            <v>3560090</v>
          </cell>
          <cell r="D768" t="str">
            <v>60-90A</v>
          </cell>
          <cell r="E768" t="str">
            <v>員弁</v>
          </cell>
          <cell r="F768">
            <v>57</v>
          </cell>
        </row>
        <row r="769">
          <cell r="B769">
            <v>3560100</v>
          </cell>
          <cell r="D769" t="str">
            <v>60-100A</v>
          </cell>
          <cell r="E769" t="str">
            <v>四日市</v>
          </cell>
          <cell r="F769">
            <v>57</v>
          </cell>
        </row>
        <row r="770">
          <cell r="B770">
            <v>3560150</v>
          </cell>
          <cell r="D770" t="str">
            <v>60-150A</v>
          </cell>
          <cell r="E770" t="str">
            <v>四日市</v>
          </cell>
          <cell r="F770">
            <v>38</v>
          </cell>
        </row>
        <row r="771">
          <cell r="B771">
            <v>3560180</v>
          </cell>
          <cell r="D771" t="str">
            <v>60-180A</v>
          </cell>
          <cell r="E771" t="str">
            <v>員弁</v>
          </cell>
          <cell r="F771">
            <v>38</v>
          </cell>
        </row>
        <row r="772">
          <cell r="B772">
            <v>3560200</v>
          </cell>
          <cell r="D772" t="str">
            <v>60-200A</v>
          </cell>
          <cell r="E772" t="str">
            <v>四日市</v>
          </cell>
          <cell r="F772">
            <v>38</v>
          </cell>
        </row>
        <row r="773">
          <cell r="B773">
            <v>3560230</v>
          </cell>
          <cell r="D773" t="str">
            <v>60-230A</v>
          </cell>
          <cell r="E773" t="str">
            <v>員弁</v>
          </cell>
          <cell r="F773">
            <v>19</v>
          </cell>
        </row>
        <row r="774">
          <cell r="B774">
            <v>3560250</v>
          </cell>
          <cell r="D774" t="str">
            <v>60-250A</v>
          </cell>
          <cell r="E774" t="str">
            <v>四日市</v>
          </cell>
          <cell r="F774">
            <v>19</v>
          </cell>
        </row>
        <row r="775">
          <cell r="B775">
            <v>3560270</v>
          </cell>
          <cell r="D775" t="str">
            <v>60-270A</v>
          </cell>
          <cell r="E775" t="str">
            <v>員弁</v>
          </cell>
          <cell r="F775">
            <v>25</v>
          </cell>
        </row>
        <row r="776">
          <cell r="B776">
            <v>3560300</v>
          </cell>
          <cell r="D776" t="str">
            <v>60-300A</v>
          </cell>
          <cell r="E776" t="str">
            <v>四日市</v>
          </cell>
          <cell r="F776">
            <v>19</v>
          </cell>
        </row>
        <row r="777">
          <cell r="B777">
            <v>3560360</v>
          </cell>
          <cell r="D777" t="str">
            <v>60-360A(19入)</v>
          </cell>
          <cell r="E777" t="str">
            <v>四日市</v>
          </cell>
          <cell r="F777">
            <v>19</v>
          </cell>
        </row>
        <row r="778">
          <cell r="B778">
            <v>3560400</v>
          </cell>
          <cell r="D778" t="str">
            <v>60-400A</v>
          </cell>
          <cell r="E778" t="str">
            <v>四日市</v>
          </cell>
          <cell r="F778">
            <v>19</v>
          </cell>
        </row>
        <row r="779">
          <cell r="B779">
            <v>3560450</v>
          </cell>
          <cell r="D779" t="str">
            <v>60-450A</v>
          </cell>
          <cell r="E779" t="str">
            <v>員弁</v>
          </cell>
          <cell r="F779">
            <v>19</v>
          </cell>
        </row>
        <row r="780">
          <cell r="B780">
            <v>3565125</v>
          </cell>
          <cell r="D780" t="str">
            <v>65-125A</v>
          </cell>
          <cell r="E780" t="str">
            <v>四日市</v>
          </cell>
          <cell r="F780">
            <v>30</v>
          </cell>
        </row>
        <row r="781">
          <cell r="B781">
            <v>3565300</v>
          </cell>
          <cell r="D781" t="str">
            <v>65-300A</v>
          </cell>
          <cell r="E781" t="str">
            <v>四日市</v>
          </cell>
          <cell r="F781">
            <v>15</v>
          </cell>
        </row>
        <row r="782">
          <cell r="B782">
            <v>3570030</v>
          </cell>
          <cell r="D782" t="str">
            <v>70-30A(130入）</v>
          </cell>
          <cell r="E782" t="str">
            <v>四日市</v>
          </cell>
          <cell r="F782">
            <v>130</v>
          </cell>
        </row>
        <row r="783">
          <cell r="B783">
            <v>3570050</v>
          </cell>
          <cell r="D783" t="str">
            <v>70-50A</v>
          </cell>
          <cell r="E783" t="str">
            <v>員弁</v>
          </cell>
          <cell r="F783">
            <v>78</v>
          </cell>
        </row>
        <row r="784">
          <cell r="B784">
            <v>3570070</v>
          </cell>
          <cell r="D784" t="str">
            <v>70-70A(52入)</v>
          </cell>
          <cell r="E784" t="str">
            <v>四日市</v>
          </cell>
          <cell r="F784">
            <v>52</v>
          </cell>
        </row>
        <row r="785">
          <cell r="B785">
            <v>3570080</v>
          </cell>
          <cell r="D785" t="str">
            <v>70-80A(52入）</v>
          </cell>
          <cell r="E785" t="str">
            <v>員弁</v>
          </cell>
          <cell r="F785">
            <v>52</v>
          </cell>
        </row>
        <row r="786">
          <cell r="B786">
            <v>3570080</v>
          </cell>
          <cell r="D786" t="str">
            <v>70-80A</v>
          </cell>
          <cell r="E786" t="str">
            <v>四日市</v>
          </cell>
          <cell r="F786">
            <v>52</v>
          </cell>
        </row>
        <row r="787">
          <cell r="B787">
            <v>3570090</v>
          </cell>
          <cell r="D787" t="str">
            <v>70-90A</v>
          </cell>
          <cell r="E787" t="str">
            <v>員弁</v>
          </cell>
          <cell r="F787">
            <v>39</v>
          </cell>
        </row>
        <row r="788">
          <cell r="B788">
            <v>3570100</v>
          </cell>
          <cell r="D788" t="str">
            <v>70-100A</v>
          </cell>
          <cell r="E788" t="str">
            <v>四日市</v>
          </cell>
          <cell r="F788">
            <v>39</v>
          </cell>
        </row>
        <row r="789">
          <cell r="B789">
            <v>3570130</v>
          </cell>
          <cell r="D789" t="str">
            <v>70-130A</v>
          </cell>
          <cell r="E789" t="str">
            <v>員弁</v>
          </cell>
        </row>
        <row r="790">
          <cell r="B790">
            <v>3570150</v>
          </cell>
          <cell r="D790" t="str">
            <v>70-150A</v>
          </cell>
          <cell r="E790" t="str">
            <v>四日市</v>
          </cell>
          <cell r="F790">
            <v>26</v>
          </cell>
        </row>
        <row r="791">
          <cell r="B791">
            <v>3570165</v>
          </cell>
          <cell r="D791" t="str">
            <v>70-165A</v>
          </cell>
          <cell r="E791" t="str">
            <v>員弁</v>
          </cell>
          <cell r="F791">
            <v>26</v>
          </cell>
        </row>
        <row r="792">
          <cell r="B792">
            <v>3570180</v>
          </cell>
          <cell r="D792" t="str">
            <v>70-180A</v>
          </cell>
          <cell r="E792" t="str">
            <v>員弁</v>
          </cell>
          <cell r="F792">
            <v>26</v>
          </cell>
        </row>
        <row r="793">
          <cell r="B793">
            <v>3570200</v>
          </cell>
          <cell r="D793" t="str">
            <v>70-200A</v>
          </cell>
          <cell r="E793" t="str">
            <v>四日市</v>
          </cell>
          <cell r="F793">
            <v>26</v>
          </cell>
        </row>
        <row r="794">
          <cell r="B794">
            <v>3570250</v>
          </cell>
          <cell r="D794" t="str">
            <v>70-250A</v>
          </cell>
          <cell r="E794" t="str">
            <v>四日市</v>
          </cell>
          <cell r="F794">
            <v>15</v>
          </cell>
        </row>
        <row r="795">
          <cell r="B795">
            <v>3570300</v>
          </cell>
          <cell r="D795" t="str">
            <v>70-300A</v>
          </cell>
          <cell r="E795" t="str">
            <v>四日市</v>
          </cell>
          <cell r="F795">
            <v>15</v>
          </cell>
        </row>
        <row r="796">
          <cell r="B796">
            <v>3570400</v>
          </cell>
          <cell r="D796" t="str">
            <v>70-400A</v>
          </cell>
          <cell r="E796" t="str">
            <v>四日市</v>
          </cell>
          <cell r="F796">
            <v>13</v>
          </cell>
        </row>
        <row r="797">
          <cell r="B797">
            <v>3570600</v>
          </cell>
          <cell r="D797" t="str">
            <v>70-600A</v>
          </cell>
          <cell r="E797" t="str">
            <v>四日市</v>
          </cell>
          <cell r="F797">
            <v>15</v>
          </cell>
        </row>
        <row r="798">
          <cell r="B798">
            <v>3580090</v>
          </cell>
          <cell r="D798" t="str">
            <v>80-90A</v>
          </cell>
          <cell r="E798" t="str">
            <v>員弁</v>
          </cell>
          <cell r="F798">
            <v>30</v>
          </cell>
        </row>
        <row r="799">
          <cell r="B799">
            <v>3580100</v>
          </cell>
          <cell r="D799" t="str">
            <v>80-100A</v>
          </cell>
          <cell r="E799" t="str">
            <v>四日市</v>
          </cell>
          <cell r="F799">
            <v>36</v>
          </cell>
        </row>
        <row r="800">
          <cell r="B800">
            <v>3580150</v>
          </cell>
          <cell r="D800" t="str">
            <v>80-150Ａ</v>
          </cell>
          <cell r="E800" t="str">
            <v>四日市</v>
          </cell>
          <cell r="F800">
            <v>24</v>
          </cell>
        </row>
        <row r="801">
          <cell r="B801">
            <v>3580200</v>
          </cell>
          <cell r="D801" t="str">
            <v>80-200A</v>
          </cell>
          <cell r="E801" t="str">
            <v>四日市</v>
          </cell>
          <cell r="F801">
            <v>20</v>
          </cell>
        </row>
        <row r="802">
          <cell r="B802">
            <v>3580300</v>
          </cell>
          <cell r="D802" t="str">
            <v>80-300A</v>
          </cell>
          <cell r="E802" t="str">
            <v>四日市</v>
          </cell>
          <cell r="F802">
            <v>12</v>
          </cell>
        </row>
        <row r="803">
          <cell r="B803">
            <v>3580400</v>
          </cell>
          <cell r="D803" t="str">
            <v>80-400A</v>
          </cell>
          <cell r="E803" t="str">
            <v>員弁</v>
          </cell>
          <cell r="F803">
            <v>10</v>
          </cell>
        </row>
        <row r="804">
          <cell r="B804">
            <v>3930251</v>
          </cell>
          <cell r="D804" t="str">
            <v>25LA 100*150</v>
          </cell>
          <cell r="E804" t="str">
            <v>四日市</v>
          </cell>
        </row>
        <row r="805">
          <cell r="B805">
            <v>3930301</v>
          </cell>
          <cell r="D805" t="str">
            <v>30LA 100*150</v>
          </cell>
          <cell r="E805" t="str">
            <v>四日市</v>
          </cell>
          <cell r="F805">
            <v>60</v>
          </cell>
        </row>
        <row r="806">
          <cell r="B806">
            <v>3930351</v>
          </cell>
          <cell r="D806" t="str">
            <v>35LA100*150</v>
          </cell>
          <cell r="E806" t="str">
            <v>四日市</v>
          </cell>
        </row>
        <row r="807">
          <cell r="B807">
            <v>3930401</v>
          </cell>
          <cell r="D807" t="str">
            <v>40LA 100*150</v>
          </cell>
          <cell r="E807" t="str">
            <v>四日市</v>
          </cell>
          <cell r="F807">
            <v>35</v>
          </cell>
        </row>
        <row r="808">
          <cell r="B808">
            <v>3940001</v>
          </cell>
          <cell r="D808" t="str">
            <v>湯口継手60十字</v>
          </cell>
          <cell r="E808" t="str">
            <v>四日市</v>
          </cell>
          <cell r="F808">
            <v>30</v>
          </cell>
        </row>
        <row r="809">
          <cell r="B809">
            <v>3950002</v>
          </cell>
          <cell r="D809" t="str">
            <v>堰先管φ50-φ70(42入)</v>
          </cell>
          <cell r="E809" t="str">
            <v>四日市</v>
          </cell>
          <cell r="F809">
            <v>42</v>
          </cell>
        </row>
        <row r="810">
          <cell r="B810">
            <v>3950003</v>
          </cell>
          <cell r="D810" t="str">
            <v>堰先管φ70-φ90(18入)</v>
          </cell>
          <cell r="E810" t="str">
            <v>四日市</v>
          </cell>
          <cell r="F810">
            <v>18</v>
          </cell>
        </row>
        <row r="811">
          <cell r="B811">
            <v>3960001</v>
          </cell>
          <cell r="D811" t="str">
            <v>吊り天狗＃50</v>
          </cell>
          <cell r="E811" t="str">
            <v>員弁</v>
          </cell>
          <cell r="F811">
            <v>45</v>
          </cell>
        </row>
        <row r="812">
          <cell r="B812">
            <v>3960002</v>
          </cell>
          <cell r="D812" t="str">
            <v>吊り天狗＃75</v>
          </cell>
          <cell r="E812" t="str">
            <v>員弁</v>
          </cell>
          <cell r="F812">
            <v>32</v>
          </cell>
        </row>
        <row r="813">
          <cell r="B813">
            <v>3960003</v>
          </cell>
          <cell r="D813" t="str">
            <v>吊り天狗＃100</v>
          </cell>
          <cell r="E813" t="str">
            <v>員弁</v>
          </cell>
        </row>
        <row r="814">
          <cell r="B814">
            <v>3965060</v>
          </cell>
          <cell r="D814" t="str">
            <v>陶管ﾉｽﾞﾙ60φ(40入)</v>
          </cell>
          <cell r="E814" t="str">
            <v>四日市</v>
          </cell>
          <cell r="F814">
            <v>40</v>
          </cell>
        </row>
        <row r="815">
          <cell r="B815">
            <v>3965070</v>
          </cell>
          <cell r="D815" t="str">
            <v>陶管ﾉｽﾞﾙ70φ(32入)</v>
          </cell>
          <cell r="E815" t="str">
            <v>四日市</v>
          </cell>
          <cell r="F815">
            <v>32</v>
          </cell>
        </row>
        <row r="816">
          <cell r="B816">
            <v>3965080</v>
          </cell>
          <cell r="D816" t="str">
            <v>陶管ﾉｽﾞﾙ80φ(24入）</v>
          </cell>
          <cell r="E816" t="str">
            <v>四日市</v>
          </cell>
          <cell r="F816">
            <v>24</v>
          </cell>
        </row>
        <row r="817">
          <cell r="B817">
            <v>3965090</v>
          </cell>
          <cell r="D817" t="str">
            <v>陶管ﾉｽﾞﾙ90φ(24入)</v>
          </cell>
          <cell r="E817" t="str">
            <v>四日市</v>
          </cell>
          <cell r="F817">
            <v>24</v>
          </cell>
        </row>
        <row r="818">
          <cell r="B818">
            <v>3965100</v>
          </cell>
          <cell r="D818" t="str">
            <v>陶管ﾉｽﾞﾙ100φ(18入)</v>
          </cell>
          <cell r="E818" t="str">
            <v>四日市</v>
          </cell>
          <cell r="F818">
            <v>18</v>
          </cell>
        </row>
        <row r="819">
          <cell r="B819">
            <v>3966003</v>
          </cell>
          <cell r="D819" t="str">
            <v>φ120ﾌｨﾙﾀ-用100-87ﾃ-ﾊﾟ-付</v>
          </cell>
          <cell r="E819" t="str">
            <v>四日市</v>
          </cell>
          <cell r="F819">
            <v>12</v>
          </cell>
        </row>
        <row r="820">
          <cell r="B820">
            <v>3966004</v>
          </cell>
          <cell r="D820" t="str">
            <v>φ120ﾌｨﾙﾀ-用120-25</v>
          </cell>
          <cell r="E820" t="str">
            <v>四日市</v>
          </cell>
          <cell r="F820">
            <v>60</v>
          </cell>
        </row>
        <row r="821">
          <cell r="B821">
            <v>3966005</v>
          </cell>
          <cell r="D821" t="str">
            <v>φ150ﾌｨﾙﾀ-用120-87ﾃ-ﾊﾟ-付</v>
          </cell>
          <cell r="E821" t="str">
            <v>員弁</v>
          </cell>
          <cell r="F821">
            <v>9</v>
          </cell>
        </row>
        <row r="822">
          <cell r="B822">
            <v>3966006</v>
          </cell>
          <cell r="D822" t="str">
            <v>φ150ﾌｨﾙﾀ-用150-25(24入)</v>
          </cell>
          <cell r="E822" t="str">
            <v>四日市</v>
          </cell>
          <cell r="F822">
            <v>24</v>
          </cell>
        </row>
        <row r="823">
          <cell r="B823">
            <v>3966007</v>
          </cell>
          <cell r="D823" t="str">
            <v>φ180ﾌｨﾙﾀ-用150-87ﾃ-ﾊﾟ-付</v>
          </cell>
          <cell r="E823" t="str">
            <v>員弁</v>
          </cell>
          <cell r="F823">
            <v>6</v>
          </cell>
        </row>
        <row r="824">
          <cell r="B824">
            <v>3966008</v>
          </cell>
          <cell r="D824" t="str">
            <v>φ180ﾌｨﾙﾀ-用180-25(20入)</v>
          </cell>
          <cell r="E824" t="str">
            <v>四日市</v>
          </cell>
          <cell r="F824">
            <v>27</v>
          </cell>
        </row>
        <row r="825">
          <cell r="B825">
            <v>3966009</v>
          </cell>
          <cell r="D825" t="str">
            <v>φ120ﾌｨﾙﾀ-用ｾｯﾄ品(改)(7ｾｯﾄ）</v>
          </cell>
          <cell r="E825" t="str">
            <v>四日市</v>
          </cell>
          <cell r="F825">
            <v>7</v>
          </cell>
        </row>
        <row r="826">
          <cell r="B826">
            <v>3966010</v>
          </cell>
          <cell r="D826" t="str">
            <v>φ150ﾌｨﾙﾀ-用ｾｯﾄ品(4ｾｯﾄ）</v>
          </cell>
          <cell r="E826" t="str">
            <v>四日市</v>
          </cell>
          <cell r="F826">
            <v>4</v>
          </cell>
        </row>
        <row r="827">
          <cell r="B827">
            <v>3966011</v>
          </cell>
          <cell r="D827" t="str">
            <v>φ180ﾌｨﾙﾀ-用ｾｯﾄ品(3ｾｯﾄ）</v>
          </cell>
          <cell r="E827" t="str">
            <v>四日市</v>
          </cell>
          <cell r="F827">
            <v>3</v>
          </cell>
        </row>
        <row r="828">
          <cell r="B828">
            <v>3966012</v>
          </cell>
          <cell r="D828" t="str">
            <v>φ100ﾌｨﾙﾀ-用ｾｯﾄ品(12ｾｯﾄ）</v>
          </cell>
          <cell r="E828" t="str">
            <v>四日市</v>
          </cell>
          <cell r="F828">
            <v>12</v>
          </cell>
        </row>
        <row r="829">
          <cell r="B829">
            <v>3966013</v>
          </cell>
          <cell r="D829" t="str">
            <v>ｶｯﾄｽﾘ-ﾌﾞ150-200（45度ｶｯﾄ）</v>
          </cell>
          <cell r="E829" t="str">
            <v>員弁</v>
          </cell>
        </row>
        <row r="834">
          <cell r="B834">
            <v>10380</v>
          </cell>
          <cell r="C834">
            <v>380</v>
          </cell>
          <cell r="D834" t="str">
            <v>38*6*29</v>
          </cell>
          <cell r="E834" t="str">
            <v>四日市</v>
          </cell>
          <cell r="F834">
            <v>2200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524"/>
  <sheetViews>
    <sheetView zoomScale="70" zoomScaleNormal="70" workbookViewId="0">
      <pane ySplit="3" topLeftCell="A4" activePane="bottomLeft" state="frozen"/>
      <selection activeCell="M29" sqref="M29"/>
      <selection pane="bottomLeft" activeCell="H16" sqref="H16"/>
    </sheetView>
  </sheetViews>
  <sheetFormatPr defaultColWidth="9" defaultRowHeight="14.25" x14ac:dyDescent="0.3"/>
  <cols>
    <col min="1" max="1" width="4.73046875" style="33" customWidth="1"/>
    <col min="2" max="3" width="7.59765625" style="33" customWidth="1"/>
    <col min="4" max="4" width="6.1328125" style="33" customWidth="1"/>
    <col min="5" max="5" width="7.86328125" style="33" customWidth="1"/>
    <col min="6" max="6" width="5.73046875" style="33" customWidth="1"/>
    <col min="7" max="7" width="21.86328125" style="33" customWidth="1"/>
    <col min="8" max="9" width="7.73046875" style="34" customWidth="1"/>
    <col min="10" max="10" width="8.265625" style="33" customWidth="1"/>
    <col min="11" max="11" width="26.73046875" style="33" customWidth="1"/>
    <col min="12" max="12" width="16.73046875" style="33" customWidth="1"/>
    <col min="13" max="13" width="21.1328125" style="33" customWidth="1"/>
    <col min="14" max="14" width="8.265625" style="33" customWidth="1"/>
    <col min="15" max="15" width="9.86328125" style="33" customWidth="1"/>
    <col min="16" max="16" width="18" style="33" customWidth="1"/>
    <col min="17" max="16384" width="9" style="33"/>
  </cols>
  <sheetData>
    <row r="1" spans="1:17" s="30" customFormat="1" ht="30.75" customHeight="1" x14ac:dyDescent="0.25">
      <c r="F1" s="31"/>
      <c r="G1" s="214">
        <v>41609</v>
      </c>
      <c r="H1" s="214"/>
      <c r="I1" s="214"/>
      <c r="J1" s="214"/>
      <c r="K1" s="215" t="s">
        <v>4056</v>
      </c>
      <c r="L1" s="215"/>
      <c r="N1" s="32"/>
      <c r="O1" s="32"/>
      <c r="Q1" s="32"/>
    </row>
    <row r="2" spans="1:17" ht="9.75" customHeight="1" x14ac:dyDescent="0.3">
      <c r="E2" s="65"/>
    </row>
    <row r="3" spans="1:17" ht="35.25" customHeight="1" x14ac:dyDescent="0.25">
      <c r="A3" s="35" t="s">
        <v>4671</v>
      </c>
      <c r="B3" s="71" t="s">
        <v>51</v>
      </c>
      <c r="C3" s="69" t="s">
        <v>513</v>
      </c>
      <c r="D3" s="36" t="s">
        <v>452</v>
      </c>
      <c r="E3" s="70" t="s">
        <v>3708</v>
      </c>
      <c r="F3" s="37" t="s">
        <v>3414</v>
      </c>
      <c r="G3" s="37" t="s">
        <v>4099</v>
      </c>
      <c r="H3" s="71" t="s">
        <v>4100</v>
      </c>
      <c r="I3" s="72" t="s">
        <v>512</v>
      </c>
      <c r="J3" s="38" t="s">
        <v>2377</v>
      </c>
      <c r="K3" s="37" t="s">
        <v>123</v>
      </c>
      <c r="L3" s="72" t="s">
        <v>820</v>
      </c>
      <c r="M3" s="37" t="s">
        <v>1619</v>
      </c>
      <c r="N3" s="39" t="s">
        <v>1052</v>
      </c>
      <c r="O3" s="73" t="s">
        <v>230</v>
      </c>
      <c r="P3" s="78" t="s">
        <v>1465</v>
      </c>
      <c r="Q3" s="32"/>
    </row>
    <row r="4" spans="1:17" ht="30" customHeight="1" x14ac:dyDescent="0.4">
      <c r="A4" s="40">
        <v>1</v>
      </c>
      <c r="B4" s="79"/>
      <c r="C4" s="74"/>
      <c r="D4" s="41">
        <f>VLOOKUP(E4,コード一覧!$B$4:$E$962,4,FALSE)</f>
        <v>0</v>
      </c>
      <c r="E4" s="62"/>
      <c r="F4" s="43">
        <f>VLOOKUP(E4,コード一覧!$B$4:$C$850,2,FALSE)</f>
        <v>0</v>
      </c>
      <c r="G4" s="44">
        <f>VLOOKUP(E4,コード一覧!$B$4:$D$868,3,FALSE)</f>
        <v>0</v>
      </c>
      <c r="H4" s="45"/>
      <c r="I4" s="45"/>
      <c r="J4" s="46"/>
      <c r="K4" s="48">
        <f>VLOOKUP(J4,得意先名!$B$8:$C$1020,2,FALSE)</f>
        <v>0</v>
      </c>
      <c r="L4" s="47"/>
      <c r="M4" s="48">
        <f>VLOOKUP(J4,得意先名!$B$1:$E$1029,4,FALSE)</f>
        <v>0</v>
      </c>
      <c r="N4" s="49">
        <f>VLOOKUP(J4,得意先名!$B$8:$H$1020,7,FALSE)</f>
        <v>0</v>
      </c>
      <c r="O4" s="76"/>
      <c r="P4" s="52"/>
      <c r="Q4" s="50"/>
    </row>
    <row r="5" spans="1:17" ht="30" customHeight="1" x14ac:dyDescent="0.4">
      <c r="A5" s="40">
        <v>2</v>
      </c>
      <c r="B5" s="79"/>
      <c r="C5" s="74"/>
      <c r="D5" s="41">
        <f>VLOOKUP(E5,コード一覧!$B$4:$E$962,4,FALSE)</f>
        <v>0</v>
      </c>
      <c r="E5" s="42"/>
      <c r="F5" s="43">
        <f>VLOOKUP(E5,コード一覧!$B$4:$C$850,2,FALSE)</f>
        <v>0</v>
      </c>
      <c r="G5" s="44">
        <f>VLOOKUP(E5,コード一覧!$B$4:$D$868,3,FALSE)</f>
        <v>0</v>
      </c>
      <c r="H5" s="45"/>
      <c r="I5" s="45"/>
      <c r="J5" s="46"/>
      <c r="K5" s="48">
        <f>VLOOKUP(J5,得意先名!$B$8:$C$1020,2,FALSE)</f>
        <v>0</v>
      </c>
      <c r="L5" s="47"/>
      <c r="M5" s="48">
        <f>VLOOKUP(J5,得意先名!$B$1:$E$1029,4,FALSE)</f>
        <v>0</v>
      </c>
      <c r="N5" s="49">
        <f>VLOOKUP(J5,得意先名!$B$8:$H$1020,7,FALSE)</f>
        <v>0</v>
      </c>
      <c r="O5" s="76"/>
      <c r="P5" s="52"/>
      <c r="Q5" s="50"/>
    </row>
    <row r="6" spans="1:17" ht="30" customHeight="1" x14ac:dyDescent="0.4">
      <c r="A6" s="40">
        <v>3</v>
      </c>
      <c r="B6" s="79"/>
      <c r="C6" s="74"/>
      <c r="D6" s="41">
        <f>VLOOKUP(E6,コード一覧!$B$4:$E$962,4,FALSE)</f>
        <v>0</v>
      </c>
      <c r="E6" s="42"/>
      <c r="F6" s="43">
        <f>VLOOKUP(E6,コード一覧!$B$4:$C$850,2,FALSE)</f>
        <v>0</v>
      </c>
      <c r="G6" s="44">
        <f>VLOOKUP(E6,コード一覧!$B$4:$D$868,3,FALSE)</f>
        <v>0</v>
      </c>
      <c r="H6" s="45"/>
      <c r="I6" s="45"/>
      <c r="J6" s="46"/>
      <c r="K6" s="67">
        <f>VLOOKUP(J6,得意先名!$B$8:$C$1020,2,FALSE)</f>
        <v>0</v>
      </c>
      <c r="L6" s="66"/>
      <c r="M6" s="48">
        <f>VLOOKUP(J6,得意先名!$B$1:$E$1029,4,FALSE)</f>
        <v>0</v>
      </c>
      <c r="N6" s="49">
        <f>VLOOKUP(J6,得意先名!$B$8:$H$1020,7,FALSE)</f>
        <v>0</v>
      </c>
      <c r="O6" s="76"/>
      <c r="P6" s="52"/>
      <c r="Q6" s="50"/>
    </row>
    <row r="7" spans="1:17" ht="30.75" customHeight="1" x14ac:dyDescent="0.4">
      <c r="A7" s="40">
        <v>4</v>
      </c>
      <c r="B7" s="79"/>
      <c r="C7" s="74"/>
      <c r="D7" s="41">
        <f>VLOOKUP(E7,コード一覧!$B$4:$E$962,4,FALSE)</f>
        <v>0</v>
      </c>
      <c r="E7" s="42"/>
      <c r="F7" s="43">
        <f>VLOOKUP(E7,コード一覧!$B$4:$C$850,2,FALSE)</f>
        <v>0</v>
      </c>
      <c r="G7" s="44">
        <f>VLOOKUP(E7,コード一覧!$B$4:$D$868,3,FALSE)</f>
        <v>0</v>
      </c>
      <c r="H7" s="45"/>
      <c r="I7" s="45"/>
      <c r="J7" s="46"/>
      <c r="K7" s="48">
        <f>VLOOKUP(J7,得意先名!$B$8:$C$1020,2,FALSE)</f>
        <v>0</v>
      </c>
      <c r="L7" s="47"/>
      <c r="M7" s="48">
        <f>VLOOKUP(J7,得意先名!$B$1:$E$1029,4,FALSE)</f>
        <v>0</v>
      </c>
      <c r="N7" s="49">
        <f>VLOOKUP(J7,得意先名!$B$8:$H$1020,7,FALSE)</f>
        <v>0</v>
      </c>
      <c r="O7" s="76"/>
      <c r="P7" s="52"/>
      <c r="Q7" s="50"/>
    </row>
    <row r="8" spans="1:17" ht="30.75" customHeight="1" x14ac:dyDescent="0.4">
      <c r="A8" s="40">
        <v>5</v>
      </c>
      <c r="B8" s="79"/>
      <c r="C8" s="74"/>
      <c r="D8" s="41">
        <f>VLOOKUP(E8,コード一覧!$B$4:$E$962,4,FALSE)</f>
        <v>0</v>
      </c>
      <c r="E8" s="42"/>
      <c r="F8" s="43">
        <f>VLOOKUP(E8,コード一覧!$B$4:$C$850,2,FALSE)</f>
        <v>0</v>
      </c>
      <c r="G8" s="44">
        <f>VLOOKUP(E8,コード一覧!$B$4:$D$868,3,FALSE)</f>
        <v>0</v>
      </c>
      <c r="H8" s="45"/>
      <c r="I8" s="45"/>
      <c r="J8" s="46"/>
      <c r="K8" s="67">
        <f>VLOOKUP(J8,得意先名!$B$8:$C$1020,2,FALSE)</f>
        <v>0</v>
      </c>
      <c r="L8" s="66"/>
      <c r="M8" s="48">
        <f>VLOOKUP(J8,得意先名!$B$1:$E$1029,4,FALSE)</f>
        <v>0</v>
      </c>
      <c r="N8" s="49">
        <f>VLOOKUP(J8,得意先名!$B$8:$H$1020,7,FALSE)</f>
        <v>0</v>
      </c>
      <c r="O8" s="76"/>
      <c r="P8" s="52"/>
      <c r="Q8" s="50"/>
    </row>
    <row r="9" spans="1:17" ht="30.75" customHeight="1" x14ac:dyDescent="0.4">
      <c r="A9" s="40">
        <v>6</v>
      </c>
      <c r="B9" s="79"/>
      <c r="C9" s="74"/>
      <c r="D9" s="41">
        <f>VLOOKUP(E9,コード一覧!$B$4:$E$962,4,FALSE)</f>
        <v>0</v>
      </c>
      <c r="E9" s="42"/>
      <c r="F9" s="43">
        <f>VLOOKUP(E9,コード一覧!$B$4:$C$850,2,FALSE)</f>
        <v>0</v>
      </c>
      <c r="G9" s="44">
        <f>VLOOKUP(E9,コード一覧!$B$4:$D$868,3,FALSE)</f>
        <v>0</v>
      </c>
      <c r="H9" s="45"/>
      <c r="I9" s="45"/>
      <c r="J9" s="46"/>
      <c r="K9" s="48">
        <f>VLOOKUP(J9,得意先名!$B$8:$C$1020,2,FALSE)</f>
        <v>0</v>
      </c>
      <c r="L9" s="47"/>
      <c r="M9" s="48">
        <f>VLOOKUP(J9,得意先名!$B$1:$E$1029,4,FALSE)</f>
        <v>0</v>
      </c>
      <c r="N9" s="49">
        <f>VLOOKUP(J9,得意先名!$B$8:$H$1020,7,FALSE)</f>
        <v>0</v>
      </c>
      <c r="O9" s="76"/>
      <c r="P9" s="52"/>
      <c r="Q9" s="50"/>
    </row>
    <row r="10" spans="1:17" ht="30.75" customHeight="1" x14ac:dyDescent="0.4">
      <c r="A10" s="40">
        <v>7</v>
      </c>
      <c r="B10" s="79"/>
      <c r="C10" s="74"/>
      <c r="D10" s="41">
        <f>VLOOKUP(E10,コード一覧!$B$4:$E$962,4,FALSE)</f>
        <v>0</v>
      </c>
      <c r="E10" s="42"/>
      <c r="F10" s="43">
        <f>VLOOKUP(E10,コード一覧!$B$4:$C$850,2,FALSE)</f>
        <v>0</v>
      </c>
      <c r="G10" s="44">
        <f>VLOOKUP(E10,コード一覧!$B$4:$D$868,3,FALSE)</f>
        <v>0</v>
      </c>
      <c r="H10" s="45"/>
      <c r="I10" s="45"/>
      <c r="J10" s="46"/>
      <c r="K10" s="48">
        <f>VLOOKUP(J10,得意先名!$B$8:$C$1020,2,FALSE)</f>
        <v>0</v>
      </c>
      <c r="L10" s="47"/>
      <c r="M10" s="48">
        <f>VLOOKUP(J10,得意先名!$B$1:$E$1029,4,FALSE)</f>
        <v>0</v>
      </c>
      <c r="N10" s="49">
        <f>VLOOKUP(J10,得意先名!$B$8:$H$1020,7,FALSE)</f>
        <v>0</v>
      </c>
      <c r="O10" s="76"/>
      <c r="P10" s="52"/>
      <c r="Q10" s="50"/>
    </row>
    <row r="11" spans="1:17" ht="30.75" customHeight="1" x14ac:dyDescent="0.4">
      <c r="A11" s="40">
        <v>8</v>
      </c>
      <c r="B11" s="79"/>
      <c r="C11" s="74"/>
      <c r="D11" s="41">
        <f>VLOOKUP(E11,コード一覧!$B$4:$E$962,4,FALSE)</f>
        <v>0</v>
      </c>
      <c r="E11" s="42"/>
      <c r="F11" s="43">
        <f>VLOOKUP(E11,コード一覧!$B$4:$C$850,2,FALSE)</f>
        <v>0</v>
      </c>
      <c r="G11" s="44">
        <f>VLOOKUP(E11,コード一覧!$B$4:$D$868,3,FALSE)</f>
        <v>0</v>
      </c>
      <c r="H11" s="45"/>
      <c r="I11" s="45"/>
      <c r="J11" s="46"/>
      <c r="K11" s="48">
        <f>VLOOKUP(J11,得意先名!$B$8:$C$1020,2,FALSE)</f>
        <v>0</v>
      </c>
      <c r="L11" s="47"/>
      <c r="M11" s="48">
        <f>VLOOKUP(J11,得意先名!$B$1:$E$1029,4,FALSE)</f>
        <v>0</v>
      </c>
      <c r="N11" s="49">
        <f>VLOOKUP(J11,得意先名!$B$8:$H$1020,7,FALSE)</f>
        <v>0</v>
      </c>
      <c r="O11" s="76"/>
      <c r="P11" s="52"/>
      <c r="Q11" s="50"/>
    </row>
    <row r="12" spans="1:17" ht="30.75" customHeight="1" x14ac:dyDescent="0.4">
      <c r="A12" s="40">
        <v>9</v>
      </c>
      <c r="B12" s="79"/>
      <c r="C12" s="74"/>
      <c r="D12" s="41">
        <f>VLOOKUP(E12,コード一覧!$B$4:$E$962,4,FALSE)</f>
        <v>0</v>
      </c>
      <c r="E12" s="42"/>
      <c r="F12" s="43">
        <f>VLOOKUP(E12,コード一覧!$B$4:$C$850,2,FALSE)</f>
        <v>0</v>
      </c>
      <c r="G12" s="44">
        <f>VLOOKUP(E12,コード一覧!$B$4:$D$868,3,FALSE)</f>
        <v>0</v>
      </c>
      <c r="H12" s="45"/>
      <c r="I12" s="45"/>
      <c r="J12" s="46"/>
      <c r="K12" s="48">
        <f>VLOOKUP(J12,得意先名!$B$8:$C$1020,2,FALSE)</f>
        <v>0</v>
      </c>
      <c r="L12" s="47"/>
      <c r="M12" s="48">
        <f>VLOOKUP(J12,得意先名!$B$1:$E$1029,4,FALSE)</f>
        <v>0</v>
      </c>
      <c r="N12" s="49">
        <f>VLOOKUP(J12,得意先名!$B$8:$H$1020,7,FALSE)</f>
        <v>0</v>
      </c>
      <c r="O12" s="76"/>
      <c r="P12" s="52"/>
      <c r="Q12" s="50"/>
    </row>
    <row r="13" spans="1:17" ht="30.75" customHeight="1" x14ac:dyDescent="0.4">
      <c r="A13" s="40">
        <v>10</v>
      </c>
      <c r="B13" s="79"/>
      <c r="C13" s="74"/>
      <c r="D13" s="41">
        <f>VLOOKUP(E13,コード一覧!$B$4:$E$962,4,FALSE)</f>
        <v>0</v>
      </c>
      <c r="E13" s="42"/>
      <c r="F13" s="43">
        <f>VLOOKUP(E13,コード一覧!$B$4:$C$850,2,FALSE)</f>
        <v>0</v>
      </c>
      <c r="G13" s="44">
        <f>VLOOKUP(E13,コード一覧!$B$4:$D$868,3,FALSE)</f>
        <v>0</v>
      </c>
      <c r="H13" s="45"/>
      <c r="I13" s="45"/>
      <c r="J13" s="46"/>
      <c r="K13" s="48">
        <f>VLOOKUP(J13,得意先名!$B$8:$C$1020,2,FALSE)</f>
        <v>0</v>
      </c>
      <c r="L13" s="47"/>
      <c r="M13" s="48">
        <f>VLOOKUP(J13,得意先名!$B$1:$E$1029,4,FALSE)</f>
        <v>0</v>
      </c>
      <c r="N13" s="49">
        <f>VLOOKUP(J13,得意先名!$B$8:$H$1020,7,FALSE)</f>
        <v>0</v>
      </c>
      <c r="O13" s="76"/>
      <c r="P13" s="52"/>
      <c r="Q13" s="50"/>
    </row>
    <row r="14" spans="1:17" ht="30.75" customHeight="1" x14ac:dyDescent="0.4">
      <c r="A14" s="40">
        <v>11</v>
      </c>
      <c r="B14" s="79"/>
      <c r="C14" s="74"/>
      <c r="D14" s="41">
        <f>VLOOKUP(E14,コード一覧!$B$4:$E$962,4,FALSE)</f>
        <v>0</v>
      </c>
      <c r="E14" s="42"/>
      <c r="F14" s="43">
        <f>VLOOKUP(E14,コード一覧!$B$4:$C$850,2,FALSE)</f>
        <v>0</v>
      </c>
      <c r="G14" s="44">
        <f>VLOOKUP(E14,コード一覧!$B$4:$D$868,3,FALSE)</f>
        <v>0</v>
      </c>
      <c r="H14" s="45"/>
      <c r="I14" s="45"/>
      <c r="J14" s="46"/>
      <c r="K14" s="48">
        <f>VLOOKUP(J14,得意先名!$B$8:$C$1020,2,FALSE)</f>
        <v>0</v>
      </c>
      <c r="L14" s="66"/>
      <c r="M14" s="48">
        <f>VLOOKUP(J14,得意先名!$B$1:$E$1029,4,FALSE)</f>
        <v>0</v>
      </c>
      <c r="N14" s="49">
        <f>VLOOKUP(J14,得意先名!$B$8:$H$1020,7,FALSE)</f>
        <v>0</v>
      </c>
      <c r="O14" s="76"/>
      <c r="P14" s="52"/>
      <c r="Q14" s="50"/>
    </row>
    <row r="15" spans="1:17" ht="30.75" customHeight="1" x14ac:dyDescent="0.4">
      <c r="A15" s="40">
        <v>12</v>
      </c>
      <c r="B15" s="79"/>
      <c r="C15" s="74"/>
      <c r="D15" s="41">
        <f>VLOOKUP(E15,コード一覧!$B$4:$E$962,4,FALSE)</f>
        <v>0</v>
      </c>
      <c r="E15" s="42"/>
      <c r="F15" s="43">
        <f>VLOOKUP(E15,コード一覧!$B$4:$C$850,2,FALSE)</f>
        <v>0</v>
      </c>
      <c r="G15" s="44">
        <f>VLOOKUP(E15,コード一覧!$B$4:$D$868,3,FALSE)</f>
        <v>0</v>
      </c>
      <c r="H15" s="45"/>
      <c r="I15" s="45"/>
      <c r="J15" s="46"/>
      <c r="K15" s="48">
        <f>VLOOKUP(J15,得意先名!$B$8:$C$1020,2,FALSE)</f>
        <v>0</v>
      </c>
      <c r="L15" s="47"/>
      <c r="M15" s="48">
        <f>VLOOKUP(J15,得意先名!$B$1:$E$1029,4,FALSE)</f>
        <v>0</v>
      </c>
      <c r="N15" s="49">
        <f>VLOOKUP(J15,得意先名!$B$8:$H$1020,7,FALSE)</f>
        <v>0</v>
      </c>
      <c r="O15" s="76"/>
      <c r="P15" s="52"/>
      <c r="Q15" s="50"/>
    </row>
    <row r="16" spans="1:17" ht="30.75" customHeight="1" x14ac:dyDescent="0.4">
      <c r="A16" s="40">
        <v>13</v>
      </c>
      <c r="B16" s="79"/>
      <c r="C16" s="74"/>
      <c r="D16" s="41">
        <f>VLOOKUP(E16,コード一覧!$B$4:$E$962,4,FALSE)</f>
        <v>0</v>
      </c>
      <c r="E16" s="42"/>
      <c r="F16" s="43">
        <f>VLOOKUP(E16,コード一覧!$B$4:$C$850,2,FALSE)</f>
        <v>0</v>
      </c>
      <c r="G16" s="44">
        <f>VLOOKUP(E16,コード一覧!$B$4:$D$868,3,FALSE)</f>
        <v>0</v>
      </c>
      <c r="H16" s="45"/>
      <c r="I16" s="45"/>
      <c r="J16" s="46"/>
      <c r="K16" s="67">
        <f>VLOOKUP(J16,得意先名!$B$8:$C$1020,2,FALSE)</f>
        <v>0</v>
      </c>
      <c r="L16" s="47"/>
      <c r="M16" s="48">
        <f>VLOOKUP(J16,得意先名!$B$1:$E$1029,4,FALSE)</f>
        <v>0</v>
      </c>
      <c r="N16" s="49">
        <f>VLOOKUP(J16,得意先名!$B$8:$H$1020,7,FALSE)</f>
        <v>0</v>
      </c>
      <c r="O16" s="76"/>
      <c r="P16" s="52"/>
      <c r="Q16" s="50"/>
    </row>
    <row r="17" spans="1:17" ht="30.75" customHeight="1" x14ac:dyDescent="0.4">
      <c r="A17" s="40">
        <v>14</v>
      </c>
      <c r="B17" s="79"/>
      <c r="C17" s="74"/>
      <c r="D17" s="41">
        <f>VLOOKUP(E17,コード一覧!$B$4:$E$962,4,FALSE)</f>
        <v>0</v>
      </c>
      <c r="E17" s="42"/>
      <c r="F17" s="43">
        <f>VLOOKUP(E17,コード一覧!$B$4:$C$850,2,FALSE)</f>
        <v>0</v>
      </c>
      <c r="G17" s="44">
        <f>VLOOKUP(E17,コード一覧!$B$4:$D$868,3,FALSE)</f>
        <v>0</v>
      </c>
      <c r="H17" s="45"/>
      <c r="I17" s="45"/>
      <c r="J17" s="46"/>
      <c r="K17" s="67">
        <f>VLOOKUP(J17,得意先名!$B$8:$C$1020,2,FALSE)</f>
        <v>0</v>
      </c>
      <c r="L17" s="47"/>
      <c r="M17" s="48">
        <f>VLOOKUP(J17,得意先名!$B$1:$E$1029,4,FALSE)</f>
        <v>0</v>
      </c>
      <c r="N17" s="49">
        <f>VLOOKUP(J17,得意先名!$B$8:$H$1020,7,FALSE)</f>
        <v>0</v>
      </c>
      <c r="O17" s="76"/>
      <c r="P17" s="52"/>
      <c r="Q17" s="50"/>
    </row>
    <row r="18" spans="1:17" ht="30.75" customHeight="1" x14ac:dyDescent="0.4">
      <c r="A18" s="40">
        <v>15</v>
      </c>
      <c r="B18" s="79"/>
      <c r="C18" s="74"/>
      <c r="D18" s="41">
        <f>VLOOKUP(E18,コード一覧!$B$4:$E$962,4,FALSE)</f>
        <v>0</v>
      </c>
      <c r="E18" s="42"/>
      <c r="F18" s="43">
        <f>VLOOKUP(E18,コード一覧!$B$4:$C$850,2,FALSE)</f>
        <v>0</v>
      </c>
      <c r="G18" s="44">
        <f>VLOOKUP(E18,コード一覧!$B$4:$D$868,3,FALSE)</f>
        <v>0</v>
      </c>
      <c r="H18" s="45"/>
      <c r="I18" s="45"/>
      <c r="J18" s="46"/>
      <c r="K18" s="48">
        <f>VLOOKUP(J18,得意先名!$B$8:$C$1020,2,FALSE)</f>
        <v>0</v>
      </c>
      <c r="L18" s="47"/>
      <c r="M18" s="48">
        <f>VLOOKUP(J18,得意先名!$B$1:$E$1029,4,FALSE)</f>
        <v>0</v>
      </c>
      <c r="N18" s="49">
        <f>VLOOKUP(J18,得意先名!$B$8:$H$1020,7,FALSE)</f>
        <v>0</v>
      </c>
      <c r="O18" s="76"/>
      <c r="P18" s="52"/>
      <c r="Q18" s="50"/>
    </row>
    <row r="19" spans="1:17" ht="30.75" customHeight="1" x14ac:dyDescent="0.4">
      <c r="A19" s="40">
        <v>16</v>
      </c>
      <c r="B19" s="79"/>
      <c r="C19" s="74"/>
      <c r="D19" s="41">
        <f>VLOOKUP(E19,コード一覧!$B$4:$E$962,4,FALSE)</f>
        <v>0</v>
      </c>
      <c r="E19" s="42"/>
      <c r="F19" s="43">
        <f>VLOOKUP(E19,コード一覧!$B$4:$C$850,2,FALSE)</f>
        <v>0</v>
      </c>
      <c r="G19" s="44">
        <f>VLOOKUP(E19,コード一覧!$B$4:$D$868,3,FALSE)</f>
        <v>0</v>
      </c>
      <c r="H19" s="45"/>
      <c r="I19" s="45"/>
      <c r="J19" s="46"/>
      <c r="K19" s="48">
        <f>VLOOKUP(J19,得意先名!$B$8:$C$1020,2,FALSE)</f>
        <v>0</v>
      </c>
      <c r="L19" s="47"/>
      <c r="M19" s="48">
        <f>VLOOKUP(J19,得意先名!$B$1:$E$1029,4,FALSE)</f>
        <v>0</v>
      </c>
      <c r="N19" s="49">
        <f>VLOOKUP(J19,得意先名!$B$8:$H$1020,7,FALSE)</f>
        <v>0</v>
      </c>
      <c r="O19" s="76"/>
      <c r="P19" s="52"/>
      <c r="Q19" s="50"/>
    </row>
    <row r="20" spans="1:17" ht="30.75" customHeight="1" x14ac:dyDescent="0.4">
      <c r="A20" s="40">
        <v>17</v>
      </c>
      <c r="B20" s="79"/>
      <c r="C20" s="74"/>
      <c r="D20" s="41">
        <f>VLOOKUP(E20,コード一覧!$B$4:$E$962,4,FALSE)</f>
        <v>0</v>
      </c>
      <c r="E20" s="42"/>
      <c r="F20" s="43">
        <f>VLOOKUP(E20,コード一覧!$B$4:$C$850,2,FALSE)</f>
        <v>0</v>
      </c>
      <c r="G20" s="44">
        <f>VLOOKUP(E20,コード一覧!$B$4:$D$868,3,FALSE)</f>
        <v>0</v>
      </c>
      <c r="H20" s="45"/>
      <c r="I20" s="45"/>
      <c r="J20" s="46"/>
      <c r="K20" s="48">
        <f>VLOOKUP(J20,得意先名!$B$8:$C$1020,2,FALSE)</f>
        <v>0</v>
      </c>
      <c r="L20" s="47"/>
      <c r="M20" s="48">
        <f>VLOOKUP(J20,得意先名!$B$1:$E$1029,4,FALSE)</f>
        <v>0</v>
      </c>
      <c r="N20" s="49">
        <f>VLOOKUP(J20,得意先名!$B$8:$H$1020,7,FALSE)</f>
        <v>0</v>
      </c>
      <c r="O20" s="76"/>
      <c r="P20" s="52"/>
      <c r="Q20" s="50"/>
    </row>
    <row r="21" spans="1:17" ht="30.75" customHeight="1" x14ac:dyDescent="0.4">
      <c r="A21" s="40">
        <v>18</v>
      </c>
      <c r="B21" s="79"/>
      <c r="C21" s="74"/>
      <c r="D21" s="41">
        <f>VLOOKUP(E21,コード一覧!$B$4:$E$962,4,FALSE)</f>
        <v>0</v>
      </c>
      <c r="E21" s="42"/>
      <c r="F21" s="43">
        <f>VLOOKUP(E21,コード一覧!$B$4:$C$850,2,FALSE)</f>
        <v>0</v>
      </c>
      <c r="G21" s="44">
        <f>VLOOKUP(E21,コード一覧!$B$4:$D$868,3,FALSE)</f>
        <v>0</v>
      </c>
      <c r="H21" s="45"/>
      <c r="I21" s="45"/>
      <c r="J21" s="46"/>
      <c r="K21" s="48">
        <f>VLOOKUP(J21,得意先名!$B$8:$C$1020,2,FALSE)</f>
        <v>0</v>
      </c>
      <c r="L21" s="47"/>
      <c r="M21" s="48">
        <f>VLOOKUP(J21,得意先名!$B$1:$E$1029,4,FALSE)</f>
        <v>0</v>
      </c>
      <c r="N21" s="49">
        <f>VLOOKUP(J21,得意先名!$B$8:$H$1020,7,FALSE)</f>
        <v>0</v>
      </c>
      <c r="O21" s="76"/>
      <c r="P21" s="52"/>
      <c r="Q21" s="50"/>
    </row>
    <row r="22" spans="1:17" ht="30.75" customHeight="1" x14ac:dyDescent="0.4">
      <c r="A22" s="40">
        <v>19</v>
      </c>
      <c r="B22" s="79"/>
      <c r="C22" s="74"/>
      <c r="D22" s="41">
        <f>VLOOKUP(E22,コード一覧!$B$4:$E$962,4,FALSE)</f>
        <v>0</v>
      </c>
      <c r="E22" s="42"/>
      <c r="F22" s="43">
        <f>VLOOKUP(E22,コード一覧!$B$4:$C$850,2,FALSE)</f>
        <v>0</v>
      </c>
      <c r="G22" s="44">
        <f>VLOOKUP(E22,コード一覧!$B$4:$D$868,3,FALSE)</f>
        <v>0</v>
      </c>
      <c r="H22" s="45"/>
      <c r="I22" s="45"/>
      <c r="J22" s="46"/>
      <c r="K22" s="48">
        <f>VLOOKUP(J22,得意先名!$B$8:$C$1020,2,FALSE)</f>
        <v>0</v>
      </c>
      <c r="L22" s="47"/>
      <c r="M22" s="48">
        <f>VLOOKUP(J22,得意先名!$B$1:$E$1029,4,FALSE)</f>
        <v>0</v>
      </c>
      <c r="N22" s="49">
        <f>VLOOKUP(J22,得意先名!$B$8:$H$1020,7,FALSE)</f>
        <v>0</v>
      </c>
      <c r="O22" s="76"/>
      <c r="P22" s="52"/>
      <c r="Q22" s="50"/>
    </row>
    <row r="23" spans="1:17" ht="30.75" customHeight="1" x14ac:dyDescent="0.4">
      <c r="A23" s="40">
        <v>20</v>
      </c>
      <c r="B23" s="79"/>
      <c r="C23" s="74"/>
      <c r="D23" s="41">
        <f>VLOOKUP(E23,コード一覧!$B$4:$E$962,4,FALSE)</f>
        <v>0</v>
      </c>
      <c r="E23" s="42"/>
      <c r="F23" s="43">
        <f>VLOOKUP(E23,コード一覧!$B$4:$C$850,2,FALSE)</f>
        <v>0</v>
      </c>
      <c r="G23" s="44">
        <f>VLOOKUP(E23,コード一覧!$B$4:$D$868,3,FALSE)</f>
        <v>0</v>
      </c>
      <c r="H23" s="45"/>
      <c r="I23" s="45"/>
      <c r="J23" s="46"/>
      <c r="K23" s="48">
        <f>VLOOKUP(J23,得意先名!$B$8:$C$1020,2,FALSE)</f>
        <v>0</v>
      </c>
      <c r="L23" s="47"/>
      <c r="M23" s="48">
        <f>VLOOKUP(J23,得意先名!$B$1:$E$1029,4,FALSE)</f>
        <v>0</v>
      </c>
      <c r="N23" s="49">
        <f>VLOOKUP(J23,得意先名!$B$8:$H$1020,7,FALSE)</f>
        <v>0</v>
      </c>
      <c r="O23" s="76"/>
      <c r="P23" s="52"/>
      <c r="Q23" s="50"/>
    </row>
    <row r="24" spans="1:17" ht="30.75" customHeight="1" x14ac:dyDescent="0.4">
      <c r="A24" s="40">
        <v>21</v>
      </c>
      <c r="B24" s="79"/>
      <c r="C24" s="74"/>
      <c r="D24" s="41">
        <f>VLOOKUP(E24,コード一覧!$B$4:$E$962,4,FALSE)</f>
        <v>0</v>
      </c>
      <c r="E24" s="42"/>
      <c r="F24" s="43">
        <f>VLOOKUP(E24,コード一覧!$B$4:$C$850,2,FALSE)</f>
        <v>0</v>
      </c>
      <c r="G24" s="44">
        <f>VLOOKUP(E24,コード一覧!$B$4:$D$868,3,FALSE)</f>
        <v>0</v>
      </c>
      <c r="H24" s="45"/>
      <c r="I24" s="45"/>
      <c r="J24" s="46"/>
      <c r="K24" s="48">
        <f>VLOOKUP(J24,得意先名!$B$8:$C$1020,2,FALSE)</f>
        <v>0</v>
      </c>
      <c r="L24" s="47"/>
      <c r="M24" s="48">
        <f>VLOOKUP(J24,得意先名!$B$1:$E$1029,4,FALSE)</f>
        <v>0</v>
      </c>
      <c r="N24" s="49">
        <f>VLOOKUP(J24,得意先名!$B$8:$H$1020,7,FALSE)</f>
        <v>0</v>
      </c>
      <c r="O24" s="76"/>
      <c r="P24" s="52"/>
      <c r="Q24" s="50"/>
    </row>
    <row r="25" spans="1:17" ht="30.75" customHeight="1" x14ac:dyDescent="0.4">
      <c r="A25" s="40">
        <v>22</v>
      </c>
      <c r="B25" s="79"/>
      <c r="C25" s="74"/>
      <c r="D25" s="41">
        <f>VLOOKUP(E25,コード一覧!$B$4:$E$962,4,FALSE)</f>
        <v>0</v>
      </c>
      <c r="E25" s="42"/>
      <c r="F25" s="43">
        <f>VLOOKUP(E25,コード一覧!$B$4:$C$850,2,FALSE)</f>
        <v>0</v>
      </c>
      <c r="G25" s="44">
        <f>VLOOKUP(E25,コード一覧!$B$4:$D$868,3,FALSE)</f>
        <v>0</v>
      </c>
      <c r="H25" s="45"/>
      <c r="I25" s="45"/>
      <c r="J25" s="46"/>
      <c r="K25" s="48">
        <f>VLOOKUP(J25,得意先名!$B$8:$C$1020,2,FALSE)</f>
        <v>0</v>
      </c>
      <c r="L25" s="47"/>
      <c r="M25" s="48">
        <f>VLOOKUP(J25,得意先名!$B$1:$E$1029,4,FALSE)</f>
        <v>0</v>
      </c>
      <c r="N25" s="49">
        <f>VLOOKUP(J25,得意先名!$B$8:$H$1020,7,FALSE)</f>
        <v>0</v>
      </c>
      <c r="O25" s="76"/>
      <c r="P25" s="52"/>
      <c r="Q25" s="50"/>
    </row>
    <row r="26" spans="1:17" ht="30.75" customHeight="1" x14ac:dyDescent="0.4">
      <c r="A26" s="40">
        <v>23</v>
      </c>
      <c r="B26" s="79"/>
      <c r="C26" s="74"/>
      <c r="D26" s="41">
        <f>VLOOKUP(E26,コード一覧!$B$4:$E$962,4,FALSE)</f>
        <v>0</v>
      </c>
      <c r="E26" s="42"/>
      <c r="F26" s="43">
        <f>VLOOKUP(E26,コード一覧!$B$4:$C$850,2,FALSE)</f>
        <v>0</v>
      </c>
      <c r="G26" s="44">
        <f>VLOOKUP(E26,コード一覧!$B$4:$D$868,3,FALSE)</f>
        <v>0</v>
      </c>
      <c r="H26" s="45"/>
      <c r="I26" s="45"/>
      <c r="J26" s="46"/>
      <c r="K26" s="48">
        <f>VLOOKUP(J26,得意先名!$B$8:$C$1020,2,FALSE)</f>
        <v>0</v>
      </c>
      <c r="L26" s="47"/>
      <c r="M26" s="48">
        <f>VLOOKUP(J26,得意先名!$B$1:$E$1029,4,FALSE)</f>
        <v>0</v>
      </c>
      <c r="N26" s="49">
        <f>VLOOKUP(J26,得意先名!$B$8:$H$1020,7,FALSE)</f>
        <v>0</v>
      </c>
      <c r="O26" s="76"/>
      <c r="P26" s="52"/>
      <c r="Q26" s="50"/>
    </row>
    <row r="27" spans="1:17" ht="30.75" customHeight="1" x14ac:dyDescent="0.4">
      <c r="A27" s="40">
        <v>24</v>
      </c>
      <c r="B27" s="79"/>
      <c r="C27" s="74"/>
      <c r="D27" s="41">
        <f>VLOOKUP(E27,コード一覧!$B$4:$E$962,4,FALSE)</f>
        <v>0</v>
      </c>
      <c r="E27" s="42"/>
      <c r="F27" s="43">
        <f>VLOOKUP(E27,コード一覧!$B$4:$C$850,2,FALSE)</f>
        <v>0</v>
      </c>
      <c r="G27" s="44">
        <f>VLOOKUP(E27,コード一覧!$B$4:$D$868,3,FALSE)</f>
        <v>0</v>
      </c>
      <c r="H27" s="45"/>
      <c r="I27" s="45"/>
      <c r="J27" s="46"/>
      <c r="K27" s="48">
        <f>VLOOKUP(J27,得意先名!$B$8:$C$1020,2,FALSE)</f>
        <v>0</v>
      </c>
      <c r="L27" s="47"/>
      <c r="M27" s="48">
        <f>VLOOKUP(J27,得意先名!$B$1:$E$1029,4,FALSE)</f>
        <v>0</v>
      </c>
      <c r="N27" s="49">
        <f>VLOOKUP(J27,得意先名!$B$8:$H$1020,7,FALSE)</f>
        <v>0</v>
      </c>
      <c r="O27" s="76"/>
      <c r="P27" s="52"/>
      <c r="Q27" s="50"/>
    </row>
    <row r="28" spans="1:17" ht="30.75" customHeight="1" x14ac:dyDescent="0.4">
      <c r="A28" s="40">
        <v>25</v>
      </c>
      <c r="B28" s="79"/>
      <c r="C28" s="74"/>
      <c r="D28" s="41">
        <f>VLOOKUP(E28,コード一覧!$B$4:$E$962,4,FALSE)</f>
        <v>0</v>
      </c>
      <c r="E28" s="42"/>
      <c r="F28" s="43">
        <f>VLOOKUP(E28,コード一覧!$B$4:$C$850,2,FALSE)</f>
        <v>0</v>
      </c>
      <c r="G28" s="44">
        <f>VLOOKUP(E28,コード一覧!$B$4:$D$868,3,FALSE)</f>
        <v>0</v>
      </c>
      <c r="H28" s="45"/>
      <c r="I28" s="45"/>
      <c r="J28" s="46"/>
      <c r="K28" s="48">
        <f>VLOOKUP(J28,得意先名!$B$8:$C$1020,2,FALSE)</f>
        <v>0</v>
      </c>
      <c r="L28" s="47"/>
      <c r="M28" s="48">
        <f>VLOOKUP(J28,得意先名!$B$1:$E$1029,4,FALSE)</f>
        <v>0</v>
      </c>
      <c r="N28" s="49">
        <f>VLOOKUP(J28,得意先名!$B$8:$H$1020,7,FALSE)</f>
        <v>0</v>
      </c>
      <c r="O28" s="76"/>
      <c r="P28" s="52"/>
      <c r="Q28" s="50"/>
    </row>
    <row r="29" spans="1:17" ht="30.75" customHeight="1" x14ac:dyDescent="0.4">
      <c r="A29" s="40">
        <v>26</v>
      </c>
      <c r="B29" s="79"/>
      <c r="C29" s="74"/>
      <c r="D29" s="41">
        <f>VLOOKUP(E29,コード一覧!$B$4:$E$962,4,FALSE)</f>
        <v>0</v>
      </c>
      <c r="E29" s="42"/>
      <c r="F29" s="43">
        <f>VLOOKUP(E29,コード一覧!$B$4:$C$850,2,FALSE)</f>
        <v>0</v>
      </c>
      <c r="G29" s="44">
        <f>VLOOKUP(E29,コード一覧!$B$4:$D$868,3,FALSE)</f>
        <v>0</v>
      </c>
      <c r="H29" s="45"/>
      <c r="I29" s="45"/>
      <c r="J29" s="46"/>
      <c r="K29" s="67">
        <f>VLOOKUP(J29,得意先名!$B$8:$C$1020,2,FALSE)</f>
        <v>0</v>
      </c>
      <c r="L29" s="47"/>
      <c r="M29" s="48">
        <f>VLOOKUP(J29,得意先名!$B$1:$E$1029,4,FALSE)</f>
        <v>0</v>
      </c>
      <c r="N29" s="49">
        <f>VLOOKUP(J29,得意先名!$B$8:$H$1020,7,FALSE)</f>
        <v>0</v>
      </c>
      <c r="O29" s="76"/>
      <c r="P29" s="52"/>
      <c r="Q29" s="50"/>
    </row>
    <row r="30" spans="1:17" ht="30.75" customHeight="1" x14ac:dyDescent="0.4">
      <c r="A30" s="40">
        <v>27</v>
      </c>
      <c r="B30" s="79"/>
      <c r="C30" s="74"/>
      <c r="D30" s="41">
        <f>VLOOKUP(E30,コード一覧!$B$4:$E$962,4,FALSE)</f>
        <v>0</v>
      </c>
      <c r="E30" s="42"/>
      <c r="F30" s="43">
        <f>VLOOKUP(E30,コード一覧!$B$4:$C$850,2,FALSE)</f>
        <v>0</v>
      </c>
      <c r="G30" s="44">
        <f>VLOOKUP(E30,コード一覧!$B$4:$D$868,3,FALSE)</f>
        <v>0</v>
      </c>
      <c r="H30" s="45"/>
      <c r="I30" s="45"/>
      <c r="J30" s="46"/>
      <c r="K30" s="67">
        <f>VLOOKUP(J30,得意先名!$B$8:$C$1020,2,FALSE)</f>
        <v>0</v>
      </c>
      <c r="L30" s="47"/>
      <c r="M30" s="48">
        <f>VLOOKUP(J30,得意先名!$B$1:$E$1029,4,FALSE)</f>
        <v>0</v>
      </c>
      <c r="N30" s="49">
        <f>VLOOKUP(J30,得意先名!$B$8:$H$1020,7,FALSE)</f>
        <v>0</v>
      </c>
      <c r="O30" s="76"/>
      <c r="P30" s="52"/>
      <c r="Q30" s="50"/>
    </row>
    <row r="31" spans="1:17" ht="30.75" customHeight="1" x14ac:dyDescent="0.4">
      <c r="A31" s="40">
        <v>28</v>
      </c>
      <c r="B31" s="79"/>
      <c r="C31" s="74"/>
      <c r="D31" s="41">
        <f>VLOOKUP(E31,コード一覧!$B$4:$E$962,4,FALSE)</f>
        <v>0</v>
      </c>
      <c r="E31" s="42"/>
      <c r="F31" s="43">
        <f>VLOOKUP(E31,コード一覧!$B$4:$C$850,2,FALSE)</f>
        <v>0</v>
      </c>
      <c r="G31" s="44">
        <f>VLOOKUP(E31,コード一覧!$B$4:$D$868,3,FALSE)</f>
        <v>0</v>
      </c>
      <c r="H31" s="45"/>
      <c r="I31" s="45"/>
      <c r="J31" s="46"/>
      <c r="K31" s="67">
        <f>VLOOKUP(J31,得意先名!$B$8:$C$1020,2,FALSE)</f>
        <v>0</v>
      </c>
      <c r="L31" s="47"/>
      <c r="M31" s="48">
        <f>VLOOKUP(J31,得意先名!$B$1:$E$1029,4,FALSE)</f>
        <v>0</v>
      </c>
      <c r="N31" s="49">
        <f>VLOOKUP(J31,得意先名!$B$8:$H$1020,7,FALSE)</f>
        <v>0</v>
      </c>
      <c r="O31" s="76"/>
      <c r="P31" s="52"/>
      <c r="Q31" s="50"/>
    </row>
    <row r="32" spans="1:17" ht="30.75" customHeight="1" x14ac:dyDescent="0.4">
      <c r="A32" s="40">
        <v>29</v>
      </c>
      <c r="B32" s="79"/>
      <c r="C32" s="74"/>
      <c r="D32" s="41">
        <f>VLOOKUP(E32,コード一覧!$B$4:$E$962,4,FALSE)</f>
        <v>0</v>
      </c>
      <c r="E32" s="42"/>
      <c r="F32" s="43">
        <f>VLOOKUP(E32,コード一覧!$B$4:$C$850,2,FALSE)</f>
        <v>0</v>
      </c>
      <c r="G32" s="44">
        <f>VLOOKUP(E32,コード一覧!$B$4:$D$868,3,FALSE)</f>
        <v>0</v>
      </c>
      <c r="H32" s="45"/>
      <c r="I32" s="45"/>
      <c r="J32" s="46"/>
      <c r="K32" s="67">
        <f>VLOOKUP(J32,得意先名!$B$8:$C$1020,2,FALSE)</f>
        <v>0</v>
      </c>
      <c r="L32" s="47"/>
      <c r="M32" s="48">
        <f>VLOOKUP(J32,得意先名!$B$1:$E$1029,4,FALSE)</f>
        <v>0</v>
      </c>
      <c r="N32" s="49">
        <f>VLOOKUP(J32,得意先名!$B$8:$H$1020,7,FALSE)</f>
        <v>0</v>
      </c>
      <c r="O32" s="76"/>
      <c r="P32" s="52"/>
      <c r="Q32" s="50"/>
    </row>
    <row r="33" spans="1:17" ht="30.75" customHeight="1" x14ac:dyDescent="0.4">
      <c r="A33" s="40">
        <v>30</v>
      </c>
      <c r="B33" s="79"/>
      <c r="C33" s="74"/>
      <c r="D33" s="41">
        <f>VLOOKUP(E33,コード一覧!$B$4:$E$962,4,FALSE)</f>
        <v>0</v>
      </c>
      <c r="E33" s="42"/>
      <c r="F33" s="43">
        <f>VLOOKUP(E33,コード一覧!$B$4:$C$850,2,FALSE)</f>
        <v>0</v>
      </c>
      <c r="G33" s="44">
        <f>VLOOKUP(E33,コード一覧!$B$4:$D$868,3,FALSE)</f>
        <v>0</v>
      </c>
      <c r="H33" s="45"/>
      <c r="I33" s="45"/>
      <c r="J33" s="46"/>
      <c r="K33" s="67">
        <f>VLOOKUP(J33,得意先名!$B$8:$C$1020,2,FALSE)</f>
        <v>0</v>
      </c>
      <c r="L33" s="47"/>
      <c r="M33" s="48">
        <f>VLOOKUP(J33,得意先名!$B$1:$E$1029,4,FALSE)</f>
        <v>0</v>
      </c>
      <c r="N33" s="49">
        <f>VLOOKUP(J33,得意先名!$B$8:$H$1020,7,FALSE)</f>
        <v>0</v>
      </c>
      <c r="O33" s="76"/>
      <c r="P33" s="52"/>
      <c r="Q33" s="50"/>
    </row>
    <row r="34" spans="1:17" ht="30.75" customHeight="1" x14ac:dyDescent="0.4">
      <c r="A34" s="40">
        <v>31</v>
      </c>
      <c r="B34" s="79"/>
      <c r="C34" s="74"/>
      <c r="D34" s="41">
        <f>VLOOKUP(E34,コード一覧!$B$4:$E$962,4,FALSE)</f>
        <v>0</v>
      </c>
      <c r="E34" s="42"/>
      <c r="F34" s="43">
        <f>VLOOKUP(E34,コード一覧!$B$4:$C$850,2,FALSE)</f>
        <v>0</v>
      </c>
      <c r="G34" s="44">
        <f>VLOOKUP(E34,コード一覧!$B$4:$D$868,3,FALSE)</f>
        <v>0</v>
      </c>
      <c r="H34" s="45"/>
      <c r="I34" s="45"/>
      <c r="J34" s="46"/>
      <c r="K34" s="67">
        <f>VLOOKUP(J34,得意先名!$B$8:$C$1020,2,FALSE)</f>
        <v>0</v>
      </c>
      <c r="L34" s="47"/>
      <c r="M34" s="48">
        <f>VLOOKUP(J34,得意先名!$B$1:$E$1029,4,FALSE)</f>
        <v>0</v>
      </c>
      <c r="N34" s="49">
        <f>VLOOKUP(J34,得意先名!$B$8:$H$1020,7,FALSE)</f>
        <v>0</v>
      </c>
      <c r="O34" s="76"/>
      <c r="P34" s="52"/>
      <c r="Q34" s="50"/>
    </row>
    <row r="35" spans="1:17" ht="30.75" customHeight="1" x14ac:dyDescent="0.4">
      <c r="A35" s="40">
        <v>32</v>
      </c>
      <c r="B35" s="79"/>
      <c r="C35" s="74"/>
      <c r="D35" s="41">
        <f>VLOOKUP(E35,コード一覧!$B$4:$E$962,4,FALSE)</f>
        <v>0</v>
      </c>
      <c r="E35" s="42"/>
      <c r="F35" s="43">
        <f>VLOOKUP(E35,コード一覧!$B$4:$C$850,2,FALSE)</f>
        <v>0</v>
      </c>
      <c r="G35" s="44">
        <f>VLOOKUP(E35,コード一覧!$B$4:$D$868,3,FALSE)</f>
        <v>0</v>
      </c>
      <c r="H35" s="45"/>
      <c r="I35" s="45"/>
      <c r="J35" s="46"/>
      <c r="K35" s="67">
        <f>VLOOKUP(J35,得意先名!$B$8:$C$1020,2,FALSE)</f>
        <v>0</v>
      </c>
      <c r="L35" s="47"/>
      <c r="M35" s="48">
        <f>VLOOKUP(J35,得意先名!$B$1:$E$1029,4,FALSE)</f>
        <v>0</v>
      </c>
      <c r="N35" s="49">
        <f>VLOOKUP(J35,得意先名!$B$8:$H$1020,7,FALSE)</f>
        <v>0</v>
      </c>
      <c r="O35" s="76"/>
      <c r="P35" s="52"/>
      <c r="Q35" s="50"/>
    </row>
    <row r="36" spans="1:17" ht="30.75" customHeight="1" x14ac:dyDescent="0.4">
      <c r="A36" s="40">
        <v>33</v>
      </c>
      <c r="B36" s="79"/>
      <c r="C36" s="74"/>
      <c r="D36" s="41">
        <f>VLOOKUP(E36,コード一覧!$B$4:$E$962,4,FALSE)</f>
        <v>0</v>
      </c>
      <c r="E36" s="42"/>
      <c r="F36" s="43">
        <f>VLOOKUP(E36,コード一覧!$B$4:$C$850,2,FALSE)</f>
        <v>0</v>
      </c>
      <c r="G36" s="44">
        <f>VLOOKUP(E36,コード一覧!$B$4:$D$868,3,FALSE)</f>
        <v>0</v>
      </c>
      <c r="H36" s="45"/>
      <c r="I36" s="45"/>
      <c r="J36" s="46"/>
      <c r="K36" s="67">
        <f>VLOOKUP(J36,得意先名!$B$8:$C$1020,2,FALSE)</f>
        <v>0</v>
      </c>
      <c r="L36" s="47"/>
      <c r="M36" s="48">
        <f>VLOOKUP(J36,得意先名!$B$1:$E$1029,4,FALSE)</f>
        <v>0</v>
      </c>
      <c r="N36" s="49">
        <f>VLOOKUP(J36,得意先名!$B$8:$H$1020,7,FALSE)</f>
        <v>0</v>
      </c>
      <c r="O36" s="76"/>
      <c r="P36" s="52"/>
      <c r="Q36" s="50"/>
    </row>
    <row r="37" spans="1:17" ht="30.75" customHeight="1" x14ac:dyDescent="0.4">
      <c r="A37" s="40">
        <v>34</v>
      </c>
      <c r="B37" s="79"/>
      <c r="C37" s="74"/>
      <c r="D37" s="41">
        <f>VLOOKUP(E37,コード一覧!$B$4:$E$962,4,FALSE)</f>
        <v>0</v>
      </c>
      <c r="E37" s="42"/>
      <c r="F37" s="43">
        <f>VLOOKUP(E37,コード一覧!$B$4:$C$850,2,FALSE)</f>
        <v>0</v>
      </c>
      <c r="G37" s="44">
        <f>VLOOKUP(E37,コード一覧!$B$4:$D$868,3,FALSE)</f>
        <v>0</v>
      </c>
      <c r="H37" s="45"/>
      <c r="I37" s="45"/>
      <c r="J37" s="46"/>
      <c r="K37" s="48">
        <f>VLOOKUP(J37,得意先名!$B$8:$C$1020,2,FALSE)</f>
        <v>0</v>
      </c>
      <c r="L37" s="47"/>
      <c r="M37" s="48">
        <f>VLOOKUP(J37,得意先名!$B$1:$E$1029,4,FALSE)</f>
        <v>0</v>
      </c>
      <c r="N37" s="49">
        <f>VLOOKUP(J37,得意先名!$B$8:$H$1020,7,FALSE)</f>
        <v>0</v>
      </c>
      <c r="O37" s="76"/>
      <c r="P37" s="52"/>
      <c r="Q37" s="50"/>
    </row>
    <row r="38" spans="1:17" ht="30.75" customHeight="1" x14ac:dyDescent="0.4">
      <c r="A38" s="40">
        <v>35</v>
      </c>
      <c r="B38" s="79"/>
      <c r="C38" s="74"/>
      <c r="D38" s="41">
        <f>VLOOKUP(E38,コード一覧!$B$4:$E$962,4,FALSE)</f>
        <v>0</v>
      </c>
      <c r="E38" s="42"/>
      <c r="F38" s="43">
        <f>VLOOKUP(E38,コード一覧!$B$4:$C$850,2,FALSE)</f>
        <v>0</v>
      </c>
      <c r="G38" s="44">
        <f>VLOOKUP(E38,コード一覧!$B$4:$D$868,3,FALSE)</f>
        <v>0</v>
      </c>
      <c r="H38" s="45"/>
      <c r="I38" s="45"/>
      <c r="J38" s="46"/>
      <c r="K38" s="48">
        <f>VLOOKUP(J38,得意先名!$B$8:$C$1020,2,FALSE)</f>
        <v>0</v>
      </c>
      <c r="L38" s="47"/>
      <c r="M38" s="48">
        <f>VLOOKUP(J38,得意先名!$B$1:$E$1029,4,FALSE)</f>
        <v>0</v>
      </c>
      <c r="N38" s="49">
        <f>VLOOKUP(J38,得意先名!$B$8:$H$1020,7,FALSE)</f>
        <v>0</v>
      </c>
      <c r="O38" s="76"/>
      <c r="P38" s="52"/>
      <c r="Q38" s="50"/>
    </row>
    <row r="39" spans="1:17" ht="30.75" customHeight="1" x14ac:dyDescent="0.4">
      <c r="A39" s="40">
        <v>36</v>
      </c>
      <c r="B39" s="79"/>
      <c r="C39" s="74"/>
      <c r="D39" s="41">
        <f>VLOOKUP(E39,コード一覧!$B$4:$E$962,4,FALSE)</f>
        <v>0</v>
      </c>
      <c r="E39" s="42"/>
      <c r="F39" s="43">
        <f>VLOOKUP(E39,コード一覧!$B$4:$C$850,2,FALSE)</f>
        <v>0</v>
      </c>
      <c r="G39" s="44">
        <f>VLOOKUP(E39,コード一覧!$B$4:$D$868,3,FALSE)</f>
        <v>0</v>
      </c>
      <c r="H39" s="45"/>
      <c r="I39" s="45"/>
      <c r="J39" s="46"/>
      <c r="K39" s="48">
        <f>VLOOKUP(J39,得意先名!$B$8:$C$1020,2,FALSE)</f>
        <v>0</v>
      </c>
      <c r="L39" s="47"/>
      <c r="M39" s="48">
        <f>VLOOKUP(J39,得意先名!$B$1:$E$1029,4,FALSE)</f>
        <v>0</v>
      </c>
      <c r="N39" s="49">
        <f>VLOOKUP(J39,得意先名!$B$8:$H$1020,7,FALSE)</f>
        <v>0</v>
      </c>
      <c r="O39" s="76"/>
      <c r="P39" s="52"/>
      <c r="Q39" s="50"/>
    </row>
    <row r="40" spans="1:17" ht="30.75" customHeight="1" x14ac:dyDescent="0.4">
      <c r="A40" s="40">
        <v>37</v>
      </c>
      <c r="B40" s="79"/>
      <c r="C40" s="74"/>
      <c r="D40" s="41">
        <f>VLOOKUP(E40,コード一覧!$B$4:$E$962,4,FALSE)</f>
        <v>0</v>
      </c>
      <c r="E40" s="42"/>
      <c r="F40" s="43">
        <f>VLOOKUP(E40,コード一覧!$B$4:$C$850,2,FALSE)</f>
        <v>0</v>
      </c>
      <c r="G40" s="44">
        <f>VLOOKUP(E40,コード一覧!$B$4:$D$868,3,FALSE)</f>
        <v>0</v>
      </c>
      <c r="H40" s="45"/>
      <c r="I40" s="45"/>
      <c r="J40" s="46"/>
      <c r="K40" s="48">
        <f>VLOOKUP(J40,得意先名!$B$8:$C$1020,2,FALSE)</f>
        <v>0</v>
      </c>
      <c r="L40" s="47"/>
      <c r="M40" s="48">
        <f>VLOOKUP(J40,得意先名!$B$1:$E$1029,4,FALSE)</f>
        <v>0</v>
      </c>
      <c r="N40" s="49">
        <f>VLOOKUP(J40,得意先名!$B$8:$H$1020,7,FALSE)</f>
        <v>0</v>
      </c>
      <c r="O40" s="76"/>
      <c r="P40" s="52"/>
      <c r="Q40" s="50"/>
    </row>
    <row r="41" spans="1:17" ht="30.75" customHeight="1" x14ac:dyDescent="0.4">
      <c r="A41" s="40">
        <v>38</v>
      </c>
      <c r="B41" s="79"/>
      <c r="C41" s="74"/>
      <c r="D41" s="41">
        <f>VLOOKUP(E41,コード一覧!$B$4:$E$962,4,FALSE)</f>
        <v>0</v>
      </c>
      <c r="E41" s="42"/>
      <c r="F41" s="43">
        <f>VLOOKUP(E41,コード一覧!$B$4:$C$850,2,FALSE)</f>
        <v>0</v>
      </c>
      <c r="G41" s="44">
        <f>VLOOKUP(E41,コード一覧!$B$4:$D$868,3,FALSE)</f>
        <v>0</v>
      </c>
      <c r="H41" s="45"/>
      <c r="I41" s="45"/>
      <c r="J41" s="46"/>
      <c r="K41" s="48">
        <f>VLOOKUP(J41,得意先名!$B$8:$C$1020,2,FALSE)</f>
        <v>0</v>
      </c>
      <c r="L41" s="47"/>
      <c r="M41" s="48">
        <f>VLOOKUP(J41,得意先名!$B$1:$E$1029,4,FALSE)</f>
        <v>0</v>
      </c>
      <c r="N41" s="49">
        <f>VLOOKUP(J41,得意先名!$B$8:$H$1020,7,FALSE)</f>
        <v>0</v>
      </c>
      <c r="O41" s="76"/>
      <c r="P41" s="52"/>
      <c r="Q41" s="50"/>
    </row>
    <row r="42" spans="1:17" ht="30.75" customHeight="1" x14ac:dyDescent="0.4">
      <c r="A42" s="40">
        <v>39</v>
      </c>
      <c r="B42" s="79"/>
      <c r="C42" s="74"/>
      <c r="D42" s="41">
        <f>VLOOKUP(E42,コード一覧!$B$4:$E$962,4,FALSE)</f>
        <v>0</v>
      </c>
      <c r="E42" s="42"/>
      <c r="F42" s="43">
        <f>VLOOKUP(E42,コード一覧!$B$4:$C$850,2,FALSE)</f>
        <v>0</v>
      </c>
      <c r="G42" s="44">
        <f>VLOOKUP(E42,コード一覧!$B$4:$D$868,3,FALSE)</f>
        <v>0</v>
      </c>
      <c r="H42" s="45"/>
      <c r="I42" s="45"/>
      <c r="J42" s="46"/>
      <c r="K42" s="48">
        <f>VLOOKUP(J42,得意先名!$B$8:$C$1020,2,FALSE)</f>
        <v>0</v>
      </c>
      <c r="L42" s="47"/>
      <c r="M42" s="48">
        <f>VLOOKUP(J42,得意先名!$B$1:$E$1029,4,FALSE)</f>
        <v>0</v>
      </c>
      <c r="N42" s="49">
        <f>VLOOKUP(J42,得意先名!$B$8:$H$1020,7,FALSE)</f>
        <v>0</v>
      </c>
      <c r="O42" s="76"/>
      <c r="P42" s="52"/>
      <c r="Q42" s="50"/>
    </row>
    <row r="43" spans="1:17" ht="30.75" customHeight="1" x14ac:dyDescent="0.4">
      <c r="A43" s="40">
        <v>40</v>
      </c>
      <c r="B43" s="79"/>
      <c r="C43" s="74"/>
      <c r="D43" s="41">
        <f>VLOOKUP(E43,コード一覧!$B$4:$E$962,4,FALSE)</f>
        <v>0</v>
      </c>
      <c r="E43" s="42"/>
      <c r="F43" s="43">
        <f>VLOOKUP(E43,コード一覧!$B$4:$C$850,2,FALSE)</f>
        <v>0</v>
      </c>
      <c r="G43" s="44">
        <f>VLOOKUP(E43,コード一覧!$B$4:$D$868,3,FALSE)</f>
        <v>0</v>
      </c>
      <c r="H43" s="45"/>
      <c r="I43" s="45"/>
      <c r="J43" s="46"/>
      <c r="K43" s="48">
        <f>VLOOKUP(J43,得意先名!$B$8:$C$1020,2,FALSE)</f>
        <v>0</v>
      </c>
      <c r="L43" s="47"/>
      <c r="M43" s="48">
        <f>VLOOKUP(J43,得意先名!$B$1:$E$1029,4,FALSE)</f>
        <v>0</v>
      </c>
      <c r="N43" s="49">
        <f>VLOOKUP(J43,得意先名!$B$8:$H$1020,7,FALSE)</f>
        <v>0</v>
      </c>
      <c r="O43" s="76"/>
      <c r="P43" s="52"/>
      <c r="Q43" s="50"/>
    </row>
    <row r="44" spans="1:17" ht="30.75" customHeight="1" x14ac:dyDescent="0.4">
      <c r="A44" s="40">
        <v>41</v>
      </c>
      <c r="B44" s="79"/>
      <c r="C44" s="74"/>
      <c r="D44" s="41">
        <f>VLOOKUP(E44,コード一覧!$B$4:$E$962,4,FALSE)</f>
        <v>0</v>
      </c>
      <c r="E44" s="42"/>
      <c r="F44" s="43">
        <f>VLOOKUP(E44,コード一覧!$B$4:$C$850,2,FALSE)</f>
        <v>0</v>
      </c>
      <c r="G44" s="44">
        <f>VLOOKUP(E44,コード一覧!$B$4:$D$868,3,FALSE)</f>
        <v>0</v>
      </c>
      <c r="H44" s="45"/>
      <c r="I44" s="45"/>
      <c r="J44" s="46"/>
      <c r="K44" s="48">
        <f>VLOOKUP(J44,得意先名!$B$8:$C$1020,2,FALSE)</f>
        <v>0</v>
      </c>
      <c r="L44" s="47"/>
      <c r="M44" s="48">
        <f>VLOOKUP(J44,得意先名!$B$1:$E$1029,4,FALSE)</f>
        <v>0</v>
      </c>
      <c r="N44" s="49">
        <f>VLOOKUP(J44,得意先名!$B$8:$H$1020,7,FALSE)</f>
        <v>0</v>
      </c>
      <c r="O44" s="76"/>
      <c r="P44" s="52"/>
      <c r="Q44" s="50"/>
    </row>
    <row r="45" spans="1:17" ht="30.75" customHeight="1" x14ac:dyDescent="0.4">
      <c r="A45" s="40">
        <v>42</v>
      </c>
      <c r="B45" s="79"/>
      <c r="C45" s="74"/>
      <c r="D45" s="41">
        <f>VLOOKUP(E45,コード一覧!$B$4:$E$962,4,FALSE)</f>
        <v>0</v>
      </c>
      <c r="E45" s="42"/>
      <c r="F45" s="43">
        <f>VLOOKUP(E45,コード一覧!$B$4:$C$850,2,FALSE)</f>
        <v>0</v>
      </c>
      <c r="G45" s="44">
        <f>VLOOKUP(E45,コード一覧!$B$4:$D$868,3,FALSE)</f>
        <v>0</v>
      </c>
      <c r="H45" s="45"/>
      <c r="I45" s="45"/>
      <c r="J45" s="46"/>
      <c r="K45" s="48">
        <f>VLOOKUP(J45,得意先名!$B$8:$C$1020,2,FALSE)</f>
        <v>0</v>
      </c>
      <c r="L45" s="47"/>
      <c r="M45" s="48">
        <f>VLOOKUP(J45,得意先名!$B$1:$E$1029,4,FALSE)</f>
        <v>0</v>
      </c>
      <c r="N45" s="49">
        <f>VLOOKUP(J45,得意先名!$B$8:$H$1020,7,FALSE)</f>
        <v>0</v>
      </c>
      <c r="O45" s="76"/>
      <c r="P45" s="52"/>
      <c r="Q45" s="50"/>
    </row>
    <row r="46" spans="1:17" ht="30.75" customHeight="1" x14ac:dyDescent="0.4">
      <c r="A46" s="40">
        <v>43</v>
      </c>
      <c r="B46" s="79"/>
      <c r="C46" s="74"/>
      <c r="D46" s="41">
        <f>VLOOKUP(E46,コード一覧!$B$4:$E$962,4,FALSE)</f>
        <v>0</v>
      </c>
      <c r="E46" s="42"/>
      <c r="F46" s="43">
        <f>VLOOKUP(E46,コード一覧!$B$4:$C$850,2,FALSE)</f>
        <v>0</v>
      </c>
      <c r="G46" s="44">
        <f>VLOOKUP(E46,コード一覧!$B$4:$D$868,3,FALSE)</f>
        <v>0</v>
      </c>
      <c r="H46" s="45"/>
      <c r="I46" s="45"/>
      <c r="J46" s="46"/>
      <c r="K46" s="48">
        <f>VLOOKUP(J46,得意先名!$B$8:$C$1020,2,FALSE)</f>
        <v>0</v>
      </c>
      <c r="L46" s="47"/>
      <c r="M46" s="48">
        <f>VLOOKUP(J46,得意先名!$B$1:$E$1029,4,FALSE)</f>
        <v>0</v>
      </c>
      <c r="N46" s="49">
        <f>VLOOKUP(J46,得意先名!$B$8:$H$1020,7,FALSE)</f>
        <v>0</v>
      </c>
      <c r="O46" s="76"/>
      <c r="P46" s="52"/>
      <c r="Q46" s="50"/>
    </row>
    <row r="47" spans="1:17" ht="30.75" customHeight="1" x14ac:dyDescent="0.4">
      <c r="A47" s="40">
        <v>44</v>
      </c>
      <c r="B47" s="79"/>
      <c r="C47" s="74"/>
      <c r="D47" s="41">
        <f>VLOOKUP(E47,コード一覧!$B$4:$E$962,4,FALSE)</f>
        <v>0</v>
      </c>
      <c r="E47" s="42"/>
      <c r="F47" s="43">
        <f>VLOOKUP(E47,コード一覧!$B$4:$C$850,2,FALSE)</f>
        <v>0</v>
      </c>
      <c r="G47" s="44">
        <f>VLOOKUP(E47,コード一覧!$B$4:$D$868,3,FALSE)</f>
        <v>0</v>
      </c>
      <c r="H47" s="45"/>
      <c r="I47" s="45"/>
      <c r="J47" s="46"/>
      <c r="K47" s="48">
        <f>VLOOKUP(J47,得意先名!$B$8:$C$1020,2,FALSE)</f>
        <v>0</v>
      </c>
      <c r="L47" s="47"/>
      <c r="M47" s="48">
        <f>VLOOKUP(J47,得意先名!$B$1:$E$1029,4,FALSE)</f>
        <v>0</v>
      </c>
      <c r="N47" s="49">
        <f>VLOOKUP(J47,得意先名!$B$8:$H$1020,7,FALSE)</f>
        <v>0</v>
      </c>
      <c r="O47" s="76"/>
      <c r="P47" s="52"/>
      <c r="Q47" s="50"/>
    </row>
    <row r="48" spans="1:17" ht="30.75" customHeight="1" x14ac:dyDescent="0.4">
      <c r="A48" s="40">
        <v>45</v>
      </c>
      <c r="B48" s="79"/>
      <c r="C48" s="74"/>
      <c r="D48" s="41">
        <f>VLOOKUP(E48,コード一覧!$B$4:$E$962,4,FALSE)</f>
        <v>0</v>
      </c>
      <c r="E48" s="42"/>
      <c r="F48" s="43">
        <f>VLOOKUP(E48,コード一覧!$B$4:$C$850,2,FALSE)</f>
        <v>0</v>
      </c>
      <c r="G48" s="44">
        <f>VLOOKUP(E48,コード一覧!$B$4:$D$868,3,FALSE)</f>
        <v>0</v>
      </c>
      <c r="H48" s="45"/>
      <c r="I48" s="45"/>
      <c r="J48" s="46"/>
      <c r="K48" s="48">
        <f>VLOOKUP(J48,得意先名!$B$8:$C$1020,2,FALSE)</f>
        <v>0</v>
      </c>
      <c r="L48" s="47"/>
      <c r="M48" s="48">
        <f>VLOOKUP(J48,得意先名!$B$1:$E$1029,4,FALSE)</f>
        <v>0</v>
      </c>
      <c r="N48" s="49">
        <f>VLOOKUP(J48,得意先名!$B$8:$H$1020,7,FALSE)</f>
        <v>0</v>
      </c>
      <c r="O48" s="76"/>
      <c r="P48" s="52"/>
      <c r="Q48" s="50"/>
    </row>
    <row r="49" spans="1:17" ht="30.75" customHeight="1" x14ac:dyDescent="0.4">
      <c r="A49" s="40">
        <v>46</v>
      </c>
      <c r="B49" s="79"/>
      <c r="C49" s="74"/>
      <c r="D49" s="41">
        <f>VLOOKUP(E49,コード一覧!$B$4:$E$962,4,FALSE)</f>
        <v>0</v>
      </c>
      <c r="E49" s="42"/>
      <c r="F49" s="43">
        <f>VLOOKUP(E49,コード一覧!$B$4:$C$850,2,FALSE)</f>
        <v>0</v>
      </c>
      <c r="G49" s="44">
        <f>VLOOKUP(E49,コード一覧!$B$4:$D$868,3,FALSE)</f>
        <v>0</v>
      </c>
      <c r="H49" s="45"/>
      <c r="I49" s="45"/>
      <c r="J49" s="46"/>
      <c r="K49" s="48">
        <f>VLOOKUP(J49,得意先名!$B$8:$C$1020,2,FALSE)</f>
        <v>0</v>
      </c>
      <c r="L49" s="47"/>
      <c r="M49" s="48">
        <f>VLOOKUP(J49,得意先名!$B$1:$E$1029,4,FALSE)</f>
        <v>0</v>
      </c>
      <c r="N49" s="49">
        <f>VLOOKUP(J49,得意先名!$B$8:$H$1020,7,FALSE)</f>
        <v>0</v>
      </c>
      <c r="O49" s="76"/>
      <c r="P49" s="52"/>
      <c r="Q49" s="50"/>
    </row>
    <row r="50" spans="1:17" ht="30.75" customHeight="1" x14ac:dyDescent="0.4">
      <c r="A50" s="40">
        <v>47</v>
      </c>
      <c r="B50" s="79"/>
      <c r="C50" s="74"/>
      <c r="D50" s="41">
        <f>VLOOKUP(E50,コード一覧!$B$4:$E$962,4,FALSE)</f>
        <v>0</v>
      </c>
      <c r="E50" s="42"/>
      <c r="F50" s="43">
        <f>VLOOKUP(E50,コード一覧!$B$4:$C$850,2,FALSE)</f>
        <v>0</v>
      </c>
      <c r="G50" s="44">
        <f>VLOOKUP(E50,コード一覧!$B$4:$D$868,3,FALSE)</f>
        <v>0</v>
      </c>
      <c r="H50" s="45"/>
      <c r="I50" s="45"/>
      <c r="J50" s="46"/>
      <c r="K50" s="48">
        <f>VLOOKUP(J50,得意先名!$B$8:$C$1020,2,FALSE)</f>
        <v>0</v>
      </c>
      <c r="L50" s="47"/>
      <c r="M50" s="48">
        <f>VLOOKUP(J50,得意先名!$B$1:$E$1029,4,FALSE)</f>
        <v>0</v>
      </c>
      <c r="N50" s="49">
        <f>VLOOKUP(J50,得意先名!$B$8:$H$1020,7,FALSE)</f>
        <v>0</v>
      </c>
      <c r="O50" s="76"/>
      <c r="P50" s="52"/>
      <c r="Q50" s="50"/>
    </row>
    <row r="51" spans="1:17" ht="30.75" customHeight="1" x14ac:dyDescent="0.4">
      <c r="A51" s="40">
        <v>48</v>
      </c>
      <c r="B51" s="79"/>
      <c r="C51" s="74"/>
      <c r="D51" s="41">
        <f>VLOOKUP(E51,コード一覧!$B$4:$E$962,4,FALSE)</f>
        <v>0</v>
      </c>
      <c r="E51" s="42"/>
      <c r="F51" s="43">
        <f>VLOOKUP(E51,コード一覧!$B$4:$C$850,2,FALSE)</f>
        <v>0</v>
      </c>
      <c r="G51" s="44">
        <f>VLOOKUP(E51,コード一覧!$B$4:$D$868,3,FALSE)</f>
        <v>0</v>
      </c>
      <c r="H51" s="45"/>
      <c r="I51" s="45"/>
      <c r="J51" s="46"/>
      <c r="K51" s="48">
        <f>VLOOKUP(J51,得意先名!$B$8:$C$1020,2,FALSE)</f>
        <v>0</v>
      </c>
      <c r="L51" s="47"/>
      <c r="M51" s="48">
        <f>VLOOKUP(J51,得意先名!$B$1:$E$1029,4,FALSE)</f>
        <v>0</v>
      </c>
      <c r="N51" s="49">
        <f>VLOOKUP(J51,得意先名!$B$8:$H$1020,7,FALSE)</f>
        <v>0</v>
      </c>
      <c r="O51" s="76"/>
      <c r="P51" s="52"/>
      <c r="Q51" s="50"/>
    </row>
    <row r="52" spans="1:17" ht="30.75" customHeight="1" x14ac:dyDescent="0.4">
      <c r="A52" s="40">
        <v>49</v>
      </c>
      <c r="B52" s="79"/>
      <c r="C52" s="74"/>
      <c r="D52" s="41">
        <f>VLOOKUP(E52,コード一覧!$B$4:$E$962,4,FALSE)</f>
        <v>0</v>
      </c>
      <c r="E52" s="42"/>
      <c r="F52" s="43">
        <f>VLOOKUP(E52,コード一覧!$B$4:$C$850,2,FALSE)</f>
        <v>0</v>
      </c>
      <c r="G52" s="44">
        <f>VLOOKUP(E52,コード一覧!$B$4:$D$868,3,FALSE)</f>
        <v>0</v>
      </c>
      <c r="H52" s="45"/>
      <c r="I52" s="45"/>
      <c r="J52" s="46"/>
      <c r="K52" s="48">
        <f>VLOOKUP(J52,得意先名!$B$8:$C$1020,2,FALSE)</f>
        <v>0</v>
      </c>
      <c r="L52" s="47"/>
      <c r="M52" s="48">
        <f>VLOOKUP(J52,得意先名!$B$1:$E$1029,4,FALSE)</f>
        <v>0</v>
      </c>
      <c r="N52" s="49">
        <f>VLOOKUP(J52,得意先名!$B$8:$H$1020,7,FALSE)</f>
        <v>0</v>
      </c>
      <c r="O52" s="76"/>
      <c r="P52" s="52"/>
      <c r="Q52" s="50"/>
    </row>
    <row r="53" spans="1:17" ht="30.75" customHeight="1" x14ac:dyDescent="0.4">
      <c r="A53" s="40">
        <v>50</v>
      </c>
      <c r="B53" s="79"/>
      <c r="C53" s="74"/>
      <c r="D53" s="41">
        <f>VLOOKUP(E53,コード一覧!$B$4:$E$962,4,FALSE)</f>
        <v>0</v>
      </c>
      <c r="E53" s="42"/>
      <c r="F53" s="43">
        <f>VLOOKUP(E53,コード一覧!$B$4:$C$850,2,FALSE)</f>
        <v>0</v>
      </c>
      <c r="G53" s="44">
        <f>VLOOKUP(E53,コード一覧!$B$4:$D$868,3,FALSE)</f>
        <v>0</v>
      </c>
      <c r="H53" s="45"/>
      <c r="I53" s="45"/>
      <c r="J53" s="46"/>
      <c r="K53" s="48">
        <f>VLOOKUP(J53,得意先名!$B$8:$C$1020,2,FALSE)</f>
        <v>0</v>
      </c>
      <c r="L53" s="47"/>
      <c r="M53" s="48">
        <f>VLOOKUP(J53,得意先名!$B$1:$E$1029,4,FALSE)</f>
        <v>0</v>
      </c>
      <c r="N53" s="49">
        <f>VLOOKUP(J53,得意先名!$B$8:$H$1020,7,FALSE)</f>
        <v>0</v>
      </c>
      <c r="O53" s="76"/>
      <c r="P53" s="52"/>
      <c r="Q53" s="50"/>
    </row>
    <row r="54" spans="1:17" ht="30.75" customHeight="1" x14ac:dyDescent="0.4">
      <c r="A54" s="40">
        <v>51</v>
      </c>
      <c r="B54" s="79"/>
      <c r="C54" s="74"/>
      <c r="D54" s="41">
        <f>VLOOKUP(E54,コード一覧!$B$4:$E$962,4,FALSE)</f>
        <v>0</v>
      </c>
      <c r="E54" s="42"/>
      <c r="F54" s="43">
        <f>VLOOKUP(E54,コード一覧!$B$4:$C$850,2,FALSE)</f>
        <v>0</v>
      </c>
      <c r="G54" s="44">
        <f>VLOOKUP(E54,コード一覧!$B$4:$D$868,3,FALSE)</f>
        <v>0</v>
      </c>
      <c r="H54" s="45"/>
      <c r="I54" s="45"/>
      <c r="J54" s="46"/>
      <c r="K54" s="48">
        <f>VLOOKUP(J54,得意先名!$B$8:$C$1020,2,FALSE)</f>
        <v>0</v>
      </c>
      <c r="L54" s="47"/>
      <c r="M54" s="48">
        <f>VLOOKUP(J54,得意先名!$B$1:$E$1029,4,FALSE)</f>
        <v>0</v>
      </c>
      <c r="N54" s="49">
        <f>VLOOKUP(J54,得意先名!$B$8:$H$1020,7,FALSE)</f>
        <v>0</v>
      </c>
      <c r="O54" s="76"/>
      <c r="P54" s="52"/>
      <c r="Q54" s="50"/>
    </row>
    <row r="55" spans="1:17" ht="30.75" customHeight="1" x14ac:dyDescent="0.4">
      <c r="A55" s="40">
        <v>52</v>
      </c>
      <c r="B55" s="79"/>
      <c r="C55" s="74"/>
      <c r="D55" s="41">
        <f>VLOOKUP(E55,コード一覧!$B$4:$E$962,4,FALSE)</f>
        <v>0</v>
      </c>
      <c r="E55" s="42"/>
      <c r="F55" s="43">
        <f>VLOOKUP(E55,コード一覧!$B$4:$C$850,2,FALSE)</f>
        <v>0</v>
      </c>
      <c r="G55" s="44">
        <f>VLOOKUP(E55,コード一覧!$B$4:$D$868,3,FALSE)</f>
        <v>0</v>
      </c>
      <c r="H55" s="45"/>
      <c r="I55" s="45"/>
      <c r="J55" s="46"/>
      <c r="K55" s="48">
        <f>VLOOKUP(J55,得意先名!$B$8:$C$1020,2,FALSE)</f>
        <v>0</v>
      </c>
      <c r="L55" s="47"/>
      <c r="M55" s="48">
        <f>VLOOKUP(J55,得意先名!$B$1:$E$1029,4,FALSE)</f>
        <v>0</v>
      </c>
      <c r="N55" s="49">
        <f>VLOOKUP(J55,得意先名!$B$8:$H$1020,7,FALSE)</f>
        <v>0</v>
      </c>
      <c r="O55" s="76"/>
      <c r="P55" s="52"/>
      <c r="Q55" s="50"/>
    </row>
    <row r="56" spans="1:17" ht="30.75" customHeight="1" x14ac:dyDescent="0.4">
      <c r="A56" s="40">
        <v>53</v>
      </c>
      <c r="B56" s="79"/>
      <c r="C56" s="74"/>
      <c r="D56" s="41">
        <f>VLOOKUP(E56,コード一覧!$B$4:$E$962,4,FALSE)</f>
        <v>0</v>
      </c>
      <c r="E56" s="42"/>
      <c r="F56" s="43">
        <f>VLOOKUP(E56,コード一覧!$B$4:$C$850,2,FALSE)</f>
        <v>0</v>
      </c>
      <c r="G56" s="44">
        <f>VLOOKUP(E56,コード一覧!$B$4:$D$868,3,FALSE)</f>
        <v>0</v>
      </c>
      <c r="H56" s="45"/>
      <c r="I56" s="45"/>
      <c r="J56" s="46"/>
      <c r="K56" s="48">
        <f>VLOOKUP(J56,得意先名!$B$8:$C$1020,2,FALSE)</f>
        <v>0</v>
      </c>
      <c r="L56" s="47"/>
      <c r="M56" s="48">
        <f>VLOOKUP(J56,得意先名!$B$1:$E$1029,4,FALSE)</f>
        <v>0</v>
      </c>
      <c r="N56" s="49">
        <f>VLOOKUP(J56,得意先名!$B$8:$H$1020,7,FALSE)</f>
        <v>0</v>
      </c>
      <c r="O56" s="76"/>
      <c r="P56" s="52"/>
      <c r="Q56" s="50"/>
    </row>
    <row r="57" spans="1:17" ht="30.75" customHeight="1" x14ac:dyDescent="0.4">
      <c r="A57" s="40">
        <v>54</v>
      </c>
      <c r="B57" s="79"/>
      <c r="C57" s="74"/>
      <c r="D57" s="41">
        <f>VLOOKUP(E57,コード一覧!$B$4:$E$962,4,FALSE)</f>
        <v>0</v>
      </c>
      <c r="E57" s="42"/>
      <c r="F57" s="43">
        <f>VLOOKUP(E57,コード一覧!$B$4:$C$850,2,FALSE)</f>
        <v>0</v>
      </c>
      <c r="G57" s="44">
        <f>VLOOKUP(E57,コード一覧!$B$4:$D$868,3,FALSE)</f>
        <v>0</v>
      </c>
      <c r="H57" s="45"/>
      <c r="I57" s="45"/>
      <c r="J57" s="46"/>
      <c r="K57" s="48">
        <f>VLOOKUP(J57,得意先名!$B$8:$C$1020,2,FALSE)</f>
        <v>0</v>
      </c>
      <c r="L57" s="47"/>
      <c r="M57" s="48">
        <f>VLOOKUP(J57,得意先名!$B$1:$E$1029,4,FALSE)</f>
        <v>0</v>
      </c>
      <c r="N57" s="49">
        <f>VLOOKUP(J57,得意先名!$B$8:$H$1020,7,FALSE)</f>
        <v>0</v>
      </c>
      <c r="O57" s="76"/>
      <c r="P57" s="52"/>
      <c r="Q57" s="50"/>
    </row>
    <row r="58" spans="1:17" ht="30.75" customHeight="1" x14ac:dyDescent="0.4">
      <c r="A58" s="40">
        <v>55</v>
      </c>
      <c r="B58" s="79"/>
      <c r="C58" s="74"/>
      <c r="D58" s="41">
        <f>VLOOKUP(E58,コード一覧!$B$4:$E$962,4,FALSE)</f>
        <v>0</v>
      </c>
      <c r="E58" s="42"/>
      <c r="F58" s="43">
        <f>VLOOKUP(E58,コード一覧!$B$4:$C$850,2,FALSE)</f>
        <v>0</v>
      </c>
      <c r="G58" s="44">
        <f>VLOOKUP(E58,コード一覧!$B$4:$D$868,3,FALSE)</f>
        <v>0</v>
      </c>
      <c r="H58" s="45"/>
      <c r="I58" s="45"/>
      <c r="J58" s="46"/>
      <c r="K58" s="48">
        <f>VLOOKUP(J58,得意先名!$B$8:$C$1020,2,FALSE)</f>
        <v>0</v>
      </c>
      <c r="L58" s="47"/>
      <c r="M58" s="48">
        <f>VLOOKUP(J58,得意先名!$B$1:$E$1029,4,FALSE)</f>
        <v>0</v>
      </c>
      <c r="N58" s="49">
        <f>VLOOKUP(J58,得意先名!$B$8:$H$1020,7,FALSE)</f>
        <v>0</v>
      </c>
      <c r="O58" s="76"/>
      <c r="P58" s="52"/>
      <c r="Q58" s="50"/>
    </row>
    <row r="59" spans="1:17" ht="30.75" customHeight="1" x14ac:dyDescent="0.4">
      <c r="A59" s="40">
        <v>56</v>
      </c>
      <c r="B59" s="79"/>
      <c r="C59" s="74"/>
      <c r="D59" s="41">
        <f>VLOOKUP(E59,コード一覧!$B$4:$E$962,4,FALSE)</f>
        <v>0</v>
      </c>
      <c r="E59" s="42"/>
      <c r="F59" s="43">
        <f>VLOOKUP(E59,コード一覧!$B$4:$C$850,2,FALSE)</f>
        <v>0</v>
      </c>
      <c r="G59" s="44">
        <f>VLOOKUP(E59,コード一覧!$B$4:$D$868,3,FALSE)</f>
        <v>0</v>
      </c>
      <c r="H59" s="45"/>
      <c r="I59" s="45"/>
      <c r="J59" s="46"/>
      <c r="K59" s="48">
        <f>VLOOKUP(J59,得意先名!$B$8:$C$1020,2,FALSE)</f>
        <v>0</v>
      </c>
      <c r="L59" s="47"/>
      <c r="M59" s="48">
        <f>VLOOKUP(J59,得意先名!$B$1:$E$1029,4,FALSE)</f>
        <v>0</v>
      </c>
      <c r="N59" s="49">
        <f>VLOOKUP(J59,得意先名!$B$8:$H$1020,7,FALSE)</f>
        <v>0</v>
      </c>
      <c r="O59" s="76"/>
      <c r="P59" s="52"/>
      <c r="Q59" s="50"/>
    </row>
    <row r="60" spans="1:17" ht="30.75" customHeight="1" x14ac:dyDescent="0.4">
      <c r="A60" s="40">
        <v>57</v>
      </c>
      <c r="B60" s="79"/>
      <c r="C60" s="74"/>
      <c r="D60" s="41">
        <f>VLOOKUP(E60,コード一覧!$B$4:$E$962,4,FALSE)</f>
        <v>0</v>
      </c>
      <c r="E60" s="42"/>
      <c r="F60" s="43">
        <f>VLOOKUP(E60,コード一覧!$B$4:$C$850,2,FALSE)</f>
        <v>0</v>
      </c>
      <c r="G60" s="44">
        <f>VLOOKUP(E60,コード一覧!$B$4:$D$868,3,FALSE)</f>
        <v>0</v>
      </c>
      <c r="H60" s="45"/>
      <c r="I60" s="45"/>
      <c r="J60" s="46"/>
      <c r="K60" s="48">
        <f>VLOOKUP(J60,得意先名!$B$8:$C$1020,2,FALSE)</f>
        <v>0</v>
      </c>
      <c r="L60" s="47"/>
      <c r="M60" s="48">
        <f>VLOOKUP(J60,得意先名!$B$1:$E$1029,4,FALSE)</f>
        <v>0</v>
      </c>
      <c r="N60" s="49">
        <f>VLOOKUP(J60,得意先名!$B$8:$H$1020,7,FALSE)</f>
        <v>0</v>
      </c>
      <c r="O60" s="76"/>
      <c r="P60" s="52"/>
      <c r="Q60" s="50"/>
    </row>
    <row r="61" spans="1:17" ht="30.75" customHeight="1" x14ac:dyDescent="0.4">
      <c r="A61" s="40">
        <v>58</v>
      </c>
      <c r="B61" s="79"/>
      <c r="C61" s="74"/>
      <c r="D61" s="41">
        <f>VLOOKUP(E61,コード一覧!$B$4:$E$962,4,FALSE)</f>
        <v>0</v>
      </c>
      <c r="E61" s="42"/>
      <c r="F61" s="43">
        <f>VLOOKUP(E61,コード一覧!$B$4:$C$850,2,FALSE)</f>
        <v>0</v>
      </c>
      <c r="G61" s="44">
        <f>VLOOKUP(E61,コード一覧!$B$4:$D$868,3,FALSE)</f>
        <v>0</v>
      </c>
      <c r="H61" s="45"/>
      <c r="I61" s="45"/>
      <c r="J61" s="46"/>
      <c r="K61" s="48">
        <f>VLOOKUP(J61,得意先名!$B$8:$C$1020,2,FALSE)</f>
        <v>0</v>
      </c>
      <c r="L61" s="47"/>
      <c r="M61" s="48">
        <f>VLOOKUP(J61,得意先名!$B$1:$E$1029,4,FALSE)</f>
        <v>0</v>
      </c>
      <c r="N61" s="49">
        <f>VLOOKUP(J61,得意先名!$B$8:$H$1020,7,FALSE)</f>
        <v>0</v>
      </c>
      <c r="O61" s="76"/>
      <c r="P61" s="52"/>
      <c r="Q61" s="50"/>
    </row>
    <row r="62" spans="1:17" ht="30.75" customHeight="1" x14ac:dyDescent="0.4">
      <c r="A62" s="40">
        <v>59</v>
      </c>
      <c r="B62" s="79"/>
      <c r="C62" s="74"/>
      <c r="D62" s="41">
        <f>VLOOKUP(E62,コード一覧!$B$4:$E$962,4,FALSE)</f>
        <v>0</v>
      </c>
      <c r="E62" s="42"/>
      <c r="F62" s="43">
        <f>VLOOKUP(E62,コード一覧!$B$4:$C$850,2,FALSE)</f>
        <v>0</v>
      </c>
      <c r="G62" s="44">
        <f>VLOOKUP(E62,コード一覧!$B$4:$D$868,3,FALSE)</f>
        <v>0</v>
      </c>
      <c r="H62" s="45"/>
      <c r="I62" s="45"/>
      <c r="J62" s="46"/>
      <c r="K62" s="48">
        <f>VLOOKUP(J62,得意先名!$B$8:$C$1020,2,FALSE)</f>
        <v>0</v>
      </c>
      <c r="L62" s="47"/>
      <c r="M62" s="48">
        <f>VLOOKUP(J62,得意先名!$B$1:$E$1029,4,FALSE)</f>
        <v>0</v>
      </c>
      <c r="N62" s="49">
        <f>VLOOKUP(J62,得意先名!$B$8:$H$1020,7,FALSE)</f>
        <v>0</v>
      </c>
      <c r="O62" s="76"/>
      <c r="P62" s="52"/>
      <c r="Q62" s="50"/>
    </row>
    <row r="63" spans="1:17" ht="30.75" customHeight="1" x14ac:dyDescent="0.4">
      <c r="A63" s="40">
        <v>60</v>
      </c>
      <c r="B63" s="79"/>
      <c r="C63" s="74"/>
      <c r="D63" s="41">
        <f>VLOOKUP(E63,コード一覧!$B$4:$E$962,4,FALSE)</f>
        <v>0</v>
      </c>
      <c r="E63" s="42"/>
      <c r="F63" s="43">
        <f>VLOOKUP(E63,コード一覧!$B$4:$C$850,2,FALSE)</f>
        <v>0</v>
      </c>
      <c r="G63" s="44">
        <f>VLOOKUP(E63,コード一覧!$B$4:$D$868,3,FALSE)</f>
        <v>0</v>
      </c>
      <c r="H63" s="45"/>
      <c r="I63" s="45"/>
      <c r="J63" s="46"/>
      <c r="K63" s="48">
        <f>VLOOKUP(J63,得意先名!$B$8:$C$1020,2,FALSE)</f>
        <v>0</v>
      </c>
      <c r="L63" s="47"/>
      <c r="M63" s="48">
        <f>VLOOKUP(J63,得意先名!$B$1:$E$1029,4,FALSE)</f>
        <v>0</v>
      </c>
      <c r="N63" s="49">
        <f>VLOOKUP(J63,得意先名!$B$8:$H$1020,7,FALSE)</f>
        <v>0</v>
      </c>
      <c r="O63" s="76"/>
      <c r="P63" s="52"/>
      <c r="Q63" s="50"/>
    </row>
    <row r="64" spans="1:17" ht="30.75" customHeight="1" x14ac:dyDescent="0.4">
      <c r="A64" s="40">
        <v>61</v>
      </c>
      <c r="B64" s="79"/>
      <c r="C64" s="74"/>
      <c r="D64" s="41">
        <f>VLOOKUP(E64,コード一覧!$B$4:$E$962,4,FALSE)</f>
        <v>0</v>
      </c>
      <c r="E64" s="42"/>
      <c r="F64" s="43">
        <f>VLOOKUP(E64,コード一覧!$B$4:$C$850,2,FALSE)</f>
        <v>0</v>
      </c>
      <c r="G64" s="44">
        <f>VLOOKUP(E64,コード一覧!$B$4:$D$868,3,FALSE)</f>
        <v>0</v>
      </c>
      <c r="H64" s="45"/>
      <c r="I64" s="45"/>
      <c r="J64" s="46"/>
      <c r="K64" s="48">
        <f>VLOOKUP(J64,得意先名!$B$8:$C$1020,2,FALSE)</f>
        <v>0</v>
      </c>
      <c r="L64" s="47"/>
      <c r="M64" s="48">
        <f>VLOOKUP(J64,得意先名!$B$1:$E$1029,4,FALSE)</f>
        <v>0</v>
      </c>
      <c r="N64" s="49">
        <f>VLOOKUP(J64,得意先名!$B$8:$H$1020,7,FALSE)</f>
        <v>0</v>
      </c>
      <c r="O64" s="76"/>
      <c r="P64" s="52"/>
      <c r="Q64" s="50"/>
    </row>
    <row r="65" spans="1:17" ht="30.75" customHeight="1" x14ac:dyDescent="0.4">
      <c r="A65" s="40">
        <v>62</v>
      </c>
      <c r="B65" s="79"/>
      <c r="C65" s="74"/>
      <c r="D65" s="41">
        <f>VLOOKUP(E65,コード一覧!$B$4:$E$962,4,FALSE)</f>
        <v>0</v>
      </c>
      <c r="E65" s="62"/>
      <c r="F65" s="43">
        <f>VLOOKUP(E65,コード一覧!$B$4:$C$850,2,FALSE)</f>
        <v>0</v>
      </c>
      <c r="G65" s="44">
        <f>VLOOKUP(E65,コード一覧!$B$4:$D$868,3,FALSE)</f>
        <v>0</v>
      </c>
      <c r="H65" s="45"/>
      <c r="I65" s="45"/>
      <c r="J65" s="46"/>
      <c r="K65" s="48">
        <f>VLOOKUP(J65,得意先名!$B$8:$C$1020,2,FALSE)</f>
        <v>0</v>
      </c>
      <c r="L65" s="47"/>
      <c r="M65" s="48">
        <f>VLOOKUP(J65,得意先名!$B$1:$E$1029,4,FALSE)</f>
        <v>0</v>
      </c>
      <c r="N65" s="49">
        <f>VLOOKUP(J65,得意先名!$B$8:$H$1020,7,FALSE)</f>
        <v>0</v>
      </c>
      <c r="O65" s="76"/>
      <c r="P65" s="52"/>
      <c r="Q65" s="50"/>
    </row>
    <row r="66" spans="1:17" ht="30.75" customHeight="1" x14ac:dyDescent="0.4">
      <c r="A66" s="40">
        <v>63</v>
      </c>
      <c r="B66" s="79"/>
      <c r="C66" s="74"/>
      <c r="D66" s="41">
        <f>VLOOKUP(E66,コード一覧!$B$4:$E$962,4,FALSE)</f>
        <v>0</v>
      </c>
      <c r="E66" s="42"/>
      <c r="F66" s="43">
        <f>VLOOKUP(E66,コード一覧!$B$4:$C$850,2,FALSE)</f>
        <v>0</v>
      </c>
      <c r="G66" s="44">
        <f>VLOOKUP(E66,コード一覧!$B$4:$D$868,3,FALSE)</f>
        <v>0</v>
      </c>
      <c r="H66" s="45"/>
      <c r="I66" s="45"/>
      <c r="J66" s="46"/>
      <c r="K66" s="48">
        <f>VLOOKUP(J66,得意先名!$B$8:$C$1020,2,FALSE)</f>
        <v>0</v>
      </c>
      <c r="L66" s="47"/>
      <c r="M66" s="48">
        <f>VLOOKUP(J66,得意先名!$B$1:$E$1029,4,FALSE)</f>
        <v>0</v>
      </c>
      <c r="N66" s="49">
        <f>VLOOKUP(J66,得意先名!$B$8:$H$1020,7,FALSE)</f>
        <v>0</v>
      </c>
      <c r="O66" s="76"/>
      <c r="P66" s="52"/>
      <c r="Q66" s="50"/>
    </row>
    <row r="67" spans="1:17" ht="30.75" customHeight="1" x14ac:dyDescent="0.4">
      <c r="A67" s="40">
        <v>64</v>
      </c>
      <c r="B67" s="79"/>
      <c r="C67" s="74"/>
      <c r="D67" s="41">
        <f>VLOOKUP(E67,コード一覧!$B$4:$E$962,4,FALSE)</f>
        <v>0</v>
      </c>
      <c r="E67" s="42"/>
      <c r="F67" s="43">
        <f>VLOOKUP(E67,コード一覧!$B$4:$C$850,2,FALSE)</f>
        <v>0</v>
      </c>
      <c r="G67" s="44">
        <f>VLOOKUP(E67,コード一覧!$B$4:$D$868,3,FALSE)</f>
        <v>0</v>
      </c>
      <c r="H67" s="45"/>
      <c r="I67" s="45"/>
      <c r="J67" s="46"/>
      <c r="K67" s="48">
        <f>VLOOKUP(J67,得意先名!$B$8:$C$1020,2,FALSE)</f>
        <v>0</v>
      </c>
      <c r="L67" s="47"/>
      <c r="M67" s="48">
        <f>VLOOKUP(J67,得意先名!$B$1:$E$1029,4,FALSE)</f>
        <v>0</v>
      </c>
      <c r="N67" s="49">
        <f>VLOOKUP(J67,得意先名!$B$8:$H$1020,7,FALSE)</f>
        <v>0</v>
      </c>
      <c r="O67" s="76"/>
      <c r="P67" s="52"/>
      <c r="Q67" s="50"/>
    </row>
    <row r="68" spans="1:17" ht="30.75" customHeight="1" x14ac:dyDescent="0.4">
      <c r="A68" s="40">
        <v>65</v>
      </c>
      <c r="B68" s="79"/>
      <c r="C68" s="74"/>
      <c r="D68" s="41">
        <f>VLOOKUP(E68,コード一覧!$B$4:$E$962,4,FALSE)</f>
        <v>0</v>
      </c>
      <c r="E68" s="42"/>
      <c r="F68" s="43">
        <f>VLOOKUP(E68,コード一覧!$B$4:$C$850,2,FALSE)</f>
        <v>0</v>
      </c>
      <c r="G68" s="44">
        <f>VLOOKUP(E68,コード一覧!$B$4:$D$868,3,FALSE)</f>
        <v>0</v>
      </c>
      <c r="H68" s="45"/>
      <c r="I68" s="45"/>
      <c r="J68" s="46"/>
      <c r="K68" s="48">
        <f>VLOOKUP(J68,得意先名!$B$8:$C$1020,2,FALSE)</f>
        <v>0</v>
      </c>
      <c r="L68" s="47"/>
      <c r="M68" s="48">
        <f>VLOOKUP(J68,得意先名!$B$1:$E$1029,4,FALSE)</f>
        <v>0</v>
      </c>
      <c r="N68" s="49">
        <f>VLOOKUP(J68,得意先名!$B$8:$H$1020,7,FALSE)</f>
        <v>0</v>
      </c>
      <c r="O68" s="76"/>
      <c r="P68" s="52"/>
      <c r="Q68" s="50"/>
    </row>
    <row r="69" spans="1:17" ht="30.75" customHeight="1" x14ac:dyDescent="0.4">
      <c r="A69" s="40">
        <v>66</v>
      </c>
      <c r="B69" s="79"/>
      <c r="C69" s="74"/>
      <c r="D69" s="41">
        <f>VLOOKUP(E69,コード一覧!$B$4:$E$962,4,FALSE)</f>
        <v>0</v>
      </c>
      <c r="E69" s="42"/>
      <c r="F69" s="43">
        <f>VLOOKUP(E69,コード一覧!$B$4:$C$850,2,FALSE)</f>
        <v>0</v>
      </c>
      <c r="G69" s="44">
        <f>VLOOKUP(E69,コード一覧!$B$4:$D$868,3,FALSE)</f>
        <v>0</v>
      </c>
      <c r="H69" s="45"/>
      <c r="I69" s="45"/>
      <c r="J69" s="46"/>
      <c r="K69" s="48">
        <f>VLOOKUP(J69,得意先名!$B$8:$C$1020,2,FALSE)</f>
        <v>0</v>
      </c>
      <c r="L69" s="47"/>
      <c r="M69" s="48">
        <f>VLOOKUP(J69,得意先名!$B$1:$E$1029,4,FALSE)</f>
        <v>0</v>
      </c>
      <c r="N69" s="49">
        <f>VLOOKUP(J69,得意先名!$B$8:$H$1020,7,FALSE)</f>
        <v>0</v>
      </c>
      <c r="O69" s="76"/>
      <c r="P69" s="52"/>
      <c r="Q69" s="50"/>
    </row>
    <row r="70" spans="1:17" ht="30.75" customHeight="1" x14ac:dyDescent="0.4">
      <c r="A70" s="40">
        <v>67</v>
      </c>
      <c r="B70" s="79"/>
      <c r="C70" s="74"/>
      <c r="D70" s="41">
        <f>VLOOKUP(E70,コード一覧!$B$4:$E$962,4,FALSE)</f>
        <v>0</v>
      </c>
      <c r="E70" s="42"/>
      <c r="F70" s="43">
        <f>VLOOKUP(E70,コード一覧!$B$4:$C$850,2,FALSE)</f>
        <v>0</v>
      </c>
      <c r="G70" s="44">
        <f>VLOOKUP(E70,コード一覧!$B$4:$D$868,3,FALSE)</f>
        <v>0</v>
      </c>
      <c r="H70" s="45"/>
      <c r="I70" s="45"/>
      <c r="J70" s="46"/>
      <c r="K70" s="48">
        <f>VLOOKUP(J70,得意先名!$B$8:$C$1020,2,FALSE)</f>
        <v>0</v>
      </c>
      <c r="L70" s="47"/>
      <c r="M70" s="48">
        <f>VLOOKUP(J70,得意先名!$B$1:$E$1029,4,FALSE)</f>
        <v>0</v>
      </c>
      <c r="N70" s="49">
        <f>VLOOKUP(J70,得意先名!$B$8:$H$1020,7,FALSE)</f>
        <v>0</v>
      </c>
      <c r="O70" s="76"/>
      <c r="P70" s="52"/>
      <c r="Q70" s="50"/>
    </row>
    <row r="71" spans="1:17" ht="30.75" customHeight="1" x14ac:dyDescent="0.4">
      <c r="A71" s="40">
        <v>68</v>
      </c>
      <c r="B71" s="79"/>
      <c r="C71" s="74"/>
      <c r="D71" s="41">
        <f>VLOOKUP(E71,コード一覧!$B$4:$E$962,4,FALSE)</f>
        <v>0</v>
      </c>
      <c r="E71" s="42"/>
      <c r="F71" s="43">
        <f>VLOOKUP(E71,コード一覧!$B$4:$C$850,2,FALSE)</f>
        <v>0</v>
      </c>
      <c r="G71" s="44">
        <f>VLOOKUP(E71,コード一覧!$B$4:$D$868,3,FALSE)</f>
        <v>0</v>
      </c>
      <c r="H71" s="45"/>
      <c r="I71" s="45"/>
      <c r="J71" s="46"/>
      <c r="K71" s="48">
        <f>VLOOKUP(J71,得意先名!$B$8:$C$1020,2,FALSE)</f>
        <v>0</v>
      </c>
      <c r="L71" s="47"/>
      <c r="M71" s="48">
        <f>VLOOKUP(J71,得意先名!$B$1:$E$1029,4,FALSE)</f>
        <v>0</v>
      </c>
      <c r="N71" s="49">
        <f>VLOOKUP(J71,得意先名!$B$8:$H$1020,7,FALSE)</f>
        <v>0</v>
      </c>
      <c r="O71" s="76"/>
      <c r="P71" s="52"/>
      <c r="Q71" s="50"/>
    </row>
    <row r="72" spans="1:17" ht="30.75" customHeight="1" x14ac:dyDescent="0.4">
      <c r="A72" s="40">
        <v>69</v>
      </c>
      <c r="B72" s="79"/>
      <c r="C72" s="74"/>
      <c r="D72" s="41">
        <f>VLOOKUP(E72,コード一覧!$B$4:$E$962,4,FALSE)</f>
        <v>0</v>
      </c>
      <c r="E72" s="42"/>
      <c r="F72" s="43">
        <f>VLOOKUP(E72,コード一覧!$B$4:$C$850,2,FALSE)</f>
        <v>0</v>
      </c>
      <c r="G72" s="44">
        <f>VLOOKUP(E72,コード一覧!$B$4:$D$868,3,FALSE)</f>
        <v>0</v>
      </c>
      <c r="H72" s="45"/>
      <c r="I72" s="45"/>
      <c r="J72" s="46"/>
      <c r="K72" s="48">
        <f>VLOOKUP(J72,得意先名!$B$8:$C$1020,2,FALSE)</f>
        <v>0</v>
      </c>
      <c r="L72" s="47"/>
      <c r="M72" s="48">
        <f>VLOOKUP(J72,得意先名!$B$1:$E$1029,4,FALSE)</f>
        <v>0</v>
      </c>
      <c r="N72" s="49">
        <f>VLOOKUP(J72,得意先名!$B$8:$H$1020,7,FALSE)</f>
        <v>0</v>
      </c>
      <c r="O72" s="76"/>
      <c r="P72" s="52"/>
      <c r="Q72" s="50"/>
    </row>
    <row r="73" spans="1:17" ht="30.75" customHeight="1" x14ac:dyDescent="0.4">
      <c r="A73" s="40">
        <v>70</v>
      </c>
      <c r="B73" s="79"/>
      <c r="C73" s="74"/>
      <c r="D73" s="41">
        <f>VLOOKUP(E73,コード一覧!$B$4:$E$962,4,FALSE)</f>
        <v>0</v>
      </c>
      <c r="E73" s="42"/>
      <c r="F73" s="43">
        <f>VLOOKUP(E73,コード一覧!$B$4:$C$850,2,FALSE)</f>
        <v>0</v>
      </c>
      <c r="G73" s="44">
        <f>VLOOKUP(E73,コード一覧!$B$4:$D$868,3,FALSE)</f>
        <v>0</v>
      </c>
      <c r="H73" s="45"/>
      <c r="I73" s="45"/>
      <c r="J73" s="46"/>
      <c r="K73" s="67">
        <f>VLOOKUP(J73,得意先名!$B$8:$C$1020,2,FALSE)</f>
        <v>0</v>
      </c>
      <c r="L73" s="47"/>
      <c r="M73" s="48">
        <f>VLOOKUP(J73,得意先名!$B$1:$E$1029,4,FALSE)</f>
        <v>0</v>
      </c>
      <c r="N73" s="49">
        <f>VLOOKUP(J73,得意先名!$B$8:$H$1020,7,FALSE)</f>
        <v>0</v>
      </c>
      <c r="O73" s="76"/>
      <c r="P73" s="52"/>
      <c r="Q73" s="50"/>
    </row>
    <row r="74" spans="1:17" ht="30.75" customHeight="1" x14ac:dyDescent="0.4">
      <c r="A74" s="40">
        <v>71</v>
      </c>
      <c r="B74" s="79"/>
      <c r="C74" s="74"/>
      <c r="D74" s="41">
        <f>VLOOKUP(E74,コード一覧!$B$4:$E$962,4,FALSE)</f>
        <v>0</v>
      </c>
      <c r="E74" s="42"/>
      <c r="F74" s="43">
        <f>VLOOKUP(E74,コード一覧!$B$4:$C$850,2,FALSE)</f>
        <v>0</v>
      </c>
      <c r="G74" s="44">
        <f>VLOOKUP(E74,コード一覧!$B$4:$D$868,3,FALSE)</f>
        <v>0</v>
      </c>
      <c r="H74" s="45"/>
      <c r="I74" s="45"/>
      <c r="J74" s="46"/>
      <c r="K74" s="48">
        <f>VLOOKUP(J74,得意先名!$B$8:$C$1020,2,FALSE)</f>
        <v>0</v>
      </c>
      <c r="L74" s="47"/>
      <c r="M74" s="48">
        <f>VLOOKUP(J74,得意先名!$B$1:$E$1029,4,FALSE)</f>
        <v>0</v>
      </c>
      <c r="N74" s="49">
        <f>VLOOKUP(J74,得意先名!$B$8:$H$1020,7,FALSE)</f>
        <v>0</v>
      </c>
      <c r="O74" s="76"/>
      <c r="P74" s="52"/>
      <c r="Q74" s="50"/>
    </row>
    <row r="75" spans="1:17" ht="30.75" customHeight="1" x14ac:dyDescent="0.4">
      <c r="A75" s="40">
        <v>72</v>
      </c>
      <c r="B75" s="79"/>
      <c r="C75" s="74"/>
      <c r="D75" s="41">
        <f>VLOOKUP(E75,コード一覧!$B$4:$E$962,4,FALSE)</f>
        <v>0</v>
      </c>
      <c r="E75" s="42"/>
      <c r="F75" s="43">
        <f>VLOOKUP(E75,コード一覧!$B$4:$C$850,2,FALSE)</f>
        <v>0</v>
      </c>
      <c r="G75" s="44">
        <f>VLOOKUP(E75,コード一覧!$B$4:$D$868,3,FALSE)</f>
        <v>0</v>
      </c>
      <c r="H75" s="45"/>
      <c r="I75" s="45"/>
      <c r="J75" s="46"/>
      <c r="K75" s="48">
        <f>VLOOKUP(J75,得意先名!$B$8:$C$1020,2,FALSE)</f>
        <v>0</v>
      </c>
      <c r="L75" s="47"/>
      <c r="M75" s="48">
        <f>VLOOKUP(J75,得意先名!$B$1:$E$1029,4,FALSE)</f>
        <v>0</v>
      </c>
      <c r="N75" s="49">
        <f>VLOOKUP(J75,得意先名!$B$8:$H$1020,7,FALSE)</f>
        <v>0</v>
      </c>
      <c r="O75" s="76"/>
      <c r="P75" s="52"/>
      <c r="Q75" s="50"/>
    </row>
    <row r="76" spans="1:17" ht="30.75" customHeight="1" x14ac:dyDescent="0.4">
      <c r="A76" s="40">
        <v>73</v>
      </c>
      <c r="B76" s="79"/>
      <c r="C76" s="74"/>
      <c r="D76" s="41">
        <f>VLOOKUP(E76,コード一覧!$B$4:$E$962,4,FALSE)</f>
        <v>0</v>
      </c>
      <c r="E76" s="42"/>
      <c r="F76" s="43">
        <f>VLOOKUP(E76,コード一覧!$B$4:$C$850,2,FALSE)</f>
        <v>0</v>
      </c>
      <c r="G76" s="44">
        <f>VLOOKUP(E76,コード一覧!$B$4:$D$868,3,FALSE)</f>
        <v>0</v>
      </c>
      <c r="H76" s="45"/>
      <c r="I76" s="45"/>
      <c r="J76" s="46"/>
      <c r="K76" s="48">
        <f>VLOOKUP(J76,得意先名!$B$8:$C$1020,2,FALSE)</f>
        <v>0</v>
      </c>
      <c r="L76" s="47"/>
      <c r="M76" s="48">
        <f>VLOOKUP(J76,得意先名!$B$1:$E$1029,4,FALSE)</f>
        <v>0</v>
      </c>
      <c r="N76" s="49">
        <f>VLOOKUP(J76,得意先名!$B$8:$H$1020,7,FALSE)</f>
        <v>0</v>
      </c>
      <c r="O76" s="76"/>
      <c r="P76" s="52"/>
      <c r="Q76" s="50"/>
    </row>
    <row r="77" spans="1:17" ht="30.75" customHeight="1" x14ac:dyDescent="0.4">
      <c r="A77" s="40">
        <v>74</v>
      </c>
      <c r="B77" s="79"/>
      <c r="C77" s="74"/>
      <c r="D77" s="41">
        <f>VLOOKUP(E77,コード一覧!$B$4:$E$962,4,FALSE)</f>
        <v>0</v>
      </c>
      <c r="E77" s="42"/>
      <c r="F77" s="43">
        <f>VLOOKUP(E77,コード一覧!$B$4:$C$850,2,FALSE)</f>
        <v>0</v>
      </c>
      <c r="G77" s="44">
        <f>VLOOKUP(E77,コード一覧!$B$4:$D$868,3,FALSE)</f>
        <v>0</v>
      </c>
      <c r="H77" s="45"/>
      <c r="I77" s="45"/>
      <c r="J77" s="46"/>
      <c r="K77" s="48">
        <f>VLOOKUP(J77,得意先名!$B$8:$C$1020,2,FALSE)</f>
        <v>0</v>
      </c>
      <c r="L77" s="47"/>
      <c r="M77" s="48">
        <f>VLOOKUP(J77,得意先名!$B$1:$E$1029,4,FALSE)</f>
        <v>0</v>
      </c>
      <c r="N77" s="49">
        <f>VLOOKUP(J77,得意先名!$B$8:$H$1020,7,FALSE)</f>
        <v>0</v>
      </c>
      <c r="O77" s="76"/>
      <c r="P77" s="52"/>
      <c r="Q77" s="50"/>
    </row>
    <row r="78" spans="1:17" ht="30.75" customHeight="1" x14ac:dyDescent="0.4">
      <c r="A78" s="40">
        <v>75</v>
      </c>
      <c r="B78" s="79"/>
      <c r="C78" s="74"/>
      <c r="D78" s="41">
        <f>VLOOKUP(E78,コード一覧!$B$4:$E$962,4,FALSE)</f>
        <v>0</v>
      </c>
      <c r="E78" s="42"/>
      <c r="F78" s="43">
        <f>VLOOKUP(E78,コード一覧!$B$4:$C$850,2,FALSE)</f>
        <v>0</v>
      </c>
      <c r="G78" s="44">
        <f>VLOOKUP(E78,コード一覧!$B$4:$D$868,3,FALSE)</f>
        <v>0</v>
      </c>
      <c r="H78" s="45"/>
      <c r="I78" s="45"/>
      <c r="J78" s="46"/>
      <c r="K78" s="48">
        <f>VLOOKUP(J78,得意先名!$B$8:$C$1020,2,FALSE)</f>
        <v>0</v>
      </c>
      <c r="L78" s="47"/>
      <c r="M78" s="48">
        <f>VLOOKUP(J78,得意先名!$B$1:$E$1029,4,FALSE)</f>
        <v>0</v>
      </c>
      <c r="N78" s="49">
        <f>VLOOKUP(J78,得意先名!$B$8:$H$1020,7,FALSE)</f>
        <v>0</v>
      </c>
      <c r="O78" s="76"/>
      <c r="P78" s="52"/>
      <c r="Q78" s="50"/>
    </row>
    <row r="79" spans="1:17" ht="30.75" customHeight="1" x14ac:dyDescent="0.4">
      <c r="A79" s="40">
        <v>76</v>
      </c>
      <c r="B79" s="79"/>
      <c r="C79" s="74"/>
      <c r="D79" s="41">
        <f>VLOOKUP(E79,コード一覧!$B$4:$E$962,4,FALSE)</f>
        <v>0</v>
      </c>
      <c r="E79" s="42"/>
      <c r="F79" s="43">
        <f>VLOOKUP(E79,コード一覧!$B$4:$C$850,2,FALSE)</f>
        <v>0</v>
      </c>
      <c r="G79" s="44">
        <f>VLOOKUP(E79,コード一覧!$B$4:$D$868,3,FALSE)</f>
        <v>0</v>
      </c>
      <c r="H79" s="45"/>
      <c r="I79" s="45"/>
      <c r="J79" s="46"/>
      <c r="K79" s="48">
        <f>VLOOKUP(J79,得意先名!$B$8:$C$1020,2,FALSE)</f>
        <v>0</v>
      </c>
      <c r="L79" s="47"/>
      <c r="M79" s="48">
        <f>VLOOKUP(J79,得意先名!$B$1:$E$1029,4,FALSE)</f>
        <v>0</v>
      </c>
      <c r="N79" s="49">
        <f>VLOOKUP(J79,得意先名!$B$8:$H$1020,7,FALSE)</f>
        <v>0</v>
      </c>
      <c r="O79" s="76"/>
      <c r="P79" s="52"/>
      <c r="Q79" s="50"/>
    </row>
    <row r="80" spans="1:17" ht="30.75" customHeight="1" x14ac:dyDescent="0.4">
      <c r="A80" s="40">
        <v>77</v>
      </c>
      <c r="B80" s="79"/>
      <c r="C80" s="74"/>
      <c r="D80" s="41">
        <f>VLOOKUP(E80,コード一覧!$B$4:$E$962,4,FALSE)</f>
        <v>0</v>
      </c>
      <c r="E80" s="42"/>
      <c r="F80" s="43">
        <f>VLOOKUP(E80,コード一覧!$B$4:$C$850,2,FALSE)</f>
        <v>0</v>
      </c>
      <c r="G80" s="44">
        <f>VLOOKUP(E80,コード一覧!$B$4:$D$868,3,FALSE)</f>
        <v>0</v>
      </c>
      <c r="H80" s="45"/>
      <c r="I80" s="45"/>
      <c r="J80" s="46"/>
      <c r="K80" s="48">
        <f>VLOOKUP(J80,得意先名!$B$8:$C$1020,2,FALSE)</f>
        <v>0</v>
      </c>
      <c r="L80" s="47"/>
      <c r="M80" s="48">
        <f>VLOOKUP(J80,得意先名!$B$1:$E$1029,4,FALSE)</f>
        <v>0</v>
      </c>
      <c r="N80" s="49">
        <f>VLOOKUP(J80,得意先名!$B$8:$H$1020,7,FALSE)</f>
        <v>0</v>
      </c>
      <c r="O80" s="76"/>
      <c r="P80" s="52"/>
      <c r="Q80" s="50"/>
    </row>
    <row r="81" spans="1:17" ht="30.75" customHeight="1" x14ac:dyDescent="0.4">
      <c r="A81" s="40">
        <v>78</v>
      </c>
      <c r="B81" s="79"/>
      <c r="C81" s="74"/>
      <c r="D81" s="41">
        <f>VLOOKUP(E81,コード一覧!$B$4:$E$962,4,FALSE)</f>
        <v>0</v>
      </c>
      <c r="E81" s="42"/>
      <c r="F81" s="43">
        <f>VLOOKUP(E81,コード一覧!$B$4:$C$850,2,FALSE)</f>
        <v>0</v>
      </c>
      <c r="G81" s="44">
        <f>VLOOKUP(E81,コード一覧!$B$4:$D$868,3,FALSE)</f>
        <v>0</v>
      </c>
      <c r="H81" s="45"/>
      <c r="I81" s="45"/>
      <c r="J81" s="46"/>
      <c r="K81" s="48">
        <f>VLOOKUP(J81,得意先名!$B$8:$C$1020,2,FALSE)</f>
        <v>0</v>
      </c>
      <c r="L81" s="47"/>
      <c r="M81" s="48">
        <f>VLOOKUP(J81,得意先名!$B$1:$E$1029,4,FALSE)</f>
        <v>0</v>
      </c>
      <c r="N81" s="49">
        <f>VLOOKUP(J81,得意先名!$B$8:$H$1020,7,FALSE)</f>
        <v>0</v>
      </c>
      <c r="O81" s="76"/>
      <c r="P81" s="52"/>
      <c r="Q81" s="50"/>
    </row>
    <row r="82" spans="1:17" ht="30.75" customHeight="1" x14ac:dyDescent="0.4">
      <c r="A82" s="40">
        <v>79</v>
      </c>
      <c r="B82" s="79"/>
      <c r="C82" s="74"/>
      <c r="D82" s="41">
        <f>VLOOKUP(E82,コード一覧!$B$4:$E$962,4,FALSE)</f>
        <v>0</v>
      </c>
      <c r="E82" s="42"/>
      <c r="F82" s="43">
        <f>VLOOKUP(E82,コード一覧!$B$4:$C$850,2,FALSE)</f>
        <v>0</v>
      </c>
      <c r="G82" s="44">
        <f>VLOOKUP(E82,コード一覧!$B$4:$D$868,3,FALSE)</f>
        <v>0</v>
      </c>
      <c r="H82" s="45"/>
      <c r="I82" s="45"/>
      <c r="J82" s="46"/>
      <c r="K82" s="67">
        <f>VLOOKUP(J82,得意先名!$B$8:$C$1020,2,FALSE)</f>
        <v>0</v>
      </c>
      <c r="L82" s="47"/>
      <c r="M82" s="48">
        <f>VLOOKUP(J82,得意先名!$B$1:$E$1029,4,FALSE)</f>
        <v>0</v>
      </c>
      <c r="N82" s="49">
        <f>VLOOKUP(J82,得意先名!$B$8:$H$1020,7,FALSE)</f>
        <v>0</v>
      </c>
      <c r="O82" s="76"/>
      <c r="P82" s="52"/>
      <c r="Q82" s="50"/>
    </row>
    <row r="83" spans="1:17" ht="30.75" customHeight="1" x14ac:dyDescent="0.4">
      <c r="A83" s="40">
        <v>80</v>
      </c>
      <c r="B83" s="79"/>
      <c r="C83" s="74"/>
      <c r="D83" s="41">
        <f>VLOOKUP(E83,コード一覧!$B$4:$E$962,4,FALSE)</f>
        <v>0</v>
      </c>
      <c r="E83" s="42"/>
      <c r="F83" s="43">
        <f>VLOOKUP(E83,コード一覧!$B$4:$C$850,2,FALSE)</f>
        <v>0</v>
      </c>
      <c r="G83" s="44">
        <f>VLOOKUP(E83,コード一覧!$B$4:$D$868,3,FALSE)</f>
        <v>0</v>
      </c>
      <c r="H83" s="45"/>
      <c r="I83" s="45"/>
      <c r="J83" s="46"/>
      <c r="K83" s="48">
        <f>VLOOKUP(J83,得意先名!$B$8:$C$1020,2,FALSE)</f>
        <v>0</v>
      </c>
      <c r="L83" s="47"/>
      <c r="M83" s="48">
        <f>VLOOKUP(J83,得意先名!$B$1:$E$1029,4,FALSE)</f>
        <v>0</v>
      </c>
      <c r="N83" s="49">
        <f>VLOOKUP(J83,得意先名!$B$8:$H$1020,7,FALSE)</f>
        <v>0</v>
      </c>
      <c r="O83" s="76"/>
      <c r="P83" s="52"/>
      <c r="Q83" s="50"/>
    </row>
    <row r="84" spans="1:17" ht="30.75" customHeight="1" x14ac:dyDescent="0.4">
      <c r="A84" s="40">
        <v>81</v>
      </c>
      <c r="B84" s="79"/>
      <c r="C84" s="74"/>
      <c r="D84" s="41">
        <f>VLOOKUP(E84,コード一覧!$B$4:$E$962,4,FALSE)</f>
        <v>0</v>
      </c>
      <c r="E84" s="42"/>
      <c r="F84" s="43">
        <f>VLOOKUP(E84,コード一覧!$B$4:$C$850,2,FALSE)</f>
        <v>0</v>
      </c>
      <c r="G84" s="44">
        <f>VLOOKUP(E84,コード一覧!$B$4:$D$868,3,FALSE)</f>
        <v>0</v>
      </c>
      <c r="H84" s="45"/>
      <c r="I84" s="45"/>
      <c r="J84" s="46"/>
      <c r="K84" s="67">
        <f>VLOOKUP(J84,得意先名!$B$8:$C$1020,2,FALSE)</f>
        <v>0</v>
      </c>
      <c r="L84" s="47"/>
      <c r="M84" s="48">
        <f>VLOOKUP(J84,得意先名!$B$1:$E$1029,4,FALSE)</f>
        <v>0</v>
      </c>
      <c r="N84" s="49">
        <f>VLOOKUP(J84,得意先名!$B$8:$H$1020,7,FALSE)</f>
        <v>0</v>
      </c>
      <c r="O84" s="76"/>
      <c r="P84" s="52"/>
      <c r="Q84" s="50"/>
    </row>
    <row r="85" spans="1:17" ht="30.75" customHeight="1" x14ac:dyDescent="0.4">
      <c r="A85" s="40">
        <v>82</v>
      </c>
      <c r="B85" s="79"/>
      <c r="C85" s="74"/>
      <c r="D85" s="41">
        <f>VLOOKUP(E85,コード一覧!$B$4:$E$962,4,FALSE)</f>
        <v>0</v>
      </c>
      <c r="E85" s="42"/>
      <c r="F85" s="43">
        <f>VLOOKUP(E85,コード一覧!$B$4:$C$850,2,FALSE)</f>
        <v>0</v>
      </c>
      <c r="G85" s="44">
        <f>VLOOKUP(E85,コード一覧!$B$4:$D$868,3,FALSE)</f>
        <v>0</v>
      </c>
      <c r="H85" s="45"/>
      <c r="I85" s="45"/>
      <c r="J85" s="46"/>
      <c r="K85" s="67">
        <f>VLOOKUP(J85,得意先名!$B$8:$C$1020,2,FALSE)</f>
        <v>0</v>
      </c>
      <c r="L85" s="47"/>
      <c r="M85" s="48">
        <f>VLOOKUP(J85,得意先名!$B$1:$E$1029,4,FALSE)</f>
        <v>0</v>
      </c>
      <c r="N85" s="49">
        <f>VLOOKUP(J85,得意先名!$B$8:$H$1020,7,FALSE)</f>
        <v>0</v>
      </c>
      <c r="O85" s="76"/>
      <c r="P85" s="52"/>
      <c r="Q85" s="50"/>
    </row>
    <row r="86" spans="1:17" ht="30.75" customHeight="1" x14ac:dyDescent="0.4">
      <c r="A86" s="40">
        <v>83</v>
      </c>
      <c r="B86" s="79"/>
      <c r="C86" s="74"/>
      <c r="D86" s="41">
        <f>VLOOKUP(E86,コード一覧!$B$4:$E$962,4,FALSE)</f>
        <v>0</v>
      </c>
      <c r="E86" s="42"/>
      <c r="F86" s="43">
        <f>VLOOKUP(E86,コード一覧!$B$4:$C$850,2,FALSE)</f>
        <v>0</v>
      </c>
      <c r="G86" s="44">
        <f>VLOOKUP(E86,コード一覧!$B$4:$D$868,3,FALSE)</f>
        <v>0</v>
      </c>
      <c r="H86" s="45"/>
      <c r="I86" s="45"/>
      <c r="J86" s="46"/>
      <c r="K86" s="67">
        <f>VLOOKUP(J86,得意先名!$B$8:$C$1020,2,FALSE)</f>
        <v>0</v>
      </c>
      <c r="L86" s="47"/>
      <c r="M86" s="48">
        <f>VLOOKUP(J86,得意先名!$B$1:$E$1029,4,FALSE)</f>
        <v>0</v>
      </c>
      <c r="N86" s="49">
        <f>VLOOKUP(J86,得意先名!$B$8:$H$1020,7,FALSE)</f>
        <v>0</v>
      </c>
      <c r="O86" s="76"/>
      <c r="P86" s="52"/>
      <c r="Q86" s="50"/>
    </row>
    <row r="87" spans="1:17" ht="30.75" customHeight="1" x14ac:dyDescent="0.4">
      <c r="A87" s="40">
        <v>84</v>
      </c>
      <c r="B87" s="79"/>
      <c r="C87" s="74"/>
      <c r="D87" s="41">
        <f>VLOOKUP(E87,コード一覧!$B$4:$E$962,4,FALSE)</f>
        <v>0</v>
      </c>
      <c r="E87" s="42"/>
      <c r="F87" s="43">
        <f>VLOOKUP(E87,コード一覧!$B$4:$C$850,2,FALSE)</f>
        <v>0</v>
      </c>
      <c r="G87" s="44">
        <f>VLOOKUP(E87,コード一覧!$B$4:$D$868,3,FALSE)</f>
        <v>0</v>
      </c>
      <c r="H87" s="45"/>
      <c r="I87" s="45"/>
      <c r="J87" s="46"/>
      <c r="K87" s="67">
        <f>VLOOKUP(J87,得意先名!$B$8:$C$1020,2,FALSE)</f>
        <v>0</v>
      </c>
      <c r="L87" s="47"/>
      <c r="M87" s="48">
        <f>VLOOKUP(J87,得意先名!$B$1:$E$1029,4,FALSE)</f>
        <v>0</v>
      </c>
      <c r="N87" s="49">
        <f>VLOOKUP(J87,得意先名!$B$8:$H$1020,7,FALSE)</f>
        <v>0</v>
      </c>
      <c r="O87" s="76"/>
      <c r="P87" s="52"/>
      <c r="Q87" s="50"/>
    </row>
    <row r="88" spans="1:17" ht="30.75" customHeight="1" x14ac:dyDescent="0.4">
      <c r="A88" s="40">
        <v>85</v>
      </c>
      <c r="B88" s="79"/>
      <c r="C88" s="74"/>
      <c r="D88" s="41">
        <f>VLOOKUP(E88,コード一覧!$B$4:$E$962,4,FALSE)</f>
        <v>0</v>
      </c>
      <c r="E88" s="42"/>
      <c r="F88" s="43">
        <f>VLOOKUP(E88,コード一覧!$B$4:$C$850,2,FALSE)</f>
        <v>0</v>
      </c>
      <c r="G88" s="44">
        <f>VLOOKUP(E88,コード一覧!$B$4:$D$868,3,FALSE)</f>
        <v>0</v>
      </c>
      <c r="H88" s="45"/>
      <c r="I88" s="45"/>
      <c r="J88" s="46"/>
      <c r="K88" s="67">
        <f>VLOOKUP(J88,得意先名!$B$8:$C$1020,2,FALSE)</f>
        <v>0</v>
      </c>
      <c r="L88" s="47"/>
      <c r="M88" s="48">
        <f>VLOOKUP(J88,得意先名!$B$1:$E$1029,4,FALSE)</f>
        <v>0</v>
      </c>
      <c r="N88" s="49">
        <f>VLOOKUP(J88,得意先名!$B$8:$H$1020,7,FALSE)</f>
        <v>0</v>
      </c>
      <c r="O88" s="76"/>
      <c r="P88" s="52"/>
      <c r="Q88" s="50"/>
    </row>
    <row r="89" spans="1:17" ht="30.75" customHeight="1" x14ac:dyDescent="0.4">
      <c r="A89" s="40">
        <v>86</v>
      </c>
      <c r="B89" s="79"/>
      <c r="C89" s="74"/>
      <c r="D89" s="41">
        <f>VLOOKUP(E89,コード一覧!$B$4:$E$962,4,FALSE)</f>
        <v>0</v>
      </c>
      <c r="E89" s="42"/>
      <c r="F89" s="43">
        <f>VLOOKUP(E89,コード一覧!$B$4:$C$850,2,FALSE)</f>
        <v>0</v>
      </c>
      <c r="G89" s="44">
        <f>VLOOKUP(E89,コード一覧!$B$4:$D$868,3,FALSE)</f>
        <v>0</v>
      </c>
      <c r="H89" s="45"/>
      <c r="I89" s="45"/>
      <c r="J89" s="46"/>
      <c r="K89" s="48">
        <f>VLOOKUP(J89,得意先名!$B$8:$C$1020,2,FALSE)</f>
        <v>0</v>
      </c>
      <c r="L89" s="47"/>
      <c r="M89" s="48">
        <f>VLOOKUP(J89,得意先名!$B$1:$E$1029,4,FALSE)</f>
        <v>0</v>
      </c>
      <c r="N89" s="49">
        <f>VLOOKUP(J89,得意先名!$B$8:$H$1020,7,FALSE)</f>
        <v>0</v>
      </c>
      <c r="O89" s="76"/>
      <c r="P89" s="52"/>
      <c r="Q89" s="50"/>
    </row>
    <row r="90" spans="1:17" ht="30.75" customHeight="1" x14ac:dyDescent="0.4">
      <c r="A90" s="40">
        <v>87</v>
      </c>
      <c r="B90" s="79"/>
      <c r="C90" s="74"/>
      <c r="D90" s="41">
        <f>VLOOKUP(E90,コード一覧!$B$4:$E$962,4,FALSE)</f>
        <v>0</v>
      </c>
      <c r="E90" s="42"/>
      <c r="F90" s="43">
        <f>VLOOKUP(E90,コード一覧!$B$4:$C$850,2,FALSE)</f>
        <v>0</v>
      </c>
      <c r="G90" s="44">
        <f>VLOOKUP(E90,コード一覧!$B$4:$D$868,3,FALSE)</f>
        <v>0</v>
      </c>
      <c r="H90" s="45"/>
      <c r="I90" s="45"/>
      <c r="J90" s="46"/>
      <c r="K90" s="48">
        <f>VLOOKUP(J90,得意先名!$B$8:$C$1020,2,FALSE)</f>
        <v>0</v>
      </c>
      <c r="L90" s="47"/>
      <c r="M90" s="48">
        <f>VLOOKUP(J90,得意先名!$B$1:$E$1029,4,FALSE)</f>
        <v>0</v>
      </c>
      <c r="N90" s="49">
        <f>VLOOKUP(J90,得意先名!$B$8:$H$1020,7,FALSE)</f>
        <v>0</v>
      </c>
      <c r="O90" s="76"/>
      <c r="P90" s="52"/>
      <c r="Q90" s="50"/>
    </row>
    <row r="91" spans="1:17" ht="30.75" customHeight="1" x14ac:dyDescent="0.4">
      <c r="A91" s="40">
        <v>88</v>
      </c>
      <c r="B91" s="79"/>
      <c r="C91" s="74"/>
      <c r="D91" s="41">
        <f>VLOOKUP(E91,コード一覧!$B$4:$E$962,4,FALSE)</f>
        <v>0</v>
      </c>
      <c r="E91" s="42"/>
      <c r="F91" s="43">
        <f>VLOOKUP(E91,コード一覧!$B$4:$C$850,2,FALSE)</f>
        <v>0</v>
      </c>
      <c r="G91" s="44">
        <f>VLOOKUP(E91,コード一覧!$B$4:$D$868,3,FALSE)</f>
        <v>0</v>
      </c>
      <c r="H91" s="45"/>
      <c r="I91" s="45"/>
      <c r="J91" s="46"/>
      <c r="K91" s="48">
        <f>VLOOKUP(J91,得意先名!$B$8:$C$1020,2,FALSE)</f>
        <v>0</v>
      </c>
      <c r="L91" s="47"/>
      <c r="M91" s="48">
        <f>VLOOKUP(J91,得意先名!$B$1:$E$1029,4,FALSE)</f>
        <v>0</v>
      </c>
      <c r="N91" s="49">
        <f>VLOOKUP(J91,得意先名!$B$8:$H$1020,7,FALSE)</f>
        <v>0</v>
      </c>
      <c r="O91" s="76"/>
      <c r="P91" s="52"/>
      <c r="Q91" s="50"/>
    </row>
    <row r="92" spans="1:17" ht="30.75" customHeight="1" x14ac:dyDescent="0.4">
      <c r="A92" s="40">
        <v>89</v>
      </c>
      <c r="B92" s="79"/>
      <c r="C92" s="74"/>
      <c r="D92" s="41">
        <f>VLOOKUP(E92,コード一覧!$B$4:$E$962,4,FALSE)</f>
        <v>0</v>
      </c>
      <c r="E92" s="42"/>
      <c r="F92" s="43">
        <f>VLOOKUP(E92,コード一覧!$B$4:$C$850,2,FALSE)</f>
        <v>0</v>
      </c>
      <c r="G92" s="44">
        <f>VLOOKUP(E92,コード一覧!$B$4:$D$868,3,FALSE)</f>
        <v>0</v>
      </c>
      <c r="H92" s="45"/>
      <c r="I92" s="45"/>
      <c r="J92" s="46"/>
      <c r="K92" s="48">
        <f>VLOOKUP(J92,得意先名!$B$8:$C$1020,2,FALSE)</f>
        <v>0</v>
      </c>
      <c r="L92" s="47"/>
      <c r="M92" s="48">
        <f>VLOOKUP(J92,得意先名!$B$1:$E$1029,4,FALSE)</f>
        <v>0</v>
      </c>
      <c r="N92" s="49">
        <f>VLOOKUP(J92,得意先名!$B$8:$H$1020,7,FALSE)</f>
        <v>0</v>
      </c>
      <c r="O92" s="76"/>
      <c r="P92" s="52"/>
      <c r="Q92" s="50"/>
    </row>
    <row r="93" spans="1:17" ht="30.75" customHeight="1" x14ac:dyDescent="0.4">
      <c r="A93" s="40">
        <v>90</v>
      </c>
      <c r="B93" s="79"/>
      <c r="C93" s="74"/>
      <c r="D93" s="41">
        <f>VLOOKUP(E93,コード一覧!$B$4:$E$962,4,FALSE)</f>
        <v>0</v>
      </c>
      <c r="E93" s="42"/>
      <c r="F93" s="43">
        <f>VLOOKUP(E93,コード一覧!$B$4:$C$850,2,FALSE)</f>
        <v>0</v>
      </c>
      <c r="G93" s="44">
        <f>VLOOKUP(E93,コード一覧!$B$4:$D$868,3,FALSE)</f>
        <v>0</v>
      </c>
      <c r="H93" s="45"/>
      <c r="I93" s="45"/>
      <c r="J93" s="46"/>
      <c r="K93" s="48">
        <f>VLOOKUP(J93,得意先名!$B$8:$C$1020,2,FALSE)</f>
        <v>0</v>
      </c>
      <c r="L93" s="47"/>
      <c r="M93" s="48">
        <f>VLOOKUP(J93,得意先名!$B$1:$E$1029,4,FALSE)</f>
        <v>0</v>
      </c>
      <c r="N93" s="49">
        <f>VLOOKUP(J93,得意先名!$B$8:$H$1020,7,FALSE)</f>
        <v>0</v>
      </c>
      <c r="O93" s="76"/>
      <c r="P93" s="52"/>
      <c r="Q93" s="50"/>
    </row>
    <row r="94" spans="1:17" ht="30.75" customHeight="1" x14ac:dyDescent="0.4">
      <c r="A94" s="40">
        <v>91</v>
      </c>
      <c r="B94" s="79"/>
      <c r="C94" s="74"/>
      <c r="D94" s="41">
        <f>VLOOKUP(E94,コード一覧!$B$4:$E$962,4,FALSE)</f>
        <v>0</v>
      </c>
      <c r="E94" s="42"/>
      <c r="F94" s="43">
        <f>VLOOKUP(E94,コード一覧!$B$4:$C$850,2,FALSE)</f>
        <v>0</v>
      </c>
      <c r="G94" s="44">
        <f>VLOOKUP(E94,コード一覧!$B$4:$D$868,3,FALSE)</f>
        <v>0</v>
      </c>
      <c r="H94" s="45"/>
      <c r="I94" s="45"/>
      <c r="J94" s="46"/>
      <c r="K94" s="48">
        <f>VLOOKUP(J94,得意先名!$B$8:$C$1020,2,FALSE)</f>
        <v>0</v>
      </c>
      <c r="L94" s="47"/>
      <c r="M94" s="48">
        <f>VLOOKUP(J94,得意先名!$B$1:$E$1029,4,FALSE)</f>
        <v>0</v>
      </c>
      <c r="N94" s="49">
        <f>VLOOKUP(J94,得意先名!$B$8:$H$1020,7,FALSE)</f>
        <v>0</v>
      </c>
      <c r="O94" s="76"/>
      <c r="P94" s="52"/>
      <c r="Q94" s="50"/>
    </row>
    <row r="95" spans="1:17" ht="30.75" customHeight="1" x14ac:dyDescent="0.4">
      <c r="A95" s="40">
        <v>92</v>
      </c>
      <c r="B95" s="79"/>
      <c r="C95" s="74"/>
      <c r="D95" s="41">
        <f>VLOOKUP(E95,コード一覧!$B$4:$E$962,4,FALSE)</f>
        <v>0</v>
      </c>
      <c r="E95" s="42"/>
      <c r="F95" s="43">
        <f>VLOOKUP(E95,コード一覧!$B$4:$C$850,2,FALSE)</f>
        <v>0</v>
      </c>
      <c r="G95" s="44">
        <f>VLOOKUP(E95,コード一覧!$B$4:$D$868,3,FALSE)</f>
        <v>0</v>
      </c>
      <c r="H95" s="45"/>
      <c r="I95" s="45"/>
      <c r="J95" s="46"/>
      <c r="K95" s="48">
        <f>VLOOKUP(J95,得意先名!$B$8:$C$1020,2,FALSE)</f>
        <v>0</v>
      </c>
      <c r="L95" s="47"/>
      <c r="M95" s="48">
        <f>VLOOKUP(J95,得意先名!$B$1:$E$1029,4,FALSE)</f>
        <v>0</v>
      </c>
      <c r="N95" s="49">
        <f>VLOOKUP(J95,得意先名!$B$8:$H$1020,7,FALSE)</f>
        <v>0</v>
      </c>
      <c r="O95" s="76"/>
      <c r="P95" s="52"/>
      <c r="Q95" s="50"/>
    </row>
    <row r="96" spans="1:17" ht="30.75" customHeight="1" x14ac:dyDescent="0.4">
      <c r="A96" s="40">
        <v>93</v>
      </c>
      <c r="B96" s="79"/>
      <c r="C96" s="74"/>
      <c r="D96" s="41">
        <f>VLOOKUP(E96,コード一覧!$B$4:$E$962,4,FALSE)</f>
        <v>0</v>
      </c>
      <c r="E96" s="42"/>
      <c r="F96" s="43">
        <f>VLOOKUP(E96,コード一覧!$B$4:$C$850,2,FALSE)</f>
        <v>0</v>
      </c>
      <c r="G96" s="44">
        <f>VLOOKUP(E96,コード一覧!$B$4:$D$868,3,FALSE)</f>
        <v>0</v>
      </c>
      <c r="H96" s="45"/>
      <c r="I96" s="45"/>
      <c r="J96" s="46"/>
      <c r="K96" s="48">
        <f>VLOOKUP(J96,得意先名!$B$8:$C$1020,2,FALSE)</f>
        <v>0</v>
      </c>
      <c r="L96" s="47"/>
      <c r="M96" s="48">
        <f>VLOOKUP(J96,得意先名!$B$1:$E$1029,4,FALSE)</f>
        <v>0</v>
      </c>
      <c r="N96" s="49">
        <f>VLOOKUP(J96,得意先名!$B$8:$H$1020,7,FALSE)</f>
        <v>0</v>
      </c>
      <c r="O96" s="76"/>
      <c r="P96" s="52"/>
      <c r="Q96" s="50"/>
    </row>
    <row r="97" spans="1:17" ht="30.75" customHeight="1" x14ac:dyDescent="0.4">
      <c r="A97" s="40">
        <v>94</v>
      </c>
      <c r="B97" s="79"/>
      <c r="C97" s="74"/>
      <c r="D97" s="41">
        <f>VLOOKUP(E97,コード一覧!$B$4:$E$962,4,FALSE)</f>
        <v>0</v>
      </c>
      <c r="E97" s="42"/>
      <c r="F97" s="43">
        <f>VLOOKUP(E97,コード一覧!$B$4:$C$850,2,FALSE)</f>
        <v>0</v>
      </c>
      <c r="G97" s="44">
        <f>VLOOKUP(E97,コード一覧!$B$4:$D$868,3,FALSE)</f>
        <v>0</v>
      </c>
      <c r="H97" s="45"/>
      <c r="I97" s="45"/>
      <c r="J97" s="46"/>
      <c r="K97" s="48">
        <f>VLOOKUP(J97,得意先名!$B$8:$C$1020,2,FALSE)</f>
        <v>0</v>
      </c>
      <c r="L97" s="47"/>
      <c r="M97" s="48">
        <f>VLOOKUP(J97,得意先名!$B$1:$E$1029,4,FALSE)</f>
        <v>0</v>
      </c>
      <c r="N97" s="49">
        <f>VLOOKUP(J97,得意先名!$B$8:$H$1020,7,FALSE)</f>
        <v>0</v>
      </c>
      <c r="O97" s="76"/>
      <c r="P97" s="52"/>
      <c r="Q97" s="50"/>
    </row>
    <row r="98" spans="1:17" ht="30.75" customHeight="1" x14ac:dyDescent="0.4">
      <c r="A98" s="40">
        <v>95</v>
      </c>
      <c r="B98" s="79"/>
      <c r="C98" s="74"/>
      <c r="D98" s="41">
        <f>VLOOKUP(E98,コード一覧!$B$4:$E$962,4,FALSE)</f>
        <v>0</v>
      </c>
      <c r="E98" s="42"/>
      <c r="F98" s="43">
        <f>VLOOKUP(E98,コード一覧!$B$4:$C$850,2,FALSE)</f>
        <v>0</v>
      </c>
      <c r="G98" s="44">
        <f>VLOOKUP(E98,コード一覧!$B$4:$D$868,3,FALSE)</f>
        <v>0</v>
      </c>
      <c r="H98" s="45"/>
      <c r="I98" s="45"/>
      <c r="J98" s="46"/>
      <c r="K98" s="48">
        <f>VLOOKUP(J98,得意先名!$B$8:$C$1020,2,FALSE)</f>
        <v>0</v>
      </c>
      <c r="L98" s="47"/>
      <c r="M98" s="48">
        <f>VLOOKUP(J98,得意先名!$B$1:$E$1029,4,FALSE)</f>
        <v>0</v>
      </c>
      <c r="N98" s="49">
        <f>VLOOKUP(J98,得意先名!$B$8:$H$1020,7,FALSE)</f>
        <v>0</v>
      </c>
      <c r="O98" s="76"/>
      <c r="P98" s="52"/>
      <c r="Q98" s="50"/>
    </row>
    <row r="99" spans="1:17" ht="30.75" customHeight="1" x14ac:dyDescent="0.4">
      <c r="A99" s="40">
        <v>96</v>
      </c>
      <c r="B99" s="79"/>
      <c r="C99" s="74"/>
      <c r="D99" s="41">
        <f>VLOOKUP(E99,コード一覧!$B$4:$E$962,4,FALSE)</f>
        <v>0</v>
      </c>
      <c r="E99" s="42"/>
      <c r="F99" s="43">
        <f>VLOOKUP(E99,コード一覧!$B$4:$C$850,2,FALSE)</f>
        <v>0</v>
      </c>
      <c r="G99" s="44">
        <f>VLOOKUP(E99,コード一覧!$B$4:$D$868,3,FALSE)</f>
        <v>0</v>
      </c>
      <c r="H99" s="45"/>
      <c r="I99" s="45"/>
      <c r="J99" s="46"/>
      <c r="K99" s="48">
        <f>VLOOKUP(J99,得意先名!$B$8:$C$1020,2,FALSE)</f>
        <v>0</v>
      </c>
      <c r="L99" s="47"/>
      <c r="M99" s="48">
        <f>VLOOKUP(J99,得意先名!$B$1:$E$1029,4,FALSE)</f>
        <v>0</v>
      </c>
      <c r="N99" s="49">
        <f>VLOOKUP(J99,得意先名!$B$8:$H$1020,7,FALSE)</f>
        <v>0</v>
      </c>
      <c r="O99" s="76"/>
      <c r="P99" s="52"/>
      <c r="Q99" s="50"/>
    </row>
    <row r="100" spans="1:17" ht="30.75" customHeight="1" x14ac:dyDescent="0.4">
      <c r="A100" s="40">
        <v>97</v>
      </c>
      <c r="B100" s="79"/>
      <c r="C100" s="74"/>
      <c r="D100" s="41">
        <f>VLOOKUP(E100,コード一覧!$B$4:$E$962,4,FALSE)</f>
        <v>0</v>
      </c>
      <c r="E100" s="42"/>
      <c r="F100" s="43">
        <f>VLOOKUP(E100,コード一覧!$B$4:$C$850,2,FALSE)</f>
        <v>0</v>
      </c>
      <c r="G100" s="44">
        <f>VLOOKUP(E100,コード一覧!$B$4:$D$868,3,FALSE)</f>
        <v>0</v>
      </c>
      <c r="H100" s="45"/>
      <c r="I100" s="45"/>
      <c r="J100" s="46"/>
      <c r="K100" s="48">
        <f>VLOOKUP(J100,得意先名!$B$8:$C$1020,2,FALSE)</f>
        <v>0</v>
      </c>
      <c r="L100" s="47"/>
      <c r="M100" s="48">
        <f>VLOOKUP(J100,得意先名!$B$1:$E$1029,4,FALSE)</f>
        <v>0</v>
      </c>
      <c r="N100" s="49">
        <f>VLOOKUP(J100,得意先名!$B$8:$H$1020,7,FALSE)</f>
        <v>0</v>
      </c>
      <c r="O100" s="76"/>
      <c r="P100" s="52"/>
      <c r="Q100" s="50"/>
    </row>
    <row r="101" spans="1:17" ht="30.75" customHeight="1" x14ac:dyDescent="0.4">
      <c r="A101" s="40">
        <v>98</v>
      </c>
      <c r="B101" s="79"/>
      <c r="C101" s="74"/>
      <c r="D101" s="41">
        <f>VLOOKUP(E101,コード一覧!$B$4:$E$962,4,FALSE)</f>
        <v>0</v>
      </c>
      <c r="E101" s="42"/>
      <c r="F101" s="43">
        <f>VLOOKUP(E101,コード一覧!$B$4:$C$850,2,FALSE)</f>
        <v>0</v>
      </c>
      <c r="G101" s="44">
        <f>VLOOKUP(E101,コード一覧!$B$4:$D$868,3,FALSE)</f>
        <v>0</v>
      </c>
      <c r="H101" s="45"/>
      <c r="I101" s="45"/>
      <c r="J101" s="46"/>
      <c r="K101" s="48">
        <f>VLOOKUP(J101,得意先名!$B$8:$C$1020,2,FALSE)</f>
        <v>0</v>
      </c>
      <c r="L101" s="47"/>
      <c r="M101" s="48">
        <f>VLOOKUP(J101,得意先名!$B$1:$E$1029,4,FALSE)</f>
        <v>0</v>
      </c>
      <c r="N101" s="49">
        <f>VLOOKUP(J101,得意先名!$B$8:$H$1020,7,FALSE)</f>
        <v>0</v>
      </c>
      <c r="O101" s="76"/>
      <c r="P101" s="52"/>
      <c r="Q101" s="50"/>
    </row>
    <row r="102" spans="1:17" ht="30.75" customHeight="1" x14ac:dyDescent="0.4">
      <c r="A102" s="40">
        <v>99</v>
      </c>
      <c r="B102" s="79"/>
      <c r="C102" s="74"/>
      <c r="D102" s="41">
        <f>VLOOKUP(E102,コード一覧!$B$4:$E$962,4,FALSE)</f>
        <v>0</v>
      </c>
      <c r="E102" s="42"/>
      <c r="F102" s="43">
        <f>VLOOKUP(E102,コード一覧!$B$4:$C$850,2,FALSE)</f>
        <v>0</v>
      </c>
      <c r="G102" s="44">
        <f>VLOOKUP(E102,コード一覧!$B$4:$D$868,3,FALSE)</f>
        <v>0</v>
      </c>
      <c r="H102" s="45"/>
      <c r="I102" s="45"/>
      <c r="J102" s="46"/>
      <c r="K102" s="48">
        <f>VLOOKUP(J102,得意先名!$B$8:$C$1020,2,FALSE)</f>
        <v>0</v>
      </c>
      <c r="L102" s="47"/>
      <c r="M102" s="48">
        <f>VLOOKUP(J102,得意先名!$B$1:$E$1029,4,FALSE)</f>
        <v>0</v>
      </c>
      <c r="N102" s="49">
        <f>VLOOKUP(J102,得意先名!$B$8:$H$1020,7,FALSE)</f>
        <v>0</v>
      </c>
      <c r="O102" s="76"/>
      <c r="P102" s="52"/>
      <c r="Q102" s="50"/>
    </row>
    <row r="103" spans="1:17" ht="30.75" customHeight="1" x14ac:dyDescent="0.4">
      <c r="A103" s="40">
        <v>100</v>
      </c>
      <c r="B103" s="79"/>
      <c r="C103" s="74"/>
      <c r="D103" s="41">
        <f>VLOOKUP(E103,コード一覧!$B$4:$E$962,4,FALSE)</f>
        <v>0</v>
      </c>
      <c r="E103" s="42"/>
      <c r="F103" s="43">
        <f>VLOOKUP(E103,コード一覧!$B$4:$C$850,2,FALSE)</f>
        <v>0</v>
      </c>
      <c r="G103" s="44">
        <f>VLOOKUP(E103,コード一覧!$B$4:$D$868,3,FALSE)</f>
        <v>0</v>
      </c>
      <c r="H103" s="45"/>
      <c r="I103" s="45"/>
      <c r="J103" s="46"/>
      <c r="K103" s="48">
        <f>VLOOKUP(J103,得意先名!$B$8:$C$1020,2,FALSE)</f>
        <v>0</v>
      </c>
      <c r="L103" s="47"/>
      <c r="M103" s="48">
        <f>VLOOKUP(J103,得意先名!$B$1:$E$1029,4,FALSE)</f>
        <v>0</v>
      </c>
      <c r="N103" s="49">
        <f>VLOOKUP(J103,得意先名!$B$8:$H$1020,7,FALSE)</f>
        <v>0</v>
      </c>
      <c r="O103" s="76"/>
      <c r="P103" s="52"/>
      <c r="Q103" s="50"/>
    </row>
    <row r="104" spans="1:17" ht="30.75" customHeight="1" x14ac:dyDescent="0.4">
      <c r="A104" s="40">
        <v>101</v>
      </c>
      <c r="B104" s="79"/>
      <c r="C104" s="74"/>
      <c r="D104" s="41">
        <f>VLOOKUP(E104,コード一覧!$B$4:$E$962,4,FALSE)</f>
        <v>0</v>
      </c>
      <c r="E104" s="42"/>
      <c r="F104" s="43">
        <f>VLOOKUP(E104,コード一覧!$B$4:$C$850,2,FALSE)</f>
        <v>0</v>
      </c>
      <c r="G104" s="44">
        <f>VLOOKUP(E104,コード一覧!$B$4:$D$868,3,FALSE)</f>
        <v>0</v>
      </c>
      <c r="H104" s="45"/>
      <c r="I104" s="45"/>
      <c r="J104" s="46"/>
      <c r="K104" s="48">
        <f>VLOOKUP(J104,得意先名!$B$8:$C$1020,2,FALSE)</f>
        <v>0</v>
      </c>
      <c r="L104" s="47"/>
      <c r="M104" s="48">
        <f>VLOOKUP(J104,得意先名!$B$1:$E$1029,4,FALSE)</f>
        <v>0</v>
      </c>
      <c r="N104" s="49">
        <f>VLOOKUP(J104,得意先名!$B$8:$H$1020,7,FALSE)</f>
        <v>0</v>
      </c>
      <c r="O104" s="76"/>
      <c r="P104" s="52"/>
      <c r="Q104" s="50"/>
    </row>
    <row r="105" spans="1:17" ht="30.75" customHeight="1" x14ac:dyDescent="0.4">
      <c r="A105" s="40">
        <v>102</v>
      </c>
      <c r="B105" s="79"/>
      <c r="C105" s="74"/>
      <c r="D105" s="41">
        <f>VLOOKUP(E105,コード一覧!$B$4:$E$962,4,FALSE)</f>
        <v>0</v>
      </c>
      <c r="E105" s="42"/>
      <c r="F105" s="43">
        <f>VLOOKUP(E105,コード一覧!$B$4:$C$850,2,FALSE)</f>
        <v>0</v>
      </c>
      <c r="G105" s="44">
        <f>VLOOKUP(E105,コード一覧!$B$4:$D$868,3,FALSE)</f>
        <v>0</v>
      </c>
      <c r="H105" s="45"/>
      <c r="I105" s="45"/>
      <c r="J105" s="46"/>
      <c r="K105" s="48">
        <f>VLOOKUP(J105,得意先名!$B$8:$C$1020,2,FALSE)</f>
        <v>0</v>
      </c>
      <c r="L105" s="47"/>
      <c r="M105" s="48">
        <f>VLOOKUP(J105,得意先名!$B$1:$E$1029,4,FALSE)</f>
        <v>0</v>
      </c>
      <c r="N105" s="49">
        <f>VLOOKUP(J105,得意先名!$B$8:$H$1020,7,FALSE)</f>
        <v>0</v>
      </c>
      <c r="O105" s="76"/>
      <c r="P105" s="52"/>
      <c r="Q105" s="50"/>
    </row>
    <row r="106" spans="1:17" ht="30.75" customHeight="1" x14ac:dyDescent="0.4">
      <c r="A106" s="40">
        <v>103</v>
      </c>
      <c r="B106" s="79"/>
      <c r="C106" s="74"/>
      <c r="D106" s="41">
        <f>VLOOKUP(E106,コード一覧!$B$4:$E$962,4,FALSE)</f>
        <v>0</v>
      </c>
      <c r="E106" s="42"/>
      <c r="F106" s="43">
        <f>VLOOKUP(E106,コード一覧!$B$4:$C$850,2,FALSE)</f>
        <v>0</v>
      </c>
      <c r="G106" s="44">
        <f>VLOOKUP(E106,コード一覧!$B$4:$D$868,3,FALSE)</f>
        <v>0</v>
      </c>
      <c r="H106" s="45"/>
      <c r="I106" s="45"/>
      <c r="J106" s="46"/>
      <c r="K106" s="48">
        <f>VLOOKUP(J106,得意先名!$B$8:$C$1020,2,FALSE)</f>
        <v>0</v>
      </c>
      <c r="L106" s="47"/>
      <c r="M106" s="48">
        <f>VLOOKUP(J106,得意先名!$B$1:$E$1029,4,FALSE)</f>
        <v>0</v>
      </c>
      <c r="N106" s="49">
        <f>VLOOKUP(J106,得意先名!$B$8:$H$1020,7,FALSE)</f>
        <v>0</v>
      </c>
      <c r="O106" s="76"/>
      <c r="P106" s="52"/>
      <c r="Q106" s="50"/>
    </row>
    <row r="107" spans="1:17" ht="30.75" customHeight="1" x14ac:dyDescent="0.4">
      <c r="A107" s="40">
        <v>104</v>
      </c>
      <c r="B107" s="79"/>
      <c r="C107" s="74"/>
      <c r="D107" s="41">
        <f>VLOOKUP(E107,コード一覧!$B$4:$E$962,4,FALSE)</f>
        <v>0</v>
      </c>
      <c r="E107" s="42"/>
      <c r="F107" s="43">
        <f>VLOOKUP(E107,コード一覧!$B$4:$C$850,2,FALSE)</f>
        <v>0</v>
      </c>
      <c r="G107" s="44">
        <f>VLOOKUP(E107,コード一覧!$B$4:$D$868,3,FALSE)</f>
        <v>0</v>
      </c>
      <c r="H107" s="45"/>
      <c r="I107" s="45"/>
      <c r="J107" s="46"/>
      <c r="K107" s="48">
        <f>VLOOKUP(J107,得意先名!$B$8:$C$1020,2,FALSE)</f>
        <v>0</v>
      </c>
      <c r="L107" s="47"/>
      <c r="M107" s="48">
        <f>VLOOKUP(J107,得意先名!$B$1:$E$1029,4,FALSE)</f>
        <v>0</v>
      </c>
      <c r="N107" s="49">
        <f>VLOOKUP(J107,得意先名!$B$8:$H$1020,7,FALSE)</f>
        <v>0</v>
      </c>
      <c r="O107" s="76"/>
      <c r="P107" s="52"/>
      <c r="Q107" s="50"/>
    </row>
    <row r="108" spans="1:17" ht="30.75" customHeight="1" x14ac:dyDescent="0.4">
      <c r="A108" s="40">
        <v>105</v>
      </c>
      <c r="B108" s="79"/>
      <c r="C108" s="74"/>
      <c r="D108" s="41">
        <f>VLOOKUP(E108,コード一覧!$B$4:$E$962,4,FALSE)</f>
        <v>0</v>
      </c>
      <c r="E108" s="42"/>
      <c r="F108" s="43">
        <f>VLOOKUP(E108,コード一覧!$B$4:$C$850,2,FALSE)</f>
        <v>0</v>
      </c>
      <c r="G108" s="44">
        <f>VLOOKUP(E108,コード一覧!$B$4:$D$868,3,FALSE)</f>
        <v>0</v>
      </c>
      <c r="H108" s="45"/>
      <c r="I108" s="45"/>
      <c r="J108" s="46"/>
      <c r="K108" s="48">
        <f>VLOOKUP(J108,得意先名!$B$8:$C$1020,2,FALSE)</f>
        <v>0</v>
      </c>
      <c r="L108" s="47"/>
      <c r="M108" s="48">
        <f>VLOOKUP(J108,得意先名!$B$1:$E$1029,4,FALSE)</f>
        <v>0</v>
      </c>
      <c r="N108" s="49">
        <f>VLOOKUP(J108,得意先名!$B$8:$H$1020,7,FALSE)</f>
        <v>0</v>
      </c>
      <c r="O108" s="76"/>
      <c r="P108" s="52"/>
      <c r="Q108" s="50"/>
    </row>
    <row r="109" spans="1:17" ht="30.75" customHeight="1" x14ac:dyDescent="0.4">
      <c r="A109" s="40">
        <v>106</v>
      </c>
      <c r="B109" s="79"/>
      <c r="C109" s="74"/>
      <c r="D109" s="41">
        <f>VLOOKUP(E109,コード一覧!$B$4:$E$962,4,FALSE)</f>
        <v>0</v>
      </c>
      <c r="E109" s="42"/>
      <c r="F109" s="43">
        <f>VLOOKUP(E109,コード一覧!$B$4:$C$850,2,FALSE)</f>
        <v>0</v>
      </c>
      <c r="G109" s="44">
        <f>VLOOKUP(E109,コード一覧!$B$4:$D$868,3,FALSE)</f>
        <v>0</v>
      </c>
      <c r="H109" s="45"/>
      <c r="I109" s="45"/>
      <c r="J109" s="46"/>
      <c r="K109" s="48">
        <f>VLOOKUP(J109,得意先名!$B$8:$C$1020,2,FALSE)</f>
        <v>0</v>
      </c>
      <c r="L109" s="47"/>
      <c r="M109" s="48">
        <f>VLOOKUP(J109,得意先名!$B$1:$E$1029,4,FALSE)</f>
        <v>0</v>
      </c>
      <c r="N109" s="49">
        <f>VLOOKUP(J109,得意先名!$B$8:$H$1020,7,FALSE)</f>
        <v>0</v>
      </c>
      <c r="O109" s="76"/>
      <c r="P109" s="52"/>
      <c r="Q109" s="50"/>
    </row>
    <row r="110" spans="1:17" ht="30.75" customHeight="1" x14ac:dyDescent="0.4">
      <c r="A110" s="40">
        <v>107</v>
      </c>
      <c r="B110" s="79"/>
      <c r="C110" s="74"/>
      <c r="D110" s="41">
        <f>VLOOKUP(E110,コード一覧!$B$4:$E$962,4,FALSE)</f>
        <v>0</v>
      </c>
      <c r="E110" s="42"/>
      <c r="F110" s="43">
        <f>VLOOKUP(E110,コード一覧!$B$4:$C$850,2,FALSE)</f>
        <v>0</v>
      </c>
      <c r="G110" s="44">
        <f>VLOOKUP(E110,コード一覧!$B$4:$D$868,3,FALSE)</f>
        <v>0</v>
      </c>
      <c r="H110" s="45"/>
      <c r="I110" s="45"/>
      <c r="J110" s="46"/>
      <c r="K110" s="48">
        <f>VLOOKUP(J110,得意先名!$B$8:$C$1020,2,FALSE)</f>
        <v>0</v>
      </c>
      <c r="L110" s="47"/>
      <c r="M110" s="48">
        <f>VLOOKUP(J110,得意先名!$B$1:$E$1029,4,FALSE)</f>
        <v>0</v>
      </c>
      <c r="N110" s="49">
        <f>VLOOKUP(J110,得意先名!$B$8:$H$1020,7,FALSE)</f>
        <v>0</v>
      </c>
      <c r="O110" s="76"/>
      <c r="P110" s="52"/>
      <c r="Q110" s="50"/>
    </row>
    <row r="111" spans="1:17" ht="30.75" customHeight="1" x14ac:dyDescent="0.4">
      <c r="A111" s="40">
        <v>108</v>
      </c>
      <c r="B111" s="79"/>
      <c r="C111" s="74"/>
      <c r="D111" s="41">
        <f>VLOOKUP(E111,コード一覧!$B$4:$E$962,4,FALSE)</f>
        <v>0</v>
      </c>
      <c r="E111" s="42"/>
      <c r="F111" s="43">
        <f>VLOOKUP(E111,コード一覧!$B$4:$C$850,2,FALSE)</f>
        <v>0</v>
      </c>
      <c r="G111" s="44">
        <f>VLOOKUP(E111,コード一覧!$B$4:$D$868,3,FALSE)</f>
        <v>0</v>
      </c>
      <c r="H111" s="45"/>
      <c r="I111" s="45"/>
      <c r="J111" s="46"/>
      <c r="K111" s="48">
        <f>VLOOKUP(J111,得意先名!$B$8:$C$1020,2,FALSE)</f>
        <v>0</v>
      </c>
      <c r="L111" s="47"/>
      <c r="M111" s="48">
        <f>VLOOKUP(J111,得意先名!$B$1:$E$1029,4,FALSE)</f>
        <v>0</v>
      </c>
      <c r="N111" s="49">
        <f>VLOOKUP(J111,得意先名!$B$8:$H$1020,7,FALSE)</f>
        <v>0</v>
      </c>
      <c r="O111" s="76"/>
      <c r="P111" s="52"/>
      <c r="Q111" s="50"/>
    </row>
    <row r="112" spans="1:17" ht="30.75" customHeight="1" x14ac:dyDescent="0.4">
      <c r="A112" s="40">
        <v>109</v>
      </c>
      <c r="B112" s="79"/>
      <c r="C112" s="74"/>
      <c r="D112" s="41">
        <f>VLOOKUP(E112,コード一覧!$B$4:$E$962,4,FALSE)</f>
        <v>0</v>
      </c>
      <c r="E112" s="42"/>
      <c r="F112" s="43">
        <f>VLOOKUP(E112,コード一覧!$B$4:$C$850,2,FALSE)</f>
        <v>0</v>
      </c>
      <c r="G112" s="44">
        <f>VLOOKUP(E112,コード一覧!$B$4:$D$868,3,FALSE)</f>
        <v>0</v>
      </c>
      <c r="H112" s="45"/>
      <c r="I112" s="45"/>
      <c r="J112" s="46"/>
      <c r="K112" s="48">
        <f>VLOOKUP(J112,得意先名!$B$8:$C$1020,2,FALSE)</f>
        <v>0</v>
      </c>
      <c r="L112" s="47"/>
      <c r="M112" s="48">
        <f>VLOOKUP(J112,得意先名!$B$1:$E$1029,4,FALSE)</f>
        <v>0</v>
      </c>
      <c r="N112" s="49">
        <f>VLOOKUP(J112,得意先名!$B$8:$H$1020,7,FALSE)</f>
        <v>0</v>
      </c>
      <c r="O112" s="76"/>
      <c r="P112" s="52"/>
      <c r="Q112" s="50"/>
    </row>
    <row r="113" spans="1:17" ht="30.75" customHeight="1" x14ac:dyDescent="0.4">
      <c r="A113" s="40">
        <v>110</v>
      </c>
      <c r="B113" s="79"/>
      <c r="C113" s="74"/>
      <c r="D113" s="41">
        <f>VLOOKUP(E113,コード一覧!$B$4:$E$962,4,FALSE)</f>
        <v>0</v>
      </c>
      <c r="E113" s="42"/>
      <c r="F113" s="43">
        <f>VLOOKUP(E113,コード一覧!$B$4:$C$850,2,FALSE)</f>
        <v>0</v>
      </c>
      <c r="G113" s="44">
        <f>VLOOKUP(E113,コード一覧!$B$4:$D$868,3,FALSE)</f>
        <v>0</v>
      </c>
      <c r="H113" s="45"/>
      <c r="I113" s="45"/>
      <c r="J113" s="46"/>
      <c r="K113" s="48">
        <f>VLOOKUP(J113,得意先名!$B$8:$C$1020,2,FALSE)</f>
        <v>0</v>
      </c>
      <c r="L113" s="47"/>
      <c r="M113" s="48">
        <f>VLOOKUP(J113,得意先名!$B$1:$E$1029,4,FALSE)</f>
        <v>0</v>
      </c>
      <c r="N113" s="49">
        <f>VLOOKUP(J113,得意先名!$B$8:$H$1020,7,FALSE)</f>
        <v>0</v>
      </c>
      <c r="O113" s="76"/>
      <c r="P113" s="52"/>
      <c r="Q113" s="50"/>
    </row>
    <row r="114" spans="1:17" ht="30.75" customHeight="1" x14ac:dyDescent="0.4">
      <c r="A114" s="40">
        <v>111</v>
      </c>
      <c r="B114" s="79"/>
      <c r="C114" s="74"/>
      <c r="D114" s="41">
        <f>VLOOKUP(E114,コード一覧!$B$4:$E$962,4,FALSE)</f>
        <v>0</v>
      </c>
      <c r="E114" s="42"/>
      <c r="F114" s="43">
        <f>VLOOKUP(E114,コード一覧!$B$4:$C$850,2,FALSE)</f>
        <v>0</v>
      </c>
      <c r="G114" s="44">
        <f>VLOOKUP(E114,コード一覧!$B$4:$D$868,3,FALSE)</f>
        <v>0</v>
      </c>
      <c r="H114" s="45"/>
      <c r="I114" s="45"/>
      <c r="J114" s="46"/>
      <c r="K114" s="48">
        <f>VLOOKUP(J114,得意先名!$B$8:$C$1020,2,FALSE)</f>
        <v>0</v>
      </c>
      <c r="L114" s="47"/>
      <c r="M114" s="48">
        <f>VLOOKUP(J114,得意先名!$B$1:$E$1029,4,FALSE)</f>
        <v>0</v>
      </c>
      <c r="N114" s="49">
        <f>VLOOKUP(J114,得意先名!$B$8:$H$1020,7,FALSE)</f>
        <v>0</v>
      </c>
      <c r="O114" s="76"/>
      <c r="P114" s="52"/>
      <c r="Q114" s="50"/>
    </row>
    <row r="115" spans="1:17" ht="30.75" customHeight="1" x14ac:dyDescent="0.4">
      <c r="A115" s="40">
        <v>112</v>
      </c>
      <c r="B115" s="79"/>
      <c r="C115" s="74"/>
      <c r="D115" s="41">
        <f>VLOOKUP(E115,コード一覧!$B$4:$E$962,4,FALSE)</f>
        <v>0</v>
      </c>
      <c r="E115" s="42"/>
      <c r="F115" s="43">
        <f>VLOOKUP(E115,コード一覧!$B$4:$C$850,2,FALSE)</f>
        <v>0</v>
      </c>
      <c r="G115" s="44">
        <f>VLOOKUP(E115,コード一覧!$B$4:$D$868,3,FALSE)</f>
        <v>0</v>
      </c>
      <c r="H115" s="45"/>
      <c r="I115" s="45"/>
      <c r="J115" s="46"/>
      <c r="K115" s="48">
        <f>VLOOKUP(J115,得意先名!$B$8:$C$1020,2,FALSE)</f>
        <v>0</v>
      </c>
      <c r="L115" s="47"/>
      <c r="M115" s="48">
        <f>VLOOKUP(J115,得意先名!$B$1:$E$1029,4,FALSE)</f>
        <v>0</v>
      </c>
      <c r="N115" s="49">
        <f>VLOOKUP(J115,得意先名!$B$8:$H$1020,7,FALSE)</f>
        <v>0</v>
      </c>
      <c r="O115" s="76"/>
      <c r="P115" s="52"/>
      <c r="Q115" s="50"/>
    </row>
    <row r="116" spans="1:17" ht="30.75" customHeight="1" x14ac:dyDescent="0.4">
      <c r="A116" s="40">
        <v>113</v>
      </c>
      <c r="B116" s="79"/>
      <c r="C116" s="74"/>
      <c r="D116" s="41">
        <f>VLOOKUP(E116,コード一覧!$B$4:$E$962,4,FALSE)</f>
        <v>0</v>
      </c>
      <c r="E116" s="42"/>
      <c r="F116" s="43">
        <f>VLOOKUP(E116,コード一覧!$B$4:$C$850,2,FALSE)</f>
        <v>0</v>
      </c>
      <c r="G116" s="44">
        <f>VLOOKUP(E116,コード一覧!$B$4:$D$868,3,FALSE)</f>
        <v>0</v>
      </c>
      <c r="H116" s="45"/>
      <c r="I116" s="45"/>
      <c r="J116" s="46"/>
      <c r="K116" s="48">
        <f>VLOOKUP(J116,得意先名!$B$8:$C$1020,2,FALSE)</f>
        <v>0</v>
      </c>
      <c r="L116" s="47"/>
      <c r="M116" s="48">
        <f>VLOOKUP(J116,得意先名!$B$1:$E$1029,4,FALSE)</f>
        <v>0</v>
      </c>
      <c r="N116" s="49">
        <f>VLOOKUP(J116,得意先名!$B$8:$H$1020,7,FALSE)</f>
        <v>0</v>
      </c>
      <c r="O116" s="76"/>
      <c r="P116" s="52"/>
      <c r="Q116" s="50"/>
    </row>
    <row r="117" spans="1:17" ht="30.75" customHeight="1" x14ac:dyDescent="0.4">
      <c r="A117" s="40">
        <v>114</v>
      </c>
      <c r="B117" s="79"/>
      <c r="C117" s="74"/>
      <c r="D117" s="41">
        <f>VLOOKUP(E117,コード一覧!$B$4:$E$962,4,FALSE)</f>
        <v>0</v>
      </c>
      <c r="E117" s="42"/>
      <c r="F117" s="43">
        <f>VLOOKUP(E117,コード一覧!$B$4:$C$850,2,FALSE)</f>
        <v>0</v>
      </c>
      <c r="G117" s="44">
        <f>VLOOKUP(E117,コード一覧!$B$4:$D$868,3,FALSE)</f>
        <v>0</v>
      </c>
      <c r="H117" s="45"/>
      <c r="I117" s="45"/>
      <c r="J117" s="46"/>
      <c r="K117" s="48">
        <f>VLOOKUP(J117,得意先名!$B$8:$C$1020,2,FALSE)</f>
        <v>0</v>
      </c>
      <c r="L117" s="47"/>
      <c r="M117" s="48">
        <f>VLOOKUP(J117,得意先名!$B$1:$E$1029,4,FALSE)</f>
        <v>0</v>
      </c>
      <c r="N117" s="49">
        <f>VLOOKUP(J117,得意先名!$B$8:$H$1020,7,FALSE)</f>
        <v>0</v>
      </c>
      <c r="O117" s="76"/>
      <c r="P117" s="52"/>
      <c r="Q117" s="50"/>
    </row>
    <row r="118" spans="1:17" ht="30.75" customHeight="1" x14ac:dyDescent="0.4">
      <c r="A118" s="40">
        <v>115</v>
      </c>
      <c r="B118" s="79"/>
      <c r="C118" s="74"/>
      <c r="D118" s="41">
        <f>VLOOKUP(E118,コード一覧!$B$4:$E$962,4,FALSE)</f>
        <v>0</v>
      </c>
      <c r="E118" s="42"/>
      <c r="F118" s="43">
        <f>VLOOKUP(E118,コード一覧!$B$4:$C$850,2,FALSE)</f>
        <v>0</v>
      </c>
      <c r="G118" s="44">
        <f>VLOOKUP(E118,コード一覧!$B$4:$D$868,3,FALSE)</f>
        <v>0</v>
      </c>
      <c r="H118" s="45"/>
      <c r="I118" s="45"/>
      <c r="J118" s="46"/>
      <c r="K118" s="48">
        <f>VLOOKUP(J118,得意先名!$B$8:$C$1020,2,FALSE)</f>
        <v>0</v>
      </c>
      <c r="L118" s="47"/>
      <c r="M118" s="48">
        <f>VLOOKUP(J118,得意先名!$B$1:$E$1029,4,FALSE)</f>
        <v>0</v>
      </c>
      <c r="N118" s="49">
        <f>VLOOKUP(J118,得意先名!$B$8:$H$1020,7,FALSE)</f>
        <v>0</v>
      </c>
      <c r="O118" s="76"/>
      <c r="P118" s="52"/>
      <c r="Q118" s="50"/>
    </row>
    <row r="119" spans="1:17" ht="30.75" customHeight="1" x14ac:dyDescent="0.4">
      <c r="A119" s="40">
        <v>116</v>
      </c>
      <c r="B119" s="79"/>
      <c r="C119" s="74"/>
      <c r="D119" s="41">
        <f>VLOOKUP(E119,コード一覧!$B$4:$E$962,4,FALSE)</f>
        <v>0</v>
      </c>
      <c r="E119" s="42"/>
      <c r="F119" s="43">
        <f>VLOOKUP(E119,コード一覧!$B$4:$C$850,2,FALSE)</f>
        <v>0</v>
      </c>
      <c r="G119" s="44">
        <f>VLOOKUP(E119,コード一覧!$B$4:$D$868,3,FALSE)</f>
        <v>0</v>
      </c>
      <c r="H119" s="45"/>
      <c r="I119" s="45"/>
      <c r="J119" s="46"/>
      <c r="K119" s="48">
        <f>VLOOKUP(J119,得意先名!$B$8:$C$1020,2,FALSE)</f>
        <v>0</v>
      </c>
      <c r="L119" s="47"/>
      <c r="M119" s="48">
        <f>VLOOKUP(J119,得意先名!$B$1:$E$1029,4,FALSE)</f>
        <v>0</v>
      </c>
      <c r="N119" s="49">
        <f>VLOOKUP(J119,得意先名!$B$8:$H$1020,7,FALSE)</f>
        <v>0</v>
      </c>
      <c r="O119" s="76"/>
      <c r="P119" s="52"/>
      <c r="Q119" s="50"/>
    </row>
    <row r="120" spans="1:17" ht="30.75" customHeight="1" x14ac:dyDescent="0.4">
      <c r="A120" s="40">
        <v>117</v>
      </c>
      <c r="B120" s="79"/>
      <c r="C120" s="74"/>
      <c r="D120" s="41">
        <f>VLOOKUP(E120,コード一覧!$B$4:$E$962,4,FALSE)</f>
        <v>0</v>
      </c>
      <c r="E120" s="42"/>
      <c r="F120" s="43">
        <f>VLOOKUP(E120,コード一覧!$B$4:$C$850,2,FALSE)</f>
        <v>0</v>
      </c>
      <c r="G120" s="44">
        <f>VLOOKUP(E120,コード一覧!$B$4:$D$868,3,FALSE)</f>
        <v>0</v>
      </c>
      <c r="H120" s="45"/>
      <c r="I120" s="45"/>
      <c r="J120" s="46"/>
      <c r="K120" s="48">
        <f>VLOOKUP(J120,得意先名!$B$8:$C$1020,2,FALSE)</f>
        <v>0</v>
      </c>
      <c r="L120" s="47"/>
      <c r="M120" s="48">
        <f>VLOOKUP(J120,得意先名!$B$1:$E$1029,4,FALSE)</f>
        <v>0</v>
      </c>
      <c r="N120" s="49">
        <f>VLOOKUP(J120,得意先名!$B$8:$H$1020,7,FALSE)</f>
        <v>0</v>
      </c>
      <c r="O120" s="76"/>
      <c r="P120" s="52"/>
      <c r="Q120" s="50"/>
    </row>
    <row r="121" spans="1:17" ht="30.75" customHeight="1" x14ac:dyDescent="0.4">
      <c r="A121" s="40">
        <v>118</v>
      </c>
      <c r="B121" s="79"/>
      <c r="C121" s="74"/>
      <c r="D121" s="41">
        <f>VLOOKUP(E121,コード一覧!$B$4:$E$962,4,FALSE)</f>
        <v>0</v>
      </c>
      <c r="E121" s="42"/>
      <c r="F121" s="43">
        <f>VLOOKUP(E121,コード一覧!$B$4:$C$850,2,FALSE)</f>
        <v>0</v>
      </c>
      <c r="G121" s="44">
        <f>VLOOKUP(E121,コード一覧!$B$4:$D$868,3,FALSE)</f>
        <v>0</v>
      </c>
      <c r="H121" s="45"/>
      <c r="I121" s="45"/>
      <c r="J121" s="46"/>
      <c r="K121" s="48">
        <f>VLOOKUP(J121,得意先名!$B$8:$C$1020,2,FALSE)</f>
        <v>0</v>
      </c>
      <c r="L121" s="47"/>
      <c r="M121" s="48">
        <f>VLOOKUP(J121,得意先名!$B$1:$E$1029,4,FALSE)</f>
        <v>0</v>
      </c>
      <c r="N121" s="49">
        <f>VLOOKUP(J121,得意先名!$B$8:$H$1020,7,FALSE)</f>
        <v>0</v>
      </c>
      <c r="O121" s="76"/>
      <c r="P121" s="52"/>
      <c r="Q121" s="50"/>
    </row>
    <row r="122" spans="1:17" ht="30.75" customHeight="1" x14ac:dyDescent="0.4">
      <c r="A122" s="40">
        <v>119</v>
      </c>
      <c r="B122" s="79"/>
      <c r="C122" s="74"/>
      <c r="D122" s="41">
        <f>VLOOKUP(E122,コード一覧!$B$4:$E$962,4,FALSE)</f>
        <v>0</v>
      </c>
      <c r="E122" s="42"/>
      <c r="F122" s="43">
        <f>VLOOKUP(E122,コード一覧!$B$4:$C$850,2,FALSE)</f>
        <v>0</v>
      </c>
      <c r="G122" s="44">
        <f>VLOOKUP(E122,コード一覧!$B$4:$D$868,3,FALSE)</f>
        <v>0</v>
      </c>
      <c r="H122" s="45"/>
      <c r="I122" s="45"/>
      <c r="J122" s="46"/>
      <c r="K122" s="48">
        <f>VLOOKUP(J122,得意先名!$B$8:$C$1020,2,FALSE)</f>
        <v>0</v>
      </c>
      <c r="L122" s="47"/>
      <c r="M122" s="48">
        <f>VLOOKUP(J122,得意先名!$B$1:$E$1029,4,FALSE)</f>
        <v>0</v>
      </c>
      <c r="N122" s="49">
        <f>VLOOKUP(J122,得意先名!$B$8:$H$1020,7,FALSE)</f>
        <v>0</v>
      </c>
      <c r="O122" s="76"/>
      <c r="P122" s="52"/>
      <c r="Q122" s="50"/>
    </row>
    <row r="123" spans="1:17" ht="30" customHeight="1" x14ac:dyDescent="0.4">
      <c r="A123" s="40">
        <v>120</v>
      </c>
      <c r="B123" s="79"/>
      <c r="C123" s="74"/>
      <c r="D123" s="41">
        <f>VLOOKUP(E123,コード一覧!$B$4:$E$962,4,FALSE)</f>
        <v>0</v>
      </c>
      <c r="E123" s="42"/>
      <c r="F123" s="43">
        <f>VLOOKUP(E123,コード一覧!$B$4:$C$850,2,FALSE)</f>
        <v>0</v>
      </c>
      <c r="G123" s="44">
        <f>VLOOKUP(E123,コード一覧!$B$4:$D$868,3,FALSE)</f>
        <v>0</v>
      </c>
      <c r="H123" s="45"/>
      <c r="I123" s="45"/>
      <c r="J123" s="46"/>
      <c r="K123" s="48">
        <f>VLOOKUP(J123,得意先名!$B$8:$C$1020,2,FALSE)</f>
        <v>0</v>
      </c>
      <c r="L123" s="47"/>
      <c r="M123" s="48">
        <f>VLOOKUP(J123,得意先名!$B$1:$E$1029,4,FALSE)</f>
        <v>0</v>
      </c>
      <c r="N123" s="49">
        <f>VLOOKUP(J123,得意先名!$B$8:$H$1020,7,FALSE)</f>
        <v>0</v>
      </c>
      <c r="O123" s="76"/>
      <c r="P123" s="52"/>
      <c r="Q123" s="50"/>
    </row>
    <row r="124" spans="1:17" ht="30.75" customHeight="1" x14ac:dyDescent="0.4">
      <c r="A124" s="53">
        <v>121</v>
      </c>
      <c r="B124" s="80"/>
      <c r="C124" s="75"/>
      <c r="D124" s="64">
        <f>VLOOKUP(E124,コード一覧!$B$4:$E$962,4,FALSE)</f>
        <v>0</v>
      </c>
      <c r="E124" s="63"/>
      <c r="F124" s="54">
        <f>VLOOKUP(E124,コード一覧!$B$4:$C$850,2,FALSE)</f>
        <v>0</v>
      </c>
      <c r="G124" s="55">
        <f>VLOOKUP(E124,コード一覧!$B$4:$D$868,3,FALSE)</f>
        <v>0</v>
      </c>
      <c r="H124" s="56"/>
      <c r="I124" s="56"/>
      <c r="J124" s="57"/>
      <c r="K124" s="58">
        <f>VLOOKUP(J124,得意先名!$B$8:$C$1020,2,FALSE)</f>
        <v>0</v>
      </c>
      <c r="L124" s="59"/>
      <c r="M124" s="58">
        <f>VLOOKUP(J124,得意先名!$B$1:$E$1029,4,FALSE)</f>
        <v>0</v>
      </c>
      <c r="N124" s="60">
        <f>VLOOKUP(J124,得意先名!$B$8:$H$1020,7,FALSE)</f>
        <v>0</v>
      </c>
      <c r="O124" s="77"/>
      <c r="P124" s="61"/>
      <c r="Q124" s="50"/>
    </row>
    <row r="125" spans="1:17" ht="16.149999999999999" x14ac:dyDescent="0.3">
      <c r="K125" s="51"/>
    </row>
    <row r="126" spans="1:17" ht="16.149999999999999" x14ac:dyDescent="0.3">
      <c r="K126" s="51"/>
    </row>
    <row r="127" spans="1:17" ht="16.149999999999999" x14ac:dyDescent="0.3">
      <c r="K127" s="51"/>
    </row>
    <row r="128" spans="1:17" ht="16.149999999999999" x14ac:dyDescent="0.3">
      <c r="K128" s="51"/>
    </row>
    <row r="129" spans="11:11" ht="16.149999999999999" x14ac:dyDescent="0.3">
      <c r="K129" s="51"/>
    </row>
    <row r="130" spans="11:11" ht="16.149999999999999" x14ac:dyDescent="0.3">
      <c r="K130" s="51"/>
    </row>
    <row r="131" spans="11:11" ht="16.149999999999999" x14ac:dyDescent="0.3">
      <c r="K131" s="51"/>
    </row>
    <row r="132" spans="11:11" ht="16.149999999999999" x14ac:dyDescent="0.3">
      <c r="K132" s="51"/>
    </row>
    <row r="133" spans="11:11" ht="16.149999999999999" x14ac:dyDescent="0.3">
      <c r="K133" s="51"/>
    </row>
    <row r="134" spans="11:11" ht="16.149999999999999" x14ac:dyDescent="0.3">
      <c r="K134" s="51"/>
    </row>
    <row r="135" spans="11:11" ht="16.149999999999999" x14ac:dyDescent="0.3">
      <c r="K135" s="51"/>
    </row>
    <row r="136" spans="11:11" ht="16.149999999999999" x14ac:dyDescent="0.3">
      <c r="K136" s="51"/>
    </row>
    <row r="137" spans="11:11" ht="16.149999999999999" x14ac:dyDescent="0.3">
      <c r="K137" s="51"/>
    </row>
    <row r="138" spans="11:11" ht="16.149999999999999" x14ac:dyDescent="0.3">
      <c r="K138" s="51"/>
    </row>
    <row r="139" spans="11:11" ht="16.149999999999999" x14ac:dyDescent="0.3">
      <c r="K139" s="51"/>
    </row>
    <row r="140" spans="11:11" ht="16.149999999999999" x14ac:dyDescent="0.3">
      <c r="K140" s="51"/>
    </row>
    <row r="141" spans="11:11" ht="16.149999999999999" x14ac:dyDescent="0.3">
      <c r="K141" s="51"/>
    </row>
    <row r="142" spans="11:11" ht="16.149999999999999" x14ac:dyDescent="0.3">
      <c r="K142" s="51"/>
    </row>
    <row r="143" spans="11:11" ht="16.149999999999999" x14ac:dyDescent="0.3">
      <c r="K143" s="51"/>
    </row>
    <row r="144" spans="11:11" ht="16.149999999999999" x14ac:dyDescent="0.3">
      <c r="K144" s="51"/>
    </row>
    <row r="145" spans="11:11" ht="16.149999999999999" x14ac:dyDescent="0.3">
      <c r="K145" s="51"/>
    </row>
    <row r="146" spans="11:11" ht="16.149999999999999" x14ac:dyDescent="0.3">
      <c r="K146" s="51"/>
    </row>
    <row r="147" spans="11:11" ht="16.149999999999999" x14ac:dyDescent="0.3">
      <c r="K147" s="51"/>
    </row>
    <row r="148" spans="11:11" ht="16.149999999999999" x14ac:dyDescent="0.3">
      <c r="K148" s="51"/>
    </row>
    <row r="149" spans="11:11" ht="16.149999999999999" x14ac:dyDescent="0.3">
      <c r="K149" s="51"/>
    </row>
    <row r="150" spans="11:11" ht="16.149999999999999" x14ac:dyDescent="0.3">
      <c r="K150" s="51"/>
    </row>
    <row r="151" spans="11:11" ht="16.149999999999999" x14ac:dyDescent="0.3">
      <c r="K151" s="51"/>
    </row>
    <row r="152" spans="11:11" ht="16.149999999999999" x14ac:dyDescent="0.3">
      <c r="K152" s="51"/>
    </row>
    <row r="153" spans="11:11" ht="16.149999999999999" x14ac:dyDescent="0.3">
      <c r="K153" s="51"/>
    </row>
    <row r="154" spans="11:11" ht="16.149999999999999" x14ac:dyDescent="0.3">
      <c r="K154" s="51"/>
    </row>
    <row r="155" spans="11:11" ht="16.149999999999999" x14ac:dyDescent="0.3">
      <c r="K155" s="51"/>
    </row>
    <row r="156" spans="11:11" ht="16.149999999999999" x14ac:dyDescent="0.3">
      <c r="K156" s="51"/>
    </row>
    <row r="157" spans="11:11" ht="16.149999999999999" x14ac:dyDescent="0.3">
      <c r="K157" s="51"/>
    </row>
    <row r="158" spans="11:11" ht="16.149999999999999" x14ac:dyDescent="0.3">
      <c r="K158" s="51"/>
    </row>
    <row r="159" spans="11:11" ht="16.149999999999999" x14ac:dyDescent="0.3">
      <c r="K159" s="51"/>
    </row>
    <row r="160" spans="11:11" ht="16.149999999999999" x14ac:dyDescent="0.3">
      <c r="K160" s="51"/>
    </row>
    <row r="161" spans="11:11" ht="16.149999999999999" x14ac:dyDescent="0.3">
      <c r="K161" s="51"/>
    </row>
    <row r="162" spans="11:11" ht="16.149999999999999" x14ac:dyDescent="0.3">
      <c r="K162" s="51"/>
    </row>
    <row r="163" spans="11:11" ht="16.149999999999999" x14ac:dyDescent="0.3">
      <c r="K163" s="51"/>
    </row>
    <row r="164" spans="11:11" ht="16.149999999999999" x14ac:dyDescent="0.3">
      <c r="K164" s="51"/>
    </row>
    <row r="165" spans="11:11" ht="16.149999999999999" x14ac:dyDescent="0.3">
      <c r="K165" s="51"/>
    </row>
    <row r="166" spans="11:11" ht="16.149999999999999" x14ac:dyDescent="0.3">
      <c r="K166" s="51"/>
    </row>
    <row r="167" spans="11:11" ht="16.149999999999999" x14ac:dyDescent="0.3">
      <c r="K167" s="51"/>
    </row>
    <row r="65524" spans="12:12" x14ac:dyDescent="0.3">
      <c r="L65524" s="47"/>
    </row>
  </sheetData>
  <mergeCells count="2">
    <mergeCell ref="G1:J1"/>
    <mergeCell ref="K1:L1"/>
  </mergeCells>
  <phoneticPr fontId="1"/>
  <printOptions horizontalCentered="1"/>
  <pageMargins left="0.31496062992125984" right="0.55118110236220474" top="0.15748031496062992" bottom="0.35433070866141736" header="0.31496062992125984" footer="0.31496062992125984"/>
  <pageSetup paperSize="9" scale="97" orientation="landscape" horizontalDpi="160" verticalDpi="1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07"/>
  <sheetViews>
    <sheetView zoomScaleNormal="100" workbookViewId="0">
      <pane xSplit="1" ySplit="3" topLeftCell="B74" activePane="bottomRight" state="frozen"/>
      <selection pane="topRight" activeCell="B1" sqref="B1"/>
      <selection pane="bottomLeft" activeCell="A4" sqref="A4"/>
      <selection pane="bottomRight" activeCell="B77" sqref="B77:N78"/>
    </sheetView>
  </sheetViews>
  <sheetFormatPr defaultColWidth="9" defaultRowHeight="14.25" x14ac:dyDescent="0.3"/>
  <cols>
    <col min="1" max="1" width="4.73046875" style="33" customWidth="1"/>
    <col min="2" max="3" width="7.59765625" style="82" customWidth="1"/>
    <col min="4" max="4" width="6.1328125" style="33" hidden="1" customWidth="1"/>
    <col min="5" max="5" width="7.86328125" style="82" customWidth="1"/>
    <col min="6" max="6" width="5.73046875" style="33" hidden="1" customWidth="1"/>
    <col min="7" max="7" width="21.86328125" style="33" customWidth="1"/>
    <col min="8" max="8" width="7.73046875" style="34" customWidth="1"/>
    <col min="9" max="9" width="7.73046875" style="34" hidden="1" customWidth="1"/>
    <col min="10" max="10" width="8.265625" style="33" customWidth="1"/>
    <col min="11" max="11" width="26.73046875" style="33" customWidth="1"/>
    <col min="12" max="12" width="16.73046875" style="33" hidden="1" customWidth="1"/>
    <col min="13" max="13" width="21.1328125" style="33" hidden="1" customWidth="1"/>
    <col min="14" max="14" width="8.265625" style="33" customWidth="1"/>
    <col min="15" max="15" width="9.86328125" style="33" customWidth="1"/>
    <col min="16" max="16" width="18" style="33" customWidth="1"/>
    <col min="17" max="16384" width="9" style="33"/>
  </cols>
  <sheetData>
    <row r="1" spans="1:17" s="30" customFormat="1" ht="30.75" customHeight="1" x14ac:dyDescent="0.25">
      <c r="B1" s="83"/>
      <c r="C1" s="83"/>
      <c r="E1" s="83"/>
      <c r="F1" s="31"/>
      <c r="G1" s="217" t="s">
        <v>6084</v>
      </c>
      <c r="H1" s="217"/>
      <c r="I1" s="214"/>
      <c r="J1" s="217"/>
      <c r="K1" s="215" t="s">
        <v>5038</v>
      </c>
      <c r="L1" s="215"/>
      <c r="N1" s="32"/>
      <c r="O1" s="32"/>
      <c r="Q1" s="32"/>
    </row>
    <row r="2" spans="1:17" ht="9.75" customHeight="1" x14ac:dyDescent="0.3">
      <c r="G2" s="84"/>
    </row>
    <row r="3" spans="1:17" ht="35.25" customHeight="1" x14ac:dyDescent="0.25">
      <c r="A3" s="98" t="s">
        <v>2572</v>
      </c>
      <c r="B3" s="136" t="s">
        <v>513</v>
      </c>
      <c r="C3" s="101" t="s">
        <v>5766</v>
      </c>
      <c r="D3" s="98" t="s">
        <v>452</v>
      </c>
      <c r="E3" s="97" t="s">
        <v>438</v>
      </c>
      <c r="F3" s="98" t="s">
        <v>3414</v>
      </c>
      <c r="G3" s="98" t="s">
        <v>2573</v>
      </c>
      <c r="H3" s="99" t="s">
        <v>4100</v>
      </c>
      <c r="I3" s="101" t="s">
        <v>512</v>
      </c>
      <c r="J3" s="100" t="s">
        <v>2377</v>
      </c>
      <c r="K3" s="98" t="s">
        <v>123</v>
      </c>
      <c r="L3" s="101" t="s">
        <v>820</v>
      </c>
      <c r="M3" s="98" t="s">
        <v>1619</v>
      </c>
      <c r="N3" s="102" t="s">
        <v>1052</v>
      </c>
      <c r="O3" s="101" t="s">
        <v>230</v>
      </c>
      <c r="P3" s="103" t="s">
        <v>1465</v>
      </c>
      <c r="Q3" s="32"/>
    </row>
    <row r="4" spans="1:17" ht="30.75" customHeight="1" x14ac:dyDescent="0.4">
      <c r="A4" s="113">
        <v>1</v>
      </c>
      <c r="B4" s="111" t="s">
        <v>5894</v>
      </c>
      <c r="C4" s="111"/>
      <c r="D4" s="115"/>
      <c r="E4" s="89">
        <v>3530300</v>
      </c>
      <c r="F4" s="104"/>
      <c r="G4" s="105" t="str">
        <f>VLOOKUP(E4,コード一覧!$B$4:$D$868,3,FALSE)</f>
        <v>30-300Ａ</v>
      </c>
      <c r="H4" s="106">
        <v>280</v>
      </c>
      <c r="I4" s="106"/>
      <c r="J4" s="107">
        <v>5400102</v>
      </c>
      <c r="K4" s="129" t="str">
        <f>VLOOKUP(J4,得意先名!$B$8:$C$1020,2,FALSE)</f>
        <v>清和海運　㈱掛川物流ｾﾝﾀ-  パレット出し</v>
      </c>
      <c r="L4" s="108"/>
      <c r="M4" s="109" t="str">
        <f>VLOOKUP(J4,得意先名!$B$1:$E$1029,4,FALSE)</f>
        <v>葵一マテリアル</v>
      </c>
      <c r="N4" s="110" t="s">
        <v>5895</v>
      </c>
      <c r="O4" s="111"/>
      <c r="P4" s="112"/>
      <c r="Q4" s="50"/>
    </row>
    <row r="5" spans="1:17" ht="30.75" customHeight="1" x14ac:dyDescent="0.4">
      <c r="A5" s="113">
        <v>2</v>
      </c>
      <c r="B5" s="111"/>
      <c r="C5" s="111"/>
      <c r="D5" s="115"/>
      <c r="E5" s="89">
        <v>3540300</v>
      </c>
      <c r="F5" s="104"/>
      <c r="G5" s="105" t="str">
        <f>VLOOKUP(E5,コード一覧!$B$4:$D$868,3,FALSE)</f>
        <v>40-300Ａ</v>
      </c>
      <c r="H5" s="106">
        <v>240</v>
      </c>
      <c r="I5" s="106"/>
      <c r="J5" s="107">
        <v>5400102</v>
      </c>
      <c r="K5" s="129" t="str">
        <f>VLOOKUP(J5,得意先名!$B$8:$C$1020,2,FALSE)</f>
        <v>清和海運　㈱掛川物流ｾﾝﾀ-  パレット出し</v>
      </c>
      <c r="L5" s="108"/>
      <c r="M5" s="109" t="str">
        <f>VLOOKUP(J5,得意先名!$B$1:$E$1029,4,FALSE)</f>
        <v>葵一マテリアル</v>
      </c>
      <c r="N5" s="110" t="s">
        <v>5895</v>
      </c>
      <c r="O5" s="111"/>
      <c r="P5" s="112"/>
      <c r="Q5" s="50"/>
    </row>
    <row r="6" spans="1:17" ht="30.75" customHeight="1" x14ac:dyDescent="0.4">
      <c r="A6" s="113">
        <v>3</v>
      </c>
      <c r="B6" s="111"/>
      <c r="C6" s="111"/>
      <c r="D6" s="115"/>
      <c r="E6" s="89"/>
      <c r="F6" s="104"/>
      <c r="G6" s="105"/>
      <c r="H6" s="106"/>
      <c r="I6" s="106"/>
      <c r="J6" s="107"/>
      <c r="K6" s="129"/>
      <c r="L6" s="108"/>
      <c r="M6" s="109"/>
      <c r="N6" s="110"/>
      <c r="O6" s="111"/>
      <c r="P6" s="112"/>
      <c r="Q6" s="50"/>
    </row>
    <row r="7" spans="1:17" ht="30.75" customHeight="1" x14ac:dyDescent="0.4">
      <c r="A7" s="113">
        <v>4</v>
      </c>
      <c r="B7" s="111"/>
      <c r="C7" s="111"/>
      <c r="D7" s="115"/>
      <c r="E7" s="89">
        <v>32603</v>
      </c>
      <c r="F7" s="104"/>
      <c r="G7" s="105" t="str">
        <f>VLOOKUP(E7,コード一覧!$B$4:$D$868,3,FALSE)</f>
        <v>ｾｷ（35ｘ50角）-70</v>
      </c>
      <c r="H7" s="106">
        <v>2</v>
      </c>
      <c r="I7" s="106"/>
      <c r="J7" s="107">
        <v>9608107</v>
      </c>
      <c r="K7" s="129" t="str">
        <f>VLOOKUP(J7,得意先名!$B$8:$C$1020,2,FALSE)</f>
        <v>㈱　宇部スチ－ル　鋳造課　安部様</v>
      </c>
      <c r="L7" s="108"/>
      <c r="M7" s="109" t="str">
        <f>VLOOKUP(J7,得意先名!$B$1:$E$1029,4,FALSE)</f>
        <v>㈱トウチュウ北九州</v>
      </c>
      <c r="N7" s="110" t="s">
        <v>5870</v>
      </c>
      <c r="O7" s="111"/>
      <c r="P7" s="112"/>
      <c r="Q7" s="50"/>
    </row>
    <row r="8" spans="1:17" ht="30.75" customHeight="1" x14ac:dyDescent="0.4">
      <c r="A8" s="113">
        <v>5</v>
      </c>
      <c r="B8" s="111"/>
      <c r="C8" s="111"/>
      <c r="D8" s="115"/>
      <c r="E8" s="89">
        <v>3499121</v>
      </c>
      <c r="F8" s="104"/>
      <c r="G8" s="105" t="str">
        <f>VLOOKUP(E8,コード一覧!$B$4:$D$868,3,FALSE)</f>
        <v>K120-300ﾊﾟﾚｯﾄ(196本)</v>
      </c>
      <c r="H8" s="106">
        <v>5</v>
      </c>
      <c r="I8" s="106"/>
      <c r="J8" s="107">
        <v>9608107</v>
      </c>
      <c r="K8" s="129" t="str">
        <f>VLOOKUP(J8,得意先名!$B$8:$C$1020,2,FALSE)</f>
        <v>㈱　宇部スチ－ル　鋳造課　安部様</v>
      </c>
      <c r="L8" s="108"/>
      <c r="M8" s="109" t="str">
        <f>VLOOKUP(J8,得意先名!$B$1:$E$1029,4,FALSE)</f>
        <v>㈱トウチュウ北九州</v>
      </c>
      <c r="N8" s="110" t="s">
        <v>5870</v>
      </c>
      <c r="O8" s="111"/>
      <c r="P8" s="112"/>
      <c r="Q8" s="50"/>
    </row>
    <row r="9" spans="1:17" ht="30.75" customHeight="1" x14ac:dyDescent="0.4">
      <c r="A9" s="113">
        <v>6</v>
      </c>
      <c r="B9" s="111"/>
      <c r="C9" s="111"/>
      <c r="D9" s="115"/>
      <c r="E9" s="89">
        <v>32613</v>
      </c>
      <c r="F9" s="104"/>
      <c r="G9" s="105" t="str">
        <f>VLOOKUP(E9,コード一覧!$B$4:$D$868,3,FALSE)</f>
        <v>ＳＤ100（35ｘ50角）Ｔ</v>
      </c>
      <c r="H9" s="106">
        <v>3</v>
      </c>
      <c r="I9" s="106"/>
      <c r="J9" s="107">
        <v>9608107</v>
      </c>
      <c r="K9" s="129" t="str">
        <f>VLOOKUP(J9,得意先名!$B$8:$C$1020,2,FALSE)</f>
        <v>㈱　宇部スチ－ル　鋳造課　安部様</v>
      </c>
      <c r="L9" s="108"/>
      <c r="M9" s="109" t="str">
        <f>VLOOKUP(J9,得意先名!$B$1:$E$1029,4,FALSE)</f>
        <v>㈱トウチュウ北九州</v>
      </c>
      <c r="N9" s="110" t="s">
        <v>5870</v>
      </c>
      <c r="O9" s="111"/>
      <c r="P9" s="112"/>
      <c r="Q9" s="50"/>
    </row>
    <row r="10" spans="1:17" ht="30.75" customHeight="1" x14ac:dyDescent="0.4">
      <c r="A10" s="113">
        <v>7</v>
      </c>
      <c r="B10" s="111"/>
      <c r="C10" s="111"/>
      <c r="D10" s="115"/>
      <c r="E10" s="89">
        <v>32612</v>
      </c>
      <c r="F10" s="104"/>
      <c r="G10" s="105" t="str">
        <f>VLOOKUP(E10,コード一覧!$B$4:$D$868,3,FALSE)</f>
        <v>ＳＤ100（30ｘ100角）Ｔ</v>
      </c>
      <c r="H10" s="106">
        <v>4</v>
      </c>
      <c r="I10" s="106"/>
      <c r="J10" s="107">
        <v>9608107</v>
      </c>
      <c r="K10" s="129" t="str">
        <f>VLOOKUP(J10,得意先名!$B$8:$C$1020,2,FALSE)</f>
        <v>㈱　宇部スチ－ル　鋳造課　安部様</v>
      </c>
      <c r="L10" s="108"/>
      <c r="M10" s="109" t="str">
        <f>VLOOKUP(J10,得意先名!$B$1:$E$1029,4,FALSE)</f>
        <v>㈱トウチュウ北九州</v>
      </c>
      <c r="N10" s="110" t="s">
        <v>5870</v>
      </c>
      <c r="O10" s="111"/>
      <c r="P10" s="112"/>
      <c r="Q10" s="50"/>
    </row>
    <row r="11" spans="1:17" ht="30.75" customHeight="1" x14ac:dyDescent="0.4">
      <c r="A11" s="113">
        <v>8</v>
      </c>
      <c r="B11" s="111"/>
      <c r="C11" s="111"/>
      <c r="D11" s="115"/>
      <c r="E11" s="89"/>
      <c r="F11" s="104"/>
      <c r="G11" s="105"/>
      <c r="H11" s="106"/>
      <c r="I11" s="106"/>
      <c r="J11" s="107"/>
      <c r="K11" s="129"/>
      <c r="L11" s="108"/>
      <c r="M11" s="109"/>
      <c r="N11" s="110"/>
      <c r="O11" s="111"/>
      <c r="P11" s="112"/>
      <c r="Q11" s="50"/>
    </row>
    <row r="12" spans="1:17" ht="30.75" customHeight="1" x14ac:dyDescent="0.4">
      <c r="A12" s="113">
        <v>9</v>
      </c>
      <c r="B12" s="111" t="s">
        <v>5896</v>
      </c>
      <c r="C12" s="111"/>
      <c r="D12" s="115"/>
      <c r="E12" s="89">
        <v>3550300</v>
      </c>
      <c r="F12" s="104"/>
      <c r="G12" s="105" t="str">
        <f>VLOOKUP(E12,コード一覧!$B$4:$D$868,3,FALSE)</f>
        <v>50-300Ａ</v>
      </c>
      <c r="H12" s="106">
        <v>20</v>
      </c>
      <c r="I12" s="106"/>
      <c r="J12" s="107">
        <v>5508112</v>
      </c>
      <c r="K12" s="129" t="str">
        <f>VLOOKUP(J12,得意先名!$B$8:$C$1020,2,FALSE)</f>
        <v>丸一海運㈱南港化学品センタ－41Ｗ95　山本様</v>
      </c>
      <c r="L12" s="108"/>
      <c r="M12" s="109" t="str">
        <f>VLOOKUP(J12,得意先名!$B$1:$E$1029,4,FALSE)</f>
        <v>㈱トウチュウ東京</v>
      </c>
      <c r="N12" s="110" t="str">
        <f>VLOOKUP(J12,得意先名!$B$8:$H$1020,7,FALSE)</f>
        <v>福山</v>
      </c>
      <c r="O12" s="111"/>
      <c r="P12" s="112"/>
      <c r="Q12" s="50"/>
    </row>
    <row r="13" spans="1:17" ht="30.75" customHeight="1" x14ac:dyDescent="0.4">
      <c r="A13" s="113">
        <v>10</v>
      </c>
      <c r="B13" s="111"/>
      <c r="C13" s="111"/>
      <c r="D13" s="115"/>
      <c r="E13" s="89">
        <v>3560300</v>
      </c>
      <c r="F13" s="104"/>
      <c r="G13" s="105" t="str">
        <f>VLOOKUP(E13,コード一覧!$B$4:$D$868,3,FALSE)</f>
        <v>60-300A</v>
      </c>
      <c r="H13" s="106">
        <v>20</v>
      </c>
      <c r="I13" s="106"/>
      <c r="J13" s="107">
        <v>5508112</v>
      </c>
      <c r="K13" s="129" t="str">
        <f>VLOOKUP(J13,得意先名!$B$8:$C$1020,2,FALSE)</f>
        <v>丸一海運㈱南港化学品センタ－41Ｗ95　山本様</v>
      </c>
      <c r="L13" s="108"/>
      <c r="M13" s="109" t="str">
        <f>VLOOKUP(J13,得意先名!$B$1:$E$1029,4,FALSE)</f>
        <v>㈱トウチュウ東京</v>
      </c>
      <c r="N13" s="110" t="str">
        <f>VLOOKUP(J13,得意先名!$B$8:$H$1020,7,FALSE)</f>
        <v>福山</v>
      </c>
      <c r="O13" s="111"/>
      <c r="P13" s="112"/>
      <c r="Q13" s="50"/>
    </row>
    <row r="14" spans="1:17" ht="30.75" customHeight="1" x14ac:dyDescent="0.4">
      <c r="A14" s="113">
        <v>11</v>
      </c>
      <c r="B14" s="111"/>
      <c r="C14" s="111"/>
      <c r="D14" s="115"/>
      <c r="E14" s="89"/>
      <c r="F14" s="104"/>
      <c r="G14" s="105"/>
      <c r="H14" s="106"/>
      <c r="I14" s="106"/>
      <c r="J14" s="107"/>
      <c r="K14" s="129"/>
      <c r="L14" s="108"/>
      <c r="M14" s="109"/>
      <c r="N14" s="110"/>
      <c r="O14" s="111"/>
      <c r="P14" s="112"/>
      <c r="Q14" s="50"/>
    </row>
    <row r="15" spans="1:17" ht="30.75" customHeight="1" x14ac:dyDescent="0.4">
      <c r="A15" s="113">
        <v>12</v>
      </c>
      <c r="B15" s="111" t="s">
        <v>5897</v>
      </c>
      <c r="C15" s="111"/>
      <c r="D15" s="115"/>
      <c r="E15" s="89">
        <v>3525300</v>
      </c>
      <c r="F15" s="104"/>
      <c r="G15" s="105" t="str">
        <f>VLOOKUP(E15,コード一覧!$B$4:$D$868,3,FALSE)</f>
        <v>25-300Ａ</v>
      </c>
      <c r="H15" s="106">
        <v>4</v>
      </c>
      <c r="I15" s="106"/>
      <c r="J15" s="107">
        <v>9508126</v>
      </c>
      <c r="K15" s="129" t="str">
        <f>VLOOKUP(J15,得意先名!$B$8:$C$1020,2,FALSE)</f>
        <v>伊勢湾海運㈱11号地現業所（5ＣＷ16）ﾊﾟﾚｯﾄ出</v>
      </c>
      <c r="L15" s="108"/>
      <c r="M15" s="109" t="str">
        <f>VLOOKUP(J15,得意先名!$B$1:$E$1029,4,FALSE)</f>
        <v>㈱トウチュウ岡山</v>
      </c>
      <c r="N15" s="110" t="str">
        <f>VLOOKUP(J15,得意先名!$B$8:$H$1020,7,FALSE)</f>
        <v>名鉄</v>
      </c>
      <c r="O15" s="111"/>
      <c r="P15" s="112"/>
      <c r="Q15" s="50"/>
    </row>
    <row r="16" spans="1:17" ht="30.75" customHeight="1" x14ac:dyDescent="0.4">
      <c r="A16" s="113">
        <v>13</v>
      </c>
      <c r="B16" s="111"/>
      <c r="C16" s="111"/>
      <c r="D16" s="115"/>
      <c r="E16" s="89"/>
      <c r="F16" s="104"/>
      <c r="G16" s="105">
        <f>VLOOKUP(E16,コード一覧!$B$4:$D$868,3,FALSE)</f>
        <v>0</v>
      </c>
      <c r="H16" s="106"/>
      <c r="I16" s="106"/>
      <c r="J16" s="107"/>
      <c r="K16" s="129">
        <f>VLOOKUP(J16,得意先名!$B$8:$C$1020,2,FALSE)</f>
        <v>0</v>
      </c>
      <c r="L16" s="108"/>
      <c r="M16" s="109">
        <f>VLOOKUP(J16,得意先名!$B$1:$E$1029,4,FALSE)</f>
        <v>0</v>
      </c>
      <c r="N16" s="110">
        <f>VLOOKUP(J16,得意先名!$B$8:$H$1020,7,FALSE)</f>
        <v>0</v>
      </c>
      <c r="O16" s="111"/>
      <c r="P16" s="112"/>
      <c r="Q16" s="50"/>
    </row>
    <row r="17" spans="1:17" ht="30.75" customHeight="1" x14ac:dyDescent="0.4">
      <c r="A17" s="113">
        <v>14</v>
      </c>
      <c r="B17" s="111"/>
      <c r="C17" s="111"/>
      <c r="D17" s="115"/>
      <c r="E17" s="89"/>
      <c r="F17" s="104"/>
      <c r="G17" s="105">
        <f>VLOOKUP(E17,コード一覧!$B$4:$D$868,3,FALSE)</f>
        <v>0</v>
      </c>
      <c r="H17" s="106"/>
      <c r="I17" s="106"/>
      <c r="J17" s="107"/>
      <c r="K17" s="129">
        <f>VLOOKUP(J17,得意先名!$B$8:$C$1020,2,FALSE)</f>
        <v>0</v>
      </c>
      <c r="L17" s="108"/>
      <c r="M17" s="109">
        <f>VLOOKUP(J17,得意先名!$B$1:$E$1029,4,FALSE)</f>
        <v>0</v>
      </c>
      <c r="N17" s="110">
        <f>VLOOKUP(J17,得意先名!$B$8:$H$1020,7,FALSE)</f>
        <v>0</v>
      </c>
      <c r="O17" s="111"/>
      <c r="P17" s="112"/>
      <c r="Q17" s="50"/>
    </row>
    <row r="18" spans="1:17" ht="30.75" customHeight="1" x14ac:dyDescent="0.4">
      <c r="A18" s="113">
        <v>15</v>
      </c>
      <c r="B18" s="111"/>
      <c r="C18" s="111"/>
      <c r="D18" s="115"/>
      <c r="E18" s="89"/>
      <c r="F18" s="104"/>
      <c r="G18" s="105">
        <f>VLOOKUP(E18,コード一覧!$B$4:$D$868,3,FALSE)</f>
        <v>0</v>
      </c>
      <c r="H18" s="106"/>
      <c r="I18" s="106"/>
      <c r="J18" s="107"/>
      <c r="K18" s="129">
        <f>VLOOKUP(J18,得意先名!$B$8:$C$1020,2,FALSE)</f>
        <v>0</v>
      </c>
      <c r="L18" s="108"/>
      <c r="M18" s="109">
        <f>VLOOKUP(J18,得意先名!$B$1:$E$1029,4,FALSE)</f>
        <v>0</v>
      </c>
      <c r="N18" s="110">
        <f>VLOOKUP(J18,得意先名!$B$8:$H$1020,7,FALSE)</f>
        <v>0</v>
      </c>
      <c r="O18" s="111"/>
      <c r="P18" s="112"/>
      <c r="Q18" s="50"/>
    </row>
    <row r="19" spans="1:17" ht="30.75" customHeight="1" x14ac:dyDescent="0.4">
      <c r="A19" s="113">
        <v>16</v>
      </c>
      <c r="B19" s="111" t="s">
        <v>5911</v>
      </c>
      <c r="C19" s="111"/>
      <c r="D19" s="115"/>
      <c r="E19" s="89">
        <v>13072</v>
      </c>
      <c r="F19" s="104"/>
      <c r="G19" s="105" t="str">
        <f>VLOOKUP(E19,コード一覧!$B$4:$D$868,3,FALSE)</f>
        <v>70*12*199ｶ-ﾄﾝ</v>
      </c>
      <c r="H19" s="106">
        <v>40</v>
      </c>
      <c r="I19" s="106"/>
      <c r="J19" s="107">
        <v>5380000</v>
      </c>
      <c r="K19" s="109" t="str">
        <f>VLOOKUP(J19,得意先名!$B$8:$C$1020,2,FALSE)</f>
        <v>吉田産業　㈱</v>
      </c>
      <c r="L19" s="108"/>
      <c r="M19" s="109" t="str">
        <f>VLOOKUP(J19,得意先名!$B$1:$E$1029,4,FALSE)</f>
        <v/>
      </c>
      <c r="N19" s="110" t="str">
        <f>VLOOKUP(J19,得意先名!$B$8:$H$1020,7,FALSE)</f>
        <v>名鉄</v>
      </c>
      <c r="O19" s="111"/>
      <c r="P19" s="112"/>
      <c r="Q19" s="50"/>
    </row>
    <row r="20" spans="1:17" ht="30.75" customHeight="1" x14ac:dyDescent="0.4">
      <c r="A20" s="113">
        <v>17</v>
      </c>
      <c r="B20" s="111"/>
      <c r="C20" s="111"/>
      <c r="D20" s="115"/>
      <c r="E20" s="89"/>
      <c r="F20" s="104"/>
      <c r="G20" s="105"/>
      <c r="H20" s="106"/>
      <c r="I20" s="106"/>
      <c r="J20" s="107"/>
      <c r="K20" s="129"/>
      <c r="L20" s="108"/>
      <c r="M20" s="109"/>
      <c r="N20" s="110"/>
      <c r="O20" s="111"/>
      <c r="P20" s="112"/>
      <c r="Q20" s="50"/>
    </row>
    <row r="21" spans="1:17" ht="30.75" customHeight="1" x14ac:dyDescent="0.4">
      <c r="A21" s="113">
        <v>17</v>
      </c>
      <c r="B21" s="117" t="s">
        <v>5912</v>
      </c>
      <c r="C21" s="111"/>
      <c r="D21" s="115"/>
      <c r="E21" s="89">
        <v>13070</v>
      </c>
      <c r="F21" s="104"/>
      <c r="G21" s="105" t="str">
        <f>VLOOKUP(E21,コード一覧!$B$4:$D$868,3,FALSE)</f>
        <v>Z70*10*199ｶｰﾄﾝ</v>
      </c>
      <c r="H21" s="106">
        <v>10</v>
      </c>
      <c r="I21" s="106"/>
      <c r="J21" s="107">
        <v>5740002</v>
      </c>
      <c r="K21" s="193" t="str">
        <f>VLOOKUP(J21,得意先名!$B$8:$C$1020,2,FALSE)</f>
        <v>スズキ㈱大須賀工場 Dライン鈴木光直組長様</v>
      </c>
      <c r="L21" s="108"/>
      <c r="M21" s="109" t="str">
        <f>VLOOKUP(J21,得意先名!$B$1:$E$1029,4,FALSE)</f>
        <v>㈱トウチュウ静岡</v>
      </c>
      <c r="N21" s="110" t="str">
        <f>VLOOKUP(J21,得意先名!$B$8:$H$1020,7,FALSE)</f>
        <v>西濃</v>
      </c>
      <c r="O21" s="111"/>
      <c r="P21" s="112"/>
      <c r="Q21" s="50"/>
    </row>
    <row r="22" spans="1:17" ht="30.75" customHeight="1" x14ac:dyDescent="0.4">
      <c r="A22" s="113">
        <v>18</v>
      </c>
      <c r="B22" s="117" t="s">
        <v>5913</v>
      </c>
      <c r="C22" s="111"/>
      <c r="D22" s="115"/>
      <c r="E22" s="89">
        <v>13070</v>
      </c>
      <c r="F22" s="104"/>
      <c r="G22" s="105" t="str">
        <f>VLOOKUP(E22,コード一覧!$B$4:$D$868,3,FALSE)</f>
        <v>Z70*10*199ｶｰﾄﾝ</v>
      </c>
      <c r="H22" s="106">
        <v>10</v>
      </c>
      <c r="I22" s="106"/>
      <c r="J22" s="107">
        <v>5740002</v>
      </c>
      <c r="K22" s="193" t="str">
        <f>VLOOKUP(J22,得意先名!$B$8:$C$1020,2,FALSE)</f>
        <v>スズキ㈱大須賀工場 Dライン鈴木光直組長様</v>
      </c>
      <c r="L22" s="108"/>
      <c r="M22" s="109" t="str">
        <f>VLOOKUP(J22,得意先名!$B$1:$E$1029,4,FALSE)</f>
        <v>㈱トウチュウ静岡</v>
      </c>
      <c r="N22" s="110" t="str">
        <f>VLOOKUP(J22,得意先名!$B$8:$H$1020,7,FALSE)</f>
        <v>西濃</v>
      </c>
      <c r="O22" s="111"/>
      <c r="P22" s="112"/>
      <c r="Q22" s="50"/>
    </row>
    <row r="23" spans="1:17" ht="30.75" customHeight="1" x14ac:dyDescent="0.4">
      <c r="A23" s="113">
        <v>19</v>
      </c>
      <c r="B23" s="117"/>
      <c r="C23" s="111"/>
      <c r="D23" s="115"/>
      <c r="E23" s="89">
        <v>16053</v>
      </c>
      <c r="F23" s="104"/>
      <c r="G23" s="105" t="str">
        <f>VLOOKUP(E23,コード一覧!$B$4:$D$868,3,FALSE)</f>
        <v>ｽｽﾞｷ50*8*96ｶ-ﾄﾝ</v>
      </c>
      <c r="H23" s="106">
        <v>1</v>
      </c>
      <c r="I23" s="106"/>
      <c r="J23" s="107">
        <v>5740002</v>
      </c>
      <c r="K23" s="193" t="str">
        <f>VLOOKUP(J23,得意先名!$B$8:$C$1020,2,FALSE)</f>
        <v>スズキ㈱大須賀工場 Dライン鈴木光直組長様</v>
      </c>
      <c r="L23" s="108"/>
      <c r="M23" s="109" t="str">
        <f>VLOOKUP(J23,得意先名!$B$1:$E$1029,4,FALSE)</f>
        <v>㈱トウチュウ静岡</v>
      </c>
      <c r="N23" s="110" t="str">
        <f>VLOOKUP(J23,得意先名!$B$8:$H$1020,7,FALSE)</f>
        <v>西濃</v>
      </c>
      <c r="O23" s="111"/>
      <c r="P23" s="112"/>
      <c r="Q23" s="50"/>
    </row>
    <row r="24" spans="1:17" ht="30.75" customHeight="1" x14ac:dyDescent="0.4">
      <c r="A24" s="113">
        <v>20</v>
      </c>
      <c r="B24" s="117" t="s">
        <v>5914</v>
      </c>
      <c r="C24" s="111"/>
      <c r="D24" s="115"/>
      <c r="E24" s="89">
        <v>13070</v>
      </c>
      <c r="F24" s="104"/>
      <c r="G24" s="105" t="str">
        <f>VLOOKUP(E24,コード一覧!$B$4:$D$868,3,FALSE)</f>
        <v>Z70*10*199ｶｰﾄﾝ</v>
      </c>
      <c r="H24" s="106">
        <v>10</v>
      </c>
      <c r="I24" s="106"/>
      <c r="J24" s="107">
        <v>5740002</v>
      </c>
      <c r="K24" s="193" t="str">
        <f>VLOOKUP(J24,得意先名!$B$8:$C$1020,2,FALSE)</f>
        <v>スズキ㈱大須賀工場 Dライン鈴木光直組長様</v>
      </c>
      <c r="L24" s="108"/>
      <c r="M24" s="109" t="str">
        <f>VLOOKUP(J24,得意先名!$B$1:$E$1029,4,FALSE)</f>
        <v>㈱トウチュウ静岡</v>
      </c>
      <c r="N24" s="110" t="str">
        <f>VLOOKUP(J24,得意先名!$B$8:$H$1020,7,FALSE)</f>
        <v>西濃</v>
      </c>
      <c r="O24" s="111"/>
      <c r="P24" s="112"/>
      <c r="Q24" s="50"/>
    </row>
    <row r="25" spans="1:17" ht="30.75" customHeight="1" x14ac:dyDescent="0.4">
      <c r="A25" s="113">
        <v>21</v>
      </c>
      <c r="B25" s="117" t="s">
        <v>5915</v>
      </c>
      <c r="C25" s="111"/>
      <c r="D25" s="115"/>
      <c r="E25" s="89">
        <v>13070</v>
      </c>
      <c r="F25" s="104"/>
      <c r="G25" s="105" t="str">
        <f>VLOOKUP(E25,コード一覧!$B$4:$D$868,3,FALSE)</f>
        <v>Z70*10*199ｶｰﾄﾝ</v>
      </c>
      <c r="H25" s="106">
        <v>10</v>
      </c>
      <c r="I25" s="106"/>
      <c r="J25" s="107">
        <v>5740002</v>
      </c>
      <c r="K25" s="193" t="str">
        <f>VLOOKUP(J25,得意先名!$B$8:$C$1020,2,FALSE)</f>
        <v>スズキ㈱大須賀工場 Dライン鈴木光直組長様</v>
      </c>
      <c r="L25" s="108"/>
      <c r="M25" s="109" t="str">
        <f>VLOOKUP(J25,得意先名!$B$1:$E$1029,4,FALSE)</f>
        <v>㈱トウチュウ静岡</v>
      </c>
      <c r="N25" s="110" t="str">
        <f>VLOOKUP(J25,得意先名!$B$8:$H$1020,7,FALSE)</f>
        <v>西濃</v>
      </c>
      <c r="O25" s="111"/>
      <c r="P25" s="112"/>
      <c r="Q25" s="50"/>
    </row>
    <row r="26" spans="1:17" ht="30.75" customHeight="1" x14ac:dyDescent="0.4">
      <c r="A26" s="113">
        <v>22</v>
      </c>
      <c r="B26" s="117" t="s">
        <v>5916</v>
      </c>
      <c r="C26" s="111"/>
      <c r="D26" s="115"/>
      <c r="E26" s="89">
        <v>13070</v>
      </c>
      <c r="F26" s="104"/>
      <c r="G26" s="105" t="str">
        <f>VLOOKUP(E26,コード一覧!$B$4:$D$868,3,FALSE)</f>
        <v>Z70*10*199ｶｰﾄﾝ</v>
      </c>
      <c r="H26" s="106">
        <v>10</v>
      </c>
      <c r="I26" s="106"/>
      <c r="J26" s="107">
        <v>5740002</v>
      </c>
      <c r="K26" s="193" t="str">
        <f>VLOOKUP(J26,得意先名!$B$8:$C$1020,2,FALSE)</f>
        <v>スズキ㈱大須賀工場 Dライン鈴木光直組長様</v>
      </c>
      <c r="L26" s="108"/>
      <c r="M26" s="109" t="str">
        <f>VLOOKUP(J26,得意先名!$B$1:$E$1029,4,FALSE)</f>
        <v>㈱トウチュウ静岡</v>
      </c>
      <c r="N26" s="110" t="str">
        <f>VLOOKUP(J26,得意先名!$B$8:$H$1020,7,FALSE)</f>
        <v>西濃</v>
      </c>
      <c r="O26" s="111"/>
      <c r="P26" s="112"/>
      <c r="Q26" s="50"/>
    </row>
    <row r="27" spans="1:17" ht="30.75" customHeight="1" x14ac:dyDescent="0.4">
      <c r="A27" s="113">
        <v>23</v>
      </c>
      <c r="B27" s="117"/>
      <c r="C27" s="111"/>
      <c r="D27" s="115"/>
      <c r="E27" s="89">
        <v>16053</v>
      </c>
      <c r="F27" s="104"/>
      <c r="G27" s="105" t="str">
        <f>VLOOKUP(E27,コード一覧!$B$4:$D$868,3,FALSE)</f>
        <v>ｽｽﾞｷ50*8*96ｶ-ﾄﾝ</v>
      </c>
      <c r="H27" s="106">
        <v>1</v>
      </c>
      <c r="I27" s="106"/>
      <c r="J27" s="107">
        <v>5740002</v>
      </c>
      <c r="K27" s="193" t="str">
        <f>VLOOKUP(J27,得意先名!$B$8:$C$1020,2,FALSE)</f>
        <v>スズキ㈱大須賀工場 Dライン鈴木光直組長様</v>
      </c>
      <c r="L27" s="108"/>
      <c r="M27" s="109" t="str">
        <f>VLOOKUP(J27,得意先名!$B$1:$E$1029,4,FALSE)</f>
        <v>㈱トウチュウ静岡</v>
      </c>
      <c r="N27" s="110" t="str">
        <f>VLOOKUP(J27,得意先名!$B$8:$H$1020,7,FALSE)</f>
        <v>西濃</v>
      </c>
      <c r="O27" s="111"/>
      <c r="P27" s="112"/>
      <c r="Q27" s="50"/>
    </row>
    <row r="28" spans="1:17" ht="30.75" customHeight="1" x14ac:dyDescent="0.4">
      <c r="A28" s="113">
        <v>24</v>
      </c>
      <c r="B28" s="117" t="s">
        <v>5917</v>
      </c>
      <c r="C28" s="111"/>
      <c r="D28" s="115"/>
      <c r="E28" s="89">
        <v>13070</v>
      </c>
      <c r="F28" s="104"/>
      <c r="G28" s="105" t="str">
        <f>VLOOKUP(E28,コード一覧!$B$4:$D$868,3,FALSE)</f>
        <v>Z70*10*199ｶｰﾄﾝ</v>
      </c>
      <c r="H28" s="106">
        <v>10</v>
      </c>
      <c r="I28" s="106"/>
      <c r="J28" s="107">
        <v>5740002</v>
      </c>
      <c r="K28" s="193" t="str">
        <f>VLOOKUP(J28,得意先名!$B$8:$C$1020,2,FALSE)</f>
        <v>スズキ㈱大須賀工場 Dライン鈴木光直組長様</v>
      </c>
      <c r="L28" s="108"/>
      <c r="M28" s="109" t="str">
        <f>VLOOKUP(J28,得意先名!$B$1:$E$1029,4,FALSE)</f>
        <v>㈱トウチュウ静岡</v>
      </c>
      <c r="N28" s="110" t="str">
        <f>VLOOKUP(J28,得意先名!$B$8:$H$1020,7,FALSE)</f>
        <v>西濃</v>
      </c>
      <c r="O28" s="111"/>
      <c r="P28" s="112"/>
      <c r="Q28" s="50"/>
    </row>
    <row r="29" spans="1:17" ht="30.75" customHeight="1" x14ac:dyDescent="0.4">
      <c r="A29" s="113">
        <v>25</v>
      </c>
      <c r="B29" s="117" t="s">
        <v>5918</v>
      </c>
      <c r="C29" s="111"/>
      <c r="D29" s="115"/>
      <c r="E29" s="89">
        <v>13070</v>
      </c>
      <c r="F29" s="104"/>
      <c r="G29" s="105" t="str">
        <f>VLOOKUP(E29,コード一覧!$B$4:$D$868,3,FALSE)</f>
        <v>Z70*10*199ｶｰﾄﾝ</v>
      </c>
      <c r="H29" s="106">
        <v>10</v>
      </c>
      <c r="I29" s="106"/>
      <c r="J29" s="107">
        <v>5740002</v>
      </c>
      <c r="K29" s="193" t="str">
        <f>VLOOKUP(J29,得意先名!$B$8:$C$1020,2,FALSE)</f>
        <v>スズキ㈱大須賀工場 Dライン鈴木光直組長様</v>
      </c>
      <c r="L29" s="108"/>
      <c r="M29" s="109" t="str">
        <f>VLOOKUP(J29,得意先名!$B$1:$E$1029,4,FALSE)</f>
        <v>㈱トウチュウ静岡</v>
      </c>
      <c r="N29" s="110" t="str">
        <f>VLOOKUP(J29,得意先名!$B$8:$H$1020,7,FALSE)</f>
        <v>西濃</v>
      </c>
      <c r="O29" s="111"/>
      <c r="P29" s="112"/>
      <c r="Q29" s="50"/>
    </row>
    <row r="30" spans="1:17" ht="30.75" customHeight="1" x14ac:dyDescent="0.4">
      <c r="A30" s="113">
        <v>26</v>
      </c>
      <c r="B30" s="117"/>
      <c r="C30" s="111"/>
      <c r="D30" s="115"/>
      <c r="E30" s="89">
        <v>16053</v>
      </c>
      <c r="F30" s="104"/>
      <c r="G30" s="105" t="str">
        <f>VLOOKUP(E30,コード一覧!$B$4:$D$868,3,FALSE)</f>
        <v>ｽｽﾞｷ50*8*96ｶ-ﾄﾝ</v>
      </c>
      <c r="H30" s="106">
        <v>1</v>
      </c>
      <c r="I30" s="106"/>
      <c r="J30" s="107">
        <v>5740002</v>
      </c>
      <c r="K30" s="193" t="str">
        <f>VLOOKUP(J30,得意先名!$B$8:$C$1020,2,FALSE)</f>
        <v>スズキ㈱大須賀工場 Dライン鈴木光直組長様</v>
      </c>
      <c r="L30" s="108"/>
      <c r="M30" s="109" t="str">
        <f>VLOOKUP(J30,得意先名!$B$1:$E$1029,4,FALSE)</f>
        <v>㈱トウチュウ静岡</v>
      </c>
      <c r="N30" s="110" t="str">
        <f>VLOOKUP(J30,得意先名!$B$8:$H$1020,7,FALSE)</f>
        <v>西濃</v>
      </c>
      <c r="O30" s="111"/>
      <c r="P30" s="112"/>
      <c r="Q30" s="50"/>
    </row>
    <row r="31" spans="1:17" ht="30.75" customHeight="1" x14ac:dyDescent="0.4">
      <c r="A31" s="113">
        <v>27</v>
      </c>
      <c r="B31" s="117" t="s">
        <v>5919</v>
      </c>
      <c r="C31" s="111"/>
      <c r="D31" s="115"/>
      <c r="E31" s="89">
        <v>13070</v>
      </c>
      <c r="F31" s="104"/>
      <c r="G31" s="105" t="str">
        <f>VLOOKUP(E31,コード一覧!$B$4:$D$868,3,FALSE)</f>
        <v>Z70*10*199ｶｰﾄﾝ</v>
      </c>
      <c r="H31" s="106">
        <v>10</v>
      </c>
      <c r="I31" s="106"/>
      <c r="J31" s="107">
        <v>5740002</v>
      </c>
      <c r="K31" s="193" t="str">
        <f>VLOOKUP(J31,得意先名!$B$8:$C$1020,2,FALSE)</f>
        <v>スズキ㈱大須賀工場 Dライン鈴木光直組長様</v>
      </c>
      <c r="L31" s="108"/>
      <c r="M31" s="109" t="str">
        <f>VLOOKUP(J31,得意先名!$B$1:$E$1029,4,FALSE)</f>
        <v>㈱トウチュウ静岡</v>
      </c>
      <c r="N31" s="110" t="str">
        <f>VLOOKUP(J31,得意先名!$B$8:$H$1020,7,FALSE)</f>
        <v>西濃</v>
      </c>
      <c r="O31" s="111"/>
      <c r="P31" s="112"/>
      <c r="Q31" s="50"/>
    </row>
    <row r="32" spans="1:17" ht="30.75" customHeight="1" x14ac:dyDescent="0.4">
      <c r="A32" s="113">
        <v>28</v>
      </c>
      <c r="B32" s="117" t="s">
        <v>5920</v>
      </c>
      <c r="C32" s="111"/>
      <c r="D32" s="115"/>
      <c r="E32" s="89">
        <v>13070</v>
      </c>
      <c r="F32" s="104"/>
      <c r="G32" s="105" t="str">
        <f>VLOOKUP(E32,コード一覧!$B$4:$D$868,3,FALSE)</f>
        <v>Z70*10*199ｶｰﾄﾝ</v>
      </c>
      <c r="H32" s="106">
        <v>10</v>
      </c>
      <c r="I32" s="106"/>
      <c r="J32" s="107">
        <v>5740002</v>
      </c>
      <c r="K32" s="193" t="str">
        <f>VLOOKUP(J32,得意先名!$B$8:$C$1020,2,FALSE)</f>
        <v>スズキ㈱大須賀工場 Dライン鈴木光直組長様</v>
      </c>
      <c r="L32" s="108"/>
      <c r="M32" s="109" t="str">
        <f>VLOOKUP(J32,得意先名!$B$1:$E$1029,4,FALSE)</f>
        <v>㈱トウチュウ静岡</v>
      </c>
      <c r="N32" s="110" t="str">
        <f>VLOOKUP(J32,得意先名!$B$8:$H$1020,7,FALSE)</f>
        <v>西濃</v>
      </c>
      <c r="O32" s="111"/>
      <c r="P32" s="112"/>
      <c r="Q32" s="50"/>
    </row>
    <row r="33" spans="1:17" ht="30.75" customHeight="1" x14ac:dyDescent="0.4">
      <c r="A33" s="113">
        <v>29</v>
      </c>
      <c r="B33" s="111"/>
      <c r="C33" s="111"/>
      <c r="D33" s="115"/>
      <c r="E33" s="89"/>
      <c r="F33" s="104"/>
      <c r="G33" s="105">
        <f>VLOOKUP(E33,コード一覧!$B$4:$D$868,3,FALSE)</f>
        <v>0</v>
      </c>
      <c r="H33" s="106"/>
      <c r="I33" s="106"/>
      <c r="J33" s="107"/>
      <c r="K33" s="129">
        <f>VLOOKUP(J33,得意先名!$B$8:$C$1020,2,FALSE)</f>
        <v>0</v>
      </c>
      <c r="L33" s="108"/>
      <c r="M33" s="109">
        <f>VLOOKUP(J33,得意先名!$B$1:$E$1029,4,FALSE)</f>
        <v>0</v>
      </c>
      <c r="N33" s="110">
        <f>VLOOKUP(J33,得意先名!$B$8:$H$1020,7,FALSE)</f>
        <v>0</v>
      </c>
      <c r="O33" s="111"/>
      <c r="P33" s="112"/>
      <c r="Q33" s="50"/>
    </row>
    <row r="34" spans="1:17" ht="30.75" customHeight="1" x14ac:dyDescent="0.4">
      <c r="A34" s="113">
        <v>30</v>
      </c>
      <c r="B34" s="111"/>
      <c r="C34" s="111"/>
      <c r="D34" s="115"/>
      <c r="E34" s="89"/>
      <c r="F34" s="104"/>
      <c r="G34" s="105">
        <f>VLOOKUP(E34,コード一覧!$B$4:$D$868,3,FALSE)</f>
        <v>0</v>
      </c>
      <c r="H34" s="106"/>
      <c r="I34" s="106"/>
      <c r="J34" s="107"/>
      <c r="K34" s="129">
        <f>VLOOKUP(J34,得意先名!$B$8:$C$1020,2,FALSE)</f>
        <v>0</v>
      </c>
      <c r="L34" s="108"/>
      <c r="M34" s="109">
        <f>VLOOKUP(J34,得意先名!$B$1:$E$1029,4,FALSE)</f>
        <v>0</v>
      </c>
      <c r="N34" s="110">
        <f>VLOOKUP(J34,得意先名!$B$8:$H$1020,7,FALSE)</f>
        <v>0</v>
      </c>
      <c r="O34" s="111"/>
      <c r="P34" s="112"/>
      <c r="Q34" s="50"/>
    </row>
    <row r="35" spans="1:17" ht="30.75" customHeight="1" x14ac:dyDescent="0.4">
      <c r="A35" s="113">
        <v>31</v>
      </c>
      <c r="B35" s="111" t="s">
        <v>5935</v>
      </c>
      <c r="C35" s="111"/>
      <c r="D35" s="115"/>
      <c r="E35" s="89">
        <v>19063</v>
      </c>
      <c r="F35" s="104"/>
      <c r="G35" s="105" t="str">
        <f>VLOOKUP(E35,コード一覧!$B$4:$D$868,3,FALSE)</f>
        <v>ｼﾘﾏﾅｲﾄ63.5*10.2*163</v>
      </c>
      <c r="H35" s="106">
        <v>14</v>
      </c>
      <c r="I35" s="106"/>
      <c r="J35" s="107">
        <v>9552102</v>
      </c>
      <c r="K35" s="129" t="s">
        <v>5934</v>
      </c>
      <c r="L35" s="108"/>
      <c r="M35" s="109" t="str">
        <f>VLOOKUP(J35,得意先名!$B$1:$E$1029,4,FALSE)</f>
        <v>㈱プロテリアル 安来工場 資材課</v>
      </c>
      <c r="N35" s="110" t="str">
        <f>VLOOKUP(J35,得意先名!$B$8:$H$1020,7,FALSE)</f>
        <v>福山</v>
      </c>
      <c r="O35" s="111"/>
      <c r="P35" s="112"/>
      <c r="Q35" s="50"/>
    </row>
    <row r="36" spans="1:17" ht="30.75" customHeight="1" x14ac:dyDescent="0.4">
      <c r="A36" s="113">
        <v>32</v>
      </c>
      <c r="B36" s="111" t="s">
        <v>5936</v>
      </c>
      <c r="C36" s="111"/>
      <c r="D36" s="115"/>
      <c r="E36" s="89">
        <v>19063</v>
      </c>
      <c r="F36" s="104"/>
      <c r="G36" s="105" t="str">
        <f>VLOOKUP(E36,コード一覧!$B$4:$D$868,3,FALSE)</f>
        <v>ｼﾘﾏﾅｲﾄ63.5*10.2*163</v>
      </c>
      <c r="H36" s="106">
        <v>13</v>
      </c>
      <c r="I36" s="106"/>
      <c r="J36" s="107">
        <v>9552102</v>
      </c>
      <c r="K36" s="129" t="s">
        <v>5934</v>
      </c>
      <c r="L36" s="108"/>
      <c r="M36" s="109" t="str">
        <f>VLOOKUP(J36,得意先名!$B$1:$E$1029,4,FALSE)</f>
        <v>㈱プロテリアル 安来工場 資材課</v>
      </c>
      <c r="N36" s="110" t="str">
        <f>VLOOKUP(J36,得意先名!$B$8:$H$1020,7,FALSE)</f>
        <v>福山</v>
      </c>
      <c r="O36" s="111"/>
      <c r="P36" s="112"/>
      <c r="Q36" s="50"/>
    </row>
    <row r="37" spans="1:17" ht="30.75" customHeight="1" x14ac:dyDescent="0.4">
      <c r="A37" s="113">
        <v>33</v>
      </c>
      <c r="B37" s="111" t="s">
        <v>5937</v>
      </c>
      <c r="C37" s="111"/>
      <c r="D37" s="115"/>
      <c r="E37" s="89">
        <v>19063</v>
      </c>
      <c r="F37" s="104"/>
      <c r="G37" s="105" t="str">
        <f>VLOOKUP(E37,コード一覧!$B$4:$D$868,3,FALSE)</f>
        <v>ｼﾘﾏﾅｲﾄ63.5*10.2*163</v>
      </c>
      <c r="H37" s="106">
        <v>12</v>
      </c>
      <c r="I37" s="106"/>
      <c r="J37" s="107">
        <v>9552102</v>
      </c>
      <c r="K37" s="129" t="s">
        <v>5934</v>
      </c>
      <c r="L37" s="108"/>
      <c r="M37" s="109" t="str">
        <f>VLOOKUP(J37,得意先名!$B$1:$E$1029,4,FALSE)</f>
        <v>㈱プロテリアル 安来工場 資材課</v>
      </c>
      <c r="N37" s="110" t="str">
        <f>VLOOKUP(J37,得意先名!$B$8:$H$1020,7,FALSE)</f>
        <v>福山</v>
      </c>
      <c r="O37" s="111"/>
      <c r="P37" s="112"/>
      <c r="Q37" s="50"/>
    </row>
    <row r="38" spans="1:17" ht="30.75" customHeight="1" x14ac:dyDescent="0.4">
      <c r="A38" s="113">
        <v>34</v>
      </c>
      <c r="B38" s="111"/>
      <c r="C38" s="111"/>
      <c r="D38" s="115"/>
      <c r="E38" s="89"/>
      <c r="F38" s="104"/>
      <c r="G38" s="105">
        <f>VLOOKUP(E38,コード一覧!$B$4:$D$868,3,FALSE)</f>
        <v>0</v>
      </c>
      <c r="H38" s="106"/>
      <c r="I38" s="106"/>
      <c r="J38" s="107"/>
      <c r="K38" s="129">
        <f>VLOOKUP(J38,得意先名!$B$8:$C$1020,2,FALSE)</f>
        <v>0</v>
      </c>
      <c r="L38" s="108"/>
      <c r="M38" s="109">
        <f>VLOOKUP(J38,得意先名!$B$1:$E$1029,4,FALSE)</f>
        <v>0</v>
      </c>
      <c r="N38" s="110">
        <f>VLOOKUP(J38,得意先名!$B$8:$H$1020,7,FALSE)</f>
        <v>0</v>
      </c>
      <c r="O38" s="111"/>
      <c r="P38" s="112"/>
      <c r="Q38" s="50"/>
    </row>
    <row r="39" spans="1:17" ht="30.75" customHeight="1" x14ac:dyDescent="0.4">
      <c r="A39" s="113">
        <v>35</v>
      </c>
      <c r="B39" s="111" t="s">
        <v>5958</v>
      </c>
      <c r="C39" s="111"/>
      <c r="D39" s="115"/>
      <c r="E39" s="89">
        <v>19063</v>
      </c>
      <c r="F39" s="104"/>
      <c r="G39" s="105" t="str">
        <f>VLOOKUP(E39,コード一覧!$B$4:$D$868,3,FALSE)</f>
        <v>ｼﾘﾏﾅｲﾄ63.5*10.2*163</v>
      </c>
      <c r="H39" s="106">
        <v>12</v>
      </c>
      <c r="I39" s="106"/>
      <c r="J39" s="107">
        <v>9552102</v>
      </c>
      <c r="K39" s="129" t="s">
        <v>5934</v>
      </c>
      <c r="L39" s="108"/>
      <c r="M39" s="109" t="str">
        <f>VLOOKUP(J39,得意先名!$B$1:$E$1029,4,FALSE)</f>
        <v>㈱プロテリアル 安来工場 資材課</v>
      </c>
      <c r="N39" s="110" t="str">
        <f>VLOOKUP(J39,得意先名!$B$8:$H$1020,7,FALSE)</f>
        <v>福山</v>
      </c>
      <c r="O39" s="111"/>
      <c r="P39" s="112"/>
      <c r="Q39" s="50"/>
    </row>
    <row r="40" spans="1:17" ht="30.75" customHeight="1" x14ac:dyDescent="0.4">
      <c r="A40" s="113">
        <v>36</v>
      </c>
      <c r="B40" s="111" t="s">
        <v>5959</v>
      </c>
      <c r="C40" s="111"/>
      <c r="D40" s="115"/>
      <c r="E40" s="89">
        <v>19063</v>
      </c>
      <c r="F40" s="104"/>
      <c r="G40" s="105" t="str">
        <f>VLOOKUP(E40,コード一覧!$B$4:$D$868,3,FALSE)</f>
        <v>ｼﾘﾏﾅｲﾄ63.5*10.2*163</v>
      </c>
      <c r="H40" s="106">
        <v>12</v>
      </c>
      <c r="I40" s="106"/>
      <c r="J40" s="107">
        <v>9552102</v>
      </c>
      <c r="K40" s="129" t="s">
        <v>5934</v>
      </c>
      <c r="L40" s="108"/>
      <c r="M40" s="109" t="str">
        <f>VLOOKUP(J40,得意先名!$B$1:$E$1029,4,FALSE)</f>
        <v>㈱プロテリアル 安来工場 資材課</v>
      </c>
      <c r="N40" s="110" t="str">
        <f>VLOOKUP(J40,得意先名!$B$8:$H$1020,7,FALSE)</f>
        <v>福山</v>
      </c>
      <c r="O40" s="111"/>
      <c r="P40" s="112"/>
      <c r="Q40" s="50"/>
    </row>
    <row r="41" spans="1:17" ht="30.75" customHeight="1" x14ac:dyDescent="0.4">
      <c r="A41" s="113">
        <v>37</v>
      </c>
      <c r="B41" s="111" t="s">
        <v>5961</v>
      </c>
      <c r="C41" s="111"/>
      <c r="D41" s="115"/>
      <c r="E41" s="89">
        <v>19063</v>
      </c>
      <c r="F41" s="104"/>
      <c r="G41" s="105" t="str">
        <f>VLOOKUP(E41,コード一覧!$B$4:$D$868,3,FALSE)</f>
        <v>ｼﾘﾏﾅｲﾄ63.5*10.2*163</v>
      </c>
      <c r="H41" s="106">
        <v>12</v>
      </c>
      <c r="I41" s="106"/>
      <c r="J41" s="107">
        <v>9552102</v>
      </c>
      <c r="K41" s="129" t="s">
        <v>5934</v>
      </c>
      <c r="L41" s="108"/>
      <c r="M41" s="109" t="str">
        <f>VLOOKUP(J41,得意先名!$B$1:$E$1029,4,FALSE)</f>
        <v>㈱プロテリアル 安来工場 資材課</v>
      </c>
      <c r="N41" s="110" t="str">
        <f>VLOOKUP(J41,得意先名!$B$8:$H$1020,7,FALSE)</f>
        <v>福山</v>
      </c>
      <c r="O41" s="111"/>
      <c r="P41" s="112"/>
      <c r="Q41" s="50"/>
    </row>
    <row r="42" spans="1:17" ht="30.75" customHeight="1" x14ac:dyDescent="0.4">
      <c r="A42" s="113">
        <v>38</v>
      </c>
      <c r="B42" s="111"/>
      <c r="C42" s="111"/>
      <c r="D42" s="115"/>
      <c r="E42" s="89"/>
      <c r="F42" s="104"/>
      <c r="G42" s="105">
        <f>VLOOKUP(E42,コード一覧!$B$4:$D$868,3,FALSE)</f>
        <v>0</v>
      </c>
      <c r="H42" s="106"/>
      <c r="I42" s="106"/>
      <c r="J42" s="107"/>
      <c r="K42" s="129">
        <f>VLOOKUP(J42,得意先名!$B$8:$C$1020,2,FALSE)</f>
        <v>0</v>
      </c>
      <c r="L42" s="108"/>
      <c r="M42" s="109">
        <f>VLOOKUP(J42,得意先名!$B$1:$E$1029,4,FALSE)</f>
        <v>0</v>
      </c>
      <c r="N42" s="110">
        <f>VLOOKUP(J42,得意先名!$B$8:$H$1020,7,FALSE)</f>
        <v>0</v>
      </c>
      <c r="O42" s="111"/>
      <c r="P42" s="112"/>
      <c r="Q42" s="50"/>
    </row>
    <row r="43" spans="1:17" ht="30.75" customHeight="1" x14ac:dyDescent="0.4">
      <c r="A43" s="113">
        <v>39</v>
      </c>
      <c r="B43" s="111" t="s">
        <v>5963</v>
      </c>
      <c r="C43" s="111"/>
      <c r="D43" s="115"/>
      <c r="E43" s="89">
        <v>19063</v>
      </c>
      <c r="F43" s="104"/>
      <c r="G43" s="105" t="str">
        <f>VLOOKUP(E43,コード一覧!$B$4:$D$868,3,FALSE)</f>
        <v>ｼﾘﾏﾅｲﾄ63.5*10.2*163</v>
      </c>
      <c r="H43" s="106">
        <v>20</v>
      </c>
      <c r="I43" s="106"/>
      <c r="J43" s="107">
        <v>9552102</v>
      </c>
      <c r="K43" s="129" t="str">
        <f>VLOOKUP(J43,得意先名!$B$8:$C$1020,2,FALSE)</f>
        <v>日東物流㈱六甲ｱｲﾗﾝﾄﾞＣ-4ﾀ-ﾐﾅﾙ事務所パレット出し</v>
      </c>
      <c r="L43" s="108"/>
      <c r="M43" s="109" t="str">
        <f>VLOOKUP(J43,得意先名!$B$1:$E$1029,4,FALSE)</f>
        <v>㈱プロテリアル 安来工場 資材課</v>
      </c>
      <c r="N43" s="110" t="str">
        <f>VLOOKUP(J43,得意先名!$B$8:$H$1020,7,FALSE)</f>
        <v>福山</v>
      </c>
      <c r="O43" s="111"/>
      <c r="P43" s="112"/>
      <c r="Q43" s="50"/>
    </row>
    <row r="44" spans="1:17" ht="30.75" customHeight="1" x14ac:dyDescent="0.4">
      <c r="A44" s="113">
        <v>40</v>
      </c>
      <c r="B44" s="111"/>
      <c r="C44" s="111"/>
      <c r="D44" s="115"/>
      <c r="E44" s="89"/>
      <c r="F44" s="104"/>
      <c r="G44" s="105">
        <f>VLOOKUP(E44,コード一覧!$B$4:$D$868,3,FALSE)</f>
        <v>0</v>
      </c>
      <c r="H44" s="106"/>
      <c r="I44" s="106"/>
      <c r="J44" s="107"/>
      <c r="K44" s="129">
        <f>VLOOKUP(J44,得意先名!$B$8:$C$1020,2,FALSE)</f>
        <v>0</v>
      </c>
      <c r="L44" s="108"/>
      <c r="M44" s="109">
        <f>VLOOKUP(J44,得意先名!$B$1:$E$1029,4,FALSE)</f>
        <v>0</v>
      </c>
      <c r="N44" s="110">
        <f>VLOOKUP(J44,得意先名!$B$8:$H$1020,7,FALSE)</f>
        <v>0</v>
      </c>
      <c r="O44" s="111"/>
      <c r="P44" s="112"/>
      <c r="Q44" s="50"/>
    </row>
    <row r="45" spans="1:17" ht="30.75" customHeight="1" x14ac:dyDescent="0.4">
      <c r="A45" s="113">
        <v>41</v>
      </c>
      <c r="B45" s="111"/>
      <c r="C45" s="111"/>
      <c r="D45" s="115"/>
      <c r="E45" s="89"/>
      <c r="F45" s="104"/>
      <c r="G45" s="105">
        <f>VLOOKUP(E45,コード一覧!$B$4:$D$868,3,FALSE)</f>
        <v>0</v>
      </c>
      <c r="H45" s="106"/>
      <c r="I45" s="106"/>
      <c r="J45" s="107"/>
      <c r="K45" s="129">
        <f>VLOOKUP(J45,得意先名!$B$8:$C$1020,2,FALSE)</f>
        <v>0</v>
      </c>
      <c r="L45" s="108"/>
      <c r="M45" s="109">
        <f>VLOOKUP(J45,得意先名!$B$1:$E$1029,4,FALSE)</f>
        <v>0</v>
      </c>
      <c r="N45" s="110">
        <f>VLOOKUP(J45,得意先名!$B$8:$H$1020,7,FALSE)</f>
        <v>0</v>
      </c>
      <c r="O45" s="111"/>
      <c r="P45" s="112"/>
      <c r="Q45" s="50"/>
    </row>
    <row r="46" spans="1:17" ht="30.75" customHeight="1" x14ac:dyDescent="0.4">
      <c r="A46" s="113">
        <v>42</v>
      </c>
      <c r="B46" s="111" t="s">
        <v>5968</v>
      </c>
      <c r="C46" s="111"/>
      <c r="D46" s="115"/>
      <c r="E46" s="89">
        <v>1050571</v>
      </c>
      <c r="F46" s="104"/>
      <c r="G46" s="105" t="e">
        <f>VLOOKUP(E46,コード一覧!$B$4:$D$868,3,FALSE)</f>
        <v>#N/A</v>
      </c>
      <c r="H46" s="106">
        <v>3</v>
      </c>
      <c r="I46" s="106"/>
      <c r="J46" s="107">
        <v>5252104</v>
      </c>
      <c r="K46" s="129" t="str">
        <f>VLOOKUP(J46,得意先名!$B$8:$C$1020,2,FALSE)</f>
        <v>テクノメタル㈱鋳造技術課　阿部様</v>
      </c>
      <c r="L46" s="108"/>
      <c r="M46" s="109" t="str">
        <f>VLOOKUP(J46,得意先名!$B$1:$E$1029,4,FALSE)</f>
        <v>㈱　瓢屋　福島</v>
      </c>
      <c r="N46" s="110" t="str">
        <f>VLOOKUP(J46,得意先名!$B$8:$H$1020,7,FALSE)</f>
        <v>西濃</v>
      </c>
      <c r="O46" s="111"/>
      <c r="P46" s="112"/>
      <c r="Q46" s="50"/>
    </row>
    <row r="47" spans="1:17" ht="30.75" customHeight="1" x14ac:dyDescent="0.4">
      <c r="A47" s="113">
        <v>43</v>
      </c>
      <c r="B47" s="111" t="s">
        <v>5969</v>
      </c>
      <c r="C47" s="111"/>
      <c r="D47" s="115"/>
      <c r="E47" s="89">
        <v>1050571</v>
      </c>
      <c r="F47" s="104"/>
      <c r="G47" s="105" t="e">
        <f>VLOOKUP(E47,コード一覧!$B$4:$D$868,3,FALSE)</f>
        <v>#N/A</v>
      </c>
      <c r="H47" s="106">
        <v>3</v>
      </c>
      <c r="I47" s="106"/>
      <c r="J47" s="107">
        <v>5252104</v>
      </c>
      <c r="K47" s="129" t="str">
        <f>VLOOKUP(J47,得意先名!$B$8:$C$1020,2,FALSE)</f>
        <v>テクノメタル㈱鋳造技術課　阿部様</v>
      </c>
      <c r="L47" s="108"/>
      <c r="M47" s="109" t="str">
        <f>VLOOKUP(J47,得意先名!$B$1:$E$1029,4,FALSE)</f>
        <v>㈱　瓢屋　福島</v>
      </c>
      <c r="N47" s="110" t="str">
        <f>VLOOKUP(J47,得意先名!$B$8:$H$1020,7,FALSE)</f>
        <v>西濃</v>
      </c>
      <c r="O47" s="111"/>
      <c r="P47" s="112"/>
      <c r="Q47" s="50"/>
    </row>
    <row r="48" spans="1:17" ht="30.75" customHeight="1" x14ac:dyDescent="0.4">
      <c r="A48" s="113">
        <v>44</v>
      </c>
      <c r="B48" s="111" t="s">
        <v>5970</v>
      </c>
      <c r="C48" s="111"/>
      <c r="D48" s="115"/>
      <c r="E48" s="89">
        <v>1050571</v>
      </c>
      <c r="F48" s="104"/>
      <c r="G48" s="105" t="e">
        <f>VLOOKUP(E48,コード一覧!$B$4:$D$868,3,FALSE)</f>
        <v>#N/A</v>
      </c>
      <c r="H48" s="106">
        <v>3</v>
      </c>
      <c r="I48" s="106"/>
      <c r="J48" s="107">
        <v>5252104</v>
      </c>
      <c r="K48" s="129" t="str">
        <f>VLOOKUP(J48,得意先名!$B$8:$C$1020,2,FALSE)</f>
        <v>テクノメタル㈱鋳造技術課　阿部様</v>
      </c>
      <c r="L48" s="108"/>
      <c r="M48" s="109" t="str">
        <f>VLOOKUP(J48,得意先名!$B$1:$E$1029,4,FALSE)</f>
        <v>㈱　瓢屋　福島</v>
      </c>
      <c r="N48" s="110" t="str">
        <f>VLOOKUP(J48,得意先名!$B$8:$H$1020,7,FALSE)</f>
        <v>西濃</v>
      </c>
      <c r="O48" s="111"/>
      <c r="P48" s="112"/>
      <c r="Q48" s="50"/>
    </row>
    <row r="49" spans="1:17" ht="30.75" customHeight="1" x14ac:dyDescent="0.4">
      <c r="A49" s="113">
        <v>45</v>
      </c>
      <c r="B49" s="111" t="s">
        <v>5971</v>
      </c>
      <c r="C49" s="111"/>
      <c r="D49" s="115"/>
      <c r="E49" s="89">
        <v>1050571</v>
      </c>
      <c r="F49" s="104"/>
      <c r="G49" s="105" t="e">
        <f>VLOOKUP(E49,コード一覧!$B$4:$D$868,3,FALSE)</f>
        <v>#N/A</v>
      </c>
      <c r="H49" s="106">
        <v>3</v>
      </c>
      <c r="I49" s="106"/>
      <c r="J49" s="107">
        <v>5252104</v>
      </c>
      <c r="K49" s="129" t="str">
        <f>VLOOKUP(J49,得意先名!$B$8:$C$1020,2,FALSE)</f>
        <v>テクノメタル㈱鋳造技術課　阿部様</v>
      </c>
      <c r="L49" s="108"/>
      <c r="M49" s="109" t="str">
        <f>VLOOKUP(J49,得意先名!$B$1:$E$1029,4,FALSE)</f>
        <v>㈱　瓢屋　福島</v>
      </c>
      <c r="N49" s="110" t="str">
        <f>VLOOKUP(J49,得意先名!$B$8:$H$1020,7,FALSE)</f>
        <v>西濃</v>
      </c>
      <c r="O49" s="111"/>
      <c r="P49" s="112"/>
      <c r="Q49" s="50"/>
    </row>
    <row r="50" spans="1:17" ht="30.75" customHeight="1" x14ac:dyDescent="0.4">
      <c r="A50" s="113">
        <v>46</v>
      </c>
      <c r="B50" s="111"/>
      <c r="C50" s="111"/>
      <c r="D50" s="115"/>
      <c r="E50" s="89"/>
      <c r="F50" s="104"/>
      <c r="G50" s="105">
        <f>VLOOKUP(E50,コード一覧!$B$4:$D$868,3,FALSE)</f>
        <v>0</v>
      </c>
      <c r="H50" s="106"/>
      <c r="I50" s="106"/>
      <c r="J50" s="107"/>
      <c r="K50" s="129">
        <f>VLOOKUP(J50,得意先名!$B$8:$C$1020,2,FALSE)</f>
        <v>0</v>
      </c>
      <c r="L50" s="108"/>
      <c r="M50" s="109">
        <f>VLOOKUP(J50,得意先名!$B$1:$E$1029,4,FALSE)</f>
        <v>0</v>
      </c>
      <c r="N50" s="110">
        <f>VLOOKUP(J50,得意先名!$B$8:$H$1020,7,FALSE)</f>
        <v>0</v>
      </c>
      <c r="O50" s="111"/>
      <c r="P50" s="112"/>
      <c r="Q50" s="50"/>
    </row>
    <row r="51" spans="1:17" ht="30.75" customHeight="1" x14ac:dyDescent="0.4">
      <c r="A51" s="113">
        <v>47</v>
      </c>
      <c r="B51" s="111" t="s">
        <v>5972</v>
      </c>
      <c r="C51" s="111"/>
      <c r="D51" s="115"/>
      <c r="E51" s="89">
        <v>13072</v>
      </c>
      <c r="F51" s="104"/>
      <c r="G51" s="105" t="str">
        <f>VLOOKUP(E51,コード一覧!$B$4:$D$868,3,FALSE)</f>
        <v>70*12*199ｶ-ﾄﾝ</v>
      </c>
      <c r="H51" s="106">
        <v>40</v>
      </c>
      <c r="I51" s="106"/>
      <c r="J51" s="107">
        <v>5380000</v>
      </c>
      <c r="K51" s="109" t="str">
        <f>VLOOKUP(J51,得意先名!$B$8:$C$1020,2,FALSE)</f>
        <v>吉田産業　㈱</v>
      </c>
      <c r="L51" s="108"/>
      <c r="M51" s="109" t="str">
        <f>VLOOKUP(J51,得意先名!$B$1:$E$1029,4,FALSE)</f>
        <v/>
      </c>
      <c r="N51" s="110" t="str">
        <f>VLOOKUP(J51,得意先名!$B$8:$H$1020,7,FALSE)</f>
        <v>名鉄</v>
      </c>
      <c r="O51" s="111"/>
      <c r="P51" s="112"/>
      <c r="Q51" s="50"/>
    </row>
    <row r="52" spans="1:17" ht="30.75" customHeight="1" x14ac:dyDescent="0.4">
      <c r="A52" s="113">
        <v>48</v>
      </c>
      <c r="B52" s="111" t="s">
        <v>5973</v>
      </c>
      <c r="C52" s="111"/>
      <c r="D52" s="115"/>
      <c r="E52" s="89">
        <v>13072</v>
      </c>
      <c r="F52" s="104"/>
      <c r="G52" s="105" t="str">
        <f>VLOOKUP(E52,コード一覧!$B$4:$D$868,3,FALSE)</f>
        <v>70*12*199ｶ-ﾄﾝ</v>
      </c>
      <c r="H52" s="106">
        <v>40</v>
      </c>
      <c r="I52" s="106"/>
      <c r="J52" s="107">
        <v>5380000</v>
      </c>
      <c r="K52" s="109" t="str">
        <f>VLOOKUP(J52,得意先名!$B$8:$C$1020,2,FALSE)</f>
        <v>吉田産業　㈱</v>
      </c>
      <c r="L52" s="108"/>
      <c r="M52" s="109" t="str">
        <f>VLOOKUP(J52,得意先名!$B$1:$E$1029,4,FALSE)</f>
        <v/>
      </c>
      <c r="N52" s="110" t="str">
        <f>VLOOKUP(J52,得意先名!$B$8:$H$1020,7,FALSE)</f>
        <v>名鉄</v>
      </c>
      <c r="O52" s="111"/>
      <c r="P52" s="112"/>
      <c r="Q52" s="50"/>
    </row>
    <row r="53" spans="1:17" ht="30.75" customHeight="1" x14ac:dyDescent="0.4">
      <c r="A53" s="113">
        <v>49</v>
      </c>
      <c r="B53" s="111" t="s">
        <v>5974</v>
      </c>
      <c r="C53" s="111"/>
      <c r="D53" s="115"/>
      <c r="E53" s="89">
        <v>13072</v>
      </c>
      <c r="F53" s="104"/>
      <c r="G53" s="105" t="str">
        <f>VLOOKUP(E53,コード一覧!$B$4:$D$868,3,FALSE)</f>
        <v>70*12*199ｶ-ﾄﾝ</v>
      </c>
      <c r="H53" s="106">
        <v>40</v>
      </c>
      <c r="I53" s="106"/>
      <c r="J53" s="107">
        <v>5380000</v>
      </c>
      <c r="K53" s="109" t="str">
        <f>VLOOKUP(J53,得意先名!$B$8:$C$1020,2,FALSE)</f>
        <v>吉田産業　㈱</v>
      </c>
      <c r="L53" s="108"/>
      <c r="M53" s="109" t="str">
        <f>VLOOKUP(J53,得意先名!$B$1:$E$1029,4,FALSE)</f>
        <v/>
      </c>
      <c r="N53" s="110" t="str">
        <f>VLOOKUP(J53,得意先名!$B$8:$H$1020,7,FALSE)</f>
        <v>名鉄</v>
      </c>
      <c r="O53" s="111"/>
      <c r="P53" s="112"/>
      <c r="Q53" s="50"/>
    </row>
    <row r="54" spans="1:17" ht="30.75" customHeight="1" x14ac:dyDescent="0.4">
      <c r="A54" s="113">
        <v>50</v>
      </c>
      <c r="B54" s="111" t="s">
        <v>5975</v>
      </c>
      <c r="C54" s="111"/>
      <c r="D54" s="115"/>
      <c r="E54" s="89">
        <v>13072</v>
      </c>
      <c r="F54" s="104"/>
      <c r="G54" s="105" t="str">
        <f>VLOOKUP(E54,コード一覧!$B$4:$D$868,3,FALSE)</f>
        <v>70*12*199ｶ-ﾄﾝ</v>
      </c>
      <c r="H54" s="106">
        <v>40</v>
      </c>
      <c r="I54" s="106"/>
      <c r="J54" s="107">
        <v>5380000</v>
      </c>
      <c r="K54" s="109" t="str">
        <f>VLOOKUP(J54,得意先名!$B$8:$C$1020,2,FALSE)</f>
        <v>吉田産業　㈱</v>
      </c>
      <c r="L54" s="108"/>
      <c r="M54" s="109" t="str">
        <f>VLOOKUP(J54,得意先名!$B$1:$E$1029,4,FALSE)</f>
        <v/>
      </c>
      <c r="N54" s="110" t="str">
        <f>VLOOKUP(J54,得意先名!$B$8:$H$1020,7,FALSE)</f>
        <v>名鉄</v>
      </c>
      <c r="O54" s="111"/>
      <c r="P54" s="112"/>
      <c r="Q54" s="50"/>
    </row>
    <row r="55" spans="1:17" ht="30.75" customHeight="1" x14ac:dyDescent="0.4">
      <c r="A55" s="113">
        <v>51</v>
      </c>
      <c r="B55" s="111" t="s">
        <v>5976</v>
      </c>
      <c r="C55" s="111"/>
      <c r="D55" s="115"/>
      <c r="E55" s="89">
        <v>13072</v>
      </c>
      <c r="F55" s="104"/>
      <c r="G55" s="105" t="str">
        <f>VLOOKUP(E55,コード一覧!$B$4:$D$868,3,FALSE)</f>
        <v>70*12*199ｶ-ﾄﾝ</v>
      </c>
      <c r="H55" s="106">
        <v>40</v>
      </c>
      <c r="I55" s="106"/>
      <c r="J55" s="107">
        <v>5380000</v>
      </c>
      <c r="K55" s="109" t="str">
        <f>VLOOKUP(J55,得意先名!$B$8:$C$1020,2,FALSE)</f>
        <v>吉田産業　㈱</v>
      </c>
      <c r="L55" s="108"/>
      <c r="M55" s="109" t="str">
        <f>VLOOKUP(J55,得意先名!$B$1:$E$1029,4,FALSE)</f>
        <v/>
      </c>
      <c r="N55" s="110" t="str">
        <f>VLOOKUP(J55,得意先名!$B$8:$H$1020,7,FALSE)</f>
        <v>名鉄</v>
      </c>
      <c r="O55" s="111"/>
      <c r="P55" s="112"/>
      <c r="Q55" s="50"/>
    </row>
    <row r="56" spans="1:17" ht="30.75" customHeight="1" x14ac:dyDescent="0.4">
      <c r="A56" s="113">
        <v>52</v>
      </c>
      <c r="B56" s="111" t="s">
        <v>5977</v>
      </c>
      <c r="C56" s="111"/>
      <c r="D56" s="115"/>
      <c r="E56" s="89">
        <v>13072</v>
      </c>
      <c r="F56" s="104"/>
      <c r="G56" s="105" t="str">
        <f>VLOOKUP(E56,コード一覧!$B$4:$D$868,3,FALSE)</f>
        <v>70*12*199ｶ-ﾄﾝ</v>
      </c>
      <c r="H56" s="106">
        <v>40</v>
      </c>
      <c r="I56" s="106"/>
      <c r="J56" s="107">
        <v>5380000</v>
      </c>
      <c r="K56" s="109" t="str">
        <f>VLOOKUP(J56,得意先名!$B$8:$C$1020,2,FALSE)</f>
        <v>吉田産業　㈱</v>
      </c>
      <c r="L56" s="108"/>
      <c r="M56" s="109" t="str">
        <f>VLOOKUP(J56,得意先名!$B$1:$E$1029,4,FALSE)</f>
        <v/>
      </c>
      <c r="N56" s="110" t="str">
        <f>VLOOKUP(J56,得意先名!$B$8:$H$1020,7,FALSE)</f>
        <v>名鉄</v>
      </c>
      <c r="O56" s="111"/>
      <c r="P56" s="112"/>
      <c r="Q56" s="50"/>
    </row>
    <row r="57" spans="1:17" ht="30.75" customHeight="1" x14ac:dyDescent="0.4">
      <c r="A57" s="113">
        <v>53</v>
      </c>
      <c r="B57" s="111"/>
      <c r="C57" s="111"/>
      <c r="D57" s="115"/>
      <c r="E57" s="89"/>
      <c r="F57" s="104"/>
      <c r="G57" s="105">
        <f>VLOOKUP(E57,コード一覧!$B$4:$D$868,3,FALSE)</f>
        <v>0</v>
      </c>
      <c r="H57" s="106"/>
      <c r="I57" s="106"/>
      <c r="J57" s="107"/>
      <c r="K57" s="109">
        <f>VLOOKUP(J57,得意先名!$B$8:$C$1020,2,FALSE)</f>
        <v>0</v>
      </c>
      <c r="L57" s="108"/>
      <c r="M57" s="109">
        <f>VLOOKUP(J57,得意先名!$B$1:$E$1029,4,FALSE)</f>
        <v>0</v>
      </c>
      <c r="N57" s="110">
        <f>VLOOKUP(J57,得意先名!$B$8:$H$1020,7,FALSE)</f>
        <v>0</v>
      </c>
      <c r="O57" s="111"/>
      <c r="P57" s="112"/>
      <c r="Q57" s="50"/>
    </row>
    <row r="58" spans="1:17" ht="30.75" customHeight="1" x14ac:dyDescent="0.4">
      <c r="A58" s="113">
        <v>54</v>
      </c>
      <c r="B58" s="117" t="s">
        <v>5998</v>
      </c>
      <c r="C58" s="111"/>
      <c r="D58" s="115"/>
      <c r="E58" s="89">
        <v>13072</v>
      </c>
      <c r="F58" s="104"/>
      <c r="G58" s="105" t="str">
        <f>VLOOKUP(E58,コード一覧!$B$4:$D$868,3,FALSE)</f>
        <v>70*12*199ｶ-ﾄﾝ</v>
      </c>
      <c r="H58" s="106">
        <v>40</v>
      </c>
      <c r="I58" s="106"/>
      <c r="J58" s="107">
        <v>5380000</v>
      </c>
      <c r="K58" s="109" t="str">
        <f>VLOOKUP(J58,得意先名!$B$8:$C$1020,2,FALSE)</f>
        <v>吉田産業　㈱</v>
      </c>
      <c r="L58" s="108"/>
      <c r="M58" s="109" t="str">
        <f>VLOOKUP(J58,得意先名!$B$1:$E$1029,4,FALSE)</f>
        <v/>
      </c>
      <c r="N58" s="110" t="str">
        <f>VLOOKUP(J58,得意先名!$B$8:$H$1020,7,FALSE)</f>
        <v>名鉄</v>
      </c>
      <c r="O58" s="111"/>
      <c r="P58" s="112"/>
      <c r="Q58" s="50"/>
    </row>
    <row r="59" spans="1:17" ht="30.75" customHeight="1" x14ac:dyDescent="0.4">
      <c r="A59" s="113">
        <v>55</v>
      </c>
      <c r="B59" s="117" t="s">
        <v>5999</v>
      </c>
      <c r="C59" s="111"/>
      <c r="D59" s="115"/>
      <c r="E59" s="89">
        <v>13072</v>
      </c>
      <c r="F59" s="104"/>
      <c r="G59" s="105" t="str">
        <f>VLOOKUP(E59,コード一覧!$B$4:$D$868,3,FALSE)</f>
        <v>70*12*199ｶ-ﾄﾝ</v>
      </c>
      <c r="H59" s="106">
        <v>40</v>
      </c>
      <c r="I59" s="106"/>
      <c r="J59" s="107">
        <v>5380000</v>
      </c>
      <c r="K59" s="109" t="str">
        <f>VLOOKUP(J59,得意先名!$B$8:$C$1020,2,FALSE)</f>
        <v>吉田産業　㈱</v>
      </c>
      <c r="L59" s="108"/>
      <c r="M59" s="109" t="str">
        <f>VLOOKUP(J59,得意先名!$B$1:$E$1029,4,FALSE)</f>
        <v/>
      </c>
      <c r="N59" s="110" t="str">
        <f>VLOOKUP(J59,得意先名!$B$8:$H$1020,7,FALSE)</f>
        <v>名鉄</v>
      </c>
      <c r="O59" s="111"/>
      <c r="P59" s="112"/>
      <c r="Q59" s="50"/>
    </row>
    <row r="60" spans="1:17" ht="30.75" customHeight="1" x14ac:dyDescent="0.4">
      <c r="A60" s="113">
        <v>56</v>
      </c>
      <c r="B60" s="111"/>
      <c r="C60" s="111"/>
      <c r="D60" s="115"/>
      <c r="E60" s="89"/>
      <c r="F60" s="104"/>
      <c r="G60" s="105"/>
      <c r="H60" s="106"/>
      <c r="I60" s="106"/>
      <c r="J60" s="107"/>
      <c r="K60" s="129"/>
      <c r="L60" s="108"/>
      <c r="M60" s="109">
        <f>VLOOKUP(J60,得意先名!$B$1:$E$1029,4,FALSE)</f>
        <v>0</v>
      </c>
      <c r="N60" s="110"/>
      <c r="O60" s="111"/>
      <c r="P60" s="112"/>
      <c r="Q60" s="50"/>
    </row>
    <row r="61" spans="1:17" ht="30.75" customHeight="1" x14ac:dyDescent="0.4">
      <c r="A61" s="113">
        <v>57</v>
      </c>
      <c r="B61" s="111" t="s">
        <v>6000</v>
      </c>
      <c r="C61" s="111"/>
      <c r="D61" s="115"/>
      <c r="E61" s="89">
        <v>16053</v>
      </c>
      <c r="F61" s="104"/>
      <c r="G61" s="105" t="str">
        <f>VLOOKUP(E61,コード一覧!$B$4:$D$868,3,FALSE)</f>
        <v>ｽｽﾞｷ50*8*96ｶ-ﾄﾝ</v>
      </c>
      <c r="H61" s="106">
        <v>10</v>
      </c>
      <c r="I61" s="106"/>
      <c r="J61" s="107">
        <v>5740004</v>
      </c>
      <c r="K61" s="129" t="str">
        <f>VLOOKUP(J61,得意先名!$B$8:$C$1020,2,FALSE)</f>
        <v>スズキ㈱大須賀工場 オイCライン吉川組長様</v>
      </c>
      <c r="L61" s="108"/>
      <c r="M61" s="109" t="str">
        <f>VLOOKUP(J61,得意先名!$B$1:$E$1029,4,FALSE)</f>
        <v>㈱トウチュウ静岡</v>
      </c>
      <c r="N61" s="110" t="str">
        <f>VLOOKUP(J61,得意先名!$B$8:$H$1020,7,FALSE)</f>
        <v>西濃</v>
      </c>
      <c r="O61" s="111"/>
      <c r="P61" s="112"/>
      <c r="Q61" s="50"/>
    </row>
    <row r="62" spans="1:17" ht="30.75" customHeight="1" x14ac:dyDescent="0.4">
      <c r="A62" s="113">
        <v>58</v>
      </c>
      <c r="B62" s="111"/>
      <c r="C62" s="111"/>
      <c r="D62" s="115"/>
      <c r="E62" s="89"/>
      <c r="F62" s="104"/>
      <c r="G62" s="105">
        <f>VLOOKUP(E62,コード一覧!$B$4:$D$868,3,FALSE)</f>
        <v>0</v>
      </c>
      <c r="H62" s="106"/>
      <c r="I62" s="106"/>
      <c r="J62" s="107"/>
      <c r="K62" s="129">
        <f>VLOOKUP(J62,得意先名!$B$8:$C$1020,2,FALSE)</f>
        <v>0</v>
      </c>
      <c r="L62" s="108"/>
      <c r="M62" s="109">
        <f>VLOOKUP(J62,得意先名!$B$1:$E$1029,4,FALSE)</f>
        <v>0</v>
      </c>
      <c r="N62" s="110">
        <f>VLOOKUP(J62,得意先名!$B$8:$H$1020,7,FALSE)</f>
        <v>0</v>
      </c>
      <c r="O62" s="111"/>
      <c r="P62" s="112"/>
      <c r="Q62" s="50"/>
    </row>
    <row r="63" spans="1:17" ht="30.75" customHeight="1" x14ac:dyDescent="0.4">
      <c r="A63" s="113">
        <v>59</v>
      </c>
      <c r="B63" s="111"/>
      <c r="C63" s="111"/>
      <c r="D63" s="115"/>
      <c r="E63" s="89"/>
      <c r="F63" s="104"/>
      <c r="G63" s="105">
        <f>VLOOKUP(E63,コード一覧!$B$4:$D$868,3,FALSE)</f>
        <v>0</v>
      </c>
      <c r="H63" s="106"/>
      <c r="I63" s="106"/>
      <c r="J63" s="107"/>
      <c r="K63" s="129">
        <f>VLOOKUP(J63,得意先名!$B$8:$C$1020,2,FALSE)</f>
        <v>0</v>
      </c>
      <c r="L63" s="108"/>
      <c r="M63" s="109">
        <f>VLOOKUP(J63,得意先名!$B$1:$E$1029,4,FALSE)</f>
        <v>0</v>
      </c>
      <c r="N63" s="110">
        <f>VLOOKUP(J63,得意先名!$B$8:$H$1020,7,FALSE)</f>
        <v>0</v>
      </c>
      <c r="O63" s="111"/>
      <c r="P63" s="112"/>
      <c r="Q63" s="50"/>
    </row>
    <row r="64" spans="1:17" ht="30.75" customHeight="1" x14ac:dyDescent="0.4">
      <c r="A64" s="113">
        <v>60</v>
      </c>
      <c r="B64" s="196" t="s">
        <v>6011</v>
      </c>
      <c r="C64" s="111"/>
      <c r="D64" s="115"/>
      <c r="E64" s="89">
        <v>19063</v>
      </c>
      <c r="F64" s="104"/>
      <c r="G64" s="105" t="str">
        <f>VLOOKUP(E64,コード一覧!$B$4:$D$868,3,FALSE)</f>
        <v>ｼﾘﾏﾅｲﾄ63.5*10.2*163</v>
      </c>
      <c r="H64" s="106">
        <v>12</v>
      </c>
      <c r="I64" s="106"/>
      <c r="J64" s="107">
        <v>9552102</v>
      </c>
      <c r="K64" s="129" t="str">
        <f>VLOOKUP(J64,得意先名!$B$8:$C$1020,2,FALSE)</f>
        <v>日東物流㈱六甲ｱｲﾗﾝﾄﾞＣ-4ﾀ-ﾐﾅﾙ事務所パレット出し</v>
      </c>
      <c r="L64" s="108"/>
      <c r="M64" s="109" t="str">
        <f>VLOOKUP(J64,得意先名!$B$1:$E$1029,4,FALSE)</f>
        <v>㈱プロテリアル 安来工場 資材課</v>
      </c>
      <c r="N64" s="110" t="str">
        <f>VLOOKUP(J64,得意先名!$B$8:$H$1020,7,FALSE)</f>
        <v>福山</v>
      </c>
      <c r="O64" s="111"/>
      <c r="P64" s="112"/>
      <c r="Q64" s="50"/>
    </row>
    <row r="65" spans="1:17" ht="30.75" customHeight="1" x14ac:dyDescent="0.4">
      <c r="A65" s="113">
        <v>61</v>
      </c>
      <c r="B65" s="111"/>
      <c r="C65" s="111"/>
      <c r="D65" s="115"/>
      <c r="E65" s="89"/>
      <c r="F65" s="104"/>
      <c r="G65" s="105"/>
      <c r="H65" s="106"/>
      <c r="I65" s="106"/>
      <c r="J65" s="107"/>
      <c r="K65" s="129"/>
      <c r="L65" s="108"/>
      <c r="M65" s="109"/>
      <c r="N65" s="110"/>
      <c r="O65" s="111"/>
      <c r="P65" s="112"/>
      <c r="Q65" s="50"/>
    </row>
    <row r="66" spans="1:17" ht="30.75" customHeight="1" x14ac:dyDescent="0.4">
      <c r="A66" s="113">
        <v>62</v>
      </c>
      <c r="B66" s="111" t="s">
        <v>6009</v>
      </c>
      <c r="C66" s="111"/>
      <c r="D66" s="115"/>
      <c r="E66" s="89">
        <v>19063</v>
      </c>
      <c r="F66" s="104"/>
      <c r="G66" s="105" t="str">
        <f>VLOOKUP(E66,コード一覧!$B$4:$D$868,3,FALSE)</f>
        <v>ｼﾘﾏﾅｲﾄ63.5*10.2*163</v>
      </c>
      <c r="H66" s="106">
        <v>20</v>
      </c>
      <c r="I66" s="106"/>
      <c r="J66" s="107">
        <v>9552102</v>
      </c>
      <c r="K66" s="129" t="str">
        <f>VLOOKUP(J66,得意先名!$B$8:$C$1020,2,FALSE)</f>
        <v>日東物流㈱六甲ｱｲﾗﾝﾄﾞＣ-4ﾀ-ﾐﾅﾙ事務所パレット出し</v>
      </c>
      <c r="L66" s="108"/>
      <c r="M66" s="109" t="str">
        <f>VLOOKUP(J66,得意先名!$B$1:$E$1029,4,FALSE)</f>
        <v>㈱プロテリアル 安来工場 資材課</v>
      </c>
      <c r="N66" s="110" t="str">
        <f>VLOOKUP(J66,得意先名!$B$8:$H$1020,7,FALSE)</f>
        <v>福山</v>
      </c>
      <c r="O66" s="111"/>
      <c r="P66" s="112"/>
      <c r="Q66" s="50"/>
    </row>
    <row r="67" spans="1:17" ht="30.75" customHeight="1" x14ac:dyDescent="0.4">
      <c r="A67" s="113">
        <v>63</v>
      </c>
      <c r="B67" s="111"/>
      <c r="C67" s="111"/>
      <c r="D67" s="115"/>
      <c r="E67" s="89"/>
      <c r="F67" s="104"/>
      <c r="G67" s="105"/>
      <c r="H67" s="106"/>
      <c r="I67" s="106"/>
      <c r="J67" s="107"/>
      <c r="K67" s="129"/>
      <c r="L67" s="108"/>
      <c r="M67" s="109"/>
      <c r="N67" s="110"/>
      <c r="O67" s="111"/>
      <c r="P67" s="112"/>
      <c r="Q67" s="50"/>
    </row>
    <row r="68" spans="1:17" ht="30.75" customHeight="1" x14ac:dyDescent="0.4">
      <c r="A68" s="113">
        <v>64</v>
      </c>
      <c r="B68" s="117" t="s">
        <v>6010</v>
      </c>
      <c r="C68" s="111"/>
      <c r="D68" s="115"/>
      <c r="E68" s="89">
        <v>19063</v>
      </c>
      <c r="F68" s="104"/>
      <c r="G68" s="105" t="str">
        <f>VLOOKUP(E68,コード一覧!$B$4:$D$868,3,FALSE)</f>
        <v>ｼﾘﾏﾅｲﾄ63.5*10.2*163</v>
      </c>
      <c r="H68" s="106">
        <v>7</v>
      </c>
      <c r="I68" s="106"/>
      <c r="J68" s="107">
        <v>9552102</v>
      </c>
      <c r="K68" s="129" t="str">
        <f>VLOOKUP(J68,得意先名!$B$8:$C$1020,2,FALSE)</f>
        <v>日東物流㈱六甲ｱｲﾗﾝﾄﾞＣ-4ﾀ-ﾐﾅﾙ事務所パレット出し</v>
      </c>
      <c r="L68" s="108"/>
      <c r="M68" s="109" t="str">
        <f>VLOOKUP(J68,得意先名!$B$1:$E$1029,4,FALSE)</f>
        <v>㈱プロテリアル 安来工場 資材課</v>
      </c>
      <c r="N68" s="110" t="str">
        <f>VLOOKUP(J68,得意先名!$B$8:$H$1020,7,FALSE)</f>
        <v>福山</v>
      </c>
      <c r="O68" s="111"/>
      <c r="P68" s="112"/>
      <c r="Q68" s="50"/>
    </row>
    <row r="69" spans="1:17" ht="30.75" customHeight="1" x14ac:dyDescent="0.4">
      <c r="A69" s="113">
        <v>65</v>
      </c>
      <c r="B69" s="117"/>
      <c r="C69" s="111"/>
      <c r="D69" s="115"/>
      <c r="E69" s="89"/>
      <c r="F69" s="104"/>
      <c r="G69" s="105">
        <f>VLOOKUP(E69,コード一覧!$B$4:$D$868,3,FALSE)</f>
        <v>0</v>
      </c>
      <c r="H69" s="106"/>
      <c r="I69" s="106"/>
      <c r="J69" s="107"/>
      <c r="K69" s="129">
        <f>VLOOKUP(J69,得意先名!$B$8:$C$1020,2,FALSE)</f>
        <v>0</v>
      </c>
      <c r="L69" s="108"/>
      <c r="M69" s="109">
        <f>VLOOKUP(J69,得意先名!$B$1:$E$1029,4,FALSE)</f>
        <v>0</v>
      </c>
      <c r="N69" s="110">
        <f>VLOOKUP(J69,得意先名!$B$8:$H$1020,7,FALSE)</f>
        <v>0</v>
      </c>
      <c r="O69" s="111"/>
      <c r="P69" s="112"/>
      <c r="Q69" s="50"/>
    </row>
    <row r="70" spans="1:17" ht="30.75" customHeight="1" x14ac:dyDescent="0.4">
      <c r="A70" s="113">
        <v>66</v>
      </c>
      <c r="B70" s="117" t="s">
        <v>6026</v>
      </c>
      <c r="C70" s="111"/>
      <c r="D70" s="115"/>
      <c r="E70" s="89">
        <v>16052</v>
      </c>
      <c r="F70" s="104"/>
      <c r="G70" s="105" t="str">
        <f>VLOOKUP(E70,コード一覧!$B$4:$D$868,3,FALSE)</f>
        <v>日産50*8*96ｶ-ﾄﾝ</v>
      </c>
      <c r="H70" s="106">
        <v>24</v>
      </c>
      <c r="I70" s="106"/>
      <c r="J70" s="107">
        <v>5380000</v>
      </c>
      <c r="K70" s="109" t="str">
        <f>VLOOKUP(J70,得意先名!$B$8:$C$1020,2,FALSE)</f>
        <v>吉田産業　㈱</v>
      </c>
      <c r="L70" s="108"/>
      <c r="M70" s="109" t="str">
        <f>VLOOKUP(J70,得意先名!$B$1:$E$1029,4,FALSE)</f>
        <v/>
      </c>
      <c r="N70" s="110" t="str">
        <f>VLOOKUP(J70,得意先名!$B$8:$H$1020,7,FALSE)</f>
        <v>名鉄</v>
      </c>
      <c r="O70" s="111"/>
      <c r="P70" s="112"/>
      <c r="Q70" s="50"/>
    </row>
    <row r="71" spans="1:17" ht="30.75" customHeight="1" x14ac:dyDescent="0.4">
      <c r="A71" s="113">
        <v>67</v>
      </c>
      <c r="B71" s="117" t="s">
        <v>6027</v>
      </c>
      <c r="C71" s="111"/>
      <c r="D71" s="115"/>
      <c r="E71" s="89">
        <v>13072</v>
      </c>
      <c r="F71" s="104"/>
      <c r="G71" s="105" t="str">
        <f>VLOOKUP(E71,コード一覧!$B$4:$D$868,3,FALSE)</f>
        <v>70*12*199ｶ-ﾄﾝ</v>
      </c>
      <c r="H71" s="106">
        <v>40</v>
      </c>
      <c r="I71" s="106"/>
      <c r="J71" s="107">
        <v>5380000</v>
      </c>
      <c r="K71" s="109" t="str">
        <f>VLOOKUP(J71,得意先名!$B$8:$C$1020,2,FALSE)</f>
        <v>吉田産業　㈱</v>
      </c>
      <c r="L71" s="108"/>
      <c r="M71" s="109" t="str">
        <f>VLOOKUP(J71,得意先名!$B$1:$E$1029,4,FALSE)</f>
        <v/>
      </c>
      <c r="N71" s="110" t="str">
        <f>VLOOKUP(J71,得意先名!$B$8:$H$1020,7,FALSE)</f>
        <v>名鉄</v>
      </c>
      <c r="O71" s="111"/>
      <c r="P71" s="112"/>
      <c r="Q71" s="50"/>
    </row>
    <row r="72" spans="1:17" ht="30.75" customHeight="1" x14ac:dyDescent="0.4">
      <c r="A72" s="113">
        <v>68</v>
      </c>
      <c r="B72" s="117" t="s">
        <v>6028</v>
      </c>
      <c r="C72" s="111"/>
      <c r="D72" s="115"/>
      <c r="E72" s="89">
        <v>13072</v>
      </c>
      <c r="F72" s="104"/>
      <c r="G72" s="105" t="str">
        <f>VLOOKUP(E72,コード一覧!$B$4:$D$868,3,FALSE)</f>
        <v>70*12*199ｶ-ﾄﾝ</v>
      </c>
      <c r="H72" s="106">
        <v>40</v>
      </c>
      <c r="I72" s="106"/>
      <c r="J72" s="107">
        <v>5380000</v>
      </c>
      <c r="K72" s="109" t="str">
        <f>VLOOKUP(J72,得意先名!$B$8:$C$1020,2,FALSE)</f>
        <v>吉田産業　㈱</v>
      </c>
      <c r="L72" s="108"/>
      <c r="M72" s="109" t="str">
        <f>VLOOKUP(J72,得意先名!$B$1:$E$1029,4,FALSE)</f>
        <v/>
      </c>
      <c r="N72" s="110" t="str">
        <f>VLOOKUP(J72,得意先名!$B$8:$H$1020,7,FALSE)</f>
        <v>名鉄</v>
      </c>
      <c r="O72" s="111"/>
      <c r="P72" s="112"/>
      <c r="Q72" s="50"/>
    </row>
    <row r="73" spans="1:17" ht="30.75" customHeight="1" x14ac:dyDescent="0.4">
      <c r="A73" s="113">
        <v>69</v>
      </c>
      <c r="B73" s="117" t="s">
        <v>6029</v>
      </c>
      <c r="C73" s="111"/>
      <c r="D73" s="115"/>
      <c r="E73" s="89">
        <v>13072</v>
      </c>
      <c r="F73" s="104"/>
      <c r="G73" s="105" t="str">
        <f>VLOOKUP(E73,コード一覧!$B$4:$D$868,3,FALSE)</f>
        <v>70*12*199ｶ-ﾄﾝ</v>
      </c>
      <c r="H73" s="106">
        <v>40</v>
      </c>
      <c r="I73" s="106"/>
      <c r="J73" s="107">
        <v>5380000</v>
      </c>
      <c r="K73" s="109" t="str">
        <f>VLOOKUP(J73,得意先名!$B$8:$C$1020,2,FALSE)</f>
        <v>吉田産業　㈱</v>
      </c>
      <c r="L73" s="108"/>
      <c r="M73" s="109" t="str">
        <f>VLOOKUP(J73,得意先名!$B$1:$E$1029,4,FALSE)</f>
        <v/>
      </c>
      <c r="N73" s="110" t="str">
        <f>VLOOKUP(J73,得意先名!$B$8:$H$1020,7,FALSE)</f>
        <v>名鉄</v>
      </c>
      <c r="O73" s="111"/>
      <c r="P73" s="112"/>
      <c r="Q73" s="50"/>
    </row>
    <row r="74" spans="1:17" ht="30.75" customHeight="1" x14ac:dyDescent="0.4">
      <c r="A74" s="113">
        <v>70</v>
      </c>
      <c r="B74" s="111" t="s">
        <v>6030</v>
      </c>
      <c r="C74" s="111"/>
      <c r="D74" s="115"/>
      <c r="E74" s="89">
        <v>13072</v>
      </c>
      <c r="F74" s="104"/>
      <c r="G74" s="105" t="str">
        <f>VLOOKUP(E74,コード一覧!$B$4:$D$868,3,FALSE)</f>
        <v>70*12*199ｶ-ﾄﾝ</v>
      </c>
      <c r="H74" s="106">
        <v>40</v>
      </c>
      <c r="I74" s="106"/>
      <c r="J74" s="107">
        <v>5380000</v>
      </c>
      <c r="K74" s="109" t="str">
        <f>VLOOKUP(J74,得意先名!$B$8:$C$1020,2,FALSE)</f>
        <v>吉田産業　㈱</v>
      </c>
      <c r="L74" s="108"/>
      <c r="M74" s="109" t="str">
        <f>VLOOKUP(J74,得意先名!$B$1:$E$1029,4,FALSE)</f>
        <v/>
      </c>
      <c r="N74" s="110" t="str">
        <f>VLOOKUP(J74,得意先名!$B$8:$H$1020,7,FALSE)</f>
        <v>名鉄</v>
      </c>
      <c r="O74" s="111"/>
      <c r="P74" s="112"/>
      <c r="Q74" s="50"/>
    </row>
    <row r="75" spans="1:17" ht="30.75" customHeight="1" x14ac:dyDescent="0.4">
      <c r="A75" s="113">
        <v>71</v>
      </c>
      <c r="B75" s="111"/>
      <c r="C75" s="111"/>
      <c r="D75" s="115"/>
      <c r="E75" s="89"/>
      <c r="F75" s="104"/>
      <c r="G75" s="105">
        <f>VLOOKUP(E75,コード一覧!$B$4:$D$868,3,FALSE)</f>
        <v>0</v>
      </c>
      <c r="H75" s="106"/>
      <c r="I75" s="106"/>
      <c r="J75" s="107"/>
      <c r="K75" s="129">
        <f>VLOOKUP(J75,得意先名!$B$8:$C$1020,2,FALSE)</f>
        <v>0</v>
      </c>
      <c r="L75" s="108"/>
      <c r="M75" s="109">
        <f>VLOOKUP(J75,得意先名!$B$1:$E$1029,4,FALSE)</f>
        <v>0</v>
      </c>
      <c r="N75" s="110">
        <f>VLOOKUP(J75,得意先名!$B$8:$H$1020,7,FALSE)</f>
        <v>0</v>
      </c>
      <c r="O75" s="111"/>
      <c r="P75" s="112"/>
      <c r="Q75" s="50"/>
    </row>
    <row r="76" spans="1:17" ht="30.75" customHeight="1" x14ac:dyDescent="0.4">
      <c r="A76" s="113">
        <v>72</v>
      </c>
      <c r="B76" s="111"/>
      <c r="C76" s="111"/>
      <c r="D76" s="115"/>
      <c r="E76" s="89"/>
      <c r="F76" s="104"/>
      <c r="G76" s="105">
        <f>VLOOKUP(E76,コード一覧!$B$4:$D$868,3,FALSE)</f>
        <v>0</v>
      </c>
      <c r="H76" s="106"/>
      <c r="I76" s="106"/>
      <c r="J76" s="107"/>
      <c r="K76" s="129">
        <f>VLOOKUP(J76,得意先名!$B$8:$C$1020,2,FALSE)</f>
        <v>0</v>
      </c>
      <c r="L76" s="108"/>
      <c r="M76" s="109">
        <f>VLOOKUP(J76,得意先名!$B$1:$E$1029,4,FALSE)</f>
        <v>0</v>
      </c>
      <c r="N76" s="110">
        <f>VLOOKUP(J76,得意先名!$B$8:$H$1020,7,FALSE)</f>
        <v>0</v>
      </c>
      <c r="O76" s="111"/>
      <c r="P76" s="112"/>
      <c r="Q76" s="50"/>
    </row>
    <row r="77" spans="1:17" ht="30.75" customHeight="1" x14ac:dyDescent="0.4">
      <c r="A77" s="113">
        <v>73</v>
      </c>
      <c r="B77" s="117" t="s">
        <v>6082</v>
      </c>
      <c r="C77" s="111"/>
      <c r="D77" s="115"/>
      <c r="E77" s="89">
        <v>16053</v>
      </c>
      <c r="F77" s="104"/>
      <c r="G77" s="105" t="str">
        <f>VLOOKUP(E77,コード一覧!$B$4:$D$868,3,FALSE)</f>
        <v>ｽｽﾞｷ50*8*96ｶ-ﾄﾝ</v>
      </c>
      <c r="H77" s="106">
        <v>10</v>
      </c>
      <c r="I77" s="106"/>
      <c r="J77" s="107">
        <v>5740004</v>
      </c>
      <c r="K77" s="129" t="str">
        <f>VLOOKUP(J77,得意先名!$B$8:$C$1020,2,FALSE)</f>
        <v>スズキ㈱大須賀工場 オイCライン吉川組長様</v>
      </c>
      <c r="L77" s="108"/>
      <c r="M77" s="109" t="str">
        <f>VLOOKUP(J77,得意先名!$B$1:$E$1029,4,FALSE)</f>
        <v>㈱トウチュウ静岡</v>
      </c>
      <c r="N77" s="110" t="str">
        <f>VLOOKUP(J77,得意先名!$B$8:$H$1020,7,FALSE)</f>
        <v>西濃</v>
      </c>
      <c r="O77" s="111"/>
      <c r="P77" s="112"/>
      <c r="Q77" s="50"/>
    </row>
    <row r="78" spans="1:17" ht="30.75" customHeight="1" x14ac:dyDescent="0.4">
      <c r="A78" s="113">
        <v>74</v>
      </c>
      <c r="B78" s="117" t="s">
        <v>6083</v>
      </c>
      <c r="C78" s="111"/>
      <c r="D78" s="115"/>
      <c r="E78" s="89">
        <v>16053</v>
      </c>
      <c r="F78" s="104"/>
      <c r="G78" s="105" t="str">
        <f>VLOOKUP(E78,コード一覧!$B$4:$D$868,3,FALSE)</f>
        <v>ｽｽﾞｷ50*8*96ｶ-ﾄﾝ</v>
      </c>
      <c r="H78" s="106">
        <v>10</v>
      </c>
      <c r="I78" s="106"/>
      <c r="J78" s="107">
        <v>5740004</v>
      </c>
      <c r="K78" s="129" t="str">
        <f>VLOOKUP(J78,得意先名!$B$8:$C$1020,2,FALSE)</f>
        <v>スズキ㈱大須賀工場 オイCライン吉川組長様</v>
      </c>
      <c r="L78" s="108"/>
      <c r="M78" s="109" t="str">
        <f>VLOOKUP(J78,得意先名!$B$1:$E$1029,4,FALSE)</f>
        <v>㈱トウチュウ静岡</v>
      </c>
      <c r="N78" s="110" t="str">
        <f>VLOOKUP(J78,得意先名!$B$8:$H$1020,7,FALSE)</f>
        <v>西濃</v>
      </c>
      <c r="O78" s="111"/>
      <c r="P78" s="112"/>
      <c r="Q78" s="50"/>
    </row>
    <row r="79" spans="1:17" ht="30.75" customHeight="1" x14ac:dyDescent="0.4">
      <c r="A79" s="113">
        <v>75</v>
      </c>
      <c r="B79" s="111"/>
      <c r="C79" s="111"/>
      <c r="D79" s="115"/>
      <c r="E79" s="89"/>
      <c r="F79" s="104"/>
      <c r="G79" s="105"/>
      <c r="H79" s="106"/>
      <c r="I79" s="106"/>
      <c r="J79" s="107"/>
      <c r="K79" s="129"/>
      <c r="L79" s="108"/>
      <c r="M79" s="109"/>
      <c r="N79" s="110"/>
      <c r="O79" s="111"/>
      <c r="P79" s="112"/>
      <c r="Q79" s="50"/>
    </row>
    <row r="80" spans="1:17" ht="30.75" customHeight="1" x14ac:dyDescent="0.4">
      <c r="A80" s="113">
        <v>76</v>
      </c>
      <c r="B80" s="117" t="s">
        <v>6077</v>
      </c>
      <c r="C80" s="111"/>
      <c r="D80" s="115"/>
      <c r="E80" s="89">
        <v>16052</v>
      </c>
      <c r="F80" s="104"/>
      <c r="G80" s="105" t="str">
        <f>VLOOKUP(E80,コード一覧!$B$4:$D$868,3,FALSE)</f>
        <v>日産50*8*96ｶ-ﾄﾝ</v>
      </c>
      <c r="H80" s="106">
        <v>24</v>
      </c>
      <c r="I80" s="106"/>
      <c r="J80" s="107">
        <v>5380000</v>
      </c>
      <c r="K80" s="109" t="str">
        <f>VLOOKUP(J80,得意先名!$B$8:$C$1020,2,FALSE)</f>
        <v>吉田産業　㈱</v>
      </c>
      <c r="L80" s="108"/>
      <c r="M80" s="109" t="str">
        <f>VLOOKUP(J80,得意先名!$B$1:$E$1029,4,FALSE)</f>
        <v/>
      </c>
      <c r="N80" s="110" t="str">
        <f>VLOOKUP(J80,得意先名!$B$8:$H$1020,7,FALSE)</f>
        <v>名鉄</v>
      </c>
      <c r="O80" s="111"/>
      <c r="P80" s="112"/>
      <c r="Q80" s="50"/>
    </row>
    <row r="81" spans="1:17" ht="30.75" customHeight="1" x14ac:dyDescent="0.4">
      <c r="A81" s="113">
        <v>77</v>
      </c>
      <c r="B81" s="111"/>
      <c r="C81" s="111"/>
      <c r="D81" s="115"/>
      <c r="E81" s="89"/>
      <c r="F81" s="104"/>
      <c r="G81" s="105">
        <f>VLOOKUP(E81,コード一覧!$B$4:$D$868,3,FALSE)</f>
        <v>0</v>
      </c>
      <c r="H81" s="106"/>
      <c r="I81" s="106"/>
      <c r="J81" s="107"/>
      <c r="K81" s="129">
        <f>VLOOKUP(J81,得意先名!$B$8:$C$1020,2,FALSE)</f>
        <v>0</v>
      </c>
      <c r="L81" s="108"/>
      <c r="M81" s="109">
        <f>VLOOKUP(J81,得意先名!$B$1:$E$1029,4,FALSE)</f>
        <v>0</v>
      </c>
      <c r="N81" s="110">
        <f>VLOOKUP(J81,得意先名!$B$8:$H$1020,7,FALSE)</f>
        <v>0</v>
      </c>
      <c r="O81" s="111"/>
      <c r="P81" s="112"/>
      <c r="Q81" s="50"/>
    </row>
    <row r="82" spans="1:17" ht="30.75" customHeight="1" x14ac:dyDescent="0.4">
      <c r="A82" s="113">
        <v>78</v>
      </c>
      <c r="B82" s="111"/>
      <c r="C82" s="111"/>
      <c r="D82" s="115"/>
      <c r="E82" s="89"/>
      <c r="F82" s="104"/>
      <c r="G82" s="105">
        <f>VLOOKUP(E82,コード一覧!$B$4:$D$868,3,FALSE)</f>
        <v>0</v>
      </c>
      <c r="H82" s="106"/>
      <c r="I82" s="106"/>
      <c r="J82" s="107"/>
      <c r="K82" s="129">
        <f>VLOOKUP(J82,得意先名!$B$8:$C$1020,2,FALSE)</f>
        <v>0</v>
      </c>
      <c r="L82" s="108"/>
      <c r="M82" s="109">
        <f>VLOOKUP(J82,得意先名!$B$1:$E$1029,4,FALSE)</f>
        <v>0</v>
      </c>
      <c r="N82" s="110">
        <f>VLOOKUP(J82,得意先名!$B$8:$H$1020,7,FALSE)</f>
        <v>0</v>
      </c>
      <c r="O82" s="111"/>
      <c r="P82" s="112"/>
      <c r="Q82" s="50"/>
    </row>
    <row r="83" spans="1:17" ht="30.75" customHeight="1" x14ac:dyDescent="0.4">
      <c r="A83" s="113">
        <v>79</v>
      </c>
      <c r="B83" s="111"/>
      <c r="C83" s="111"/>
      <c r="D83" s="115"/>
      <c r="E83" s="89"/>
      <c r="F83" s="104"/>
      <c r="G83" s="105">
        <f>VLOOKUP(E83,コード一覧!$B$4:$D$868,3,FALSE)</f>
        <v>0</v>
      </c>
      <c r="H83" s="106"/>
      <c r="I83" s="106"/>
      <c r="J83" s="107"/>
      <c r="K83" s="129">
        <f>VLOOKUP(J83,得意先名!$B$8:$C$1020,2,FALSE)</f>
        <v>0</v>
      </c>
      <c r="L83" s="108"/>
      <c r="M83" s="109">
        <f>VLOOKUP(J83,得意先名!$B$1:$E$1029,4,FALSE)</f>
        <v>0</v>
      </c>
      <c r="N83" s="110">
        <f>VLOOKUP(J83,得意先名!$B$8:$H$1020,7,FALSE)</f>
        <v>0</v>
      </c>
      <c r="O83" s="111"/>
      <c r="P83" s="112"/>
      <c r="Q83" s="50"/>
    </row>
    <row r="84" spans="1:17" ht="30.75" customHeight="1" x14ac:dyDescent="0.4">
      <c r="A84" s="113">
        <v>80</v>
      </c>
      <c r="B84" s="111"/>
      <c r="C84" s="111"/>
      <c r="D84" s="115"/>
      <c r="E84" s="89"/>
      <c r="F84" s="104"/>
      <c r="G84" s="105">
        <f>VLOOKUP(E84,コード一覧!$B$4:$D$868,3,FALSE)</f>
        <v>0</v>
      </c>
      <c r="H84" s="106"/>
      <c r="I84" s="106"/>
      <c r="J84" s="107"/>
      <c r="K84" s="129">
        <f>VLOOKUP(J84,得意先名!$B$8:$C$1020,2,FALSE)</f>
        <v>0</v>
      </c>
      <c r="L84" s="108"/>
      <c r="M84" s="109">
        <f>VLOOKUP(J84,得意先名!$B$1:$E$1029,4,FALSE)</f>
        <v>0</v>
      </c>
      <c r="N84" s="110">
        <f>VLOOKUP(J84,得意先名!$B$8:$H$1020,7,FALSE)</f>
        <v>0</v>
      </c>
      <c r="O84" s="111"/>
      <c r="P84" s="112"/>
      <c r="Q84" s="50"/>
    </row>
    <row r="85" spans="1:17" ht="30.75" customHeight="1" x14ac:dyDescent="0.4">
      <c r="A85" s="113">
        <v>81</v>
      </c>
      <c r="B85" s="111"/>
      <c r="C85" s="111"/>
      <c r="D85" s="115"/>
      <c r="E85" s="89"/>
      <c r="F85" s="104"/>
      <c r="G85" s="105">
        <f>VLOOKUP(E85,コード一覧!$B$4:$D$868,3,FALSE)</f>
        <v>0</v>
      </c>
      <c r="H85" s="106"/>
      <c r="I85" s="106"/>
      <c r="J85" s="107"/>
      <c r="K85" s="129">
        <f>VLOOKUP(J85,得意先名!$B$8:$C$1020,2,FALSE)</f>
        <v>0</v>
      </c>
      <c r="L85" s="108"/>
      <c r="M85" s="109">
        <f>VLOOKUP(J85,得意先名!$B$1:$E$1029,4,FALSE)</f>
        <v>0</v>
      </c>
      <c r="N85" s="110">
        <f>VLOOKUP(J85,得意先名!$B$8:$H$1020,7,FALSE)</f>
        <v>0</v>
      </c>
      <c r="O85" s="111"/>
      <c r="P85" s="112"/>
      <c r="Q85" s="50"/>
    </row>
    <row r="86" spans="1:17" ht="30.75" customHeight="1" x14ac:dyDescent="0.4">
      <c r="A86" s="113">
        <v>82</v>
      </c>
      <c r="B86" s="111"/>
      <c r="C86" s="111"/>
      <c r="D86" s="115"/>
      <c r="E86" s="89"/>
      <c r="F86" s="104"/>
      <c r="G86" s="105">
        <f>VLOOKUP(E86,コード一覧!$B$4:$D$868,3,FALSE)</f>
        <v>0</v>
      </c>
      <c r="H86" s="106"/>
      <c r="I86" s="106"/>
      <c r="J86" s="107"/>
      <c r="K86" s="129">
        <f>VLOOKUP(J86,得意先名!$B$8:$C$1020,2,FALSE)</f>
        <v>0</v>
      </c>
      <c r="L86" s="108"/>
      <c r="M86" s="109">
        <f>VLOOKUP(J86,得意先名!$B$1:$E$1029,4,FALSE)</f>
        <v>0</v>
      </c>
      <c r="N86" s="110">
        <f>VLOOKUP(J86,得意先名!$B$8:$H$1020,7,FALSE)</f>
        <v>0</v>
      </c>
      <c r="O86" s="111"/>
      <c r="P86" s="112"/>
      <c r="Q86" s="50"/>
    </row>
    <row r="87" spans="1:17" ht="30.75" customHeight="1" x14ac:dyDescent="0.4">
      <c r="A87" s="113">
        <v>83</v>
      </c>
      <c r="B87" s="111"/>
      <c r="C87" s="111"/>
      <c r="D87" s="115"/>
      <c r="E87" s="89"/>
      <c r="F87" s="104"/>
      <c r="G87" s="105">
        <f>VLOOKUP(E87,コード一覧!$B$4:$D$868,3,FALSE)</f>
        <v>0</v>
      </c>
      <c r="H87" s="106"/>
      <c r="I87" s="106"/>
      <c r="J87" s="107"/>
      <c r="K87" s="129">
        <f>VLOOKUP(J87,得意先名!$B$8:$C$1020,2,FALSE)</f>
        <v>0</v>
      </c>
      <c r="L87" s="108"/>
      <c r="M87" s="109">
        <f>VLOOKUP(J87,得意先名!$B$1:$E$1029,4,FALSE)</f>
        <v>0</v>
      </c>
      <c r="N87" s="110">
        <f>VLOOKUP(J87,得意先名!$B$8:$H$1020,7,FALSE)</f>
        <v>0</v>
      </c>
      <c r="O87" s="111"/>
      <c r="P87" s="112"/>
      <c r="Q87" s="50"/>
    </row>
    <row r="88" spans="1:17" ht="30.75" customHeight="1" x14ac:dyDescent="0.4">
      <c r="A88" s="113">
        <v>84</v>
      </c>
      <c r="B88" s="111"/>
      <c r="C88" s="111"/>
      <c r="D88" s="115"/>
      <c r="E88" s="89"/>
      <c r="F88" s="104"/>
      <c r="G88" s="105">
        <f>VLOOKUP(E88,コード一覧!$B$4:$D$868,3,FALSE)</f>
        <v>0</v>
      </c>
      <c r="H88" s="106"/>
      <c r="I88" s="106"/>
      <c r="J88" s="107"/>
      <c r="K88" s="129">
        <f>VLOOKUP(J88,得意先名!$B$8:$C$1020,2,FALSE)</f>
        <v>0</v>
      </c>
      <c r="L88" s="108"/>
      <c r="M88" s="109">
        <f>VLOOKUP(J88,得意先名!$B$1:$E$1029,4,FALSE)</f>
        <v>0</v>
      </c>
      <c r="N88" s="110">
        <f>VLOOKUP(J88,得意先名!$B$8:$H$1020,7,FALSE)</f>
        <v>0</v>
      </c>
      <c r="O88" s="111"/>
      <c r="P88" s="112"/>
      <c r="Q88" s="50"/>
    </row>
    <row r="89" spans="1:17" ht="30.75" customHeight="1" x14ac:dyDescent="0.4">
      <c r="A89" s="113">
        <v>85</v>
      </c>
      <c r="B89" s="111"/>
      <c r="C89" s="111"/>
      <c r="D89" s="115"/>
      <c r="E89" s="89"/>
      <c r="F89" s="104"/>
      <c r="G89" s="105">
        <f>VLOOKUP(E89,コード一覧!$B$4:$D$868,3,FALSE)</f>
        <v>0</v>
      </c>
      <c r="H89" s="106"/>
      <c r="I89" s="106"/>
      <c r="J89" s="107"/>
      <c r="K89" s="129">
        <f>VLOOKUP(J89,得意先名!$B$8:$C$1020,2,FALSE)</f>
        <v>0</v>
      </c>
      <c r="L89" s="108"/>
      <c r="M89" s="109">
        <f>VLOOKUP(J89,得意先名!$B$1:$E$1029,4,FALSE)</f>
        <v>0</v>
      </c>
      <c r="N89" s="110">
        <f>VLOOKUP(J89,得意先名!$B$8:$H$1020,7,FALSE)</f>
        <v>0</v>
      </c>
      <c r="O89" s="111"/>
      <c r="P89" s="112"/>
      <c r="Q89" s="50"/>
    </row>
    <row r="90" spans="1:17" ht="30.75" customHeight="1" x14ac:dyDescent="0.4">
      <c r="A90" s="113">
        <v>86</v>
      </c>
      <c r="B90" s="111"/>
      <c r="C90" s="111"/>
      <c r="D90" s="115"/>
      <c r="E90" s="89"/>
      <c r="F90" s="104"/>
      <c r="G90" s="105">
        <f>VLOOKUP(E90,コード一覧!$B$4:$D$868,3,FALSE)</f>
        <v>0</v>
      </c>
      <c r="H90" s="106"/>
      <c r="I90" s="106"/>
      <c r="J90" s="107"/>
      <c r="K90" s="129">
        <f>VLOOKUP(J90,得意先名!$B$8:$C$1020,2,FALSE)</f>
        <v>0</v>
      </c>
      <c r="L90" s="108"/>
      <c r="M90" s="109">
        <f>VLOOKUP(J90,得意先名!$B$1:$E$1029,4,FALSE)</f>
        <v>0</v>
      </c>
      <c r="N90" s="110">
        <f>VLOOKUP(J90,得意先名!$B$8:$H$1020,7,FALSE)</f>
        <v>0</v>
      </c>
      <c r="O90" s="111"/>
      <c r="P90" s="112"/>
      <c r="Q90" s="50"/>
    </row>
    <row r="91" spans="1:17" ht="30.75" customHeight="1" x14ac:dyDescent="0.4">
      <c r="A91" s="113">
        <v>87</v>
      </c>
      <c r="B91" s="111"/>
      <c r="C91" s="111"/>
      <c r="D91" s="115"/>
      <c r="E91" s="89"/>
      <c r="F91" s="104"/>
      <c r="G91" s="105">
        <f>VLOOKUP(E91,コード一覧!$B$4:$D$868,3,FALSE)</f>
        <v>0</v>
      </c>
      <c r="H91" s="106"/>
      <c r="I91" s="106"/>
      <c r="J91" s="107"/>
      <c r="K91" s="129">
        <f>VLOOKUP(J91,得意先名!$B$8:$C$1020,2,FALSE)</f>
        <v>0</v>
      </c>
      <c r="L91" s="108"/>
      <c r="M91" s="109">
        <f>VLOOKUP(J91,得意先名!$B$1:$E$1029,4,FALSE)</f>
        <v>0</v>
      </c>
      <c r="N91" s="110">
        <f>VLOOKUP(J91,得意先名!$B$8:$H$1020,7,FALSE)</f>
        <v>0</v>
      </c>
      <c r="O91" s="111"/>
      <c r="P91" s="112"/>
      <c r="Q91" s="50"/>
    </row>
    <row r="92" spans="1:17" ht="30.75" customHeight="1" x14ac:dyDescent="0.4">
      <c r="A92" s="113">
        <v>88</v>
      </c>
      <c r="B92" s="111"/>
      <c r="C92" s="111"/>
      <c r="D92" s="115"/>
      <c r="E92" s="89"/>
      <c r="F92" s="104"/>
      <c r="G92" s="105">
        <f>VLOOKUP(E92,コード一覧!$B$4:$D$868,3,FALSE)</f>
        <v>0</v>
      </c>
      <c r="H92" s="106"/>
      <c r="I92" s="106"/>
      <c r="J92" s="107"/>
      <c r="K92" s="129">
        <f>VLOOKUP(J92,得意先名!$B$8:$C$1020,2,FALSE)</f>
        <v>0</v>
      </c>
      <c r="L92" s="108"/>
      <c r="M92" s="109">
        <f>VLOOKUP(J92,得意先名!$B$1:$E$1029,4,FALSE)</f>
        <v>0</v>
      </c>
      <c r="N92" s="110">
        <f>VLOOKUP(J92,得意先名!$B$8:$H$1020,7,FALSE)</f>
        <v>0</v>
      </c>
      <c r="O92" s="111"/>
      <c r="P92" s="112"/>
      <c r="Q92" s="50"/>
    </row>
    <row r="93" spans="1:17" ht="30.75" customHeight="1" x14ac:dyDescent="0.4">
      <c r="A93" s="113">
        <v>89</v>
      </c>
      <c r="B93" s="111"/>
      <c r="C93" s="111"/>
      <c r="D93" s="115"/>
      <c r="E93" s="89"/>
      <c r="F93" s="104"/>
      <c r="G93" s="105">
        <f>VLOOKUP(E93,コード一覧!$B$4:$D$868,3,FALSE)</f>
        <v>0</v>
      </c>
      <c r="H93" s="106"/>
      <c r="I93" s="106"/>
      <c r="J93" s="107"/>
      <c r="K93" s="129">
        <f>VLOOKUP(J93,得意先名!$B$8:$C$1020,2,FALSE)</f>
        <v>0</v>
      </c>
      <c r="L93" s="108"/>
      <c r="M93" s="109">
        <f>VLOOKUP(J93,得意先名!$B$1:$E$1029,4,FALSE)</f>
        <v>0</v>
      </c>
      <c r="N93" s="110">
        <f>VLOOKUP(J93,得意先名!$B$8:$H$1020,7,FALSE)</f>
        <v>0</v>
      </c>
      <c r="O93" s="111"/>
      <c r="P93" s="112"/>
      <c r="Q93" s="50"/>
    </row>
    <row r="94" spans="1:17" ht="30.75" customHeight="1" x14ac:dyDescent="0.4">
      <c r="A94" s="113">
        <v>90</v>
      </c>
      <c r="B94" s="111"/>
      <c r="C94" s="111"/>
      <c r="D94" s="115"/>
      <c r="E94" s="89"/>
      <c r="F94" s="104"/>
      <c r="G94" s="105">
        <f>VLOOKUP(E94,コード一覧!$B$4:$D$868,3,FALSE)</f>
        <v>0</v>
      </c>
      <c r="H94" s="106"/>
      <c r="I94" s="106"/>
      <c r="J94" s="107"/>
      <c r="K94" s="129">
        <f>VLOOKUP(J94,得意先名!$B$8:$C$1020,2,FALSE)</f>
        <v>0</v>
      </c>
      <c r="L94" s="108"/>
      <c r="M94" s="109">
        <f>VLOOKUP(J94,得意先名!$B$1:$E$1029,4,FALSE)</f>
        <v>0</v>
      </c>
      <c r="N94" s="110">
        <f>VLOOKUP(J94,得意先名!$B$8:$H$1020,7,FALSE)</f>
        <v>0</v>
      </c>
      <c r="O94" s="111"/>
      <c r="P94" s="112"/>
      <c r="Q94" s="50"/>
    </row>
    <row r="95" spans="1:17" ht="30.75" customHeight="1" x14ac:dyDescent="0.4">
      <c r="A95" s="113">
        <v>91</v>
      </c>
      <c r="B95" s="111"/>
      <c r="C95" s="111"/>
      <c r="D95" s="115"/>
      <c r="E95" s="89"/>
      <c r="F95" s="104"/>
      <c r="G95" s="105">
        <f>VLOOKUP(E95,コード一覧!$B$4:$D$868,3,FALSE)</f>
        <v>0</v>
      </c>
      <c r="H95" s="106"/>
      <c r="I95" s="106"/>
      <c r="J95" s="107"/>
      <c r="K95" s="129">
        <f>VLOOKUP(J95,得意先名!$B$8:$C$1020,2,FALSE)</f>
        <v>0</v>
      </c>
      <c r="L95" s="108"/>
      <c r="M95" s="109">
        <f>VLOOKUP(J95,得意先名!$B$1:$E$1029,4,FALSE)</f>
        <v>0</v>
      </c>
      <c r="N95" s="110">
        <f>VLOOKUP(J95,得意先名!$B$8:$H$1020,7,FALSE)</f>
        <v>0</v>
      </c>
      <c r="O95" s="111"/>
      <c r="P95" s="112"/>
      <c r="Q95" s="50"/>
    </row>
    <row r="96" spans="1:17" ht="30.75" customHeight="1" x14ac:dyDescent="0.4">
      <c r="A96" s="113">
        <v>92</v>
      </c>
      <c r="B96" s="111"/>
      <c r="C96" s="111"/>
      <c r="D96" s="115"/>
      <c r="E96" s="89"/>
      <c r="F96" s="104"/>
      <c r="G96" s="105">
        <f>VLOOKUP(E96,コード一覧!$B$4:$D$868,3,FALSE)</f>
        <v>0</v>
      </c>
      <c r="H96" s="106"/>
      <c r="I96" s="106"/>
      <c r="J96" s="107"/>
      <c r="K96" s="129">
        <f>VLOOKUP(J96,得意先名!$B$8:$C$1020,2,FALSE)</f>
        <v>0</v>
      </c>
      <c r="L96" s="108"/>
      <c r="M96" s="109">
        <f>VLOOKUP(J96,得意先名!$B$1:$E$1029,4,FALSE)</f>
        <v>0</v>
      </c>
      <c r="N96" s="110">
        <f>VLOOKUP(J96,得意先名!$B$8:$H$1020,7,FALSE)</f>
        <v>0</v>
      </c>
      <c r="O96" s="111"/>
      <c r="P96" s="112"/>
      <c r="Q96" s="50"/>
    </row>
    <row r="97" spans="1:17" ht="30.75" customHeight="1" x14ac:dyDescent="0.4">
      <c r="A97" s="113">
        <v>93</v>
      </c>
      <c r="B97" s="111"/>
      <c r="C97" s="111"/>
      <c r="D97" s="115"/>
      <c r="E97" s="89"/>
      <c r="F97" s="104"/>
      <c r="G97" s="105">
        <f>VLOOKUP(E97,コード一覧!$B$4:$D$868,3,FALSE)</f>
        <v>0</v>
      </c>
      <c r="H97" s="106"/>
      <c r="I97" s="106"/>
      <c r="J97" s="107"/>
      <c r="K97" s="129">
        <f>VLOOKUP(J97,得意先名!$B$8:$C$1020,2,FALSE)</f>
        <v>0</v>
      </c>
      <c r="L97" s="108"/>
      <c r="M97" s="109">
        <f>VLOOKUP(J97,得意先名!$B$1:$E$1029,4,FALSE)</f>
        <v>0</v>
      </c>
      <c r="N97" s="110">
        <f>VLOOKUP(J97,得意先名!$B$8:$H$1020,7,FALSE)</f>
        <v>0</v>
      </c>
      <c r="O97" s="111"/>
      <c r="P97" s="112"/>
      <c r="Q97" s="50"/>
    </row>
    <row r="98" spans="1:17" ht="30.75" customHeight="1" x14ac:dyDescent="0.4">
      <c r="A98" s="113">
        <v>94</v>
      </c>
      <c r="B98" s="111"/>
      <c r="C98" s="111"/>
      <c r="D98" s="115"/>
      <c r="E98" s="89"/>
      <c r="F98" s="104"/>
      <c r="G98" s="105">
        <f>VLOOKUP(E98,コード一覧!$B$4:$D$868,3,FALSE)</f>
        <v>0</v>
      </c>
      <c r="H98" s="106"/>
      <c r="I98" s="106"/>
      <c r="J98" s="107"/>
      <c r="K98" s="129">
        <f>VLOOKUP(J98,得意先名!$B$8:$C$1020,2,FALSE)</f>
        <v>0</v>
      </c>
      <c r="L98" s="108"/>
      <c r="M98" s="109">
        <f>VLOOKUP(J98,得意先名!$B$1:$E$1029,4,FALSE)</f>
        <v>0</v>
      </c>
      <c r="N98" s="110">
        <f>VLOOKUP(J98,得意先名!$B$8:$H$1020,7,FALSE)</f>
        <v>0</v>
      </c>
      <c r="O98" s="111"/>
      <c r="P98" s="112"/>
      <c r="Q98" s="50"/>
    </row>
    <row r="99" spans="1:17" ht="30.75" customHeight="1" x14ac:dyDescent="0.4">
      <c r="A99" s="113">
        <v>95</v>
      </c>
      <c r="B99" s="111"/>
      <c r="C99" s="111"/>
      <c r="D99" s="115"/>
      <c r="E99" s="89"/>
      <c r="F99" s="104"/>
      <c r="G99" s="105">
        <f>VLOOKUP(E99,コード一覧!$B$4:$D$868,3,FALSE)</f>
        <v>0</v>
      </c>
      <c r="H99" s="106"/>
      <c r="I99" s="106"/>
      <c r="J99" s="107"/>
      <c r="K99" s="129">
        <f>VLOOKUP(J99,得意先名!$B$8:$C$1020,2,FALSE)</f>
        <v>0</v>
      </c>
      <c r="L99" s="108"/>
      <c r="M99" s="109">
        <f>VLOOKUP(J99,得意先名!$B$1:$E$1029,4,FALSE)</f>
        <v>0</v>
      </c>
      <c r="N99" s="110">
        <f>VLOOKUP(J99,得意先名!$B$8:$H$1020,7,FALSE)</f>
        <v>0</v>
      </c>
      <c r="O99" s="111"/>
      <c r="P99" s="112"/>
      <c r="Q99" s="50"/>
    </row>
    <row r="100" spans="1:17" ht="30.75" customHeight="1" x14ac:dyDescent="0.4">
      <c r="A100" s="113">
        <v>96</v>
      </c>
      <c r="B100" s="111"/>
      <c r="C100" s="111"/>
      <c r="D100" s="115"/>
      <c r="E100" s="89"/>
      <c r="F100" s="104"/>
      <c r="G100" s="105">
        <f>VLOOKUP(E100,コード一覧!$B$4:$D$868,3,FALSE)</f>
        <v>0</v>
      </c>
      <c r="H100" s="106"/>
      <c r="I100" s="106"/>
      <c r="J100" s="107"/>
      <c r="K100" s="129">
        <f>VLOOKUP(J100,得意先名!$B$8:$C$1020,2,FALSE)</f>
        <v>0</v>
      </c>
      <c r="L100" s="108"/>
      <c r="M100" s="109">
        <f>VLOOKUP(J100,得意先名!$B$1:$E$1029,4,FALSE)</f>
        <v>0</v>
      </c>
      <c r="N100" s="110">
        <f>VLOOKUP(J100,得意先名!$B$8:$H$1020,7,FALSE)</f>
        <v>0</v>
      </c>
      <c r="O100" s="111"/>
      <c r="P100" s="112"/>
      <c r="Q100" s="50"/>
    </row>
    <row r="101" spans="1:17" ht="30.75" customHeight="1" x14ac:dyDescent="0.4">
      <c r="A101" s="113">
        <v>97</v>
      </c>
      <c r="B101" s="111"/>
      <c r="C101" s="111"/>
      <c r="D101" s="115"/>
      <c r="E101" s="89"/>
      <c r="F101" s="104"/>
      <c r="G101" s="105">
        <f>VLOOKUP(E101,コード一覧!$B$4:$D$868,3,FALSE)</f>
        <v>0</v>
      </c>
      <c r="H101" s="106"/>
      <c r="I101" s="106"/>
      <c r="J101" s="107"/>
      <c r="K101" s="129">
        <f>VLOOKUP(J101,得意先名!$B$8:$C$1020,2,FALSE)</f>
        <v>0</v>
      </c>
      <c r="L101" s="108"/>
      <c r="M101" s="109">
        <f>VLOOKUP(J101,得意先名!$B$1:$E$1029,4,FALSE)</f>
        <v>0</v>
      </c>
      <c r="N101" s="110">
        <f>VLOOKUP(J101,得意先名!$B$8:$H$1020,7,FALSE)</f>
        <v>0</v>
      </c>
      <c r="O101" s="111"/>
      <c r="P101" s="112"/>
      <c r="Q101" s="50"/>
    </row>
    <row r="102" spans="1:17" ht="30.75" customHeight="1" x14ac:dyDescent="0.4">
      <c r="A102" s="113">
        <v>98</v>
      </c>
      <c r="B102" s="111"/>
      <c r="C102" s="111"/>
      <c r="D102" s="115"/>
      <c r="E102" s="89"/>
      <c r="F102" s="104"/>
      <c r="G102" s="105">
        <f>VLOOKUP(E102,コード一覧!$B$4:$D$868,3,FALSE)</f>
        <v>0</v>
      </c>
      <c r="H102" s="106"/>
      <c r="I102" s="106"/>
      <c r="J102" s="107"/>
      <c r="K102" s="129">
        <f>VLOOKUP(J102,得意先名!$B$8:$C$1020,2,FALSE)</f>
        <v>0</v>
      </c>
      <c r="L102" s="108"/>
      <c r="M102" s="109">
        <f>VLOOKUP(J102,得意先名!$B$1:$E$1029,4,FALSE)</f>
        <v>0</v>
      </c>
      <c r="N102" s="110">
        <f>VLOOKUP(J102,得意先名!$B$8:$H$1020,7,FALSE)</f>
        <v>0</v>
      </c>
      <c r="O102" s="111"/>
      <c r="P102" s="112"/>
      <c r="Q102" s="50"/>
    </row>
    <row r="103" spans="1:17" ht="30.75" customHeight="1" x14ac:dyDescent="0.4">
      <c r="A103" s="113">
        <v>99</v>
      </c>
      <c r="B103" s="111"/>
      <c r="C103" s="111"/>
      <c r="D103" s="115"/>
      <c r="E103" s="89"/>
      <c r="F103" s="104"/>
      <c r="G103" s="105">
        <f>VLOOKUP(E103,コード一覧!$B$4:$D$868,3,FALSE)</f>
        <v>0</v>
      </c>
      <c r="H103" s="106"/>
      <c r="I103" s="106"/>
      <c r="J103" s="107"/>
      <c r="K103" s="129">
        <f>VLOOKUP(J103,得意先名!$B$8:$C$1020,2,FALSE)</f>
        <v>0</v>
      </c>
      <c r="L103" s="108"/>
      <c r="M103" s="109">
        <f>VLOOKUP(J103,得意先名!$B$1:$E$1029,4,FALSE)</f>
        <v>0</v>
      </c>
      <c r="N103" s="110">
        <f>VLOOKUP(J103,得意先名!$B$8:$H$1020,7,FALSE)</f>
        <v>0</v>
      </c>
      <c r="O103" s="111"/>
      <c r="P103" s="112"/>
      <c r="Q103" s="50"/>
    </row>
    <row r="104" spans="1:17" ht="30.75" customHeight="1" x14ac:dyDescent="0.4">
      <c r="A104" s="113">
        <v>100</v>
      </c>
      <c r="B104" s="111"/>
      <c r="C104" s="111"/>
      <c r="D104" s="115"/>
      <c r="E104" s="89"/>
      <c r="F104" s="104"/>
      <c r="G104" s="105">
        <f>VLOOKUP(E104,コード一覧!$B$4:$D$868,3,FALSE)</f>
        <v>0</v>
      </c>
      <c r="H104" s="106"/>
      <c r="I104" s="106"/>
      <c r="J104" s="107"/>
      <c r="K104" s="129">
        <f>VLOOKUP(J104,得意先名!$B$8:$C$1020,2,FALSE)</f>
        <v>0</v>
      </c>
      <c r="L104" s="108"/>
      <c r="M104" s="109">
        <f>VLOOKUP(J104,得意先名!$B$1:$E$1029,4,FALSE)</f>
        <v>0</v>
      </c>
      <c r="N104" s="110">
        <f>VLOOKUP(J104,得意先名!$B$8:$H$1020,7,FALSE)</f>
        <v>0</v>
      </c>
      <c r="O104" s="111"/>
      <c r="P104" s="112"/>
      <c r="Q104" s="50"/>
    </row>
    <row r="105" spans="1:17" ht="30.75" customHeight="1" x14ac:dyDescent="0.4">
      <c r="A105" s="113">
        <v>101</v>
      </c>
      <c r="B105" s="111"/>
      <c r="C105" s="111"/>
      <c r="D105" s="115"/>
      <c r="E105" s="89"/>
      <c r="F105" s="104"/>
      <c r="G105" s="105">
        <f>VLOOKUP(E105,コード一覧!$B$4:$D$868,3,FALSE)</f>
        <v>0</v>
      </c>
      <c r="H105" s="106"/>
      <c r="I105" s="106"/>
      <c r="J105" s="107"/>
      <c r="K105" s="129">
        <f>VLOOKUP(J105,得意先名!$B$8:$C$1020,2,FALSE)</f>
        <v>0</v>
      </c>
      <c r="L105" s="108"/>
      <c r="M105" s="109">
        <f>VLOOKUP(J105,得意先名!$B$1:$E$1029,4,FALSE)</f>
        <v>0</v>
      </c>
      <c r="N105" s="110">
        <f>VLOOKUP(J105,得意先名!$B$8:$H$1020,7,FALSE)</f>
        <v>0</v>
      </c>
      <c r="O105" s="111"/>
      <c r="P105" s="112"/>
      <c r="Q105" s="50"/>
    </row>
    <row r="106" spans="1:17" ht="30.75" customHeight="1" x14ac:dyDescent="0.4">
      <c r="A106" s="113">
        <v>102</v>
      </c>
      <c r="B106" s="111"/>
      <c r="C106" s="111"/>
      <c r="D106" s="115"/>
      <c r="E106" s="89"/>
      <c r="F106" s="104"/>
      <c r="G106" s="105">
        <f>VLOOKUP(E106,コード一覧!$B$4:$D$868,3,FALSE)</f>
        <v>0</v>
      </c>
      <c r="H106" s="106"/>
      <c r="I106" s="106"/>
      <c r="J106" s="107"/>
      <c r="K106" s="129">
        <f>VLOOKUP(J106,得意先名!$B$8:$C$1020,2,FALSE)</f>
        <v>0</v>
      </c>
      <c r="L106" s="108"/>
      <c r="M106" s="109">
        <f>VLOOKUP(J106,得意先名!$B$1:$E$1029,4,FALSE)</f>
        <v>0</v>
      </c>
      <c r="N106" s="110">
        <f>VLOOKUP(J106,得意先名!$B$8:$H$1020,7,FALSE)</f>
        <v>0</v>
      </c>
      <c r="O106" s="111"/>
      <c r="P106" s="112"/>
      <c r="Q106" s="50"/>
    </row>
    <row r="107" spans="1:17" ht="30.75" customHeight="1" x14ac:dyDescent="0.4">
      <c r="A107" s="113">
        <v>103</v>
      </c>
      <c r="B107" s="111"/>
      <c r="C107" s="111"/>
      <c r="D107" s="115"/>
      <c r="E107" s="89"/>
      <c r="F107" s="104"/>
      <c r="G107" s="105">
        <f>VLOOKUP(E107,コード一覧!$B$4:$D$868,3,FALSE)</f>
        <v>0</v>
      </c>
      <c r="H107" s="106"/>
      <c r="I107" s="106"/>
      <c r="J107" s="107"/>
      <c r="K107" s="129">
        <f>VLOOKUP(J107,得意先名!$B$8:$C$1020,2,FALSE)</f>
        <v>0</v>
      </c>
      <c r="L107" s="108"/>
      <c r="M107" s="109">
        <f>VLOOKUP(J107,得意先名!$B$1:$E$1029,4,FALSE)</f>
        <v>0</v>
      </c>
      <c r="N107" s="110">
        <f>VLOOKUP(J107,得意先名!$B$8:$H$1020,7,FALSE)</f>
        <v>0</v>
      </c>
      <c r="O107" s="111"/>
      <c r="P107" s="112"/>
      <c r="Q107" s="50"/>
    </row>
    <row r="108" spans="1:17" ht="30.75" customHeight="1" x14ac:dyDescent="0.4">
      <c r="A108" s="113">
        <v>104</v>
      </c>
      <c r="B108" s="111"/>
      <c r="C108" s="111"/>
      <c r="D108" s="115"/>
      <c r="E108" s="89"/>
      <c r="F108" s="104"/>
      <c r="G108" s="105">
        <f>VLOOKUP(E108,コード一覧!$B$4:$D$868,3,FALSE)</f>
        <v>0</v>
      </c>
      <c r="H108" s="106"/>
      <c r="I108" s="106"/>
      <c r="J108" s="107"/>
      <c r="K108" s="129">
        <f>VLOOKUP(J108,得意先名!$B$8:$C$1020,2,FALSE)</f>
        <v>0</v>
      </c>
      <c r="L108" s="108"/>
      <c r="M108" s="109">
        <f>VLOOKUP(J108,得意先名!$B$1:$E$1029,4,FALSE)</f>
        <v>0</v>
      </c>
      <c r="N108" s="110">
        <f>VLOOKUP(J108,得意先名!$B$8:$H$1020,7,FALSE)</f>
        <v>0</v>
      </c>
      <c r="O108" s="111"/>
      <c r="P108" s="112"/>
      <c r="Q108" s="50"/>
    </row>
    <row r="109" spans="1:17" ht="30.75" customHeight="1" x14ac:dyDescent="0.4">
      <c r="A109" s="113">
        <v>105</v>
      </c>
      <c r="B109" s="111"/>
      <c r="C109" s="111"/>
      <c r="D109" s="115"/>
      <c r="E109" s="89"/>
      <c r="F109" s="104"/>
      <c r="G109" s="105">
        <f>VLOOKUP(E109,コード一覧!$B$4:$D$868,3,FALSE)</f>
        <v>0</v>
      </c>
      <c r="H109" s="106"/>
      <c r="I109" s="106"/>
      <c r="J109" s="107"/>
      <c r="K109" s="129">
        <f>VLOOKUP(J109,得意先名!$B$8:$C$1020,2,FALSE)</f>
        <v>0</v>
      </c>
      <c r="L109" s="108"/>
      <c r="M109" s="109">
        <f>VLOOKUP(J109,得意先名!$B$1:$E$1029,4,FALSE)</f>
        <v>0</v>
      </c>
      <c r="N109" s="110">
        <f>VLOOKUP(J109,得意先名!$B$8:$H$1020,7,FALSE)</f>
        <v>0</v>
      </c>
      <c r="O109" s="111"/>
      <c r="P109" s="112"/>
      <c r="Q109" s="50"/>
    </row>
    <row r="110" spans="1:17" ht="30.75" customHeight="1" x14ac:dyDescent="0.4">
      <c r="A110" s="113">
        <v>106</v>
      </c>
      <c r="B110" s="111"/>
      <c r="C110" s="111"/>
      <c r="D110" s="115"/>
      <c r="E110" s="89"/>
      <c r="F110" s="104"/>
      <c r="G110" s="105">
        <f>VLOOKUP(E110,コード一覧!$B$4:$D$868,3,FALSE)</f>
        <v>0</v>
      </c>
      <c r="H110" s="106"/>
      <c r="I110" s="106"/>
      <c r="J110" s="107"/>
      <c r="K110" s="129">
        <f>VLOOKUP(J110,得意先名!$B$8:$C$1020,2,FALSE)</f>
        <v>0</v>
      </c>
      <c r="L110" s="108"/>
      <c r="M110" s="109">
        <f>VLOOKUP(J110,得意先名!$B$1:$E$1029,4,FALSE)</f>
        <v>0</v>
      </c>
      <c r="N110" s="110">
        <f>VLOOKUP(J110,得意先名!$B$8:$H$1020,7,FALSE)</f>
        <v>0</v>
      </c>
      <c r="O110" s="111"/>
      <c r="P110" s="112"/>
      <c r="Q110" s="50"/>
    </row>
    <row r="111" spans="1:17" ht="30.75" customHeight="1" x14ac:dyDescent="0.4">
      <c r="A111" s="113">
        <v>107</v>
      </c>
      <c r="B111" s="111"/>
      <c r="C111" s="111"/>
      <c r="D111" s="115"/>
      <c r="E111" s="89"/>
      <c r="F111" s="104"/>
      <c r="G111" s="105">
        <f>VLOOKUP(E111,コード一覧!$B$4:$D$868,3,FALSE)</f>
        <v>0</v>
      </c>
      <c r="H111" s="106"/>
      <c r="I111" s="106"/>
      <c r="J111" s="107"/>
      <c r="K111" s="129">
        <f>VLOOKUP(J111,得意先名!$B$8:$C$1020,2,FALSE)</f>
        <v>0</v>
      </c>
      <c r="L111" s="108"/>
      <c r="M111" s="109">
        <f>VLOOKUP(J111,得意先名!$B$1:$E$1029,4,FALSE)</f>
        <v>0</v>
      </c>
      <c r="N111" s="110">
        <f>VLOOKUP(J111,得意先名!$B$8:$H$1020,7,FALSE)</f>
        <v>0</v>
      </c>
      <c r="O111" s="111"/>
      <c r="P111" s="112"/>
      <c r="Q111" s="50"/>
    </row>
    <row r="112" spans="1:17" ht="30.75" customHeight="1" x14ac:dyDescent="0.4">
      <c r="A112" s="113">
        <v>108</v>
      </c>
      <c r="B112" s="111"/>
      <c r="C112" s="111"/>
      <c r="D112" s="115"/>
      <c r="E112" s="89"/>
      <c r="F112" s="104"/>
      <c r="G112" s="105">
        <f>VLOOKUP(E112,コード一覧!$B$4:$D$868,3,FALSE)</f>
        <v>0</v>
      </c>
      <c r="H112" s="106"/>
      <c r="I112" s="106"/>
      <c r="J112" s="107"/>
      <c r="K112" s="129">
        <f>VLOOKUP(J112,得意先名!$B$8:$C$1020,2,FALSE)</f>
        <v>0</v>
      </c>
      <c r="L112" s="108"/>
      <c r="M112" s="109">
        <f>VLOOKUP(J112,得意先名!$B$1:$E$1029,4,FALSE)</f>
        <v>0</v>
      </c>
      <c r="N112" s="110">
        <f>VLOOKUP(J112,得意先名!$B$8:$H$1020,7,FALSE)</f>
        <v>0</v>
      </c>
      <c r="O112" s="111"/>
      <c r="P112" s="112"/>
      <c r="Q112" s="50"/>
    </row>
    <row r="113" spans="1:17" ht="30.75" customHeight="1" x14ac:dyDescent="0.4">
      <c r="A113" s="113">
        <v>109</v>
      </c>
      <c r="B113" s="111"/>
      <c r="C113" s="111"/>
      <c r="D113" s="115"/>
      <c r="E113" s="89"/>
      <c r="F113" s="104"/>
      <c r="G113" s="105">
        <f>VLOOKUP(E113,コード一覧!$B$4:$D$868,3,FALSE)</f>
        <v>0</v>
      </c>
      <c r="H113" s="106"/>
      <c r="I113" s="106"/>
      <c r="J113" s="107"/>
      <c r="K113" s="129">
        <f>VLOOKUP(J113,得意先名!$B$8:$C$1020,2,FALSE)</f>
        <v>0</v>
      </c>
      <c r="L113" s="108"/>
      <c r="M113" s="109">
        <f>VLOOKUP(J113,得意先名!$B$1:$E$1029,4,FALSE)</f>
        <v>0</v>
      </c>
      <c r="N113" s="110">
        <f>VLOOKUP(J113,得意先名!$B$8:$H$1020,7,FALSE)</f>
        <v>0</v>
      </c>
      <c r="O113" s="111"/>
      <c r="P113" s="112"/>
      <c r="Q113" s="50"/>
    </row>
    <row r="114" spans="1:17" ht="30.75" customHeight="1" x14ac:dyDescent="0.4">
      <c r="A114" s="113">
        <v>110</v>
      </c>
      <c r="B114" s="111"/>
      <c r="C114" s="111"/>
      <c r="D114" s="115"/>
      <c r="E114" s="89"/>
      <c r="F114" s="104"/>
      <c r="G114" s="105">
        <f>VLOOKUP(E114,コード一覧!$B$4:$D$868,3,FALSE)</f>
        <v>0</v>
      </c>
      <c r="H114" s="106"/>
      <c r="I114" s="106"/>
      <c r="J114" s="107"/>
      <c r="K114" s="129">
        <f>VLOOKUP(J114,得意先名!$B$8:$C$1020,2,FALSE)</f>
        <v>0</v>
      </c>
      <c r="L114" s="108"/>
      <c r="M114" s="109">
        <f>VLOOKUP(J114,得意先名!$B$1:$E$1029,4,FALSE)</f>
        <v>0</v>
      </c>
      <c r="N114" s="110">
        <f>VLOOKUP(J114,得意先名!$B$8:$H$1020,7,FALSE)</f>
        <v>0</v>
      </c>
      <c r="O114" s="111"/>
      <c r="P114" s="112"/>
      <c r="Q114" s="50"/>
    </row>
    <row r="115" spans="1:17" ht="30.75" customHeight="1" x14ac:dyDescent="0.4">
      <c r="A115" s="113">
        <v>111</v>
      </c>
      <c r="B115" s="111"/>
      <c r="C115" s="111"/>
      <c r="D115" s="115"/>
      <c r="E115" s="89"/>
      <c r="F115" s="104"/>
      <c r="G115" s="105">
        <f>VLOOKUP(E115,コード一覧!$B$4:$D$868,3,FALSE)</f>
        <v>0</v>
      </c>
      <c r="H115" s="106"/>
      <c r="I115" s="106"/>
      <c r="J115" s="107"/>
      <c r="K115" s="129">
        <f>VLOOKUP(J115,得意先名!$B$8:$C$1020,2,FALSE)</f>
        <v>0</v>
      </c>
      <c r="L115" s="108"/>
      <c r="M115" s="109">
        <f>VLOOKUP(J115,得意先名!$B$1:$E$1029,4,FALSE)</f>
        <v>0</v>
      </c>
      <c r="N115" s="110">
        <f>VLOOKUP(J115,得意先名!$B$8:$H$1020,7,FALSE)</f>
        <v>0</v>
      </c>
      <c r="O115" s="111"/>
      <c r="P115" s="112"/>
      <c r="Q115" s="50"/>
    </row>
    <row r="116" spans="1:17" ht="30.75" customHeight="1" x14ac:dyDescent="0.4">
      <c r="A116" s="113">
        <v>112</v>
      </c>
      <c r="B116" s="111"/>
      <c r="C116" s="111"/>
      <c r="D116" s="115"/>
      <c r="E116" s="89"/>
      <c r="F116" s="104"/>
      <c r="G116" s="105">
        <f>VLOOKUP(E116,コード一覧!$B$4:$D$868,3,FALSE)</f>
        <v>0</v>
      </c>
      <c r="H116" s="106"/>
      <c r="I116" s="106"/>
      <c r="J116" s="107"/>
      <c r="K116" s="129">
        <f>VLOOKUP(J116,得意先名!$B$8:$C$1020,2,FALSE)</f>
        <v>0</v>
      </c>
      <c r="L116" s="108"/>
      <c r="M116" s="109">
        <f>VLOOKUP(J116,得意先名!$B$1:$E$1029,4,FALSE)</f>
        <v>0</v>
      </c>
      <c r="N116" s="110">
        <f>VLOOKUP(J116,得意先名!$B$8:$H$1020,7,FALSE)</f>
        <v>0</v>
      </c>
      <c r="O116" s="111"/>
      <c r="P116" s="112"/>
      <c r="Q116" s="50"/>
    </row>
    <row r="117" spans="1:17" ht="30.75" customHeight="1" x14ac:dyDescent="0.4">
      <c r="A117" s="113">
        <v>113</v>
      </c>
      <c r="B117" s="111"/>
      <c r="C117" s="111"/>
      <c r="D117" s="115"/>
      <c r="E117" s="89"/>
      <c r="F117" s="104"/>
      <c r="G117" s="105">
        <f>VLOOKUP(E117,コード一覧!$B$4:$D$868,3,FALSE)</f>
        <v>0</v>
      </c>
      <c r="H117" s="106"/>
      <c r="I117" s="106"/>
      <c r="J117" s="107"/>
      <c r="K117" s="129">
        <f>VLOOKUP(J117,得意先名!$B$8:$C$1020,2,FALSE)</f>
        <v>0</v>
      </c>
      <c r="L117" s="108"/>
      <c r="M117" s="109">
        <f>VLOOKUP(J117,得意先名!$B$1:$E$1029,4,FALSE)</f>
        <v>0</v>
      </c>
      <c r="N117" s="110">
        <f>VLOOKUP(J117,得意先名!$B$8:$H$1020,7,FALSE)</f>
        <v>0</v>
      </c>
      <c r="O117" s="111"/>
      <c r="P117" s="112"/>
      <c r="Q117" s="50"/>
    </row>
    <row r="118" spans="1:17" ht="30.75" customHeight="1" x14ac:dyDescent="0.4">
      <c r="A118" s="113">
        <v>114</v>
      </c>
      <c r="B118" s="111"/>
      <c r="C118" s="111"/>
      <c r="D118" s="115"/>
      <c r="E118" s="89"/>
      <c r="F118" s="104"/>
      <c r="G118" s="105">
        <f>VLOOKUP(E118,コード一覧!$B$4:$D$868,3,FALSE)</f>
        <v>0</v>
      </c>
      <c r="H118" s="106"/>
      <c r="I118" s="106"/>
      <c r="J118" s="107"/>
      <c r="K118" s="129">
        <f>VLOOKUP(J118,得意先名!$B$8:$C$1020,2,FALSE)</f>
        <v>0</v>
      </c>
      <c r="L118" s="108"/>
      <c r="M118" s="109">
        <f>VLOOKUP(J118,得意先名!$B$1:$E$1029,4,FALSE)</f>
        <v>0</v>
      </c>
      <c r="N118" s="110">
        <f>VLOOKUP(J118,得意先名!$B$8:$H$1020,7,FALSE)</f>
        <v>0</v>
      </c>
      <c r="O118" s="111"/>
      <c r="P118" s="112"/>
      <c r="Q118" s="50"/>
    </row>
    <row r="119" spans="1:17" ht="30.75" customHeight="1" x14ac:dyDescent="0.4">
      <c r="A119" s="113">
        <v>115</v>
      </c>
      <c r="B119" s="111"/>
      <c r="C119" s="111"/>
      <c r="D119" s="115"/>
      <c r="E119" s="89"/>
      <c r="F119" s="104"/>
      <c r="G119" s="105">
        <f>VLOOKUP(E119,コード一覧!$B$4:$D$868,3,FALSE)</f>
        <v>0</v>
      </c>
      <c r="H119" s="106"/>
      <c r="I119" s="106"/>
      <c r="J119" s="107"/>
      <c r="K119" s="129">
        <f>VLOOKUP(J119,得意先名!$B$8:$C$1020,2,FALSE)</f>
        <v>0</v>
      </c>
      <c r="L119" s="108"/>
      <c r="M119" s="109">
        <f>VLOOKUP(J119,得意先名!$B$1:$E$1029,4,FALSE)</f>
        <v>0</v>
      </c>
      <c r="N119" s="110">
        <f>VLOOKUP(J119,得意先名!$B$8:$H$1020,7,FALSE)</f>
        <v>0</v>
      </c>
      <c r="O119" s="111"/>
      <c r="P119" s="112"/>
      <c r="Q119" s="50"/>
    </row>
    <row r="120" spans="1:17" ht="30.75" customHeight="1" x14ac:dyDescent="0.4">
      <c r="A120" s="113">
        <v>116</v>
      </c>
      <c r="B120" s="111"/>
      <c r="C120" s="111"/>
      <c r="D120" s="115"/>
      <c r="E120" s="89"/>
      <c r="F120" s="104"/>
      <c r="G120" s="105">
        <f>VLOOKUP(E120,コード一覧!$B$4:$D$868,3,FALSE)</f>
        <v>0</v>
      </c>
      <c r="H120" s="106"/>
      <c r="I120" s="106"/>
      <c r="J120" s="107"/>
      <c r="K120" s="129">
        <f>VLOOKUP(J120,得意先名!$B$8:$C$1020,2,FALSE)</f>
        <v>0</v>
      </c>
      <c r="L120" s="108"/>
      <c r="M120" s="109">
        <f>VLOOKUP(J120,得意先名!$B$1:$E$1029,4,FALSE)</f>
        <v>0</v>
      </c>
      <c r="N120" s="110">
        <f>VLOOKUP(J120,得意先名!$B$8:$H$1020,7,FALSE)</f>
        <v>0</v>
      </c>
      <c r="O120" s="111"/>
      <c r="P120" s="112"/>
      <c r="Q120" s="50"/>
    </row>
    <row r="121" spans="1:17" ht="30.75" customHeight="1" x14ac:dyDescent="0.4">
      <c r="A121" s="113">
        <v>117</v>
      </c>
      <c r="B121" s="111"/>
      <c r="C121" s="111"/>
      <c r="D121" s="115"/>
      <c r="E121" s="89"/>
      <c r="F121" s="104"/>
      <c r="G121" s="105">
        <f>VLOOKUP(E121,コード一覧!$B$4:$D$868,3,FALSE)</f>
        <v>0</v>
      </c>
      <c r="H121" s="106"/>
      <c r="I121" s="106"/>
      <c r="J121" s="107"/>
      <c r="K121" s="129">
        <f>VLOOKUP(J121,得意先名!$B$8:$C$1020,2,FALSE)</f>
        <v>0</v>
      </c>
      <c r="L121" s="108"/>
      <c r="M121" s="109">
        <f>VLOOKUP(J121,得意先名!$B$1:$E$1029,4,FALSE)</f>
        <v>0</v>
      </c>
      <c r="N121" s="110">
        <f>VLOOKUP(J121,得意先名!$B$8:$H$1020,7,FALSE)</f>
        <v>0</v>
      </c>
      <c r="O121" s="111"/>
      <c r="P121" s="112"/>
      <c r="Q121" s="50"/>
    </row>
    <row r="122" spans="1:17" ht="30.75" customHeight="1" x14ac:dyDescent="0.4">
      <c r="A122" s="113">
        <v>118</v>
      </c>
      <c r="B122" s="111"/>
      <c r="C122" s="111"/>
      <c r="D122" s="115"/>
      <c r="E122" s="89"/>
      <c r="F122" s="104"/>
      <c r="G122" s="105">
        <f>VLOOKUP(E122,コード一覧!$B$4:$D$868,3,FALSE)</f>
        <v>0</v>
      </c>
      <c r="H122" s="106"/>
      <c r="I122" s="106"/>
      <c r="J122" s="107"/>
      <c r="K122" s="129">
        <f>VLOOKUP(J122,得意先名!$B$8:$C$1020,2,FALSE)</f>
        <v>0</v>
      </c>
      <c r="L122" s="108"/>
      <c r="M122" s="109">
        <f>VLOOKUP(J122,得意先名!$B$1:$E$1029,4,FALSE)</f>
        <v>0</v>
      </c>
      <c r="N122" s="110">
        <f>VLOOKUP(J122,得意先名!$B$8:$H$1020,7,FALSE)</f>
        <v>0</v>
      </c>
      <c r="O122" s="111"/>
      <c r="P122" s="112"/>
      <c r="Q122" s="50"/>
    </row>
    <row r="123" spans="1:17" ht="30.75" customHeight="1" x14ac:dyDescent="0.4">
      <c r="A123" s="113">
        <v>119</v>
      </c>
      <c r="B123" s="111"/>
      <c r="C123" s="111"/>
      <c r="D123" s="115"/>
      <c r="E123" s="89"/>
      <c r="F123" s="104"/>
      <c r="G123" s="105">
        <f>VLOOKUP(E123,コード一覧!$B$4:$D$868,3,FALSE)</f>
        <v>0</v>
      </c>
      <c r="H123" s="106"/>
      <c r="I123" s="106"/>
      <c r="J123" s="107"/>
      <c r="K123" s="129">
        <f>VLOOKUP(J123,得意先名!$B$8:$C$1020,2,FALSE)</f>
        <v>0</v>
      </c>
      <c r="L123" s="108"/>
      <c r="M123" s="109">
        <f>VLOOKUP(J123,得意先名!$B$1:$E$1029,4,FALSE)</f>
        <v>0</v>
      </c>
      <c r="N123" s="110">
        <f>VLOOKUP(J123,得意先名!$B$8:$H$1020,7,FALSE)</f>
        <v>0</v>
      </c>
      <c r="O123" s="111"/>
      <c r="P123" s="112"/>
      <c r="Q123" s="50"/>
    </row>
    <row r="124" spans="1:17" ht="30.75" customHeight="1" x14ac:dyDescent="0.4">
      <c r="A124" s="113">
        <v>120</v>
      </c>
      <c r="B124" s="111"/>
      <c r="C124" s="111"/>
      <c r="D124" s="115"/>
      <c r="E124" s="89"/>
      <c r="F124" s="104"/>
      <c r="G124" s="105">
        <f>VLOOKUP(E124,コード一覧!$B$4:$D$868,3,FALSE)</f>
        <v>0</v>
      </c>
      <c r="H124" s="106"/>
      <c r="I124" s="106"/>
      <c r="J124" s="107"/>
      <c r="K124" s="129">
        <f>VLOOKUP(J124,得意先名!$B$8:$C$1020,2,FALSE)</f>
        <v>0</v>
      </c>
      <c r="L124" s="108"/>
      <c r="M124" s="109">
        <f>VLOOKUP(J124,得意先名!$B$1:$E$1029,4,FALSE)</f>
        <v>0</v>
      </c>
      <c r="N124" s="110">
        <f>VLOOKUP(J124,得意先名!$B$8:$H$1020,7,FALSE)</f>
        <v>0</v>
      </c>
      <c r="O124" s="111"/>
      <c r="P124" s="112"/>
      <c r="Q124" s="50"/>
    </row>
    <row r="125" spans="1:17" ht="30.75" customHeight="1" x14ac:dyDescent="0.4">
      <c r="A125" s="113">
        <v>121</v>
      </c>
      <c r="B125" s="111"/>
      <c r="C125" s="111"/>
      <c r="D125" s="115"/>
      <c r="E125" s="89"/>
      <c r="F125" s="104"/>
      <c r="G125" s="105">
        <f>VLOOKUP(E125,コード一覧!$B$4:$D$868,3,FALSE)</f>
        <v>0</v>
      </c>
      <c r="H125" s="106"/>
      <c r="I125" s="106"/>
      <c r="J125" s="107"/>
      <c r="K125" s="129">
        <f>VLOOKUP(J125,得意先名!$B$8:$C$1020,2,FALSE)</f>
        <v>0</v>
      </c>
      <c r="L125" s="108"/>
      <c r="M125" s="109">
        <f>VLOOKUP(J125,得意先名!$B$1:$E$1029,4,FALSE)</f>
        <v>0</v>
      </c>
      <c r="N125" s="110">
        <f>VLOOKUP(J125,得意先名!$B$8:$H$1020,7,FALSE)</f>
        <v>0</v>
      </c>
      <c r="O125" s="111"/>
      <c r="P125" s="112"/>
      <c r="Q125" s="50"/>
    </row>
    <row r="126" spans="1:17" ht="30.75" customHeight="1" x14ac:dyDescent="0.4">
      <c r="A126" s="113">
        <v>122</v>
      </c>
      <c r="B126" s="111"/>
      <c r="C126" s="111"/>
      <c r="D126" s="115"/>
      <c r="E126" s="89"/>
      <c r="F126" s="104"/>
      <c r="G126" s="105">
        <f>VLOOKUP(E126,コード一覧!$B$4:$D$868,3,FALSE)</f>
        <v>0</v>
      </c>
      <c r="H126" s="106"/>
      <c r="I126" s="106"/>
      <c r="J126" s="107"/>
      <c r="K126" s="129">
        <f>VLOOKUP(J126,得意先名!$B$8:$C$1020,2,FALSE)</f>
        <v>0</v>
      </c>
      <c r="L126" s="108"/>
      <c r="M126" s="109">
        <f>VLOOKUP(J126,得意先名!$B$1:$E$1029,4,FALSE)</f>
        <v>0</v>
      </c>
      <c r="N126" s="110">
        <f>VLOOKUP(J126,得意先名!$B$8:$H$1020,7,FALSE)</f>
        <v>0</v>
      </c>
      <c r="O126" s="111"/>
      <c r="P126" s="112"/>
      <c r="Q126" s="50"/>
    </row>
    <row r="127" spans="1:17" ht="30.75" customHeight="1" x14ac:dyDescent="0.4">
      <c r="A127" s="113">
        <v>123</v>
      </c>
      <c r="B127" s="111"/>
      <c r="C127" s="111"/>
      <c r="D127" s="115"/>
      <c r="E127" s="89"/>
      <c r="F127" s="104"/>
      <c r="G127" s="105">
        <f>VLOOKUP(E127,コード一覧!$B$4:$D$868,3,FALSE)</f>
        <v>0</v>
      </c>
      <c r="H127" s="106"/>
      <c r="I127" s="106"/>
      <c r="J127" s="107"/>
      <c r="K127" s="129">
        <f>VLOOKUP(J127,得意先名!$B$8:$C$1020,2,FALSE)</f>
        <v>0</v>
      </c>
      <c r="L127" s="108"/>
      <c r="M127" s="109">
        <f>VLOOKUP(J127,得意先名!$B$1:$E$1029,4,FALSE)</f>
        <v>0</v>
      </c>
      <c r="N127" s="110">
        <f>VLOOKUP(J127,得意先名!$B$8:$H$1020,7,FALSE)</f>
        <v>0</v>
      </c>
      <c r="O127" s="111"/>
      <c r="P127" s="112"/>
      <c r="Q127" s="50"/>
    </row>
    <row r="128" spans="1:17" ht="30.75" customHeight="1" x14ac:dyDescent="0.4">
      <c r="A128" s="113">
        <v>124</v>
      </c>
      <c r="B128" s="111"/>
      <c r="C128" s="111"/>
      <c r="D128" s="115"/>
      <c r="E128" s="89"/>
      <c r="F128" s="104"/>
      <c r="G128" s="105">
        <f>VLOOKUP(E128,コード一覧!$B$4:$D$868,3,FALSE)</f>
        <v>0</v>
      </c>
      <c r="H128" s="106"/>
      <c r="I128" s="106"/>
      <c r="J128" s="107"/>
      <c r="K128" s="129">
        <f>VLOOKUP(J128,得意先名!$B$8:$C$1020,2,FALSE)</f>
        <v>0</v>
      </c>
      <c r="L128" s="108"/>
      <c r="M128" s="109">
        <f>VLOOKUP(J128,得意先名!$B$1:$E$1029,4,FALSE)</f>
        <v>0</v>
      </c>
      <c r="N128" s="110">
        <f>VLOOKUP(J128,得意先名!$B$8:$H$1020,7,FALSE)</f>
        <v>0</v>
      </c>
      <c r="O128" s="111"/>
      <c r="P128" s="112"/>
      <c r="Q128" s="50"/>
    </row>
    <row r="129" spans="1:17" ht="30.75" customHeight="1" x14ac:dyDescent="0.4">
      <c r="A129" s="113">
        <v>125</v>
      </c>
      <c r="B129" s="117" t="s">
        <v>5874</v>
      </c>
      <c r="C129" s="111"/>
      <c r="D129" s="115"/>
      <c r="E129" s="89">
        <v>13070</v>
      </c>
      <c r="F129" s="104"/>
      <c r="G129" s="105" t="str">
        <f>VLOOKUP(E129,コード一覧!$B$4:$D$868,3,FALSE)</f>
        <v>Z70*10*199ｶｰﾄﾝ</v>
      </c>
      <c r="H129" s="106">
        <v>10</v>
      </c>
      <c r="I129" s="106"/>
      <c r="J129" s="107">
        <v>5740002</v>
      </c>
      <c r="K129" s="129" t="str">
        <f>VLOOKUP(J129,得意先名!$B$8:$C$1020,2,FALSE)</f>
        <v>スズキ㈱大須賀工場 Dライン鈴木光直組長様</v>
      </c>
      <c r="L129" s="108"/>
      <c r="M129" s="109" t="str">
        <f>VLOOKUP(J129,得意先名!$B$1:$E$1029,4,FALSE)</f>
        <v>㈱トウチュウ静岡</v>
      </c>
      <c r="N129" s="110" t="str">
        <f>VLOOKUP(J129,得意先名!$B$8:$H$1020,7,FALSE)</f>
        <v>西濃</v>
      </c>
      <c r="O129" s="111"/>
      <c r="P129" s="112"/>
      <c r="Q129" s="50"/>
    </row>
    <row r="130" spans="1:17" ht="30.75" customHeight="1" x14ac:dyDescent="0.4">
      <c r="A130" s="113">
        <v>126</v>
      </c>
      <c r="B130" s="117" t="s">
        <v>5875</v>
      </c>
      <c r="C130" s="111"/>
      <c r="D130" s="115"/>
      <c r="E130" s="89">
        <v>13070</v>
      </c>
      <c r="F130" s="104"/>
      <c r="G130" s="105" t="str">
        <f>VLOOKUP(E130,コード一覧!$B$4:$D$868,3,FALSE)</f>
        <v>Z70*10*199ｶｰﾄﾝ</v>
      </c>
      <c r="H130" s="106">
        <v>10</v>
      </c>
      <c r="I130" s="106"/>
      <c r="J130" s="107">
        <v>5740002</v>
      </c>
      <c r="K130" s="129" t="str">
        <f>VLOOKUP(J130,得意先名!$B$8:$C$1020,2,FALSE)</f>
        <v>スズキ㈱大須賀工場 Dライン鈴木光直組長様</v>
      </c>
      <c r="L130" s="108"/>
      <c r="M130" s="109" t="str">
        <f>VLOOKUP(J130,得意先名!$B$1:$E$1029,4,FALSE)</f>
        <v>㈱トウチュウ静岡</v>
      </c>
      <c r="N130" s="110" t="str">
        <f>VLOOKUP(J130,得意先名!$B$8:$H$1020,7,FALSE)</f>
        <v>西濃</v>
      </c>
      <c r="O130" s="111"/>
      <c r="P130" s="112"/>
      <c r="Q130" s="50"/>
    </row>
    <row r="131" spans="1:17" ht="30.75" customHeight="1" x14ac:dyDescent="0.4">
      <c r="A131" s="113">
        <v>127</v>
      </c>
      <c r="B131" s="117"/>
      <c r="C131" s="111"/>
      <c r="D131" s="115"/>
      <c r="E131" s="89">
        <v>16053</v>
      </c>
      <c r="F131" s="104"/>
      <c r="G131" s="105" t="str">
        <f>VLOOKUP(E131,コード一覧!$B$4:$D$868,3,FALSE)</f>
        <v>ｽｽﾞｷ50*8*96ｶ-ﾄﾝ</v>
      </c>
      <c r="H131" s="106">
        <v>1</v>
      </c>
      <c r="I131" s="106"/>
      <c r="J131" s="107">
        <v>5740002</v>
      </c>
      <c r="K131" s="129" t="str">
        <f>VLOOKUP(J131,得意先名!$B$8:$C$1020,2,FALSE)</f>
        <v>スズキ㈱大須賀工場 Dライン鈴木光直組長様</v>
      </c>
      <c r="L131" s="108"/>
      <c r="M131" s="109"/>
      <c r="N131" s="110" t="str">
        <f>VLOOKUP(J131,得意先名!$B$8:$H$1020,7,FALSE)</f>
        <v>西濃</v>
      </c>
      <c r="O131" s="111"/>
      <c r="P131" s="112"/>
      <c r="Q131" s="50"/>
    </row>
    <row r="132" spans="1:17" ht="30.75" customHeight="1" x14ac:dyDescent="0.4">
      <c r="A132" s="113">
        <v>128</v>
      </c>
      <c r="B132" s="117" t="s">
        <v>5876</v>
      </c>
      <c r="C132" s="111"/>
      <c r="D132" s="115"/>
      <c r="E132" s="89">
        <v>13070</v>
      </c>
      <c r="F132" s="104"/>
      <c r="G132" s="105" t="str">
        <f>VLOOKUP(E132,コード一覧!$B$4:$D$868,3,FALSE)</f>
        <v>Z70*10*199ｶｰﾄﾝ</v>
      </c>
      <c r="H132" s="106">
        <v>10</v>
      </c>
      <c r="I132" s="106"/>
      <c r="J132" s="107">
        <v>5740002</v>
      </c>
      <c r="K132" s="129" t="str">
        <f>VLOOKUP(J132,得意先名!$B$8:$C$1020,2,FALSE)</f>
        <v>スズキ㈱大須賀工場 Dライン鈴木光直組長様</v>
      </c>
      <c r="L132" s="108"/>
      <c r="M132" s="109" t="str">
        <f>VLOOKUP(J132,得意先名!$B$1:$E$1029,4,FALSE)</f>
        <v>㈱トウチュウ静岡</v>
      </c>
      <c r="N132" s="110" t="str">
        <f>VLOOKUP(J132,得意先名!$B$8:$H$1020,7,FALSE)</f>
        <v>西濃</v>
      </c>
      <c r="O132" s="111"/>
      <c r="P132" s="112"/>
      <c r="Q132" s="50"/>
    </row>
    <row r="133" spans="1:17" ht="30.75" customHeight="1" x14ac:dyDescent="0.4">
      <c r="A133" s="113">
        <v>129</v>
      </c>
      <c r="B133" s="117" t="s">
        <v>5877</v>
      </c>
      <c r="C133" s="111"/>
      <c r="D133" s="115"/>
      <c r="E133" s="89">
        <v>13070</v>
      </c>
      <c r="F133" s="104"/>
      <c r="G133" s="105" t="str">
        <f>VLOOKUP(E133,コード一覧!$B$4:$D$868,3,FALSE)</f>
        <v>Z70*10*199ｶｰﾄﾝ</v>
      </c>
      <c r="H133" s="106">
        <v>10</v>
      </c>
      <c r="I133" s="106"/>
      <c r="J133" s="107">
        <v>5740002</v>
      </c>
      <c r="K133" s="129" t="str">
        <f>VLOOKUP(J133,得意先名!$B$8:$C$1020,2,FALSE)</f>
        <v>スズキ㈱大須賀工場 Dライン鈴木光直組長様</v>
      </c>
      <c r="L133" s="108"/>
      <c r="M133" s="109" t="str">
        <f>VLOOKUP(J133,得意先名!$B$1:$E$1029,4,FALSE)</f>
        <v>㈱トウチュウ静岡</v>
      </c>
      <c r="N133" s="110" t="str">
        <f>VLOOKUP(J133,得意先名!$B$8:$H$1020,7,FALSE)</f>
        <v>西濃</v>
      </c>
      <c r="O133" s="111"/>
      <c r="P133" s="112"/>
      <c r="Q133" s="50"/>
    </row>
    <row r="134" spans="1:17" ht="30.75" customHeight="1" x14ac:dyDescent="0.4">
      <c r="A134" s="113">
        <v>130</v>
      </c>
      <c r="B134" s="117" t="s">
        <v>5878</v>
      </c>
      <c r="C134" s="111"/>
      <c r="D134" s="115"/>
      <c r="E134" s="89">
        <v>13070</v>
      </c>
      <c r="F134" s="104"/>
      <c r="G134" s="105" t="str">
        <f>VLOOKUP(E134,コード一覧!$B$4:$D$868,3,FALSE)</f>
        <v>Z70*10*199ｶｰﾄﾝ</v>
      </c>
      <c r="H134" s="106">
        <v>10</v>
      </c>
      <c r="I134" s="106"/>
      <c r="J134" s="107">
        <v>5740002</v>
      </c>
      <c r="K134" s="129" t="str">
        <f>VLOOKUP(J134,得意先名!$B$8:$C$1020,2,FALSE)</f>
        <v>スズキ㈱大須賀工場 Dライン鈴木光直組長様</v>
      </c>
      <c r="L134" s="108"/>
      <c r="M134" s="109" t="str">
        <f>VLOOKUP(J134,得意先名!$B$1:$E$1029,4,FALSE)</f>
        <v>㈱トウチュウ静岡</v>
      </c>
      <c r="N134" s="110" t="str">
        <f>VLOOKUP(J134,得意先名!$B$8:$H$1020,7,FALSE)</f>
        <v>西濃</v>
      </c>
      <c r="O134" s="111"/>
      <c r="P134" s="112"/>
      <c r="Q134" s="50"/>
    </row>
    <row r="135" spans="1:17" ht="30.75" customHeight="1" x14ac:dyDescent="0.4">
      <c r="A135" s="113">
        <v>131</v>
      </c>
      <c r="B135" s="117"/>
      <c r="C135" s="111"/>
      <c r="D135" s="115"/>
      <c r="E135" s="89">
        <v>16053</v>
      </c>
      <c r="F135" s="104"/>
      <c r="G135" s="105" t="str">
        <f>VLOOKUP(E135,コード一覧!$B$4:$D$868,3,FALSE)</f>
        <v>ｽｽﾞｷ50*8*96ｶ-ﾄﾝ</v>
      </c>
      <c r="H135" s="106">
        <v>1</v>
      </c>
      <c r="I135" s="106"/>
      <c r="J135" s="107">
        <v>5740002</v>
      </c>
      <c r="K135" s="129" t="str">
        <f>VLOOKUP(J135,得意先名!$B$8:$C$1020,2,FALSE)</f>
        <v>スズキ㈱大須賀工場 Dライン鈴木光直組長様</v>
      </c>
      <c r="L135" s="108"/>
      <c r="M135" s="109"/>
      <c r="N135" s="110" t="str">
        <f>VLOOKUP(J135,得意先名!$B$8:$H$1020,7,FALSE)</f>
        <v>西濃</v>
      </c>
      <c r="O135" s="111"/>
      <c r="P135" s="112"/>
      <c r="Q135" s="50"/>
    </row>
    <row r="136" spans="1:17" ht="30.75" customHeight="1" x14ac:dyDescent="0.4">
      <c r="A136" s="113">
        <v>132</v>
      </c>
      <c r="B136" s="117" t="s">
        <v>5879</v>
      </c>
      <c r="C136" s="111"/>
      <c r="D136" s="115"/>
      <c r="E136" s="89">
        <v>13070</v>
      </c>
      <c r="F136" s="104"/>
      <c r="G136" s="105" t="str">
        <f>VLOOKUP(E136,コード一覧!$B$4:$D$868,3,FALSE)</f>
        <v>Z70*10*199ｶｰﾄﾝ</v>
      </c>
      <c r="H136" s="106">
        <v>10</v>
      </c>
      <c r="I136" s="106"/>
      <c r="J136" s="107">
        <v>5740002</v>
      </c>
      <c r="K136" s="129" t="str">
        <f>VLOOKUP(J136,得意先名!$B$8:$C$1020,2,FALSE)</f>
        <v>スズキ㈱大須賀工場 Dライン鈴木光直組長様</v>
      </c>
      <c r="L136" s="108"/>
      <c r="M136" s="109" t="str">
        <f>VLOOKUP(J136,得意先名!$B$1:$E$1029,4,FALSE)</f>
        <v>㈱トウチュウ静岡</v>
      </c>
      <c r="N136" s="110" t="str">
        <f>VLOOKUP(J136,得意先名!$B$8:$H$1020,7,FALSE)</f>
        <v>西濃</v>
      </c>
      <c r="O136" s="111"/>
      <c r="P136" s="112"/>
      <c r="Q136" s="50"/>
    </row>
    <row r="137" spans="1:17" ht="30.75" customHeight="1" x14ac:dyDescent="0.4">
      <c r="A137" s="113">
        <v>133</v>
      </c>
      <c r="B137" s="117" t="s">
        <v>5880</v>
      </c>
      <c r="C137" s="111"/>
      <c r="D137" s="115"/>
      <c r="E137" s="89">
        <v>13070</v>
      </c>
      <c r="F137" s="104"/>
      <c r="G137" s="105" t="str">
        <f>VLOOKUP(E137,コード一覧!$B$4:$D$868,3,FALSE)</f>
        <v>Z70*10*199ｶｰﾄﾝ</v>
      </c>
      <c r="H137" s="106">
        <v>10</v>
      </c>
      <c r="I137" s="106"/>
      <c r="J137" s="107">
        <v>5740002</v>
      </c>
      <c r="K137" s="129" t="str">
        <f>VLOOKUP(J137,得意先名!$B$8:$C$1020,2,FALSE)</f>
        <v>スズキ㈱大須賀工場 Dライン鈴木光直組長様</v>
      </c>
      <c r="L137" s="108"/>
      <c r="M137" s="109" t="str">
        <f>VLOOKUP(J137,得意先名!$B$1:$E$1029,4,FALSE)</f>
        <v>㈱トウチュウ静岡</v>
      </c>
      <c r="N137" s="110" t="str">
        <f>VLOOKUP(J137,得意先名!$B$8:$H$1020,7,FALSE)</f>
        <v>西濃</v>
      </c>
      <c r="O137" s="111"/>
      <c r="P137" s="112"/>
      <c r="Q137" s="50"/>
    </row>
    <row r="138" spans="1:17" ht="30.75" customHeight="1" x14ac:dyDescent="0.4">
      <c r="A138" s="113">
        <v>134</v>
      </c>
      <c r="B138" s="117" t="s">
        <v>5881</v>
      </c>
      <c r="C138" s="111"/>
      <c r="D138" s="115"/>
      <c r="E138" s="89">
        <v>13070</v>
      </c>
      <c r="F138" s="104"/>
      <c r="G138" s="105" t="str">
        <f>VLOOKUP(E138,コード一覧!$B$4:$D$868,3,FALSE)</f>
        <v>Z70*10*199ｶｰﾄﾝ</v>
      </c>
      <c r="H138" s="106">
        <v>10</v>
      </c>
      <c r="I138" s="106"/>
      <c r="J138" s="107">
        <v>5740002</v>
      </c>
      <c r="K138" s="129" t="str">
        <f>VLOOKUP(J138,得意先名!$B$8:$C$1020,2,FALSE)</f>
        <v>スズキ㈱大須賀工場 Dライン鈴木光直組長様</v>
      </c>
      <c r="L138" s="108"/>
      <c r="M138" s="109" t="str">
        <f>VLOOKUP(J138,得意先名!$B$1:$E$1029,4,FALSE)</f>
        <v>㈱トウチュウ静岡</v>
      </c>
      <c r="N138" s="110" t="str">
        <f>VLOOKUP(J138,得意先名!$B$8:$H$1020,7,FALSE)</f>
        <v>西濃</v>
      </c>
      <c r="O138" s="111"/>
      <c r="P138" s="112"/>
      <c r="Q138" s="50"/>
    </row>
    <row r="139" spans="1:17" ht="30.75" customHeight="1" x14ac:dyDescent="0.4">
      <c r="A139" s="113">
        <v>135</v>
      </c>
      <c r="B139" s="117" t="s">
        <v>5882</v>
      </c>
      <c r="C139" s="111"/>
      <c r="D139" s="115"/>
      <c r="E139" s="89">
        <v>13070</v>
      </c>
      <c r="F139" s="104"/>
      <c r="G139" s="105" t="str">
        <f>VLOOKUP(E139,コード一覧!$B$4:$D$868,3,FALSE)</f>
        <v>Z70*10*199ｶｰﾄﾝ</v>
      </c>
      <c r="H139" s="106">
        <v>10</v>
      </c>
      <c r="I139" s="106"/>
      <c r="J139" s="107">
        <v>5740002</v>
      </c>
      <c r="K139" s="129" t="str">
        <f>VLOOKUP(J139,得意先名!$B$8:$C$1020,2,FALSE)</f>
        <v>スズキ㈱大須賀工場 Dライン鈴木光直組長様</v>
      </c>
      <c r="L139" s="108"/>
      <c r="M139" s="109" t="str">
        <f>VLOOKUP(J139,得意先名!$B$1:$E$1029,4,FALSE)</f>
        <v>㈱トウチュウ静岡</v>
      </c>
      <c r="N139" s="110" t="str">
        <f>VLOOKUP(J139,得意先名!$B$8:$H$1020,7,FALSE)</f>
        <v>西濃</v>
      </c>
      <c r="O139" s="111"/>
      <c r="P139" s="112"/>
      <c r="Q139" s="50"/>
    </row>
    <row r="140" spans="1:17" ht="30.75" customHeight="1" x14ac:dyDescent="0.4">
      <c r="A140" s="113">
        <v>136</v>
      </c>
      <c r="B140" s="117"/>
      <c r="C140" s="111"/>
      <c r="D140" s="115"/>
      <c r="E140" s="89">
        <v>16053</v>
      </c>
      <c r="F140" s="104"/>
      <c r="G140" s="105" t="str">
        <f>VLOOKUP(E140,コード一覧!$B$4:$D$868,3,FALSE)</f>
        <v>ｽｽﾞｷ50*8*96ｶ-ﾄﾝ</v>
      </c>
      <c r="H140" s="106">
        <v>1</v>
      </c>
      <c r="I140" s="106"/>
      <c r="J140" s="107">
        <v>5740002</v>
      </c>
      <c r="K140" s="129" t="str">
        <f>VLOOKUP(J140,得意先名!$B$8:$C$1020,2,FALSE)</f>
        <v>スズキ㈱大須賀工場 Dライン鈴木光直組長様</v>
      </c>
      <c r="L140" s="108"/>
      <c r="M140" s="109"/>
      <c r="N140" s="110" t="str">
        <f>VLOOKUP(J140,得意先名!$B$8:$H$1020,7,FALSE)</f>
        <v>西濃</v>
      </c>
      <c r="O140" s="111"/>
      <c r="P140" s="112"/>
      <c r="Q140" s="50"/>
    </row>
    <row r="141" spans="1:17" ht="30.75" customHeight="1" x14ac:dyDescent="0.4">
      <c r="A141" s="113">
        <v>137</v>
      </c>
      <c r="B141" s="117" t="s">
        <v>5883</v>
      </c>
      <c r="C141" s="111"/>
      <c r="D141" s="115"/>
      <c r="E141" s="89">
        <v>13070</v>
      </c>
      <c r="F141" s="104"/>
      <c r="G141" s="105" t="str">
        <f>VLOOKUP(E141,コード一覧!$B$4:$D$868,3,FALSE)</f>
        <v>Z70*10*199ｶｰﾄﾝ</v>
      </c>
      <c r="H141" s="106">
        <v>10</v>
      </c>
      <c r="I141" s="106"/>
      <c r="J141" s="107">
        <v>5740002</v>
      </c>
      <c r="K141" s="129" t="str">
        <f>VLOOKUP(J141,得意先名!$B$8:$C$1020,2,FALSE)</f>
        <v>スズキ㈱大須賀工場 Dライン鈴木光直組長様</v>
      </c>
      <c r="L141" s="108"/>
      <c r="M141" s="109"/>
      <c r="N141" s="110" t="str">
        <f>VLOOKUP(J141,得意先名!$B$8:$H$1020,7,FALSE)</f>
        <v>西濃</v>
      </c>
      <c r="O141" s="111"/>
      <c r="P141" s="112"/>
      <c r="Q141" s="50"/>
    </row>
    <row r="142" spans="1:17" ht="30.75" customHeight="1" x14ac:dyDescent="0.4">
      <c r="A142" s="113">
        <v>138</v>
      </c>
      <c r="B142" s="117"/>
      <c r="C142" s="111"/>
      <c r="D142" s="115"/>
      <c r="E142" s="89"/>
      <c r="F142" s="104"/>
      <c r="G142" s="105"/>
      <c r="H142" s="106"/>
      <c r="I142" s="106"/>
      <c r="J142" s="107"/>
      <c r="K142" s="129"/>
      <c r="L142" s="108"/>
      <c r="M142" s="109"/>
      <c r="N142" s="110"/>
      <c r="O142" s="111"/>
      <c r="P142" s="112"/>
      <c r="Q142" s="50"/>
    </row>
    <row r="143" spans="1:17" ht="30.75" customHeight="1" x14ac:dyDescent="0.4">
      <c r="A143" s="113">
        <v>139</v>
      </c>
      <c r="B143" s="117" t="s">
        <v>5884</v>
      </c>
      <c r="C143" s="111"/>
      <c r="D143" s="115"/>
      <c r="E143" s="89">
        <v>16052</v>
      </c>
      <c r="F143" s="104"/>
      <c r="G143" s="105" t="str">
        <f>VLOOKUP(E143,コード一覧!$B$4:$D$868,3,FALSE)</f>
        <v>日産50*8*96ｶ-ﾄﾝ</v>
      </c>
      <c r="H143" s="106">
        <v>24</v>
      </c>
      <c r="I143" s="106"/>
      <c r="J143" s="107">
        <v>5380000</v>
      </c>
      <c r="K143" s="109" t="str">
        <f>VLOOKUP(J143,得意先名!$B$8:$C$1020,2,FALSE)</f>
        <v>吉田産業　㈱</v>
      </c>
      <c r="L143" s="108"/>
      <c r="M143" s="109" t="str">
        <f>VLOOKUP(J143,得意先名!$B$1:$E$1029,4,FALSE)</f>
        <v/>
      </c>
      <c r="N143" s="110" t="str">
        <f>VLOOKUP(J143,得意先名!$B$8:$H$1020,7,FALSE)</f>
        <v>名鉄</v>
      </c>
      <c r="O143" s="111"/>
      <c r="P143" s="112"/>
      <c r="Q143" s="50"/>
    </row>
    <row r="144" spans="1:17" ht="30.75" customHeight="1" x14ac:dyDescent="0.4">
      <c r="A144" s="113">
        <v>140</v>
      </c>
      <c r="B144" s="117"/>
      <c r="C144" s="111"/>
      <c r="D144" s="115"/>
      <c r="E144" s="89"/>
      <c r="F144" s="104"/>
      <c r="G144" s="105">
        <f>VLOOKUP(E144,コード一覧!$B$4:$D$868,3,FALSE)</f>
        <v>0</v>
      </c>
      <c r="H144" s="106"/>
      <c r="I144" s="106"/>
      <c r="J144" s="107"/>
      <c r="K144" s="129">
        <f>VLOOKUP(J144,得意先名!$B$8:$C$1020,2,FALSE)</f>
        <v>0</v>
      </c>
      <c r="L144" s="108"/>
      <c r="M144" s="109">
        <f>VLOOKUP(J144,得意先名!$B$1:$E$1029,4,FALSE)</f>
        <v>0</v>
      </c>
      <c r="N144" s="110">
        <f>VLOOKUP(J144,得意先名!$B$8:$H$1020,7,FALSE)</f>
        <v>0</v>
      </c>
      <c r="O144" s="111"/>
      <c r="P144" s="112"/>
      <c r="Q144" s="50"/>
    </row>
    <row r="145" spans="1:17" ht="30.75" customHeight="1" x14ac:dyDescent="0.4">
      <c r="A145" s="113">
        <v>141</v>
      </c>
      <c r="B145" s="117"/>
      <c r="C145" s="111"/>
      <c r="D145" s="115"/>
      <c r="E145" s="89"/>
      <c r="F145" s="104"/>
      <c r="G145" s="105">
        <f>VLOOKUP(E145,コード一覧!$B$4:$D$868,3,FALSE)</f>
        <v>0</v>
      </c>
      <c r="H145" s="106"/>
      <c r="I145" s="106"/>
      <c r="J145" s="107"/>
      <c r="K145" s="129">
        <f>VLOOKUP(J145,得意先名!$B$8:$C$1020,2,FALSE)</f>
        <v>0</v>
      </c>
      <c r="L145" s="108"/>
      <c r="M145" s="109">
        <f>VLOOKUP(J145,得意先名!$B$1:$E$1029,4,FALSE)</f>
        <v>0</v>
      </c>
      <c r="N145" s="110">
        <f>VLOOKUP(J145,得意先名!$B$8:$H$1020,7,FALSE)</f>
        <v>0</v>
      </c>
      <c r="O145" s="111"/>
      <c r="P145" s="112"/>
      <c r="Q145" s="50"/>
    </row>
    <row r="146" spans="1:17" ht="30.75" customHeight="1" x14ac:dyDescent="0.4">
      <c r="A146" s="113">
        <v>142</v>
      </c>
      <c r="B146" s="117"/>
      <c r="C146" s="111"/>
      <c r="D146" s="115"/>
      <c r="E146" s="89"/>
      <c r="F146" s="104"/>
      <c r="G146" s="105">
        <f>VLOOKUP(E146,コード一覧!$B$4:$D$868,3,FALSE)</f>
        <v>0</v>
      </c>
      <c r="H146" s="106"/>
      <c r="I146" s="106"/>
      <c r="J146" s="107"/>
      <c r="K146" s="129">
        <f>VLOOKUP(J146,得意先名!$B$8:$C$1020,2,FALSE)</f>
        <v>0</v>
      </c>
      <c r="L146" s="108"/>
      <c r="M146" s="109">
        <f>VLOOKUP(J146,得意先名!$B$1:$E$1029,4,FALSE)</f>
        <v>0</v>
      </c>
      <c r="N146" s="110">
        <f>VLOOKUP(J146,得意先名!$B$8:$H$1020,7,FALSE)</f>
        <v>0</v>
      </c>
      <c r="O146" s="111"/>
      <c r="P146" s="112"/>
      <c r="Q146" s="50"/>
    </row>
    <row r="147" spans="1:17" ht="30.75" customHeight="1" x14ac:dyDescent="0.4">
      <c r="A147" s="113">
        <v>143</v>
      </c>
      <c r="B147" s="117"/>
      <c r="C147" s="111"/>
      <c r="D147" s="115"/>
      <c r="E147" s="89"/>
      <c r="F147" s="104"/>
      <c r="G147" s="105">
        <f>VLOOKUP(E147,コード一覧!$B$4:$D$868,3,FALSE)</f>
        <v>0</v>
      </c>
      <c r="H147" s="106"/>
      <c r="I147" s="106"/>
      <c r="J147" s="107"/>
      <c r="K147" s="129">
        <f>VLOOKUP(J147,得意先名!$B$8:$C$1020,2,FALSE)</f>
        <v>0</v>
      </c>
      <c r="L147" s="108"/>
      <c r="M147" s="109">
        <f>VLOOKUP(J147,得意先名!$B$1:$E$1029,4,FALSE)</f>
        <v>0</v>
      </c>
      <c r="N147" s="110">
        <f>VLOOKUP(J147,得意先名!$B$8:$H$1020,7,FALSE)</f>
        <v>0</v>
      </c>
      <c r="O147" s="111"/>
      <c r="P147" s="112"/>
      <c r="Q147" s="50"/>
    </row>
    <row r="148" spans="1:17" ht="30.75" customHeight="1" x14ac:dyDescent="0.4">
      <c r="A148" s="113">
        <v>144</v>
      </c>
      <c r="B148" s="117"/>
      <c r="C148" s="111"/>
      <c r="D148" s="115"/>
      <c r="E148" s="89"/>
      <c r="F148" s="104"/>
      <c r="G148" s="105">
        <f>VLOOKUP(E148,コード一覧!$B$4:$D$868,3,FALSE)</f>
        <v>0</v>
      </c>
      <c r="H148" s="106"/>
      <c r="I148" s="106"/>
      <c r="J148" s="107"/>
      <c r="K148" s="129">
        <f>VLOOKUP(J148,得意先名!$B$8:$C$1020,2,FALSE)</f>
        <v>0</v>
      </c>
      <c r="L148" s="108"/>
      <c r="M148" s="109">
        <f>VLOOKUP(J148,得意先名!$B$1:$E$1029,4,FALSE)</f>
        <v>0</v>
      </c>
      <c r="N148" s="110">
        <f>VLOOKUP(J148,得意先名!$B$8:$H$1020,7,FALSE)</f>
        <v>0</v>
      </c>
      <c r="O148" s="111"/>
      <c r="P148" s="112"/>
      <c r="Q148" s="50"/>
    </row>
    <row r="149" spans="1:17" ht="30.75" customHeight="1" x14ac:dyDescent="0.4">
      <c r="A149" s="113">
        <v>145</v>
      </c>
      <c r="B149" s="117"/>
      <c r="C149" s="111"/>
      <c r="D149" s="115"/>
      <c r="E149" s="89"/>
      <c r="F149" s="104"/>
      <c r="G149" s="105">
        <f>VLOOKUP(E149,コード一覧!$B$4:$D$868,3,FALSE)</f>
        <v>0</v>
      </c>
      <c r="H149" s="106"/>
      <c r="I149" s="106"/>
      <c r="J149" s="107"/>
      <c r="K149" s="129">
        <f>VLOOKUP(J149,得意先名!$B$8:$C$1020,2,FALSE)</f>
        <v>0</v>
      </c>
      <c r="L149" s="108"/>
      <c r="M149" s="109">
        <f>VLOOKUP(J149,得意先名!$B$1:$E$1029,4,FALSE)</f>
        <v>0</v>
      </c>
      <c r="N149" s="110">
        <f>VLOOKUP(J149,得意先名!$B$8:$H$1020,7,FALSE)</f>
        <v>0</v>
      </c>
      <c r="O149" s="111"/>
      <c r="P149" s="112"/>
      <c r="Q149" s="50"/>
    </row>
    <row r="150" spans="1:17" ht="30.75" customHeight="1" x14ac:dyDescent="0.4">
      <c r="A150" s="113">
        <v>146</v>
      </c>
      <c r="B150" s="117"/>
      <c r="C150" s="111"/>
      <c r="D150" s="115"/>
      <c r="E150" s="89"/>
      <c r="F150" s="104"/>
      <c r="G150" s="105">
        <f>VLOOKUP(E150,コード一覧!$B$4:$D$868,3,FALSE)</f>
        <v>0</v>
      </c>
      <c r="H150" s="106"/>
      <c r="I150" s="106"/>
      <c r="J150" s="107"/>
      <c r="K150" s="129">
        <f>VLOOKUP(J150,得意先名!$B$8:$C$1020,2,FALSE)</f>
        <v>0</v>
      </c>
      <c r="L150" s="108"/>
      <c r="M150" s="109">
        <f>VLOOKUP(J150,得意先名!$B$1:$E$1029,4,FALSE)</f>
        <v>0</v>
      </c>
      <c r="N150" s="110">
        <f>VLOOKUP(J150,得意先名!$B$8:$H$1020,7,FALSE)</f>
        <v>0</v>
      </c>
      <c r="O150" s="111"/>
      <c r="P150" s="112"/>
      <c r="Q150" s="50"/>
    </row>
    <row r="151" spans="1:17" ht="30.75" customHeight="1" x14ac:dyDescent="0.4">
      <c r="A151" s="113">
        <v>147</v>
      </c>
      <c r="B151" s="117"/>
      <c r="C151" s="111"/>
      <c r="D151" s="115"/>
      <c r="E151" s="89"/>
      <c r="F151" s="104"/>
      <c r="G151" s="105">
        <f>VLOOKUP(E151,コード一覧!$B$4:$D$868,3,FALSE)</f>
        <v>0</v>
      </c>
      <c r="H151" s="106"/>
      <c r="I151" s="106"/>
      <c r="J151" s="107"/>
      <c r="K151" s="129">
        <f>VLOOKUP(J151,得意先名!$B$8:$C$1020,2,FALSE)</f>
        <v>0</v>
      </c>
      <c r="L151" s="108"/>
      <c r="M151" s="109">
        <f>VLOOKUP(J151,得意先名!$B$1:$E$1029,4,FALSE)</f>
        <v>0</v>
      </c>
      <c r="N151" s="110">
        <f>VLOOKUP(J151,得意先名!$B$8:$H$1020,7,FALSE)</f>
        <v>0</v>
      </c>
      <c r="O151" s="111"/>
      <c r="P151" s="112"/>
      <c r="Q151" s="50"/>
    </row>
    <row r="152" spans="1:17" ht="30.75" customHeight="1" x14ac:dyDescent="0.4">
      <c r="A152" s="113">
        <v>148</v>
      </c>
      <c r="B152" s="111"/>
      <c r="C152" s="111"/>
      <c r="D152" s="115"/>
      <c r="E152" s="89"/>
      <c r="F152" s="104"/>
      <c r="G152" s="105">
        <f>VLOOKUP(E152,コード一覧!$B$4:$D$868,3,FALSE)</f>
        <v>0</v>
      </c>
      <c r="H152" s="106"/>
      <c r="I152" s="106"/>
      <c r="J152" s="107"/>
      <c r="K152" s="129">
        <f>VLOOKUP(J152,得意先名!$B$8:$C$1020,2,FALSE)</f>
        <v>0</v>
      </c>
      <c r="L152" s="108"/>
      <c r="M152" s="109">
        <f>VLOOKUP(J152,得意先名!$B$1:$E$1029,4,FALSE)</f>
        <v>0</v>
      </c>
      <c r="N152" s="110">
        <f>VLOOKUP(J152,得意先名!$B$8:$H$1020,7,FALSE)</f>
        <v>0</v>
      </c>
      <c r="O152" s="111"/>
      <c r="P152" s="112"/>
      <c r="Q152" s="50"/>
    </row>
    <row r="153" spans="1:17" ht="30.75" customHeight="1" x14ac:dyDescent="0.4">
      <c r="A153" s="113">
        <v>149</v>
      </c>
      <c r="B153" s="111"/>
      <c r="C153" s="111"/>
      <c r="D153" s="115"/>
      <c r="E153" s="89"/>
      <c r="F153" s="104"/>
      <c r="G153" s="105">
        <f>VLOOKUP(E153,コード一覧!$B$4:$D$868,3,FALSE)</f>
        <v>0</v>
      </c>
      <c r="H153" s="106"/>
      <c r="I153" s="106"/>
      <c r="J153" s="107"/>
      <c r="K153" s="129">
        <f>VLOOKUP(J153,得意先名!$B$8:$C$1020,2,FALSE)</f>
        <v>0</v>
      </c>
      <c r="L153" s="108"/>
      <c r="M153" s="109">
        <f>VLOOKUP(J153,得意先名!$B$1:$E$1029,4,FALSE)</f>
        <v>0</v>
      </c>
      <c r="N153" s="110">
        <f>VLOOKUP(J153,得意先名!$B$8:$H$1020,7,FALSE)</f>
        <v>0</v>
      </c>
      <c r="O153" s="111"/>
      <c r="P153" s="112"/>
      <c r="Q153" s="50"/>
    </row>
    <row r="154" spans="1:17" ht="30.75" customHeight="1" x14ac:dyDescent="0.4">
      <c r="A154" s="113">
        <v>150</v>
      </c>
      <c r="B154" s="111"/>
      <c r="C154" s="111"/>
      <c r="D154" s="115"/>
      <c r="E154" s="89"/>
      <c r="F154" s="104"/>
      <c r="G154" s="105">
        <f>VLOOKUP(E154,コード一覧!$B$4:$D$868,3,FALSE)</f>
        <v>0</v>
      </c>
      <c r="H154" s="106"/>
      <c r="I154" s="106"/>
      <c r="J154" s="107"/>
      <c r="K154" s="129">
        <f>VLOOKUP(J154,得意先名!$B$8:$C$1020,2,FALSE)</f>
        <v>0</v>
      </c>
      <c r="L154" s="108"/>
      <c r="M154" s="109">
        <f>VLOOKUP(J154,得意先名!$B$1:$E$1029,4,FALSE)</f>
        <v>0</v>
      </c>
      <c r="N154" s="110">
        <f>VLOOKUP(J154,得意先名!$B$8:$H$1020,7,FALSE)</f>
        <v>0</v>
      </c>
      <c r="O154" s="111"/>
      <c r="P154" s="112"/>
      <c r="Q154" s="50"/>
    </row>
    <row r="155" spans="1:17" ht="30.75" customHeight="1" x14ac:dyDescent="0.4">
      <c r="A155" s="113">
        <v>151</v>
      </c>
      <c r="B155" s="111"/>
      <c r="C155" s="111"/>
      <c r="D155" s="115"/>
      <c r="E155" s="89"/>
      <c r="F155" s="104"/>
      <c r="G155" s="105">
        <f>VLOOKUP(E155,コード一覧!$B$4:$D$868,3,FALSE)</f>
        <v>0</v>
      </c>
      <c r="H155" s="106"/>
      <c r="I155" s="106"/>
      <c r="J155" s="107"/>
      <c r="K155" s="129">
        <f>VLOOKUP(J155,得意先名!$B$8:$C$1020,2,FALSE)</f>
        <v>0</v>
      </c>
      <c r="L155" s="108"/>
      <c r="M155" s="109">
        <f>VLOOKUP(J155,得意先名!$B$1:$E$1029,4,FALSE)</f>
        <v>0</v>
      </c>
      <c r="N155" s="110">
        <f>VLOOKUP(J155,得意先名!$B$8:$H$1020,7,FALSE)</f>
        <v>0</v>
      </c>
      <c r="O155" s="111"/>
      <c r="P155" s="112"/>
      <c r="Q155" s="50"/>
    </row>
    <row r="156" spans="1:17" ht="30.75" customHeight="1" x14ac:dyDescent="0.4">
      <c r="A156" s="113">
        <v>152</v>
      </c>
      <c r="B156" s="111"/>
      <c r="C156" s="111"/>
      <c r="D156" s="115"/>
      <c r="E156" s="89"/>
      <c r="F156" s="104"/>
      <c r="G156" s="105">
        <f>VLOOKUP(E156,コード一覧!$B$4:$D$868,3,FALSE)</f>
        <v>0</v>
      </c>
      <c r="H156" s="106"/>
      <c r="I156" s="106"/>
      <c r="J156" s="107"/>
      <c r="K156" s="129">
        <f>VLOOKUP(J156,得意先名!$B$8:$C$1020,2,FALSE)</f>
        <v>0</v>
      </c>
      <c r="L156" s="108"/>
      <c r="M156" s="109">
        <f>VLOOKUP(J156,得意先名!$B$1:$E$1029,4,FALSE)</f>
        <v>0</v>
      </c>
      <c r="N156" s="110">
        <f>VLOOKUP(J156,得意先名!$B$8:$H$1020,7,FALSE)</f>
        <v>0</v>
      </c>
      <c r="O156" s="111"/>
      <c r="P156" s="112"/>
      <c r="Q156" s="50"/>
    </row>
    <row r="157" spans="1:17" ht="30.75" customHeight="1" x14ac:dyDescent="0.4">
      <c r="A157" s="113">
        <v>153</v>
      </c>
      <c r="B157" s="111"/>
      <c r="C157" s="111"/>
      <c r="D157" s="115"/>
      <c r="E157" s="89"/>
      <c r="F157" s="104"/>
      <c r="G157" s="105">
        <f>VLOOKUP(E157,コード一覧!$B$4:$D$868,3,FALSE)</f>
        <v>0</v>
      </c>
      <c r="H157" s="106"/>
      <c r="I157" s="106"/>
      <c r="J157" s="107"/>
      <c r="K157" s="129">
        <f>VLOOKUP(J157,得意先名!$B$8:$C$1020,2,FALSE)</f>
        <v>0</v>
      </c>
      <c r="L157" s="108"/>
      <c r="M157" s="109">
        <f>VLOOKUP(J157,得意先名!$B$1:$E$1029,4,FALSE)</f>
        <v>0</v>
      </c>
      <c r="N157" s="110">
        <f>VLOOKUP(J157,得意先名!$B$8:$H$1020,7,FALSE)</f>
        <v>0</v>
      </c>
      <c r="O157" s="111"/>
      <c r="P157" s="112"/>
      <c r="Q157" s="50"/>
    </row>
    <row r="158" spans="1:17" ht="30.75" customHeight="1" x14ac:dyDescent="0.4">
      <c r="A158" s="113">
        <v>154</v>
      </c>
      <c r="B158" s="111"/>
      <c r="C158" s="111"/>
      <c r="D158" s="115"/>
      <c r="E158" s="89"/>
      <c r="F158" s="104"/>
      <c r="G158" s="105">
        <f>VLOOKUP(E158,コード一覧!$B$4:$D$868,3,FALSE)</f>
        <v>0</v>
      </c>
      <c r="H158" s="106"/>
      <c r="I158" s="106"/>
      <c r="J158" s="107"/>
      <c r="K158" s="129">
        <f>VLOOKUP(J158,得意先名!$B$8:$C$1020,2,FALSE)</f>
        <v>0</v>
      </c>
      <c r="L158" s="108"/>
      <c r="M158" s="109">
        <f>VLOOKUP(J158,得意先名!$B$1:$E$1029,4,FALSE)</f>
        <v>0</v>
      </c>
      <c r="N158" s="110">
        <f>VLOOKUP(J158,得意先名!$B$8:$H$1020,7,FALSE)</f>
        <v>0</v>
      </c>
      <c r="O158" s="111"/>
      <c r="P158" s="112"/>
      <c r="Q158" s="50"/>
    </row>
    <row r="159" spans="1:17" ht="30.75" customHeight="1" x14ac:dyDescent="0.4">
      <c r="A159" s="113">
        <v>155</v>
      </c>
      <c r="B159" s="111"/>
      <c r="C159" s="111"/>
      <c r="D159" s="115"/>
      <c r="E159" s="89"/>
      <c r="F159" s="104"/>
      <c r="G159" s="105">
        <f>VLOOKUP(E159,コード一覧!$B$4:$D$868,3,FALSE)</f>
        <v>0</v>
      </c>
      <c r="H159" s="106"/>
      <c r="I159" s="106"/>
      <c r="J159" s="107"/>
      <c r="K159" s="129">
        <f>VLOOKUP(J159,得意先名!$B$8:$C$1020,2,FALSE)</f>
        <v>0</v>
      </c>
      <c r="L159" s="108"/>
      <c r="M159" s="109">
        <f>VLOOKUP(J159,得意先名!$B$1:$E$1029,4,FALSE)</f>
        <v>0</v>
      </c>
      <c r="N159" s="110">
        <f>VLOOKUP(J159,得意先名!$B$8:$H$1020,7,FALSE)</f>
        <v>0</v>
      </c>
      <c r="O159" s="111"/>
      <c r="P159" s="112"/>
      <c r="Q159" s="50"/>
    </row>
    <row r="160" spans="1:17" ht="30.75" customHeight="1" x14ac:dyDescent="0.4">
      <c r="A160" s="113">
        <v>156</v>
      </c>
      <c r="B160" s="111"/>
      <c r="C160" s="111"/>
      <c r="D160" s="115"/>
      <c r="E160" s="89"/>
      <c r="F160" s="104"/>
      <c r="G160" s="105">
        <f>VLOOKUP(E160,コード一覧!$B$4:$D$868,3,FALSE)</f>
        <v>0</v>
      </c>
      <c r="H160" s="106"/>
      <c r="I160" s="106"/>
      <c r="J160" s="107"/>
      <c r="K160" s="129">
        <f>VLOOKUP(J160,得意先名!$B$8:$C$1020,2,FALSE)</f>
        <v>0</v>
      </c>
      <c r="L160" s="108"/>
      <c r="M160" s="109">
        <f>VLOOKUP(J160,得意先名!$B$1:$E$1029,4,FALSE)</f>
        <v>0</v>
      </c>
      <c r="N160" s="110">
        <f>VLOOKUP(J160,得意先名!$B$8:$H$1020,7,FALSE)</f>
        <v>0</v>
      </c>
      <c r="O160" s="111"/>
      <c r="P160" s="112"/>
      <c r="Q160" s="50"/>
    </row>
    <row r="161" spans="1:17" ht="30.75" customHeight="1" x14ac:dyDescent="0.4">
      <c r="A161" s="113">
        <v>157</v>
      </c>
      <c r="B161" s="111"/>
      <c r="C161" s="111"/>
      <c r="D161" s="115"/>
      <c r="E161" s="89"/>
      <c r="F161" s="104"/>
      <c r="G161" s="105">
        <f>VLOOKUP(E161,コード一覧!$B$4:$D$868,3,FALSE)</f>
        <v>0</v>
      </c>
      <c r="H161" s="106"/>
      <c r="I161" s="106"/>
      <c r="J161" s="107"/>
      <c r="K161" s="129">
        <f>VLOOKUP(J161,得意先名!$B$8:$C$1020,2,FALSE)</f>
        <v>0</v>
      </c>
      <c r="L161" s="108"/>
      <c r="M161" s="109">
        <f>VLOOKUP(J161,得意先名!$B$1:$E$1029,4,FALSE)</f>
        <v>0</v>
      </c>
      <c r="N161" s="110">
        <f>VLOOKUP(J161,得意先名!$B$8:$H$1020,7,FALSE)</f>
        <v>0</v>
      </c>
      <c r="O161" s="111"/>
      <c r="P161" s="112"/>
      <c r="Q161" s="50"/>
    </row>
    <row r="162" spans="1:17" ht="30.75" customHeight="1" x14ac:dyDescent="0.4">
      <c r="A162" s="113">
        <v>158</v>
      </c>
      <c r="B162" s="111"/>
      <c r="C162" s="111"/>
      <c r="D162" s="115"/>
      <c r="E162" s="89"/>
      <c r="F162" s="104"/>
      <c r="G162" s="105">
        <f>VLOOKUP(E162,コード一覧!$B$4:$D$868,3,FALSE)</f>
        <v>0</v>
      </c>
      <c r="H162" s="106"/>
      <c r="I162" s="106"/>
      <c r="J162" s="107"/>
      <c r="K162" s="129">
        <f>VLOOKUP(J162,得意先名!$B$8:$C$1020,2,FALSE)</f>
        <v>0</v>
      </c>
      <c r="L162" s="108"/>
      <c r="M162" s="109">
        <f>VLOOKUP(J162,得意先名!$B$1:$E$1029,4,FALSE)</f>
        <v>0</v>
      </c>
      <c r="N162" s="110">
        <f>VLOOKUP(J162,得意先名!$B$8:$H$1020,7,FALSE)</f>
        <v>0</v>
      </c>
      <c r="O162" s="111"/>
      <c r="P162" s="112"/>
      <c r="Q162" s="50"/>
    </row>
    <row r="163" spans="1:17" ht="30.75" customHeight="1" x14ac:dyDescent="0.4">
      <c r="A163" s="113">
        <v>159</v>
      </c>
      <c r="B163" s="111"/>
      <c r="C163" s="111"/>
      <c r="D163" s="115"/>
      <c r="E163" s="89"/>
      <c r="F163" s="104"/>
      <c r="G163" s="105">
        <f>VLOOKUP(E163,コード一覧!$B$4:$D$868,3,FALSE)</f>
        <v>0</v>
      </c>
      <c r="H163" s="106"/>
      <c r="I163" s="106"/>
      <c r="J163" s="107"/>
      <c r="K163" s="129">
        <f>VLOOKUP(J163,得意先名!$B$8:$C$1020,2,FALSE)</f>
        <v>0</v>
      </c>
      <c r="L163" s="108"/>
      <c r="M163" s="109">
        <f>VLOOKUP(J163,得意先名!$B$1:$E$1029,4,FALSE)</f>
        <v>0</v>
      </c>
      <c r="N163" s="110">
        <f>VLOOKUP(J163,得意先名!$B$8:$H$1020,7,FALSE)</f>
        <v>0</v>
      </c>
      <c r="O163" s="111"/>
      <c r="P163" s="112"/>
      <c r="Q163" s="50"/>
    </row>
    <row r="164" spans="1:17" ht="30.75" customHeight="1" x14ac:dyDescent="0.4">
      <c r="A164" s="113">
        <v>160</v>
      </c>
      <c r="B164" s="111"/>
      <c r="C164" s="111"/>
      <c r="D164" s="115"/>
      <c r="E164" s="89"/>
      <c r="F164" s="104"/>
      <c r="G164" s="105">
        <f>VLOOKUP(E164,コード一覧!$B$4:$D$868,3,FALSE)</f>
        <v>0</v>
      </c>
      <c r="H164" s="106"/>
      <c r="I164" s="106"/>
      <c r="J164" s="107"/>
      <c r="K164" s="129">
        <f>VLOOKUP(J164,得意先名!$B$8:$C$1020,2,FALSE)</f>
        <v>0</v>
      </c>
      <c r="L164" s="108"/>
      <c r="M164" s="109">
        <f>VLOOKUP(J164,得意先名!$B$1:$E$1029,4,FALSE)</f>
        <v>0</v>
      </c>
      <c r="N164" s="110">
        <f>VLOOKUP(J164,得意先名!$B$8:$H$1020,7,FALSE)</f>
        <v>0</v>
      </c>
      <c r="O164" s="111"/>
      <c r="P164" s="112"/>
      <c r="Q164" s="50"/>
    </row>
    <row r="165" spans="1:17" ht="30.75" customHeight="1" x14ac:dyDescent="0.4">
      <c r="A165" s="113">
        <v>161</v>
      </c>
      <c r="B165" s="111"/>
      <c r="C165" s="111"/>
      <c r="D165" s="115"/>
      <c r="E165" s="89"/>
      <c r="F165" s="104"/>
      <c r="G165" s="105">
        <f>VLOOKUP(E165,コード一覧!$B$4:$D$868,3,FALSE)</f>
        <v>0</v>
      </c>
      <c r="H165" s="106"/>
      <c r="I165" s="106"/>
      <c r="J165" s="107"/>
      <c r="K165" s="129">
        <f>VLOOKUP(J165,得意先名!$B$8:$C$1020,2,FALSE)</f>
        <v>0</v>
      </c>
      <c r="L165" s="108"/>
      <c r="M165" s="109">
        <f>VLOOKUP(J165,得意先名!$B$1:$E$1029,4,FALSE)</f>
        <v>0</v>
      </c>
      <c r="N165" s="110">
        <f>VLOOKUP(J165,得意先名!$B$8:$H$1020,7,FALSE)</f>
        <v>0</v>
      </c>
      <c r="O165" s="111"/>
      <c r="P165" s="112"/>
      <c r="Q165" s="50"/>
    </row>
    <row r="166" spans="1:17" ht="30.75" customHeight="1" x14ac:dyDescent="0.4">
      <c r="A166" s="113">
        <v>162</v>
      </c>
      <c r="B166" s="111"/>
      <c r="C166" s="111"/>
      <c r="D166" s="115"/>
      <c r="E166" s="89"/>
      <c r="F166" s="104"/>
      <c r="G166" s="105">
        <f>VLOOKUP(E166,コード一覧!$B$4:$D$868,3,FALSE)</f>
        <v>0</v>
      </c>
      <c r="H166" s="106"/>
      <c r="I166" s="106"/>
      <c r="J166" s="107"/>
      <c r="K166" s="129">
        <f>VLOOKUP(J166,得意先名!$B$8:$C$1020,2,FALSE)</f>
        <v>0</v>
      </c>
      <c r="L166" s="108"/>
      <c r="M166" s="109">
        <f>VLOOKUP(J166,得意先名!$B$1:$E$1029,4,FALSE)</f>
        <v>0</v>
      </c>
      <c r="N166" s="110">
        <f>VLOOKUP(J166,得意先名!$B$8:$H$1020,7,FALSE)</f>
        <v>0</v>
      </c>
      <c r="O166" s="111"/>
      <c r="P166" s="112"/>
      <c r="Q166" s="50"/>
    </row>
    <row r="167" spans="1:17" ht="30.75" customHeight="1" x14ac:dyDescent="0.4">
      <c r="A167" s="113">
        <v>163</v>
      </c>
      <c r="B167" s="111"/>
      <c r="C167" s="111"/>
      <c r="D167" s="115"/>
      <c r="E167" s="89"/>
      <c r="F167" s="104"/>
      <c r="G167" s="105">
        <f>VLOOKUP(E167,コード一覧!$B$4:$D$868,3,FALSE)</f>
        <v>0</v>
      </c>
      <c r="H167" s="106"/>
      <c r="I167" s="106"/>
      <c r="J167" s="107"/>
      <c r="K167" s="129">
        <f>VLOOKUP(J167,得意先名!$B$8:$C$1020,2,FALSE)</f>
        <v>0</v>
      </c>
      <c r="L167" s="108"/>
      <c r="M167" s="109">
        <f>VLOOKUP(J167,得意先名!$B$1:$E$1029,4,FALSE)</f>
        <v>0</v>
      </c>
      <c r="N167" s="110">
        <f>VLOOKUP(J167,得意先名!$B$8:$H$1020,7,FALSE)</f>
        <v>0</v>
      </c>
      <c r="O167" s="111"/>
      <c r="P167" s="112"/>
      <c r="Q167" s="50"/>
    </row>
    <row r="168" spans="1:17" ht="30.75" customHeight="1" x14ac:dyDescent="0.4">
      <c r="A168" s="113">
        <v>164</v>
      </c>
      <c r="B168" s="111"/>
      <c r="C168" s="111"/>
      <c r="D168" s="115"/>
      <c r="E168" s="89"/>
      <c r="F168" s="104"/>
      <c r="G168" s="105">
        <f>VLOOKUP(E168,コード一覧!$B$4:$D$868,3,FALSE)</f>
        <v>0</v>
      </c>
      <c r="H168" s="106"/>
      <c r="I168" s="106"/>
      <c r="J168" s="107"/>
      <c r="K168" s="129">
        <f>VLOOKUP(J168,得意先名!$B$8:$C$1020,2,FALSE)</f>
        <v>0</v>
      </c>
      <c r="L168" s="108"/>
      <c r="M168" s="109">
        <f>VLOOKUP(J168,得意先名!$B$1:$E$1029,4,FALSE)</f>
        <v>0</v>
      </c>
      <c r="N168" s="110">
        <f>VLOOKUP(J168,得意先名!$B$8:$H$1020,7,FALSE)</f>
        <v>0</v>
      </c>
      <c r="O168" s="111"/>
      <c r="P168" s="112"/>
      <c r="Q168" s="50"/>
    </row>
    <row r="169" spans="1:17" ht="30.75" customHeight="1" x14ac:dyDescent="0.4">
      <c r="A169" s="113">
        <v>165</v>
      </c>
      <c r="B169" s="111"/>
      <c r="C169" s="111"/>
      <c r="D169" s="115"/>
      <c r="E169" s="89"/>
      <c r="F169" s="104"/>
      <c r="G169" s="105">
        <f>VLOOKUP(E169,コード一覧!$B$4:$D$868,3,FALSE)</f>
        <v>0</v>
      </c>
      <c r="H169" s="106"/>
      <c r="I169" s="106"/>
      <c r="J169" s="107"/>
      <c r="K169" s="129">
        <f>VLOOKUP(J169,得意先名!$B$8:$C$1020,2,FALSE)</f>
        <v>0</v>
      </c>
      <c r="L169" s="108"/>
      <c r="M169" s="109">
        <f>VLOOKUP(J169,得意先名!$B$1:$E$1029,4,FALSE)</f>
        <v>0</v>
      </c>
      <c r="N169" s="110">
        <f>VLOOKUP(J169,得意先名!$B$8:$H$1020,7,FALSE)</f>
        <v>0</v>
      </c>
      <c r="O169" s="111"/>
      <c r="P169" s="112"/>
      <c r="Q169" s="50"/>
    </row>
    <row r="170" spans="1:17" ht="30.75" customHeight="1" x14ac:dyDescent="0.4">
      <c r="A170" s="113">
        <v>166</v>
      </c>
      <c r="B170" s="111"/>
      <c r="C170" s="111"/>
      <c r="D170" s="115"/>
      <c r="E170" s="89"/>
      <c r="F170" s="104"/>
      <c r="G170" s="105">
        <f>VLOOKUP(E170,コード一覧!$B$4:$D$868,3,FALSE)</f>
        <v>0</v>
      </c>
      <c r="H170" s="106"/>
      <c r="I170" s="106"/>
      <c r="J170" s="107"/>
      <c r="K170" s="129">
        <f>VLOOKUP(J170,得意先名!$B$8:$C$1020,2,FALSE)</f>
        <v>0</v>
      </c>
      <c r="L170" s="108"/>
      <c r="M170" s="109">
        <f>VLOOKUP(J170,得意先名!$B$1:$E$1029,4,FALSE)</f>
        <v>0</v>
      </c>
      <c r="N170" s="110">
        <f>VLOOKUP(J170,得意先名!$B$8:$H$1020,7,FALSE)</f>
        <v>0</v>
      </c>
      <c r="O170" s="111"/>
      <c r="P170" s="112"/>
      <c r="Q170" s="50"/>
    </row>
    <row r="171" spans="1:17" ht="30.75" customHeight="1" x14ac:dyDescent="0.4">
      <c r="A171" s="113">
        <v>167</v>
      </c>
      <c r="B171" s="111"/>
      <c r="C171" s="111"/>
      <c r="D171" s="115"/>
      <c r="E171" s="89"/>
      <c r="F171" s="104"/>
      <c r="G171" s="105">
        <f>VLOOKUP(E171,コード一覧!$B$4:$D$868,3,FALSE)</f>
        <v>0</v>
      </c>
      <c r="H171" s="106"/>
      <c r="I171" s="106"/>
      <c r="J171" s="107"/>
      <c r="K171" s="129">
        <f>VLOOKUP(J171,得意先名!$B$8:$C$1020,2,FALSE)</f>
        <v>0</v>
      </c>
      <c r="L171" s="108"/>
      <c r="M171" s="109">
        <f>VLOOKUP(J171,得意先名!$B$1:$E$1029,4,FALSE)</f>
        <v>0</v>
      </c>
      <c r="N171" s="110">
        <f>VLOOKUP(J171,得意先名!$B$8:$H$1020,7,FALSE)</f>
        <v>0</v>
      </c>
      <c r="O171" s="111"/>
      <c r="P171" s="112"/>
      <c r="Q171" s="50"/>
    </row>
    <row r="172" spans="1:17" ht="30.75" customHeight="1" x14ac:dyDescent="0.4">
      <c r="A172" s="113">
        <v>168</v>
      </c>
      <c r="B172" s="111"/>
      <c r="C172" s="111"/>
      <c r="D172" s="115"/>
      <c r="E172" s="89"/>
      <c r="F172" s="104"/>
      <c r="G172" s="105">
        <f>VLOOKUP(E172,コード一覧!$B$4:$D$868,3,FALSE)</f>
        <v>0</v>
      </c>
      <c r="H172" s="106"/>
      <c r="I172" s="106"/>
      <c r="J172" s="107"/>
      <c r="K172" s="129">
        <f>VLOOKUP(J172,得意先名!$B$8:$C$1020,2,FALSE)</f>
        <v>0</v>
      </c>
      <c r="L172" s="108"/>
      <c r="M172" s="109">
        <f>VLOOKUP(J172,得意先名!$B$1:$E$1029,4,FALSE)</f>
        <v>0</v>
      </c>
      <c r="N172" s="110">
        <f>VLOOKUP(J172,得意先名!$B$8:$H$1020,7,FALSE)</f>
        <v>0</v>
      </c>
      <c r="O172" s="111"/>
      <c r="P172" s="112"/>
      <c r="Q172" s="50"/>
    </row>
    <row r="173" spans="1:17" ht="30.75" customHeight="1" x14ac:dyDescent="0.4">
      <c r="A173" s="113">
        <v>169</v>
      </c>
      <c r="B173" s="111"/>
      <c r="C173" s="111"/>
      <c r="D173" s="115"/>
      <c r="E173" s="89"/>
      <c r="F173" s="104"/>
      <c r="G173" s="105">
        <f>VLOOKUP(E173,コード一覧!$B$4:$D$868,3,FALSE)</f>
        <v>0</v>
      </c>
      <c r="H173" s="106"/>
      <c r="I173" s="106"/>
      <c r="J173" s="107"/>
      <c r="K173" s="129">
        <f>VLOOKUP(J173,得意先名!$B$8:$C$1020,2,FALSE)</f>
        <v>0</v>
      </c>
      <c r="L173" s="108"/>
      <c r="M173" s="109">
        <f>VLOOKUP(J173,得意先名!$B$1:$E$1029,4,FALSE)</f>
        <v>0</v>
      </c>
      <c r="N173" s="110">
        <f>VLOOKUP(J173,得意先名!$B$8:$H$1020,7,FALSE)</f>
        <v>0</v>
      </c>
      <c r="O173" s="111"/>
      <c r="P173" s="112"/>
      <c r="Q173" s="50"/>
    </row>
    <row r="174" spans="1:17" ht="30.75" customHeight="1" x14ac:dyDescent="0.4">
      <c r="A174" s="113">
        <v>170</v>
      </c>
      <c r="B174" s="111"/>
      <c r="C174" s="111"/>
      <c r="D174" s="115"/>
      <c r="E174" s="89"/>
      <c r="F174" s="104"/>
      <c r="G174" s="105">
        <f>VLOOKUP(E174,コード一覧!$B$4:$D$868,3,FALSE)</f>
        <v>0</v>
      </c>
      <c r="H174" s="106"/>
      <c r="I174" s="106"/>
      <c r="J174" s="107"/>
      <c r="K174" s="129">
        <f>VLOOKUP(J174,得意先名!$B$8:$C$1020,2,FALSE)</f>
        <v>0</v>
      </c>
      <c r="L174" s="108"/>
      <c r="M174" s="109">
        <f>VLOOKUP(J174,得意先名!$B$1:$E$1029,4,FALSE)</f>
        <v>0</v>
      </c>
      <c r="N174" s="110">
        <f>VLOOKUP(J174,得意先名!$B$8:$H$1020,7,FALSE)</f>
        <v>0</v>
      </c>
      <c r="O174" s="111"/>
      <c r="P174" s="112"/>
      <c r="Q174" s="50"/>
    </row>
    <row r="175" spans="1:17" ht="30.75" customHeight="1" x14ac:dyDescent="0.4">
      <c r="A175" s="113">
        <v>171</v>
      </c>
      <c r="B175" s="111"/>
      <c r="C175" s="111"/>
      <c r="D175" s="115"/>
      <c r="E175" s="89"/>
      <c r="F175" s="104"/>
      <c r="G175" s="105">
        <f>VLOOKUP(E175,コード一覧!$B$4:$D$868,3,FALSE)</f>
        <v>0</v>
      </c>
      <c r="H175" s="106"/>
      <c r="I175" s="106"/>
      <c r="J175" s="107"/>
      <c r="K175" s="129">
        <f>VLOOKUP(J175,得意先名!$B$8:$C$1020,2,FALSE)</f>
        <v>0</v>
      </c>
      <c r="L175" s="108"/>
      <c r="M175" s="109">
        <f>VLOOKUP(J175,得意先名!$B$1:$E$1029,4,FALSE)</f>
        <v>0</v>
      </c>
      <c r="N175" s="110">
        <f>VLOOKUP(J175,得意先名!$B$8:$H$1020,7,FALSE)</f>
        <v>0</v>
      </c>
      <c r="O175" s="111"/>
      <c r="P175" s="112"/>
      <c r="Q175" s="50"/>
    </row>
    <row r="176" spans="1:17" ht="30.75" customHeight="1" x14ac:dyDescent="0.4">
      <c r="A176" s="113">
        <v>172</v>
      </c>
      <c r="B176" s="111"/>
      <c r="C176" s="111"/>
      <c r="D176" s="115"/>
      <c r="E176" s="89"/>
      <c r="F176" s="104"/>
      <c r="G176" s="105">
        <f>VLOOKUP(E176,コード一覧!$B$4:$D$868,3,FALSE)</f>
        <v>0</v>
      </c>
      <c r="H176" s="106"/>
      <c r="I176" s="106"/>
      <c r="J176" s="107"/>
      <c r="K176" s="129">
        <f>VLOOKUP(J176,得意先名!$B$8:$C$1020,2,FALSE)</f>
        <v>0</v>
      </c>
      <c r="L176" s="108"/>
      <c r="M176" s="109">
        <f>VLOOKUP(J176,得意先名!$B$1:$E$1029,4,FALSE)</f>
        <v>0</v>
      </c>
      <c r="N176" s="110">
        <f>VLOOKUP(J176,得意先名!$B$8:$H$1020,7,FALSE)</f>
        <v>0</v>
      </c>
      <c r="O176" s="111"/>
      <c r="P176" s="112"/>
      <c r="Q176" s="50"/>
    </row>
    <row r="177" spans="1:17" ht="30.75" customHeight="1" x14ac:dyDescent="0.4">
      <c r="A177" s="113">
        <v>173</v>
      </c>
      <c r="B177" s="111"/>
      <c r="C177" s="111"/>
      <c r="D177" s="115"/>
      <c r="E177" s="89"/>
      <c r="F177" s="104"/>
      <c r="G177" s="105">
        <f>VLOOKUP(E177,コード一覧!$B$4:$D$868,3,FALSE)</f>
        <v>0</v>
      </c>
      <c r="H177" s="106"/>
      <c r="I177" s="106"/>
      <c r="J177" s="107"/>
      <c r="K177" s="129">
        <f>VLOOKUP(J177,得意先名!$B$8:$C$1020,2,FALSE)</f>
        <v>0</v>
      </c>
      <c r="L177" s="108"/>
      <c r="M177" s="109">
        <f>VLOOKUP(J177,得意先名!$B$1:$E$1029,4,FALSE)</f>
        <v>0</v>
      </c>
      <c r="N177" s="110">
        <f>VLOOKUP(J177,得意先名!$B$8:$H$1020,7,FALSE)</f>
        <v>0</v>
      </c>
      <c r="O177" s="111"/>
      <c r="P177" s="112"/>
      <c r="Q177" s="50"/>
    </row>
    <row r="178" spans="1:17" ht="30.75" customHeight="1" x14ac:dyDescent="0.4">
      <c r="A178" s="113">
        <v>174</v>
      </c>
      <c r="B178" s="111"/>
      <c r="C178" s="111"/>
      <c r="D178" s="115"/>
      <c r="E178" s="89"/>
      <c r="F178" s="104"/>
      <c r="G178" s="105">
        <f>VLOOKUP(E178,コード一覧!$B$4:$D$868,3,FALSE)</f>
        <v>0</v>
      </c>
      <c r="H178" s="106"/>
      <c r="I178" s="106"/>
      <c r="J178" s="107"/>
      <c r="K178" s="129">
        <f>VLOOKUP(J178,得意先名!$B$8:$C$1020,2,FALSE)</f>
        <v>0</v>
      </c>
      <c r="L178" s="108"/>
      <c r="M178" s="109">
        <f>VLOOKUP(J178,得意先名!$B$1:$E$1029,4,FALSE)</f>
        <v>0</v>
      </c>
      <c r="N178" s="110">
        <f>VLOOKUP(J178,得意先名!$B$8:$H$1020,7,FALSE)</f>
        <v>0</v>
      </c>
      <c r="O178" s="111"/>
      <c r="P178" s="112"/>
      <c r="Q178" s="50"/>
    </row>
    <row r="179" spans="1:17" ht="30.75" customHeight="1" x14ac:dyDescent="0.4">
      <c r="A179" s="113">
        <v>175</v>
      </c>
      <c r="B179" s="111"/>
      <c r="C179" s="111"/>
      <c r="D179" s="115"/>
      <c r="E179" s="89"/>
      <c r="F179" s="104"/>
      <c r="G179" s="105">
        <f>VLOOKUP(E179,コード一覧!$B$4:$D$868,3,FALSE)</f>
        <v>0</v>
      </c>
      <c r="H179" s="106"/>
      <c r="I179" s="106"/>
      <c r="J179" s="107"/>
      <c r="K179" s="129">
        <f>VLOOKUP(J179,得意先名!$B$8:$C$1020,2,FALSE)</f>
        <v>0</v>
      </c>
      <c r="L179" s="108"/>
      <c r="M179" s="109">
        <f>VLOOKUP(J179,得意先名!$B$1:$E$1029,4,FALSE)</f>
        <v>0</v>
      </c>
      <c r="N179" s="110">
        <f>VLOOKUP(J179,得意先名!$B$8:$H$1020,7,FALSE)</f>
        <v>0</v>
      </c>
      <c r="O179" s="111"/>
      <c r="P179" s="112"/>
      <c r="Q179" s="50"/>
    </row>
    <row r="180" spans="1:17" ht="30.75" customHeight="1" x14ac:dyDescent="0.4">
      <c r="A180" s="113">
        <v>176</v>
      </c>
      <c r="B180" s="111"/>
      <c r="C180" s="111"/>
      <c r="D180" s="115"/>
      <c r="E180" s="89"/>
      <c r="F180" s="104"/>
      <c r="G180" s="105">
        <f>VLOOKUP(E180,コード一覧!$B$4:$D$868,3,FALSE)</f>
        <v>0</v>
      </c>
      <c r="H180" s="106"/>
      <c r="I180" s="106"/>
      <c r="J180" s="107"/>
      <c r="K180" s="129">
        <f>VLOOKUP(J180,得意先名!$B$8:$C$1020,2,FALSE)</f>
        <v>0</v>
      </c>
      <c r="L180" s="108"/>
      <c r="M180" s="109">
        <f>VLOOKUP(J180,得意先名!$B$1:$E$1029,4,FALSE)</f>
        <v>0</v>
      </c>
      <c r="N180" s="110">
        <f>VLOOKUP(J180,得意先名!$B$8:$H$1020,7,FALSE)</f>
        <v>0</v>
      </c>
      <c r="O180" s="111"/>
      <c r="P180" s="112"/>
      <c r="Q180" s="50"/>
    </row>
    <row r="181" spans="1:17" ht="30.75" customHeight="1" x14ac:dyDescent="0.4">
      <c r="A181" s="113">
        <v>177</v>
      </c>
      <c r="B181" s="111"/>
      <c r="C181" s="111"/>
      <c r="D181" s="115"/>
      <c r="E181" s="89"/>
      <c r="F181" s="104"/>
      <c r="G181" s="105">
        <f>VLOOKUP(E181,コード一覧!$B$4:$D$868,3,FALSE)</f>
        <v>0</v>
      </c>
      <c r="H181" s="106"/>
      <c r="I181" s="106"/>
      <c r="J181" s="107"/>
      <c r="K181" s="129">
        <f>VLOOKUP(J181,得意先名!$B$8:$C$1020,2,FALSE)</f>
        <v>0</v>
      </c>
      <c r="L181" s="108"/>
      <c r="M181" s="109">
        <f>VLOOKUP(J181,得意先名!$B$1:$E$1029,4,FALSE)</f>
        <v>0</v>
      </c>
      <c r="N181" s="110">
        <f>VLOOKUP(J181,得意先名!$B$8:$H$1020,7,FALSE)</f>
        <v>0</v>
      </c>
      <c r="O181" s="111"/>
      <c r="P181" s="112"/>
      <c r="Q181" s="50"/>
    </row>
    <row r="182" spans="1:17" ht="30.75" customHeight="1" x14ac:dyDescent="0.4">
      <c r="A182" s="113">
        <v>178</v>
      </c>
      <c r="B182" s="111"/>
      <c r="C182" s="111"/>
      <c r="D182" s="115"/>
      <c r="E182" s="89"/>
      <c r="F182" s="104"/>
      <c r="G182" s="105">
        <f>VLOOKUP(E182,コード一覧!$B$4:$D$868,3,FALSE)</f>
        <v>0</v>
      </c>
      <c r="H182" s="106"/>
      <c r="I182" s="106"/>
      <c r="J182" s="107"/>
      <c r="K182" s="129">
        <f>VLOOKUP(J182,得意先名!$B$8:$C$1020,2,FALSE)</f>
        <v>0</v>
      </c>
      <c r="L182" s="108"/>
      <c r="M182" s="109">
        <f>VLOOKUP(J182,得意先名!$B$1:$E$1029,4,FALSE)</f>
        <v>0</v>
      </c>
      <c r="N182" s="110">
        <f>VLOOKUP(J182,得意先名!$B$8:$H$1020,7,FALSE)</f>
        <v>0</v>
      </c>
      <c r="O182" s="111"/>
      <c r="P182" s="112"/>
      <c r="Q182" s="50"/>
    </row>
    <row r="183" spans="1:17" ht="30.75" customHeight="1" x14ac:dyDescent="0.4">
      <c r="A183" s="113">
        <v>179</v>
      </c>
      <c r="B183" s="111"/>
      <c r="C183" s="111"/>
      <c r="D183" s="115"/>
      <c r="E183" s="89"/>
      <c r="F183" s="104"/>
      <c r="G183" s="105">
        <f>VLOOKUP(E183,コード一覧!$B$4:$D$868,3,FALSE)</f>
        <v>0</v>
      </c>
      <c r="H183" s="106"/>
      <c r="I183" s="106"/>
      <c r="J183" s="107"/>
      <c r="K183" s="129">
        <f>VLOOKUP(J183,得意先名!$B$8:$C$1020,2,FALSE)</f>
        <v>0</v>
      </c>
      <c r="L183" s="108"/>
      <c r="M183" s="109">
        <f>VLOOKUP(J183,得意先名!$B$1:$E$1029,4,FALSE)</f>
        <v>0</v>
      </c>
      <c r="N183" s="110">
        <f>VLOOKUP(J183,得意先名!$B$8:$H$1020,7,FALSE)</f>
        <v>0</v>
      </c>
      <c r="O183" s="111"/>
      <c r="P183" s="112"/>
      <c r="Q183" s="50"/>
    </row>
    <row r="184" spans="1:17" ht="30.75" customHeight="1" x14ac:dyDescent="0.4">
      <c r="A184" s="113">
        <v>180</v>
      </c>
      <c r="B184" s="111"/>
      <c r="C184" s="111"/>
      <c r="D184" s="115"/>
      <c r="E184" s="89"/>
      <c r="F184" s="104"/>
      <c r="G184" s="105">
        <f>VLOOKUP(E184,コード一覧!$B$4:$D$868,3,FALSE)</f>
        <v>0</v>
      </c>
      <c r="H184" s="106"/>
      <c r="I184" s="106"/>
      <c r="J184" s="107"/>
      <c r="K184" s="129">
        <f>VLOOKUP(J184,得意先名!$B$8:$C$1020,2,FALSE)</f>
        <v>0</v>
      </c>
      <c r="L184" s="108"/>
      <c r="M184" s="109">
        <f>VLOOKUP(J184,得意先名!$B$1:$E$1029,4,FALSE)</f>
        <v>0</v>
      </c>
      <c r="N184" s="110">
        <f>VLOOKUP(J184,得意先名!$B$8:$H$1020,7,FALSE)</f>
        <v>0</v>
      </c>
      <c r="O184" s="111"/>
      <c r="P184" s="112"/>
      <c r="Q184" s="50"/>
    </row>
    <row r="185" spans="1:17" ht="30.75" customHeight="1" x14ac:dyDescent="0.4">
      <c r="A185" s="113">
        <v>181</v>
      </c>
      <c r="B185" s="111"/>
      <c r="C185" s="111"/>
      <c r="D185" s="115"/>
      <c r="E185" s="89"/>
      <c r="F185" s="104"/>
      <c r="G185" s="105">
        <f>VLOOKUP(E185,コード一覧!$B$4:$D$868,3,FALSE)</f>
        <v>0</v>
      </c>
      <c r="H185" s="106"/>
      <c r="I185" s="106"/>
      <c r="J185" s="107"/>
      <c r="K185" s="129">
        <f>VLOOKUP(J185,得意先名!$B$8:$C$1020,2,FALSE)</f>
        <v>0</v>
      </c>
      <c r="L185" s="108"/>
      <c r="M185" s="109">
        <f>VLOOKUP(J185,得意先名!$B$1:$E$1029,4,FALSE)</f>
        <v>0</v>
      </c>
      <c r="N185" s="110">
        <f>VLOOKUP(J185,得意先名!$B$8:$H$1020,7,FALSE)</f>
        <v>0</v>
      </c>
      <c r="O185" s="111"/>
      <c r="P185" s="112"/>
      <c r="Q185" s="50"/>
    </row>
    <row r="186" spans="1:17" ht="30.75" customHeight="1" x14ac:dyDescent="0.4">
      <c r="A186" s="113">
        <v>182</v>
      </c>
      <c r="B186" s="111"/>
      <c r="C186" s="111"/>
      <c r="D186" s="115"/>
      <c r="E186" s="89"/>
      <c r="F186" s="104"/>
      <c r="G186" s="105">
        <f>VLOOKUP(E186,コード一覧!$B$4:$D$868,3,FALSE)</f>
        <v>0</v>
      </c>
      <c r="H186" s="106"/>
      <c r="I186" s="106"/>
      <c r="J186" s="107"/>
      <c r="K186" s="129">
        <f>VLOOKUP(J186,得意先名!$B$8:$C$1020,2,FALSE)</f>
        <v>0</v>
      </c>
      <c r="L186" s="108"/>
      <c r="M186" s="109">
        <f>VLOOKUP(J186,得意先名!$B$1:$E$1029,4,FALSE)</f>
        <v>0</v>
      </c>
      <c r="N186" s="110">
        <f>VLOOKUP(J186,得意先名!$B$8:$H$1020,7,FALSE)</f>
        <v>0</v>
      </c>
      <c r="O186" s="111"/>
      <c r="P186" s="112"/>
      <c r="Q186" s="50"/>
    </row>
    <row r="187" spans="1:17" ht="30.75" customHeight="1" x14ac:dyDescent="0.4">
      <c r="A187" s="113">
        <v>183</v>
      </c>
      <c r="B187" s="111"/>
      <c r="C187" s="111"/>
      <c r="D187" s="115"/>
      <c r="E187" s="89"/>
      <c r="F187" s="104"/>
      <c r="G187" s="105">
        <f>VLOOKUP(E187,コード一覧!$B$4:$D$868,3,FALSE)</f>
        <v>0</v>
      </c>
      <c r="H187" s="106"/>
      <c r="I187" s="106"/>
      <c r="J187" s="107"/>
      <c r="K187" s="129">
        <f>VLOOKUP(J187,得意先名!$B$8:$C$1020,2,FALSE)</f>
        <v>0</v>
      </c>
      <c r="L187" s="108"/>
      <c r="M187" s="109">
        <f>VLOOKUP(J187,得意先名!$B$1:$E$1029,4,FALSE)</f>
        <v>0</v>
      </c>
      <c r="N187" s="110">
        <f>VLOOKUP(J187,得意先名!$B$8:$H$1020,7,FALSE)</f>
        <v>0</v>
      </c>
      <c r="O187" s="111"/>
      <c r="P187" s="112"/>
      <c r="Q187" s="50"/>
    </row>
    <row r="188" spans="1:17" ht="30.75" customHeight="1" x14ac:dyDescent="0.4">
      <c r="A188" s="113">
        <v>184</v>
      </c>
      <c r="B188" s="111"/>
      <c r="C188" s="111"/>
      <c r="D188" s="115"/>
      <c r="E188" s="89"/>
      <c r="F188" s="104"/>
      <c r="G188" s="105">
        <f>VLOOKUP(E188,コード一覧!$B$4:$D$868,3,FALSE)</f>
        <v>0</v>
      </c>
      <c r="H188" s="106"/>
      <c r="I188" s="106"/>
      <c r="J188" s="107"/>
      <c r="K188" s="129">
        <f>VLOOKUP(J188,得意先名!$B$8:$C$1020,2,FALSE)</f>
        <v>0</v>
      </c>
      <c r="L188" s="108"/>
      <c r="M188" s="109">
        <f>VLOOKUP(J188,得意先名!$B$1:$E$1029,4,FALSE)</f>
        <v>0</v>
      </c>
      <c r="N188" s="110">
        <f>VLOOKUP(J188,得意先名!$B$8:$H$1020,7,FALSE)</f>
        <v>0</v>
      </c>
      <c r="O188" s="111"/>
      <c r="P188" s="112"/>
      <c r="Q188" s="50"/>
    </row>
    <row r="189" spans="1:17" ht="30.75" customHeight="1" x14ac:dyDescent="0.4">
      <c r="A189" s="113">
        <v>185</v>
      </c>
      <c r="B189" s="111"/>
      <c r="C189" s="111"/>
      <c r="D189" s="115"/>
      <c r="E189" s="89"/>
      <c r="F189" s="104"/>
      <c r="G189" s="105">
        <f>VLOOKUP(E189,コード一覧!$B$4:$D$868,3,FALSE)</f>
        <v>0</v>
      </c>
      <c r="H189" s="106"/>
      <c r="I189" s="106"/>
      <c r="J189" s="107"/>
      <c r="K189" s="129">
        <f>VLOOKUP(J189,得意先名!$B$8:$C$1020,2,FALSE)</f>
        <v>0</v>
      </c>
      <c r="L189" s="108"/>
      <c r="M189" s="109">
        <f>VLOOKUP(J189,得意先名!$B$1:$E$1029,4,FALSE)</f>
        <v>0</v>
      </c>
      <c r="N189" s="110">
        <f>VLOOKUP(J189,得意先名!$B$8:$H$1020,7,FALSE)</f>
        <v>0</v>
      </c>
      <c r="O189" s="111"/>
      <c r="P189" s="112"/>
      <c r="Q189" s="50"/>
    </row>
    <row r="190" spans="1:17" ht="30.75" customHeight="1" x14ac:dyDescent="0.4">
      <c r="A190" s="113">
        <v>186</v>
      </c>
      <c r="B190" s="111"/>
      <c r="C190" s="111"/>
      <c r="D190" s="115"/>
      <c r="E190" s="89"/>
      <c r="F190" s="104"/>
      <c r="G190" s="105">
        <f>VLOOKUP(E190,コード一覧!$B$4:$D$868,3,FALSE)</f>
        <v>0</v>
      </c>
      <c r="H190" s="106"/>
      <c r="I190" s="106"/>
      <c r="J190" s="107"/>
      <c r="K190" s="129">
        <f>VLOOKUP(J190,得意先名!$B$8:$C$1020,2,FALSE)</f>
        <v>0</v>
      </c>
      <c r="L190" s="108"/>
      <c r="M190" s="109">
        <f>VLOOKUP(J190,得意先名!$B$1:$E$1029,4,FALSE)</f>
        <v>0</v>
      </c>
      <c r="N190" s="110">
        <f>VLOOKUP(J190,得意先名!$B$8:$H$1020,7,FALSE)</f>
        <v>0</v>
      </c>
      <c r="O190" s="111"/>
      <c r="P190" s="112"/>
      <c r="Q190" s="50"/>
    </row>
    <row r="191" spans="1:17" ht="30.75" customHeight="1" x14ac:dyDescent="0.4">
      <c r="A191" s="113">
        <v>187</v>
      </c>
      <c r="B191" s="111"/>
      <c r="C191" s="111"/>
      <c r="D191" s="115"/>
      <c r="E191" s="89"/>
      <c r="F191" s="104"/>
      <c r="G191" s="105">
        <f>VLOOKUP(E191,コード一覧!$B$4:$D$868,3,FALSE)</f>
        <v>0</v>
      </c>
      <c r="H191" s="106"/>
      <c r="I191" s="106"/>
      <c r="J191" s="107"/>
      <c r="K191" s="129">
        <f>VLOOKUP(J191,得意先名!$B$8:$C$1020,2,FALSE)</f>
        <v>0</v>
      </c>
      <c r="L191" s="108"/>
      <c r="M191" s="109">
        <f>VLOOKUP(J191,得意先名!$B$1:$E$1029,4,FALSE)</f>
        <v>0</v>
      </c>
      <c r="N191" s="110">
        <f>VLOOKUP(J191,得意先名!$B$8:$H$1020,7,FALSE)</f>
        <v>0</v>
      </c>
      <c r="O191" s="111"/>
      <c r="P191" s="112"/>
      <c r="Q191" s="50"/>
    </row>
    <row r="192" spans="1:17" ht="30.75" customHeight="1" x14ac:dyDescent="0.4">
      <c r="A192" s="113">
        <v>188</v>
      </c>
      <c r="B192" s="111"/>
      <c r="C192" s="111"/>
      <c r="D192" s="115"/>
      <c r="E192" s="89"/>
      <c r="F192" s="104"/>
      <c r="G192" s="105">
        <f>VLOOKUP(E192,コード一覧!$B$4:$D$868,3,FALSE)</f>
        <v>0</v>
      </c>
      <c r="H192" s="106"/>
      <c r="I192" s="106"/>
      <c r="J192" s="107"/>
      <c r="K192" s="129">
        <f>VLOOKUP(J192,得意先名!$B$8:$C$1020,2,FALSE)</f>
        <v>0</v>
      </c>
      <c r="L192" s="108"/>
      <c r="M192" s="109">
        <f>VLOOKUP(J192,得意先名!$B$1:$E$1029,4,FALSE)</f>
        <v>0</v>
      </c>
      <c r="N192" s="110">
        <f>VLOOKUP(J192,得意先名!$B$8:$H$1020,7,FALSE)</f>
        <v>0</v>
      </c>
      <c r="O192" s="111"/>
      <c r="P192" s="112"/>
      <c r="Q192" s="50"/>
    </row>
    <row r="193" spans="1:17" ht="30.75" customHeight="1" x14ac:dyDescent="0.4">
      <c r="A193" s="113">
        <v>189</v>
      </c>
      <c r="B193" s="111"/>
      <c r="C193" s="111"/>
      <c r="D193" s="115"/>
      <c r="E193" s="89"/>
      <c r="F193" s="104"/>
      <c r="G193" s="105">
        <f>VLOOKUP(E193,コード一覧!$B$4:$D$868,3,FALSE)</f>
        <v>0</v>
      </c>
      <c r="H193" s="106"/>
      <c r="I193" s="106"/>
      <c r="J193" s="107"/>
      <c r="K193" s="129">
        <f>VLOOKUP(J193,得意先名!$B$8:$C$1020,2,FALSE)</f>
        <v>0</v>
      </c>
      <c r="L193" s="108"/>
      <c r="M193" s="109">
        <f>VLOOKUP(J193,得意先名!$B$1:$E$1029,4,FALSE)</f>
        <v>0</v>
      </c>
      <c r="N193" s="110">
        <f>VLOOKUP(J193,得意先名!$B$8:$H$1020,7,FALSE)</f>
        <v>0</v>
      </c>
      <c r="O193" s="111"/>
      <c r="P193" s="112"/>
      <c r="Q193" s="50"/>
    </row>
    <row r="194" spans="1:17" ht="30.75" customHeight="1" x14ac:dyDescent="0.4">
      <c r="A194" s="113">
        <v>187</v>
      </c>
      <c r="B194" s="111"/>
      <c r="C194" s="111"/>
      <c r="D194" s="115"/>
      <c r="E194" s="89"/>
      <c r="F194" s="104"/>
      <c r="G194" s="105">
        <f>VLOOKUP(E194,コード一覧!$B$4:$D$868,3,FALSE)</f>
        <v>0</v>
      </c>
      <c r="H194" s="106"/>
      <c r="I194" s="106"/>
      <c r="J194" s="107"/>
      <c r="K194" s="129">
        <f>VLOOKUP(J194,得意先名!$B$8:$C$1020,2,FALSE)</f>
        <v>0</v>
      </c>
      <c r="L194" s="108"/>
      <c r="M194" s="109">
        <f>VLOOKUP(J194,得意先名!$B$1:$E$1029,4,FALSE)</f>
        <v>0</v>
      </c>
      <c r="N194" s="110">
        <f>VLOOKUP(J194,得意先名!$B$8:$H$1020,7,FALSE)</f>
        <v>0</v>
      </c>
      <c r="O194" s="111"/>
      <c r="P194" s="112"/>
      <c r="Q194" s="50"/>
    </row>
    <row r="195" spans="1:17" ht="30.75" customHeight="1" x14ac:dyDescent="0.4">
      <c r="A195" s="113">
        <v>188</v>
      </c>
      <c r="B195" s="111"/>
      <c r="C195" s="111"/>
      <c r="D195" s="115"/>
      <c r="E195" s="89"/>
      <c r="F195" s="104"/>
      <c r="G195" s="105">
        <f>VLOOKUP(E195,コード一覧!$B$4:$D$868,3,FALSE)</f>
        <v>0</v>
      </c>
      <c r="H195" s="106"/>
      <c r="I195" s="106"/>
      <c r="J195" s="107"/>
      <c r="K195" s="129">
        <f>VLOOKUP(J195,得意先名!$B$8:$C$1020,2,FALSE)</f>
        <v>0</v>
      </c>
      <c r="L195" s="108"/>
      <c r="M195" s="109">
        <f>VLOOKUP(J195,得意先名!$B$1:$E$1029,4,FALSE)</f>
        <v>0</v>
      </c>
      <c r="N195" s="110">
        <f>VLOOKUP(J195,得意先名!$B$8:$H$1020,7,FALSE)</f>
        <v>0</v>
      </c>
      <c r="O195" s="111"/>
      <c r="P195" s="112"/>
      <c r="Q195" s="50"/>
    </row>
    <row r="196" spans="1:17" ht="30.75" customHeight="1" x14ac:dyDescent="0.4">
      <c r="A196" s="113">
        <v>189</v>
      </c>
      <c r="B196" s="111"/>
      <c r="C196" s="111"/>
      <c r="D196" s="115"/>
      <c r="E196" s="89"/>
      <c r="F196" s="104"/>
      <c r="G196" s="105">
        <f>VLOOKUP(E196,コード一覧!$B$4:$D$868,3,FALSE)</f>
        <v>0</v>
      </c>
      <c r="H196" s="106"/>
      <c r="I196" s="106"/>
      <c r="J196" s="107"/>
      <c r="K196" s="129">
        <f>VLOOKUP(J196,得意先名!$B$8:$C$1020,2,FALSE)</f>
        <v>0</v>
      </c>
      <c r="L196" s="108"/>
      <c r="M196" s="109">
        <f>VLOOKUP(J196,得意先名!$B$1:$E$1029,4,FALSE)</f>
        <v>0</v>
      </c>
      <c r="N196" s="110">
        <f>VLOOKUP(J196,得意先名!$B$8:$H$1020,7,FALSE)</f>
        <v>0</v>
      </c>
      <c r="O196" s="111"/>
      <c r="P196" s="112"/>
      <c r="Q196" s="50"/>
    </row>
    <row r="197" spans="1:17" ht="30.75" customHeight="1" x14ac:dyDescent="0.4">
      <c r="A197" s="113">
        <v>190</v>
      </c>
      <c r="B197" s="111"/>
      <c r="C197" s="111"/>
      <c r="D197" s="115"/>
      <c r="E197" s="89"/>
      <c r="F197" s="104"/>
      <c r="G197" s="105">
        <f>VLOOKUP(E197,コード一覧!$B$4:$D$868,3,FALSE)</f>
        <v>0</v>
      </c>
      <c r="H197" s="106"/>
      <c r="I197" s="106"/>
      <c r="J197" s="107"/>
      <c r="K197" s="129">
        <f>VLOOKUP(J197,得意先名!$B$8:$C$1020,2,FALSE)</f>
        <v>0</v>
      </c>
      <c r="L197" s="108"/>
      <c r="M197" s="109">
        <f>VLOOKUP(J197,得意先名!$B$1:$E$1029,4,FALSE)</f>
        <v>0</v>
      </c>
      <c r="N197" s="110">
        <f>VLOOKUP(J197,得意先名!$B$8:$H$1020,7,FALSE)</f>
        <v>0</v>
      </c>
      <c r="O197" s="111"/>
      <c r="P197" s="112"/>
      <c r="Q197" s="50"/>
    </row>
    <row r="198" spans="1:17" ht="30.75" customHeight="1" x14ac:dyDescent="0.4">
      <c r="A198" s="113">
        <v>191</v>
      </c>
      <c r="B198" s="111"/>
      <c r="C198" s="111"/>
      <c r="D198" s="115"/>
      <c r="E198" s="89"/>
      <c r="F198" s="104"/>
      <c r="G198" s="105">
        <f>VLOOKUP(E198,コード一覧!$B$4:$D$868,3,FALSE)</f>
        <v>0</v>
      </c>
      <c r="H198" s="106"/>
      <c r="I198" s="106"/>
      <c r="J198" s="107"/>
      <c r="K198" s="129">
        <f>VLOOKUP(J198,得意先名!$B$8:$C$1020,2,FALSE)</f>
        <v>0</v>
      </c>
      <c r="L198" s="108"/>
      <c r="M198" s="109">
        <f>VLOOKUP(J198,得意先名!$B$1:$E$1029,4,FALSE)</f>
        <v>0</v>
      </c>
      <c r="N198" s="110">
        <f>VLOOKUP(J198,得意先名!$B$8:$H$1020,7,FALSE)</f>
        <v>0</v>
      </c>
      <c r="O198" s="111"/>
      <c r="P198" s="112"/>
      <c r="Q198" s="50"/>
    </row>
    <row r="199" spans="1:17" ht="30.75" customHeight="1" x14ac:dyDescent="0.4">
      <c r="A199" s="113">
        <v>192</v>
      </c>
      <c r="B199" s="111"/>
      <c r="C199" s="111"/>
      <c r="D199" s="115"/>
      <c r="E199" s="89"/>
      <c r="F199" s="104"/>
      <c r="G199" s="105">
        <f>VLOOKUP(E199,コード一覧!$B$4:$D$868,3,FALSE)</f>
        <v>0</v>
      </c>
      <c r="H199" s="106"/>
      <c r="I199" s="106"/>
      <c r="J199" s="107"/>
      <c r="K199" s="129">
        <f>VLOOKUP(J199,得意先名!$B$8:$C$1020,2,FALSE)</f>
        <v>0</v>
      </c>
      <c r="L199" s="108"/>
      <c r="M199" s="109">
        <f>VLOOKUP(J199,得意先名!$B$1:$E$1029,4,FALSE)</f>
        <v>0</v>
      </c>
      <c r="N199" s="110">
        <f>VLOOKUP(J199,得意先名!$B$8:$H$1020,7,FALSE)</f>
        <v>0</v>
      </c>
      <c r="O199" s="111"/>
      <c r="P199" s="112"/>
      <c r="Q199" s="50"/>
    </row>
    <row r="200" spans="1:17" ht="30.75" customHeight="1" x14ac:dyDescent="0.4">
      <c r="A200" s="113">
        <v>193</v>
      </c>
      <c r="B200" s="111"/>
      <c r="C200" s="111"/>
      <c r="D200" s="115"/>
      <c r="E200" s="89"/>
      <c r="F200" s="104"/>
      <c r="G200" s="105">
        <f>VLOOKUP(E200,コード一覧!$B$4:$D$868,3,FALSE)</f>
        <v>0</v>
      </c>
      <c r="H200" s="106"/>
      <c r="I200" s="106"/>
      <c r="J200" s="107"/>
      <c r="K200" s="129">
        <f>VLOOKUP(J200,得意先名!$B$8:$C$1020,2,FALSE)</f>
        <v>0</v>
      </c>
      <c r="L200" s="108"/>
      <c r="M200" s="109">
        <f>VLOOKUP(J200,得意先名!$B$1:$E$1029,4,FALSE)</f>
        <v>0</v>
      </c>
      <c r="N200" s="110">
        <f>VLOOKUP(J200,得意先名!$B$8:$H$1020,7,FALSE)</f>
        <v>0</v>
      </c>
      <c r="O200" s="111"/>
      <c r="P200" s="112"/>
      <c r="Q200" s="50"/>
    </row>
    <row r="201" spans="1:17" ht="30.75" customHeight="1" x14ac:dyDescent="0.4">
      <c r="A201" s="113">
        <v>194</v>
      </c>
      <c r="B201" s="111"/>
      <c r="C201" s="111"/>
      <c r="D201" s="115"/>
      <c r="E201" s="89"/>
      <c r="F201" s="104"/>
      <c r="G201" s="105">
        <f>VLOOKUP(E201,コード一覧!$B$4:$D$868,3,FALSE)</f>
        <v>0</v>
      </c>
      <c r="H201" s="106"/>
      <c r="I201" s="106"/>
      <c r="J201" s="107"/>
      <c r="K201" s="129">
        <f>VLOOKUP(J201,得意先名!$B$8:$C$1020,2,FALSE)</f>
        <v>0</v>
      </c>
      <c r="L201" s="108"/>
      <c r="M201" s="109">
        <f>VLOOKUP(J201,得意先名!$B$1:$E$1029,4,FALSE)</f>
        <v>0</v>
      </c>
      <c r="N201" s="110">
        <f>VLOOKUP(J201,得意先名!$B$8:$H$1020,7,FALSE)</f>
        <v>0</v>
      </c>
      <c r="O201" s="111"/>
      <c r="P201" s="112"/>
      <c r="Q201" s="50"/>
    </row>
    <row r="202" spans="1:17" ht="30.75" customHeight="1" x14ac:dyDescent="0.4">
      <c r="A202" s="113">
        <v>195</v>
      </c>
      <c r="B202" s="111"/>
      <c r="C202" s="111"/>
      <c r="D202" s="115"/>
      <c r="E202" s="89"/>
      <c r="F202" s="104"/>
      <c r="G202" s="105">
        <f>VLOOKUP(E202,コード一覧!$B$4:$D$868,3,FALSE)</f>
        <v>0</v>
      </c>
      <c r="H202" s="106"/>
      <c r="I202" s="106"/>
      <c r="J202" s="107"/>
      <c r="K202" s="129">
        <f>VLOOKUP(J202,得意先名!$B$8:$C$1020,2,FALSE)</f>
        <v>0</v>
      </c>
      <c r="L202" s="108"/>
      <c r="M202" s="109">
        <f>VLOOKUP(J202,得意先名!$B$1:$E$1029,4,FALSE)</f>
        <v>0</v>
      </c>
      <c r="N202" s="110">
        <f>VLOOKUP(J202,得意先名!$B$8:$H$1020,7,FALSE)</f>
        <v>0</v>
      </c>
      <c r="O202" s="111"/>
      <c r="P202" s="112"/>
      <c r="Q202" s="50"/>
    </row>
    <row r="203" spans="1:17" ht="30.75" customHeight="1" x14ac:dyDescent="0.4">
      <c r="A203" s="113">
        <v>196</v>
      </c>
      <c r="B203" s="111"/>
      <c r="C203" s="111"/>
      <c r="D203" s="115"/>
      <c r="E203" s="89"/>
      <c r="F203" s="104"/>
      <c r="G203" s="105">
        <f>VLOOKUP(E203,コード一覧!$B$4:$D$868,3,FALSE)</f>
        <v>0</v>
      </c>
      <c r="H203" s="106"/>
      <c r="I203" s="106"/>
      <c r="J203" s="107"/>
      <c r="K203" s="129">
        <f>VLOOKUP(J203,得意先名!$B$8:$C$1020,2,FALSE)</f>
        <v>0</v>
      </c>
      <c r="L203" s="108"/>
      <c r="M203" s="109">
        <f>VLOOKUP(J203,得意先名!$B$1:$E$1029,4,FALSE)</f>
        <v>0</v>
      </c>
      <c r="N203" s="110">
        <f>VLOOKUP(J203,得意先名!$B$8:$H$1020,7,FALSE)</f>
        <v>0</v>
      </c>
      <c r="O203" s="111"/>
      <c r="P203" s="112"/>
      <c r="Q203" s="50"/>
    </row>
    <row r="204" spans="1:17" ht="30.75" customHeight="1" x14ac:dyDescent="0.4">
      <c r="A204" s="113">
        <v>197</v>
      </c>
      <c r="B204" s="111"/>
      <c r="C204" s="111"/>
      <c r="D204" s="115"/>
      <c r="E204" s="89"/>
      <c r="F204" s="104"/>
      <c r="G204" s="105">
        <f>VLOOKUP(E204,コード一覧!$B$4:$D$868,3,FALSE)</f>
        <v>0</v>
      </c>
      <c r="H204" s="106"/>
      <c r="I204" s="106"/>
      <c r="J204" s="107"/>
      <c r="K204" s="129">
        <f>VLOOKUP(J204,得意先名!$B$8:$C$1020,2,FALSE)</f>
        <v>0</v>
      </c>
      <c r="L204" s="108"/>
      <c r="M204" s="109">
        <f>VLOOKUP(J204,得意先名!$B$1:$E$1029,4,FALSE)</f>
        <v>0</v>
      </c>
      <c r="N204" s="110">
        <f>VLOOKUP(J204,得意先名!$B$8:$H$1020,7,FALSE)</f>
        <v>0</v>
      </c>
      <c r="O204" s="111"/>
      <c r="P204" s="112"/>
      <c r="Q204" s="50"/>
    </row>
    <row r="205" spans="1:17" ht="30.75" customHeight="1" x14ac:dyDescent="0.4">
      <c r="A205" s="113">
        <v>198</v>
      </c>
      <c r="B205" s="111"/>
      <c r="C205" s="111"/>
      <c r="D205" s="115"/>
      <c r="E205" s="89"/>
      <c r="F205" s="104"/>
      <c r="G205" s="105">
        <f>VLOOKUP(E205,コード一覧!$B$4:$D$868,3,FALSE)</f>
        <v>0</v>
      </c>
      <c r="H205" s="106"/>
      <c r="I205" s="106"/>
      <c r="J205" s="107"/>
      <c r="K205" s="129">
        <f>VLOOKUP(J205,得意先名!$B$8:$C$1020,2,FALSE)</f>
        <v>0</v>
      </c>
      <c r="L205" s="108"/>
      <c r="M205" s="109">
        <f>VLOOKUP(J205,得意先名!$B$1:$E$1029,4,FALSE)</f>
        <v>0</v>
      </c>
      <c r="N205" s="110">
        <f>VLOOKUP(J205,得意先名!$B$8:$H$1020,7,FALSE)</f>
        <v>0</v>
      </c>
      <c r="O205" s="111"/>
      <c r="P205" s="112"/>
      <c r="Q205" s="50"/>
    </row>
    <row r="206" spans="1:17" ht="30.75" customHeight="1" x14ac:dyDescent="0.4">
      <c r="A206" s="113">
        <v>199</v>
      </c>
      <c r="B206" s="111"/>
      <c r="C206" s="111"/>
      <c r="D206" s="115"/>
      <c r="E206" s="89"/>
      <c r="F206" s="104"/>
      <c r="G206" s="105">
        <f>VLOOKUP(E206,コード一覧!$B$4:$D$868,3,FALSE)</f>
        <v>0</v>
      </c>
      <c r="H206" s="106"/>
      <c r="I206" s="106"/>
      <c r="J206" s="107"/>
      <c r="K206" s="129">
        <f>VLOOKUP(J206,得意先名!$B$8:$C$1020,2,FALSE)</f>
        <v>0</v>
      </c>
      <c r="L206" s="108"/>
      <c r="M206" s="109">
        <f>VLOOKUP(J206,得意先名!$B$1:$E$1029,4,FALSE)</f>
        <v>0</v>
      </c>
      <c r="N206" s="110">
        <f>VLOOKUP(J206,得意先名!$B$8:$H$1020,7,FALSE)</f>
        <v>0</v>
      </c>
      <c r="O206" s="111"/>
      <c r="P206" s="112"/>
      <c r="Q206" s="50"/>
    </row>
    <row r="207" spans="1:17" ht="30.75" customHeight="1" x14ac:dyDescent="0.4">
      <c r="A207" s="113">
        <v>200</v>
      </c>
      <c r="B207" s="111"/>
      <c r="C207" s="111"/>
      <c r="D207" s="115"/>
      <c r="E207" s="89"/>
      <c r="F207" s="104"/>
      <c r="G207" s="105">
        <f>VLOOKUP(E207,コード一覧!$B$4:$D$868,3,FALSE)</f>
        <v>0</v>
      </c>
      <c r="H207" s="106"/>
      <c r="I207" s="106"/>
      <c r="J207" s="107"/>
      <c r="K207" s="129">
        <f>VLOOKUP(J207,得意先名!$B$8:$C$1020,2,FALSE)</f>
        <v>0</v>
      </c>
      <c r="L207" s="108"/>
      <c r="M207" s="109">
        <f>VLOOKUP(J207,得意先名!$B$1:$E$1029,4,FALSE)</f>
        <v>0</v>
      </c>
      <c r="N207" s="110">
        <f>VLOOKUP(J207,得意先名!$B$8:$H$1020,7,FALSE)</f>
        <v>0</v>
      </c>
      <c r="O207" s="111"/>
      <c r="P207" s="112"/>
      <c r="Q207" s="50"/>
    </row>
    <row r="208" spans="1:17" ht="30.75" customHeight="1" x14ac:dyDescent="0.4">
      <c r="A208" s="113">
        <v>201</v>
      </c>
      <c r="B208" s="111"/>
      <c r="C208" s="111"/>
      <c r="D208" s="115"/>
      <c r="E208" s="89"/>
      <c r="F208" s="104"/>
      <c r="G208" s="105">
        <f>VLOOKUP(E208,コード一覧!$B$4:$D$868,3,FALSE)</f>
        <v>0</v>
      </c>
      <c r="H208" s="106"/>
      <c r="I208" s="106"/>
      <c r="J208" s="107"/>
      <c r="K208" s="129">
        <f>VLOOKUP(J208,得意先名!$B$8:$C$1020,2,FALSE)</f>
        <v>0</v>
      </c>
      <c r="L208" s="108"/>
      <c r="M208" s="109">
        <f>VLOOKUP(J208,得意先名!$B$1:$E$1029,4,FALSE)</f>
        <v>0</v>
      </c>
      <c r="N208" s="110">
        <f>VLOOKUP(J208,得意先名!$B$8:$H$1020,7,FALSE)</f>
        <v>0</v>
      </c>
      <c r="O208" s="111"/>
      <c r="P208" s="112"/>
      <c r="Q208" s="50"/>
    </row>
    <row r="209" spans="1:17" ht="30.75" customHeight="1" x14ac:dyDescent="0.4">
      <c r="A209" s="113">
        <v>202</v>
      </c>
      <c r="B209" s="111"/>
      <c r="C209" s="111"/>
      <c r="D209" s="115"/>
      <c r="E209" s="89"/>
      <c r="F209" s="104"/>
      <c r="G209" s="105">
        <f>VLOOKUP(E209,コード一覧!$B$4:$D$868,3,FALSE)</f>
        <v>0</v>
      </c>
      <c r="H209" s="106"/>
      <c r="I209" s="106"/>
      <c r="J209" s="107"/>
      <c r="K209" s="129">
        <f>VLOOKUP(J209,得意先名!$B$8:$C$1020,2,FALSE)</f>
        <v>0</v>
      </c>
      <c r="L209" s="108"/>
      <c r="M209" s="109">
        <f>VLOOKUP(J209,得意先名!$B$1:$E$1029,4,FALSE)</f>
        <v>0</v>
      </c>
      <c r="N209" s="110">
        <f>VLOOKUP(J209,得意先名!$B$8:$H$1020,7,FALSE)</f>
        <v>0</v>
      </c>
      <c r="O209" s="111"/>
      <c r="P209" s="112"/>
      <c r="Q209" s="50"/>
    </row>
    <row r="210" spans="1:17" ht="30.75" customHeight="1" x14ac:dyDescent="0.4">
      <c r="A210" s="113">
        <v>203</v>
      </c>
      <c r="B210" s="111"/>
      <c r="C210" s="111"/>
      <c r="D210" s="115"/>
      <c r="E210" s="89"/>
      <c r="F210" s="104"/>
      <c r="G210" s="105">
        <f>VLOOKUP(E210,コード一覧!$B$4:$D$868,3,FALSE)</f>
        <v>0</v>
      </c>
      <c r="H210" s="106"/>
      <c r="I210" s="106"/>
      <c r="J210" s="107"/>
      <c r="K210" s="129">
        <f>VLOOKUP(J210,得意先名!$B$8:$C$1020,2,FALSE)</f>
        <v>0</v>
      </c>
      <c r="L210" s="108"/>
      <c r="M210" s="109">
        <f>VLOOKUP(J210,得意先名!$B$1:$E$1029,4,FALSE)</f>
        <v>0</v>
      </c>
      <c r="N210" s="110">
        <f>VLOOKUP(J210,得意先名!$B$8:$H$1020,7,FALSE)</f>
        <v>0</v>
      </c>
      <c r="O210" s="111"/>
      <c r="P210" s="112"/>
      <c r="Q210" s="50"/>
    </row>
    <row r="211" spans="1:17" ht="30.75" customHeight="1" x14ac:dyDescent="0.4">
      <c r="A211" s="113">
        <v>204</v>
      </c>
      <c r="B211" s="111"/>
      <c r="C211" s="111"/>
      <c r="D211" s="115"/>
      <c r="E211" s="89"/>
      <c r="F211" s="104"/>
      <c r="G211" s="105">
        <f>VLOOKUP(E211,コード一覧!$B$4:$D$868,3,FALSE)</f>
        <v>0</v>
      </c>
      <c r="H211" s="106"/>
      <c r="I211" s="106"/>
      <c r="J211" s="107"/>
      <c r="K211" s="129">
        <f>VLOOKUP(J211,得意先名!$B$8:$C$1020,2,FALSE)</f>
        <v>0</v>
      </c>
      <c r="L211" s="108"/>
      <c r="M211" s="109">
        <f>VLOOKUP(J211,得意先名!$B$1:$E$1029,4,FALSE)</f>
        <v>0</v>
      </c>
      <c r="N211" s="110">
        <f>VLOOKUP(J211,得意先名!$B$8:$H$1020,7,FALSE)</f>
        <v>0</v>
      </c>
      <c r="O211" s="111"/>
      <c r="P211" s="112"/>
      <c r="Q211" s="50"/>
    </row>
    <row r="212" spans="1:17" ht="30.75" customHeight="1" x14ac:dyDescent="0.4">
      <c r="A212" s="113">
        <v>205</v>
      </c>
      <c r="B212" s="111"/>
      <c r="C212" s="111"/>
      <c r="D212" s="115"/>
      <c r="E212" s="89"/>
      <c r="F212" s="104"/>
      <c r="G212" s="105">
        <f>VLOOKUP(E212,コード一覧!$B$4:$D$868,3,FALSE)</f>
        <v>0</v>
      </c>
      <c r="H212" s="106"/>
      <c r="I212" s="106"/>
      <c r="J212" s="107"/>
      <c r="K212" s="129">
        <f>VLOOKUP(J212,得意先名!$B$8:$C$1020,2,FALSE)</f>
        <v>0</v>
      </c>
      <c r="L212" s="108"/>
      <c r="M212" s="109">
        <f>VLOOKUP(J212,得意先名!$B$1:$E$1029,4,FALSE)</f>
        <v>0</v>
      </c>
      <c r="N212" s="110">
        <f>VLOOKUP(J212,得意先名!$B$8:$H$1020,7,FALSE)</f>
        <v>0</v>
      </c>
      <c r="O212" s="111"/>
      <c r="P212" s="112"/>
      <c r="Q212" s="50"/>
    </row>
    <row r="213" spans="1:17" ht="30.75" customHeight="1" x14ac:dyDescent="0.4">
      <c r="A213" s="113">
        <v>206</v>
      </c>
      <c r="B213" s="111"/>
      <c r="C213" s="111"/>
      <c r="D213" s="115"/>
      <c r="E213" s="89"/>
      <c r="F213" s="104"/>
      <c r="G213" s="105">
        <f>VLOOKUP(E213,コード一覧!$B$4:$D$868,3,FALSE)</f>
        <v>0</v>
      </c>
      <c r="H213" s="106"/>
      <c r="I213" s="106"/>
      <c r="J213" s="107"/>
      <c r="K213" s="129">
        <f>VLOOKUP(J213,得意先名!$B$8:$C$1020,2,FALSE)</f>
        <v>0</v>
      </c>
      <c r="L213" s="108"/>
      <c r="M213" s="109">
        <f>VLOOKUP(J213,得意先名!$B$1:$E$1029,4,FALSE)</f>
        <v>0</v>
      </c>
      <c r="N213" s="110">
        <f>VLOOKUP(J213,得意先名!$B$8:$H$1020,7,FALSE)</f>
        <v>0</v>
      </c>
      <c r="O213" s="111"/>
      <c r="P213" s="112"/>
      <c r="Q213" s="50"/>
    </row>
    <row r="214" spans="1:17" ht="30.75" customHeight="1" x14ac:dyDescent="0.4">
      <c r="A214" s="113">
        <v>207</v>
      </c>
      <c r="B214" s="111"/>
      <c r="C214" s="111"/>
      <c r="D214" s="115"/>
      <c r="E214" s="89"/>
      <c r="F214" s="104"/>
      <c r="G214" s="105">
        <f>VLOOKUP(E214,コード一覧!$B$4:$D$868,3,FALSE)</f>
        <v>0</v>
      </c>
      <c r="H214" s="106"/>
      <c r="I214" s="106"/>
      <c r="J214" s="107"/>
      <c r="K214" s="129">
        <f>VLOOKUP(J214,得意先名!$B$8:$C$1020,2,FALSE)</f>
        <v>0</v>
      </c>
      <c r="L214" s="108"/>
      <c r="M214" s="109">
        <f>VLOOKUP(J214,得意先名!$B$1:$E$1029,4,FALSE)</f>
        <v>0</v>
      </c>
      <c r="N214" s="110">
        <f>VLOOKUP(J214,得意先名!$B$8:$H$1020,7,FALSE)</f>
        <v>0</v>
      </c>
      <c r="O214" s="111"/>
      <c r="P214" s="112"/>
      <c r="Q214" s="50"/>
    </row>
    <row r="215" spans="1:17" ht="30.75" customHeight="1" x14ac:dyDescent="0.4">
      <c r="A215" s="113">
        <v>208</v>
      </c>
      <c r="B215" s="111"/>
      <c r="C215" s="111"/>
      <c r="D215" s="115"/>
      <c r="E215" s="89"/>
      <c r="F215" s="104"/>
      <c r="G215" s="105">
        <f>VLOOKUP(E215,コード一覧!$B$4:$D$868,3,FALSE)</f>
        <v>0</v>
      </c>
      <c r="H215" s="106"/>
      <c r="I215" s="106"/>
      <c r="J215" s="107"/>
      <c r="K215" s="129">
        <f>VLOOKUP(J215,得意先名!$B$8:$C$1020,2,FALSE)</f>
        <v>0</v>
      </c>
      <c r="L215" s="108"/>
      <c r="M215" s="109">
        <f>VLOOKUP(J215,得意先名!$B$1:$E$1029,4,FALSE)</f>
        <v>0</v>
      </c>
      <c r="N215" s="110">
        <f>VLOOKUP(J215,得意先名!$B$8:$H$1020,7,FALSE)</f>
        <v>0</v>
      </c>
      <c r="O215" s="111"/>
      <c r="P215" s="112"/>
      <c r="Q215" s="50"/>
    </row>
    <row r="216" spans="1:17" ht="30.75" customHeight="1" x14ac:dyDescent="0.4">
      <c r="A216" s="113">
        <v>209</v>
      </c>
      <c r="B216" s="111"/>
      <c r="C216" s="111"/>
      <c r="D216" s="115"/>
      <c r="E216" s="89"/>
      <c r="F216" s="104"/>
      <c r="G216" s="105">
        <f>VLOOKUP(E216,コード一覧!$B$4:$D$868,3,FALSE)</f>
        <v>0</v>
      </c>
      <c r="H216" s="106"/>
      <c r="I216" s="106"/>
      <c r="J216" s="107"/>
      <c r="K216" s="129">
        <f>VLOOKUP(J216,得意先名!$B$8:$C$1020,2,FALSE)</f>
        <v>0</v>
      </c>
      <c r="L216" s="108"/>
      <c r="M216" s="109">
        <f>VLOOKUP(J216,得意先名!$B$1:$E$1029,4,FALSE)</f>
        <v>0</v>
      </c>
      <c r="N216" s="110">
        <f>VLOOKUP(J216,得意先名!$B$8:$H$1020,7,FALSE)</f>
        <v>0</v>
      </c>
      <c r="O216" s="111"/>
      <c r="P216" s="112"/>
      <c r="Q216" s="50"/>
    </row>
    <row r="217" spans="1:17" ht="30.75" customHeight="1" x14ac:dyDescent="0.4">
      <c r="A217" s="113">
        <v>210</v>
      </c>
      <c r="B217" s="111"/>
      <c r="C217" s="111"/>
      <c r="D217" s="115"/>
      <c r="E217" s="89"/>
      <c r="F217" s="104"/>
      <c r="G217" s="105">
        <f>VLOOKUP(E217,コード一覧!$B$4:$D$868,3,FALSE)</f>
        <v>0</v>
      </c>
      <c r="H217" s="106"/>
      <c r="I217" s="106"/>
      <c r="J217" s="107"/>
      <c r="K217" s="129">
        <f>VLOOKUP(J217,得意先名!$B$8:$C$1020,2,FALSE)</f>
        <v>0</v>
      </c>
      <c r="L217" s="108"/>
      <c r="M217" s="109">
        <f>VLOOKUP(J217,得意先名!$B$1:$E$1029,4,FALSE)</f>
        <v>0</v>
      </c>
      <c r="N217" s="110">
        <f>VLOOKUP(J217,得意先名!$B$8:$H$1020,7,FALSE)</f>
        <v>0</v>
      </c>
      <c r="O217" s="111"/>
      <c r="P217" s="112"/>
      <c r="Q217" s="50"/>
    </row>
    <row r="218" spans="1:17" ht="30.75" customHeight="1" x14ac:dyDescent="0.4">
      <c r="A218" s="113">
        <v>211</v>
      </c>
      <c r="B218" s="111"/>
      <c r="C218" s="111"/>
      <c r="D218" s="115"/>
      <c r="E218" s="89"/>
      <c r="F218" s="104"/>
      <c r="G218" s="105">
        <f>VLOOKUP(E218,コード一覧!$B$4:$D$868,3,FALSE)</f>
        <v>0</v>
      </c>
      <c r="H218" s="106"/>
      <c r="I218" s="106"/>
      <c r="J218" s="107"/>
      <c r="K218" s="129">
        <f>VLOOKUP(J218,得意先名!$B$8:$C$1020,2,FALSE)</f>
        <v>0</v>
      </c>
      <c r="L218" s="108"/>
      <c r="M218" s="109">
        <f>VLOOKUP(J218,得意先名!$B$1:$E$1029,4,FALSE)</f>
        <v>0</v>
      </c>
      <c r="N218" s="110">
        <f>VLOOKUP(J218,得意先名!$B$8:$H$1020,7,FALSE)</f>
        <v>0</v>
      </c>
      <c r="O218" s="111"/>
      <c r="P218" s="112"/>
      <c r="Q218" s="50"/>
    </row>
    <row r="219" spans="1:17" ht="30.75" customHeight="1" x14ac:dyDescent="0.4">
      <c r="A219" s="113">
        <v>212</v>
      </c>
      <c r="B219" s="111"/>
      <c r="C219" s="111"/>
      <c r="D219" s="115"/>
      <c r="E219" s="89"/>
      <c r="F219" s="104"/>
      <c r="G219" s="105">
        <f>VLOOKUP(E219,コード一覧!$B$4:$D$868,3,FALSE)</f>
        <v>0</v>
      </c>
      <c r="H219" s="106"/>
      <c r="I219" s="106"/>
      <c r="J219" s="107"/>
      <c r="K219" s="129">
        <f>VLOOKUP(J219,得意先名!$B$8:$C$1020,2,FALSE)</f>
        <v>0</v>
      </c>
      <c r="L219" s="108"/>
      <c r="M219" s="109">
        <f>VLOOKUP(J219,得意先名!$B$1:$E$1029,4,FALSE)</f>
        <v>0</v>
      </c>
      <c r="N219" s="110">
        <f>VLOOKUP(J219,得意先名!$B$8:$H$1020,7,FALSE)</f>
        <v>0</v>
      </c>
      <c r="O219" s="111"/>
      <c r="P219" s="112"/>
      <c r="Q219" s="50"/>
    </row>
    <row r="220" spans="1:17" ht="30.75" customHeight="1" x14ac:dyDescent="0.4">
      <c r="A220" s="113">
        <v>213</v>
      </c>
      <c r="B220" s="111"/>
      <c r="C220" s="111"/>
      <c r="D220" s="115"/>
      <c r="E220" s="89"/>
      <c r="F220" s="104"/>
      <c r="G220" s="105">
        <f>VLOOKUP(E220,コード一覧!$B$4:$D$868,3,FALSE)</f>
        <v>0</v>
      </c>
      <c r="H220" s="106"/>
      <c r="I220" s="106"/>
      <c r="J220" s="107"/>
      <c r="K220" s="129">
        <f>VLOOKUP(J220,得意先名!$B$8:$C$1020,2,FALSE)</f>
        <v>0</v>
      </c>
      <c r="L220" s="108"/>
      <c r="M220" s="109">
        <f>VLOOKUP(J220,得意先名!$B$1:$E$1029,4,FALSE)</f>
        <v>0</v>
      </c>
      <c r="N220" s="110">
        <f>VLOOKUP(J220,得意先名!$B$8:$H$1020,7,FALSE)</f>
        <v>0</v>
      </c>
      <c r="O220" s="111"/>
      <c r="P220" s="112"/>
      <c r="Q220" s="50"/>
    </row>
    <row r="221" spans="1:17" ht="30.75" customHeight="1" x14ac:dyDescent="0.4">
      <c r="A221" s="113">
        <v>214</v>
      </c>
      <c r="B221" s="111"/>
      <c r="C221" s="111"/>
      <c r="D221" s="115"/>
      <c r="E221" s="89"/>
      <c r="F221" s="104"/>
      <c r="G221" s="105">
        <f>VLOOKUP(E221,コード一覧!$B$4:$D$868,3,FALSE)</f>
        <v>0</v>
      </c>
      <c r="H221" s="106"/>
      <c r="I221" s="106"/>
      <c r="J221" s="107"/>
      <c r="K221" s="129">
        <f>VLOOKUP(J221,得意先名!$B$8:$C$1020,2,FALSE)</f>
        <v>0</v>
      </c>
      <c r="L221" s="108"/>
      <c r="M221" s="109">
        <f>VLOOKUP(J221,得意先名!$B$1:$E$1029,4,FALSE)</f>
        <v>0</v>
      </c>
      <c r="N221" s="110">
        <f>VLOOKUP(J221,得意先名!$B$8:$H$1020,7,FALSE)</f>
        <v>0</v>
      </c>
      <c r="O221" s="111"/>
      <c r="P221" s="112"/>
      <c r="Q221" s="50"/>
    </row>
    <row r="222" spans="1:17" ht="30.75" customHeight="1" x14ac:dyDescent="0.4">
      <c r="A222" s="113">
        <v>215</v>
      </c>
      <c r="B222" s="111"/>
      <c r="C222" s="111"/>
      <c r="D222" s="115"/>
      <c r="E222" s="89"/>
      <c r="F222" s="104"/>
      <c r="G222" s="105">
        <f>VLOOKUP(E222,コード一覧!$B$4:$D$868,3,FALSE)</f>
        <v>0</v>
      </c>
      <c r="H222" s="106"/>
      <c r="I222" s="106"/>
      <c r="J222" s="107"/>
      <c r="K222" s="129">
        <f>VLOOKUP(J222,得意先名!$B$8:$C$1020,2,FALSE)</f>
        <v>0</v>
      </c>
      <c r="L222" s="108"/>
      <c r="M222" s="109">
        <f>VLOOKUP(J222,得意先名!$B$1:$E$1029,4,FALSE)</f>
        <v>0</v>
      </c>
      <c r="N222" s="110">
        <f>VLOOKUP(J222,得意先名!$B$8:$H$1020,7,FALSE)</f>
        <v>0</v>
      </c>
      <c r="O222" s="111"/>
      <c r="P222" s="112"/>
      <c r="Q222" s="50"/>
    </row>
    <row r="223" spans="1:17" ht="30.75" customHeight="1" x14ac:dyDescent="0.4">
      <c r="A223" s="113">
        <v>216</v>
      </c>
      <c r="B223" s="111"/>
      <c r="C223" s="111"/>
      <c r="D223" s="115"/>
      <c r="E223" s="89"/>
      <c r="F223" s="104"/>
      <c r="G223" s="105">
        <f>VLOOKUP(E223,コード一覧!$B$4:$D$868,3,FALSE)</f>
        <v>0</v>
      </c>
      <c r="H223" s="106"/>
      <c r="I223" s="106"/>
      <c r="J223" s="107"/>
      <c r="K223" s="129">
        <f>VLOOKUP(J223,得意先名!$B$8:$C$1020,2,FALSE)</f>
        <v>0</v>
      </c>
      <c r="L223" s="108"/>
      <c r="M223" s="109">
        <f>VLOOKUP(J223,得意先名!$B$1:$E$1029,4,FALSE)</f>
        <v>0</v>
      </c>
      <c r="N223" s="110">
        <f>VLOOKUP(J223,得意先名!$B$8:$H$1020,7,FALSE)</f>
        <v>0</v>
      </c>
      <c r="O223" s="111"/>
      <c r="P223" s="112"/>
      <c r="Q223" s="50"/>
    </row>
    <row r="224" spans="1:17" ht="30.75" customHeight="1" x14ac:dyDescent="0.4">
      <c r="A224" s="113">
        <v>217</v>
      </c>
      <c r="B224" s="111"/>
      <c r="C224" s="111"/>
      <c r="D224" s="115"/>
      <c r="E224" s="89"/>
      <c r="F224" s="104"/>
      <c r="G224" s="105">
        <f>VLOOKUP(E224,コード一覧!$B$4:$D$868,3,FALSE)</f>
        <v>0</v>
      </c>
      <c r="H224" s="106"/>
      <c r="I224" s="106"/>
      <c r="J224" s="107"/>
      <c r="K224" s="129">
        <f>VLOOKUP(J224,得意先名!$B$8:$C$1020,2,FALSE)</f>
        <v>0</v>
      </c>
      <c r="L224" s="108"/>
      <c r="M224" s="109">
        <f>VLOOKUP(J224,得意先名!$B$1:$E$1029,4,FALSE)</f>
        <v>0</v>
      </c>
      <c r="N224" s="110">
        <f>VLOOKUP(J224,得意先名!$B$8:$H$1020,7,FALSE)</f>
        <v>0</v>
      </c>
      <c r="O224" s="111"/>
      <c r="P224" s="112"/>
      <c r="Q224" s="50"/>
    </row>
    <row r="225" spans="1:17" ht="30.75" customHeight="1" x14ac:dyDescent="0.4">
      <c r="A225" s="113">
        <v>218</v>
      </c>
      <c r="B225" s="111"/>
      <c r="C225" s="111"/>
      <c r="D225" s="115"/>
      <c r="E225" s="89"/>
      <c r="F225" s="104"/>
      <c r="G225" s="105">
        <f>VLOOKUP(E225,コード一覧!$B$4:$D$868,3,FALSE)</f>
        <v>0</v>
      </c>
      <c r="H225" s="106"/>
      <c r="I225" s="106"/>
      <c r="J225" s="107"/>
      <c r="K225" s="129">
        <f>VLOOKUP(J225,得意先名!$B$8:$C$1020,2,FALSE)</f>
        <v>0</v>
      </c>
      <c r="L225" s="108"/>
      <c r="M225" s="109">
        <f>VLOOKUP(J225,得意先名!$B$1:$E$1029,4,FALSE)</f>
        <v>0</v>
      </c>
      <c r="N225" s="110">
        <f>VLOOKUP(J225,得意先名!$B$8:$H$1020,7,FALSE)</f>
        <v>0</v>
      </c>
      <c r="O225" s="111"/>
      <c r="P225" s="112"/>
      <c r="Q225" s="50"/>
    </row>
    <row r="226" spans="1:17" ht="30.75" customHeight="1" x14ac:dyDescent="0.4">
      <c r="A226" s="113">
        <v>219</v>
      </c>
      <c r="B226" s="111"/>
      <c r="C226" s="111"/>
      <c r="D226" s="115"/>
      <c r="E226" s="89"/>
      <c r="F226" s="104"/>
      <c r="G226" s="105">
        <f>VLOOKUP(E226,コード一覧!$B$4:$D$868,3,FALSE)</f>
        <v>0</v>
      </c>
      <c r="H226" s="106"/>
      <c r="I226" s="106"/>
      <c r="J226" s="107"/>
      <c r="K226" s="129">
        <f>VLOOKUP(J226,得意先名!$B$8:$C$1020,2,FALSE)</f>
        <v>0</v>
      </c>
      <c r="L226" s="108"/>
      <c r="M226" s="109">
        <f>VLOOKUP(J226,得意先名!$B$1:$E$1029,4,FALSE)</f>
        <v>0</v>
      </c>
      <c r="N226" s="110">
        <f>VLOOKUP(J226,得意先名!$B$8:$H$1020,7,FALSE)</f>
        <v>0</v>
      </c>
      <c r="O226" s="111"/>
      <c r="P226" s="112"/>
      <c r="Q226" s="50"/>
    </row>
    <row r="227" spans="1:17" ht="30.75" customHeight="1" x14ac:dyDescent="0.4">
      <c r="A227" s="113">
        <v>220</v>
      </c>
      <c r="B227" s="111"/>
      <c r="C227" s="111"/>
      <c r="D227" s="115"/>
      <c r="E227" s="89"/>
      <c r="F227" s="104"/>
      <c r="G227" s="105">
        <f>VLOOKUP(E227,コード一覧!$B$4:$D$868,3,FALSE)</f>
        <v>0</v>
      </c>
      <c r="H227" s="106"/>
      <c r="I227" s="106"/>
      <c r="J227" s="107"/>
      <c r="K227" s="129">
        <f>VLOOKUP(J227,得意先名!$B$8:$C$1020,2,FALSE)</f>
        <v>0</v>
      </c>
      <c r="L227" s="108"/>
      <c r="M227" s="109">
        <f>VLOOKUP(J227,得意先名!$B$1:$E$1029,4,FALSE)</f>
        <v>0</v>
      </c>
      <c r="N227" s="110">
        <f>VLOOKUP(J227,得意先名!$B$8:$H$1020,7,FALSE)</f>
        <v>0</v>
      </c>
      <c r="O227" s="111"/>
      <c r="P227" s="112"/>
      <c r="Q227" s="50"/>
    </row>
    <row r="228" spans="1:17" ht="30.75" customHeight="1" x14ac:dyDescent="0.4">
      <c r="A228" s="113">
        <v>221</v>
      </c>
      <c r="B228" s="111"/>
      <c r="C228" s="111"/>
      <c r="D228" s="115"/>
      <c r="E228" s="89"/>
      <c r="F228" s="104"/>
      <c r="G228" s="105">
        <f>VLOOKUP(E228,コード一覧!$B$4:$D$868,3,FALSE)</f>
        <v>0</v>
      </c>
      <c r="H228" s="106"/>
      <c r="I228" s="106"/>
      <c r="J228" s="107"/>
      <c r="K228" s="129">
        <f>VLOOKUP(J228,得意先名!$B$8:$C$1020,2,FALSE)</f>
        <v>0</v>
      </c>
      <c r="L228" s="108"/>
      <c r="M228" s="109">
        <f>VLOOKUP(J228,得意先名!$B$1:$E$1029,4,FALSE)</f>
        <v>0</v>
      </c>
      <c r="N228" s="110">
        <f>VLOOKUP(J228,得意先名!$B$8:$H$1020,7,FALSE)</f>
        <v>0</v>
      </c>
      <c r="O228" s="111"/>
      <c r="P228" s="112"/>
      <c r="Q228" s="50"/>
    </row>
    <row r="229" spans="1:17" ht="30.75" customHeight="1" x14ac:dyDescent="0.4">
      <c r="A229" s="113">
        <v>222</v>
      </c>
      <c r="B229" s="111"/>
      <c r="C229" s="111"/>
      <c r="D229" s="115"/>
      <c r="E229" s="89"/>
      <c r="F229" s="104"/>
      <c r="G229" s="105">
        <f>VLOOKUP(E229,コード一覧!$B$4:$D$868,3,FALSE)</f>
        <v>0</v>
      </c>
      <c r="H229" s="106"/>
      <c r="I229" s="106"/>
      <c r="J229" s="107"/>
      <c r="K229" s="129">
        <f>VLOOKUP(J229,得意先名!$B$8:$C$1020,2,FALSE)</f>
        <v>0</v>
      </c>
      <c r="L229" s="108"/>
      <c r="M229" s="109">
        <f>VLOOKUP(J229,得意先名!$B$1:$E$1029,4,FALSE)</f>
        <v>0</v>
      </c>
      <c r="N229" s="110">
        <f>VLOOKUP(J229,得意先名!$B$8:$H$1020,7,FALSE)</f>
        <v>0</v>
      </c>
      <c r="O229" s="111"/>
      <c r="P229" s="112"/>
      <c r="Q229" s="50"/>
    </row>
    <row r="230" spans="1:17" ht="30.75" customHeight="1" x14ac:dyDescent="0.4">
      <c r="A230" s="113">
        <v>223</v>
      </c>
      <c r="B230" s="111"/>
      <c r="C230" s="111"/>
      <c r="D230" s="115"/>
      <c r="E230" s="89"/>
      <c r="F230" s="104"/>
      <c r="G230" s="105">
        <f>VLOOKUP(E230,コード一覧!$B$4:$D$868,3,FALSE)</f>
        <v>0</v>
      </c>
      <c r="H230" s="106"/>
      <c r="I230" s="106"/>
      <c r="J230" s="107"/>
      <c r="K230" s="129">
        <f>VLOOKUP(J230,得意先名!$B$8:$C$1020,2,FALSE)</f>
        <v>0</v>
      </c>
      <c r="L230" s="108"/>
      <c r="M230" s="109">
        <f>VLOOKUP(J230,得意先名!$B$1:$E$1029,4,FALSE)</f>
        <v>0</v>
      </c>
      <c r="N230" s="110">
        <f>VLOOKUP(J230,得意先名!$B$8:$H$1020,7,FALSE)</f>
        <v>0</v>
      </c>
      <c r="O230" s="111"/>
      <c r="P230" s="112"/>
      <c r="Q230" s="50"/>
    </row>
    <row r="231" spans="1:17" ht="30.75" customHeight="1" x14ac:dyDescent="0.4">
      <c r="A231" s="113">
        <v>224</v>
      </c>
      <c r="B231" s="111"/>
      <c r="C231" s="111"/>
      <c r="D231" s="115"/>
      <c r="E231" s="89"/>
      <c r="F231" s="104"/>
      <c r="G231" s="105">
        <f>VLOOKUP(E231,コード一覧!$B$4:$D$868,3,FALSE)</f>
        <v>0</v>
      </c>
      <c r="H231" s="106"/>
      <c r="I231" s="106"/>
      <c r="J231" s="107"/>
      <c r="K231" s="129">
        <f>VLOOKUP(J231,得意先名!$B$8:$C$1020,2,FALSE)</f>
        <v>0</v>
      </c>
      <c r="L231" s="108"/>
      <c r="M231" s="109">
        <f>VLOOKUP(J231,得意先名!$B$1:$E$1029,4,FALSE)</f>
        <v>0</v>
      </c>
      <c r="N231" s="110">
        <f>VLOOKUP(J231,得意先名!$B$8:$H$1020,7,FALSE)</f>
        <v>0</v>
      </c>
      <c r="O231" s="111"/>
      <c r="P231" s="112"/>
      <c r="Q231" s="50"/>
    </row>
    <row r="232" spans="1:17" ht="30.75" customHeight="1" x14ac:dyDescent="0.4">
      <c r="A232" s="113">
        <v>225</v>
      </c>
      <c r="B232" s="111"/>
      <c r="C232" s="111"/>
      <c r="D232" s="115"/>
      <c r="E232" s="89"/>
      <c r="F232" s="104"/>
      <c r="G232" s="105">
        <f>VLOOKUP(E232,コード一覧!$B$4:$D$868,3,FALSE)</f>
        <v>0</v>
      </c>
      <c r="H232" s="106"/>
      <c r="I232" s="106"/>
      <c r="J232" s="107"/>
      <c r="K232" s="129">
        <f>VLOOKUP(J232,得意先名!$B$8:$C$1020,2,FALSE)</f>
        <v>0</v>
      </c>
      <c r="L232" s="108"/>
      <c r="M232" s="109">
        <f>VLOOKUP(J232,得意先名!$B$1:$E$1029,4,FALSE)</f>
        <v>0</v>
      </c>
      <c r="N232" s="110">
        <f>VLOOKUP(J232,得意先名!$B$8:$H$1020,7,FALSE)</f>
        <v>0</v>
      </c>
      <c r="O232" s="111"/>
      <c r="P232" s="112"/>
      <c r="Q232" s="50"/>
    </row>
    <row r="233" spans="1:17" ht="30.75" customHeight="1" x14ac:dyDescent="0.4">
      <c r="A233" s="113">
        <v>226</v>
      </c>
      <c r="B233" s="111"/>
      <c r="C233" s="111"/>
      <c r="D233" s="115"/>
      <c r="E233" s="89"/>
      <c r="F233" s="104"/>
      <c r="G233" s="105">
        <f>VLOOKUP(E233,コード一覧!$B$4:$D$868,3,FALSE)</f>
        <v>0</v>
      </c>
      <c r="H233" s="106"/>
      <c r="I233" s="106"/>
      <c r="J233" s="107"/>
      <c r="K233" s="129">
        <f>VLOOKUP(J233,得意先名!$B$8:$C$1020,2,FALSE)</f>
        <v>0</v>
      </c>
      <c r="L233" s="108"/>
      <c r="M233" s="109">
        <f>VLOOKUP(J233,得意先名!$B$1:$E$1029,4,FALSE)</f>
        <v>0</v>
      </c>
      <c r="N233" s="110">
        <f>VLOOKUP(J233,得意先名!$B$8:$H$1020,7,FALSE)</f>
        <v>0</v>
      </c>
      <c r="O233" s="111"/>
      <c r="P233" s="112"/>
      <c r="Q233" s="50"/>
    </row>
    <row r="234" spans="1:17" ht="30.75" customHeight="1" x14ac:dyDescent="0.4">
      <c r="A234" s="113">
        <v>227</v>
      </c>
      <c r="B234" s="111"/>
      <c r="C234" s="111"/>
      <c r="D234" s="115"/>
      <c r="E234" s="89"/>
      <c r="F234" s="104"/>
      <c r="G234" s="105">
        <f>VLOOKUP(E234,コード一覧!$B$4:$D$868,3,FALSE)</f>
        <v>0</v>
      </c>
      <c r="H234" s="106"/>
      <c r="I234" s="106"/>
      <c r="J234" s="107"/>
      <c r="K234" s="129">
        <f>VLOOKUP(J234,得意先名!$B$8:$C$1020,2,FALSE)</f>
        <v>0</v>
      </c>
      <c r="L234" s="108"/>
      <c r="M234" s="109">
        <f>VLOOKUP(J234,得意先名!$B$1:$E$1029,4,FALSE)</f>
        <v>0</v>
      </c>
      <c r="N234" s="110">
        <f>VLOOKUP(J234,得意先名!$B$8:$H$1020,7,FALSE)</f>
        <v>0</v>
      </c>
      <c r="O234" s="111"/>
      <c r="P234" s="112"/>
      <c r="Q234" s="50"/>
    </row>
    <row r="235" spans="1:17" ht="30.75" customHeight="1" x14ac:dyDescent="0.4">
      <c r="A235" s="113">
        <v>228</v>
      </c>
      <c r="B235" s="111"/>
      <c r="C235" s="111"/>
      <c r="D235" s="115"/>
      <c r="E235" s="89"/>
      <c r="F235" s="104"/>
      <c r="G235" s="105">
        <f>VLOOKUP(E235,コード一覧!$B$4:$D$868,3,FALSE)</f>
        <v>0</v>
      </c>
      <c r="H235" s="106"/>
      <c r="I235" s="106"/>
      <c r="J235" s="107"/>
      <c r="K235" s="129">
        <f>VLOOKUP(J235,得意先名!$B$8:$C$1020,2,FALSE)</f>
        <v>0</v>
      </c>
      <c r="L235" s="108"/>
      <c r="M235" s="109">
        <f>VLOOKUP(J235,得意先名!$B$1:$E$1029,4,FALSE)</f>
        <v>0</v>
      </c>
      <c r="N235" s="110">
        <f>VLOOKUP(J235,得意先名!$B$8:$H$1020,7,FALSE)</f>
        <v>0</v>
      </c>
      <c r="O235" s="111"/>
      <c r="P235" s="112"/>
      <c r="Q235" s="50"/>
    </row>
    <row r="236" spans="1:17" ht="30.75" customHeight="1" x14ac:dyDescent="0.4">
      <c r="A236" s="113">
        <v>229</v>
      </c>
      <c r="B236" s="111"/>
      <c r="C236" s="111"/>
      <c r="D236" s="115"/>
      <c r="E236" s="89"/>
      <c r="F236" s="104"/>
      <c r="G236" s="105">
        <f>VLOOKUP(E236,コード一覧!$B$4:$D$868,3,FALSE)</f>
        <v>0</v>
      </c>
      <c r="H236" s="106"/>
      <c r="I236" s="106"/>
      <c r="J236" s="107"/>
      <c r="K236" s="129">
        <f>VLOOKUP(J236,得意先名!$B$8:$C$1020,2,FALSE)</f>
        <v>0</v>
      </c>
      <c r="L236" s="108"/>
      <c r="M236" s="109">
        <f>VLOOKUP(J236,得意先名!$B$1:$E$1029,4,FALSE)</f>
        <v>0</v>
      </c>
      <c r="N236" s="110">
        <f>VLOOKUP(J236,得意先名!$B$8:$H$1020,7,FALSE)</f>
        <v>0</v>
      </c>
      <c r="O236" s="111"/>
      <c r="P236" s="112"/>
      <c r="Q236" s="50"/>
    </row>
    <row r="237" spans="1:17" ht="30.75" customHeight="1" x14ac:dyDescent="0.4">
      <c r="A237" s="113">
        <v>230</v>
      </c>
      <c r="B237" s="111"/>
      <c r="C237" s="111"/>
      <c r="D237" s="115"/>
      <c r="E237" s="89"/>
      <c r="F237" s="104"/>
      <c r="G237" s="105">
        <f>VLOOKUP(E237,コード一覧!$B$4:$D$868,3,FALSE)</f>
        <v>0</v>
      </c>
      <c r="H237" s="106"/>
      <c r="I237" s="106"/>
      <c r="J237" s="107"/>
      <c r="K237" s="129">
        <f>VLOOKUP(J237,得意先名!$B$8:$C$1020,2,FALSE)</f>
        <v>0</v>
      </c>
      <c r="L237" s="108"/>
      <c r="M237" s="109">
        <f>VLOOKUP(J237,得意先名!$B$1:$E$1029,4,FALSE)</f>
        <v>0</v>
      </c>
      <c r="N237" s="110">
        <f>VLOOKUP(J237,得意先名!$B$8:$H$1020,7,FALSE)</f>
        <v>0</v>
      </c>
      <c r="O237" s="111"/>
      <c r="P237" s="112"/>
      <c r="Q237" s="50"/>
    </row>
    <row r="238" spans="1:17" ht="30.75" customHeight="1" x14ac:dyDescent="0.4">
      <c r="A238" s="113">
        <v>231</v>
      </c>
      <c r="B238" s="111"/>
      <c r="C238" s="111"/>
      <c r="D238" s="115"/>
      <c r="E238" s="89"/>
      <c r="F238" s="104"/>
      <c r="G238" s="105">
        <f>VLOOKUP(E238,コード一覧!$B$4:$D$868,3,FALSE)</f>
        <v>0</v>
      </c>
      <c r="H238" s="106"/>
      <c r="I238" s="106"/>
      <c r="J238" s="107"/>
      <c r="K238" s="129">
        <f>VLOOKUP(J238,得意先名!$B$8:$C$1020,2,FALSE)</f>
        <v>0</v>
      </c>
      <c r="L238" s="108"/>
      <c r="M238" s="109">
        <f>VLOOKUP(J238,得意先名!$B$1:$E$1029,4,FALSE)</f>
        <v>0</v>
      </c>
      <c r="N238" s="110">
        <f>VLOOKUP(J238,得意先名!$B$8:$H$1020,7,FALSE)</f>
        <v>0</v>
      </c>
      <c r="O238" s="111"/>
      <c r="P238" s="112"/>
      <c r="Q238" s="50"/>
    </row>
    <row r="239" spans="1:17" ht="30.75" customHeight="1" x14ac:dyDescent="0.4">
      <c r="A239" s="113">
        <v>232</v>
      </c>
      <c r="B239" s="111"/>
      <c r="C239" s="111"/>
      <c r="D239" s="115"/>
      <c r="E239" s="89"/>
      <c r="F239" s="104"/>
      <c r="G239" s="105">
        <f>VLOOKUP(E239,コード一覧!$B$4:$D$868,3,FALSE)</f>
        <v>0</v>
      </c>
      <c r="H239" s="106"/>
      <c r="I239" s="106"/>
      <c r="J239" s="107"/>
      <c r="K239" s="129">
        <f>VLOOKUP(J239,得意先名!$B$8:$C$1020,2,FALSE)</f>
        <v>0</v>
      </c>
      <c r="L239" s="108"/>
      <c r="M239" s="109">
        <f>VLOOKUP(J239,得意先名!$B$1:$E$1029,4,FALSE)</f>
        <v>0</v>
      </c>
      <c r="N239" s="110">
        <f>VLOOKUP(J239,得意先名!$B$8:$H$1020,7,FALSE)</f>
        <v>0</v>
      </c>
      <c r="O239" s="111"/>
      <c r="P239" s="112"/>
      <c r="Q239" s="50"/>
    </row>
    <row r="240" spans="1:17" ht="30.75" customHeight="1" x14ac:dyDescent="0.4">
      <c r="A240" s="113">
        <v>233</v>
      </c>
      <c r="B240" s="111"/>
      <c r="C240" s="111"/>
      <c r="D240" s="115"/>
      <c r="E240" s="89"/>
      <c r="F240" s="104"/>
      <c r="G240" s="105">
        <f>VLOOKUP(E240,コード一覧!$B$4:$D$868,3,FALSE)</f>
        <v>0</v>
      </c>
      <c r="H240" s="106"/>
      <c r="I240" s="106"/>
      <c r="J240" s="107"/>
      <c r="K240" s="129">
        <f>VLOOKUP(J240,得意先名!$B$8:$C$1020,2,FALSE)</f>
        <v>0</v>
      </c>
      <c r="L240" s="108"/>
      <c r="M240" s="109">
        <f>VLOOKUP(J240,得意先名!$B$1:$E$1029,4,FALSE)</f>
        <v>0</v>
      </c>
      <c r="N240" s="110">
        <f>VLOOKUP(J240,得意先名!$B$8:$H$1020,7,FALSE)</f>
        <v>0</v>
      </c>
      <c r="O240" s="111"/>
      <c r="P240" s="112"/>
      <c r="Q240" s="50"/>
    </row>
    <row r="241" spans="1:17" ht="30.75" customHeight="1" x14ac:dyDescent="0.4">
      <c r="A241" s="113">
        <v>234</v>
      </c>
      <c r="B241" s="111"/>
      <c r="C241" s="111"/>
      <c r="D241" s="115"/>
      <c r="E241" s="89"/>
      <c r="F241" s="104"/>
      <c r="G241" s="105">
        <f>VLOOKUP(E241,コード一覧!$B$4:$D$868,3,FALSE)</f>
        <v>0</v>
      </c>
      <c r="H241" s="106"/>
      <c r="I241" s="106"/>
      <c r="J241" s="107"/>
      <c r="K241" s="129">
        <f>VLOOKUP(J241,得意先名!$B$8:$C$1020,2,FALSE)</f>
        <v>0</v>
      </c>
      <c r="L241" s="108"/>
      <c r="M241" s="109">
        <f>VLOOKUP(J241,得意先名!$B$1:$E$1029,4,FALSE)</f>
        <v>0</v>
      </c>
      <c r="N241" s="110">
        <f>VLOOKUP(J241,得意先名!$B$8:$H$1020,7,FALSE)</f>
        <v>0</v>
      </c>
      <c r="O241" s="111"/>
      <c r="P241" s="112"/>
      <c r="Q241" s="50"/>
    </row>
    <row r="242" spans="1:17" ht="30.75" customHeight="1" x14ac:dyDescent="0.4">
      <c r="A242" s="113">
        <v>235</v>
      </c>
      <c r="B242" s="111"/>
      <c r="C242" s="111"/>
      <c r="D242" s="115"/>
      <c r="E242" s="89"/>
      <c r="F242" s="104"/>
      <c r="G242" s="105">
        <f>VLOOKUP(E242,コード一覧!$B$4:$D$868,3,FALSE)</f>
        <v>0</v>
      </c>
      <c r="H242" s="106"/>
      <c r="I242" s="106"/>
      <c r="J242" s="107"/>
      <c r="K242" s="129">
        <f>VLOOKUP(J242,得意先名!$B$8:$C$1020,2,FALSE)</f>
        <v>0</v>
      </c>
      <c r="L242" s="108"/>
      <c r="M242" s="109">
        <f>VLOOKUP(J242,得意先名!$B$1:$E$1029,4,FALSE)</f>
        <v>0</v>
      </c>
      <c r="N242" s="110">
        <f>VLOOKUP(J242,得意先名!$B$8:$H$1020,7,FALSE)</f>
        <v>0</v>
      </c>
      <c r="O242" s="111"/>
      <c r="P242" s="112"/>
      <c r="Q242" s="50"/>
    </row>
    <row r="243" spans="1:17" ht="30.75" customHeight="1" x14ac:dyDescent="0.4">
      <c r="A243" s="113">
        <v>236</v>
      </c>
      <c r="B243" s="111"/>
      <c r="C243" s="111"/>
      <c r="D243" s="115"/>
      <c r="E243" s="89"/>
      <c r="F243" s="104"/>
      <c r="G243" s="105">
        <f>VLOOKUP(E243,コード一覧!$B$4:$D$868,3,FALSE)</f>
        <v>0</v>
      </c>
      <c r="H243" s="106"/>
      <c r="I243" s="106"/>
      <c r="J243" s="107"/>
      <c r="K243" s="129">
        <f>VLOOKUP(J243,得意先名!$B$8:$C$1020,2,FALSE)</f>
        <v>0</v>
      </c>
      <c r="L243" s="108"/>
      <c r="M243" s="109">
        <f>VLOOKUP(J243,得意先名!$B$1:$E$1029,4,FALSE)</f>
        <v>0</v>
      </c>
      <c r="N243" s="110">
        <f>VLOOKUP(J243,得意先名!$B$8:$H$1020,7,FALSE)</f>
        <v>0</v>
      </c>
      <c r="O243" s="111"/>
      <c r="P243" s="112"/>
      <c r="Q243" s="50"/>
    </row>
    <row r="244" spans="1:17" ht="30.75" customHeight="1" x14ac:dyDescent="0.4">
      <c r="A244" s="113">
        <v>237</v>
      </c>
      <c r="B244" s="111"/>
      <c r="C244" s="111"/>
      <c r="D244" s="115"/>
      <c r="E244" s="89"/>
      <c r="F244" s="104"/>
      <c r="G244" s="105">
        <f>VLOOKUP(E244,コード一覧!$B$4:$D$868,3,FALSE)</f>
        <v>0</v>
      </c>
      <c r="H244" s="106"/>
      <c r="I244" s="106"/>
      <c r="J244" s="107"/>
      <c r="K244" s="129">
        <f>VLOOKUP(J244,得意先名!$B$8:$C$1020,2,FALSE)</f>
        <v>0</v>
      </c>
      <c r="L244" s="108"/>
      <c r="M244" s="109">
        <f>VLOOKUP(J244,得意先名!$B$1:$E$1029,4,FALSE)</f>
        <v>0</v>
      </c>
      <c r="N244" s="110">
        <f>VLOOKUP(J244,得意先名!$B$8:$H$1020,7,FALSE)</f>
        <v>0</v>
      </c>
      <c r="O244" s="111"/>
      <c r="P244" s="112"/>
      <c r="Q244" s="50"/>
    </row>
    <row r="245" spans="1:17" ht="30.75" customHeight="1" x14ac:dyDescent="0.4">
      <c r="A245" s="113">
        <v>238</v>
      </c>
      <c r="B245" s="111"/>
      <c r="C245" s="111"/>
      <c r="D245" s="115"/>
      <c r="E245" s="89"/>
      <c r="F245" s="104"/>
      <c r="G245" s="105">
        <f>VLOOKUP(E245,コード一覧!$B$4:$D$868,3,FALSE)</f>
        <v>0</v>
      </c>
      <c r="H245" s="106"/>
      <c r="I245" s="106"/>
      <c r="J245" s="107"/>
      <c r="K245" s="129">
        <f>VLOOKUP(J245,得意先名!$B$8:$C$1020,2,FALSE)</f>
        <v>0</v>
      </c>
      <c r="L245" s="108"/>
      <c r="M245" s="109">
        <f>VLOOKUP(J245,得意先名!$B$1:$E$1029,4,FALSE)</f>
        <v>0</v>
      </c>
      <c r="N245" s="110">
        <f>VLOOKUP(J245,得意先名!$B$8:$H$1020,7,FALSE)</f>
        <v>0</v>
      </c>
      <c r="O245" s="111"/>
      <c r="P245" s="112"/>
      <c r="Q245" s="50"/>
    </row>
    <row r="246" spans="1:17" ht="30.75" customHeight="1" x14ac:dyDescent="0.4">
      <c r="A246" s="113">
        <v>239</v>
      </c>
      <c r="B246" s="111"/>
      <c r="C246" s="111"/>
      <c r="D246" s="115"/>
      <c r="E246" s="89"/>
      <c r="F246" s="104"/>
      <c r="G246" s="105">
        <f>VLOOKUP(E246,コード一覧!$B$4:$D$868,3,FALSE)</f>
        <v>0</v>
      </c>
      <c r="H246" s="106"/>
      <c r="I246" s="106"/>
      <c r="J246" s="107"/>
      <c r="K246" s="129">
        <f>VLOOKUP(J246,得意先名!$B$8:$C$1020,2,FALSE)</f>
        <v>0</v>
      </c>
      <c r="L246" s="108"/>
      <c r="M246" s="109">
        <f>VLOOKUP(J246,得意先名!$B$1:$E$1029,4,FALSE)</f>
        <v>0</v>
      </c>
      <c r="N246" s="110">
        <f>VLOOKUP(J246,得意先名!$B$8:$H$1020,7,FALSE)</f>
        <v>0</v>
      </c>
      <c r="O246" s="111"/>
      <c r="P246" s="112"/>
      <c r="Q246" s="50"/>
    </row>
    <row r="247" spans="1:17" ht="30.75" customHeight="1" x14ac:dyDescent="0.4">
      <c r="A247" s="113">
        <v>240</v>
      </c>
      <c r="B247" s="111"/>
      <c r="C247" s="111"/>
      <c r="D247" s="115"/>
      <c r="E247" s="89"/>
      <c r="F247" s="104"/>
      <c r="G247" s="105">
        <f>VLOOKUP(E247,コード一覧!$B$4:$D$868,3,FALSE)</f>
        <v>0</v>
      </c>
      <c r="H247" s="106"/>
      <c r="I247" s="106"/>
      <c r="J247" s="107"/>
      <c r="K247" s="129">
        <f>VLOOKUP(J247,得意先名!$B$8:$C$1020,2,FALSE)</f>
        <v>0</v>
      </c>
      <c r="L247" s="108"/>
      <c r="M247" s="109">
        <f>VLOOKUP(J247,得意先名!$B$1:$E$1029,4,FALSE)</f>
        <v>0</v>
      </c>
      <c r="N247" s="110">
        <f>VLOOKUP(J247,得意先名!$B$8:$H$1020,7,FALSE)</f>
        <v>0</v>
      </c>
      <c r="O247" s="111"/>
      <c r="P247" s="112"/>
      <c r="Q247" s="50"/>
    </row>
    <row r="248" spans="1:17" ht="30.75" customHeight="1" x14ac:dyDescent="0.4">
      <c r="A248" s="113">
        <v>241</v>
      </c>
      <c r="B248" s="111"/>
      <c r="C248" s="111"/>
      <c r="D248" s="115"/>
      <c r="E248" s="89"/>
      <c r="F248" s="104"/>
      <c r="G248" s="105">
        <f>VLOOKUP(E248,コード一覧!$B$4:$D$868,3,FALSE)</f>
        <v>0</v>
      </c>
      <c r="H248" s="106"/>
      <c r="I248" s="106"/>
      <c r="J248" s="107"/>
      <c r="K248" s="129">
        <f>VLOOKUP(J248,得意先名!$B$8:$C$1020,2,FALSE)</f>
        <v>0</v>
      </c>
      <c r="L248" s="108"/>
      <c r="M248" s="109">
        <f>VLOOKUP(J248,得意先名!$B$1:$E$1029,4,FALSE)</f>
        <v>0</v>
      </c>
      <c r="N248" s="110">
        <f>VLOOKUP(J248,得意先名!$B$8:$H$1020,7,FALSE)</f>
        <v>0</v>
      </c>
      <c r="O248" s="111"/>
      <c r="P248" s="112"/>
      <c r="Q248" s="50"/>
    </row>
    <row r="249" spans="1:17" ht="30.75" customHeight="1" x14ac:dyDescent="0.4">
      <c r="A249" s="113">
        <v>242</v>
      </c>
      <c r="B249" s="111"/>
      <c r="C249" s="111"/>
      <c r="D249" s="115"/>
      <c r="E249" s="89"/>
      <c r="F249" s="104"/>
      <c r="G249" s="105">
        <f>VLOOKUP(E249,コード一覧!$B$4:$D$868,3,FALSE)</f>
        <v>0</v>
      </c>
      <c r="H249" s="106"/>
      <c r="I249" s="106"/>
      <c r="J249" s="107"/>
      <c r="K249" s="129">
        <f>VLOOKUP(J249,得意先名!$B$8:$C$1020,2,FALSE)</f>
        <v>0</v>
      </c>
      <c r="L249" s="108"/>
      <c r="M249" s="109">
        <f>VLOOKUP(J249,得意先名!$B$1:$E$1029,4,FALSE)</f>
        <v>0</v>
      </c>
      <c r="N249" s="110">
        <f>VLOOKUP(J249,得意先名!$B$8:$H$1020,7,FALSE)</f>
        <v>0</v>
      </c>
      <c r="O249" s="111"/>
      <c r="P249" s="112"/>
      <c r="Q249" s="50"/>
    </row>
    <row r="250" spans="1:17" ht="30.75" customHeight="1" x14ac:dyDescent="0.4">
      <c r="A250" s="113">
        <v>243</v>
      </c>
      <c r="B250" s="111"/>
      <c r="C250" s="111"/>
      <c r="D250" s="115"/>
      <c r="E250" s="89"/>
      <c r="F250" s="104"/>
      <c r="G250" s="105">
        <f>VLOOKUP(E250,コード一覧!$B$4:$D$868,3,FALSE)</f>
        <v>0</v>
      </c>
      <c r="H250" s="106"/>
      <c r="I250" s="106"/>
      <c r="J250" s="107"/>
      <c r="K250" s="129">
        <f>VLOOKUP(J250,得意先名!$B$8:$C$1020,2,FALSE)</f>
        <v>0</v>
      </c>
      <c r="L250" s="108"/>
      <c r="M250" s="109">
        <f>VLOOKUP(J250,得意先名!$B$1:$E$1029,4,FALSE)</f>
        <v>0</v>
      </c>
      <c r="N250" s="110">
        <f>VLOOKUP(J250,得意先名!$B$8:$H$1020,7,FALSE)</f>
        <v>0</v>
      </c>
      <c r="O250" s="111"/>
      <c r="P250" s="112"/>
      <c r="Q250" s="50"/>
    </row>
    <row r="251" spans="1:17" ht="30.75" customHeight="1" x14ac:dyDescent="0.4">
      <c r="A251" s="113">
        <v>244</v>
      </c>
      <c r="B251" s="111"/>
      <c r="C251" s="111"/>
      <c r="D251" s="115"/>
      <c r="E251" s="89"/>
      <c r="F251" s="104"/>
      <c r="G251" s="105">
        <f>VLOOKUP(E251,コード一覧!$B$4:$D$868,3,FALSE)</f>
        <v>0</v>
      </c>
      <c r="H251" s="106"/>
      <c r="I251" s="106"/>
      <c r="J251" s="107"/>
      <c r="K251" s="129">
        <f>VLOOKUP(J251,得意先名!$B$8:$C$1020,2,FALSE)</f>
        <v>0</v>
      </c>
      <c r="L251" s="108"/>
      <c r="M251" s="109">
        <f>VLOOKUP(J251,得意先名!$B$1:$E$1029,4,FALSE)</f>
        <v>0</v>
      </c>
      <c r="N251" s="110">
        <f>VLOOKUP(J251,得意先名!$B$8:$H$1020,7,FALSE)</f>
        <v>0</v>
      </c>
      <c r="O251" s="111"/>
      <c r="P251" s="112"/>
      <c r="Q251" s="50"/>
    </row>
    <row r="252" spans="1:17" ht="30.75" customHeight="1" x14ac:dyDescent="0.4">
      <c r="A252" s="113">
        <v>245</v>
      </c>
      <c r="B252" s="111"/>
      <c r="C252" s="111"/>
      <c r="D252" s="115"/>
      <c r="E252" s="89"/>
      <c r="F252" s="104"/>
      <c r="G252" s="105">
        <f>VLOOKUP(E252,コード一覧!$B$4:$D$868,3,FALSE)</f>
        <v>0</v>
      </c>
      <c r="H252" s="106"/>
      <c r="I252" s="106"/>
      <c r="J252" s="107"/>
      <c r="K252" s="129">
        <f>VLOOKUP(J252,得意先名!$B$8:$C$1020,2,FALSE)</f>
        <v>0</v>
      </c>
      <c r="L252" s="108"/>
      <c r="M252" s="109">
        <f>VLOOKUP(J252,得意先名!$B$1:$E$1029,4,FALSE)</f>
        <v>0</v>
      </c>
      <c r="N252" s="110">
        <f>VLOOKUP(J252,得意先名!$B$8:$H$1020,7,FALSE)</f>
        <v>0</v>
      </c>
      <c r="O252" s="111"/>
      <c r="P252" s="112"/>
      <c r="Q252" s="50"/>
    </row>
    <row r="253" spans="1:17" ht="30.75" customHeight="1" x14ac:dyDescent="0.4">
      <c r="A253" s="113">
        <v>246</v>
      </c>
      <c r="B253" s="111"/>
      <c r="C253" s="111"/>
      <c r="D253" s="115"/>
      <c r="E253" s="89"/>
      <c r="F253" s="104"/>
      <c r="G253" s="105">
        <f>VLOOKUP(E253,コード一覧!$B$4:$D$868,3,FALSE)</f>
        <v>0</v>
      </c>
      <c r="H253" s="106"/>
      <c r="I253" s="106"/>
      <c r="J253" s="107"/>
      <c r="K253" s="129">
        <f>VLOOKUP(J253,得意先名!$B$8:$C$1020,2,FALSE)</f>
        <v>0</v>
      </c>
      <c r="L253" s="108"/>
      <c r="M253" s="109">
        <f>VLOOKUP(J253,得意先名!$B$1:$E$1029,4,FALSE)</f>
        <v>0</v>
      </c>
      <c r="N253" s="110">
        <f>VLOOKUP(J253,得意先名!$B$8:$H$1020,7,FALSE)</f>
        <v>0</v>
      </c>
      <c r="O253" s="111"/>
      <c r="P253" s="112"/>
      <c r="Q253" s="50"/>
    </row>
    <row r="254" spans="1:17" ht="30.75" customHeight="1" x14ac:dyDescent="0.4">
      <c r="A254" s="113">
        <v>247</v>
      </c>
      <c r="B254" s="111"/>
      <c r="C254" s="111"/>
      <c r="D254" s="115"/>
      <c r="E254" s="89"/>
      <c r="F254" s="104"/>
      <c r="G254" s="105">
        <f>VLOOKUP(E254,コード一覧!$B$4:$D$868,3,FALSE)</f>
        <v>0</v>
      </c>
      <c r="H254" s="106"/>
      <c r="I254" s="106"/>
      <c r="J254" s="107"/>
      <c r="K254" s="129">
        <f>VLOOKUP(J254,得意先名!$B$8:$C$1020,2,FALSE)</f>
        <v>0</v>
      </c>
      <c r="L254" s="108"/>
      <c r="M254" s="109">
        <f>VLOOKUP(J254,得意先名!$B$1:$E$1029,4,FALSE)</f>
        <v>0</v>
      </c>
      <c r="N254" s="110">
        <f>VLOOKUP(J254,得意先名!$B$8:$H$1020,7,FALSE)</f>
        <v>0</v>
      </c>
      <c r="O254" s="111"/>
      <c r="P254" s="112"/>
      <c r="Q254" s="50"/>
    </row>
    <row r="255" spans="1:17" ht="30.75" customHeight="1" x14ac:dyDescent="0.4">
      <c r="A255" s="113">
        <v>248</v>
      </c>
      <c r="B255" s="111"/>
      <c r="C255" s="111"/>
      <c r="D255" s="115"/>
      <c r="E255" s="89"/>
      <c r="F255" s="104"/>
      <c r="G255" s="105">
        <f>VLOOKUP(E255,コード一覧!$B$4:$D$868,3,FALSE)</f>
        <v>0</v>
      </c>
      <c r="H255" s="106"/>
      <c r="I255" s="106"/>
      <c r="J255" s="107"/>
      <c r="K255" s="129">
        <f>VLOOKUP(J255,得意先名!$B$8:$C$1020,2,FALSE)</f>
        <v>0</v>
      </c>
      <c r="L255" s="108"/>
      <c r="M255" s="109">
        <f>VLOOKUP(J255,得意先名!$B$1:$E$1029,4,FALSE)</f>
        <v>0</v>
      </c>
      <c r="N255" s="110">
        <f>VLOOKUP(J255,得意先名!$B$8:$H$1020,7,FALSE)</f>
        <v>0</v>
      </c>
      <c r="O255" s="111"/>
      <c r="P255" s="112"/>
      <c r="Q255" s="50"/>
    </row>
    <row r="256" spans="1:17" ht="30.75" customHeight="1" x14ac:dyDescent="0.4">
      <c r="A256" s="113">
        <v>249</v>
      </c>
      <c r="B256" s="111"/>
      <c r="C256" s="111"/>
      <c r="D256" s="115"/>
      <c r="E256" s="89"/>
      <c r="F256" s="104"/>
      <c r="G256" s="105">
        <f>VLOOKUP(E256,コード一覧!$B$4:$D$868,3,FALSE)</f>
        <v>0</v>
      </c>
      <c r="H256" s="106"/>
      <c r="I256" s="106"/>
      <c r="J256" s="107"/>
      <c r="K256" s="129">
        <f>VLOOKUP(J256,得意先名!$B$8:$C$1020,2,FALSE)</f>
        <v>0</v>
      </c>
      <c r="L256" s="108"/>
      <c r="M256" s="109">
        <f>VLOOKUP(J256,得意先名!$B$1:$E$1029,4,FALSE)</f>
        <v>0</v>
      </c>
      <c r="N256" s="110">
        <f>VLOOKUP(J256,得意先名!$B$8:$H$1020,7,FALSE)</f>
        <v>0</v>
      </c>
      <c r="O256" s="111"/>
      <c r="P256" s="112"/>
      <c r="Q256" s="50"/>
    </row>
    <row r="257" spans="1:17" ht="30.75" customHeight="1" x14ac:dyDescent="0.4">
      <c r="A257" s="113">
        <v>250</v>
      </c>
      <c r="B257" s="111"/>
      <c r="C257" s="111"/>
      <c r="D257" s="115"/>
      <c r="E257" s="89"/>
      <c r="F257" s="104"/>
      <c r="G257" s="105">
        <f>VLOOKUP(E257,コード一覧!$B$4:$D$868,3,FALSE)</f>
        <v>0</v>
      </c>
      <c r="H257" s="106"/>
      <c r="I257" s="106"/>
      <c r="J257" s="107"/>
      <c r="K257" s="129">
        <f>VLOOKUP(J257,得意先名!$B$8:$C$1020,2,FALSE)</f>
        <v>0</v>
      </c>
      <c r="L257" s="108"/>
      <c r="M257" s="109">
        <f>VLOOKUP(J257,得意先名!$B$1:$E$1029,4,FALSE)</f>
        <v>0</v>
      </c>
      <c r="N257" s="110">
        <f>VLOOKUP(J257,得意先名!$B$8:$H$1020,7,FALSE)</f>
        <v>0</v>
      </c>
      <c r="O257" s="111"/>
      <c r="P257" s="112"/>
      <c r="Q257" s="50"/>
    </row>
    <row r="258" spans="1:17" ht="30.75" customHeight="1" x14ac:dyDescent="0.4">
      <c r="A258" s="113">
        <v>251</v>
      </c>
      <c r="B258" s="111"/>
      <c r="C258" s="111"/>
      <c r="D258" s="115"/>
      <c r="E258" s="89"/>
      <c r="F258" s="104"/>
      <c r="G258" s="105">
        <f>VLOOKUP(E258,コード一覧!$B$4:$D$868,3,FALSE)</f>
        <v>0</v>
      </c>
      <c r="H258" s="106"/>
      <c r="I258" s="106"/>
      <c r="J258" s="107"/>
      <c r="K258" s="129">
        <f>VLOOKUP(J258,得意先名!$B$8:$C$1020,2,FALSE)</f>
        <v>0</v>
      </c>
      <c r="L258" s="108"/>
      <c r="M258" s="109">
        <f>VLOOKUP(J258,得意先名!$B$1:$E$1029,4,FALSE)</f>
        <v>0</v>
      </c>
      <c r="N258" s="110">
        <f>VLOOKUP(J258,得意先名!$B$8:$H$1020,7,FALSE)</f>
        <v>0</v>
      </c>
      <c r="O258" s="111"/>
      <c r="P258" s="112"/>
      <c r="Q258" s="50"/>
    </row>
    <row r="259" spans="1:17" ht="30.75" customHeight="1" x14ac:dyDescent="0.4">
      <c r="A259" s="113">
        <v>252</v>
      </c>
      <c r="B259" s="111"/>
      <c r="C259" s="111"/>
      <c r="D259" s="115"/>
      <c r="E259" s="89"/>
      <c r="F259" s="104"/>
      <c r="G259" s="105">
        <f>VLOOKUP(E259,コード一覧!$B$4:$D$868,3,FALSE)</f>
        <v>0</v>
      </c>
      <c r="H259" s="106"/>
      <c r="I259" s="106"/>
      <c r="J259" s="107"/>
      <c r="K259" s="129">
        <f>VLOOKUP(J259,得意先名!$B$8:$C$1020,2,FALSE)</f>
        <v>0</v>
      </c>
      <c r="L259" s="108"/>
      <c r="M259" s="109">
        <f>VLOOKUP(J259,得意先名!$B$1:$E$1029,4,FALSE)</f>
        <v>0</v>
      </c>
      <c r="N259" s="110">
        <f>VLOOKUP(J259,得意先名!$B$8:$H$1020,7,FALSE)</f>
        <v>0</v>
      </c>
      <c r="O259" s="111"/>
      <c r="P259" s="112"/>
      <c r="Q259" s="50"/>
    </row>
    <row r="260" spans="1:17" ht="30.75" customHeight="1" x14ac:dyDescent="0.4">
      <c r="A260" s="113">
        <v>253</v>
      </c>
      <c r="B260" s="111"/>
      <c r="C260" s="111"/>
      <c r="D260" s="115"/>
      <c r="E260" s="89"/>
      <c r="F260" s="104"/>
      <c r="G260" s="105">
        <f>VLOOKUP(E260,コード一覧!$B$4:$D$868,3,FALSE)</f>
        <v>0</v>
      </c>
      <c r="H260" s="106"/>
      <c r="I260" s="106"/>
      <c r="J260" s="107"/>
      <c r="K260" s="129">
        <f>VLOOKUP(J260,得意先名!$B$8:$C$1020,2,FALSE)</f>
        <v>0</v>
      </c>
      <c r="L260" s="108"/>
      <c r="M260" s="109">
        <f>VLOOKUP(J260,得意先名!$B$1:$E$1029,4,FALSE)</f>
        <v>0</v>
      </c>
      <c r="N260" s="110">
        <f>VLOOKUP(J260,得意先名!$B$8:$H$1020,7,FALSE)</f>
        <v>0</v>
      </c>
      <c r="O260" s="111"/>
      <c r="P260" s="112"/>
      <c r="Q260" s="50"/>
    </row>
    <row r="261" spans="1:17" ht="30.75" customHeight="1" x14ac:dyDescent="0.4">
      <c r="A261" s="113">
        <v>254</v>
      </c>
      <c r="B261" s="111"/>
      <c r="C261" s="111"/>
      <c r="D261" s="115"/>
      <c r="E261" s="89"/>
      <c r="F261" s="104"/>
      <c r="G261" s="105">
        <f>VLOOKUP(E261,コード一覧!$B$4:$D$868,3,FALSE)</f>
        <v>0</v>
      </c>
      <c r="H261" s="106"/>
      <c r="I261" s="106"/>
      <c r="J261" s="107"/>
      <c r="K261" s="129">
        <f>VLOOKUP(J261,得意先名!$B$8:$C$1020,2,FALSE)</f>
        <v>0</v>
      </c>
      <c r="L261" s="108"/>
      <c r="M261" s="109">
        <f>VLOOKUP(J261,得意先名!$B$1:$E$1029,4,FALSE)</f>
        <v>0</v>
      </c>
      <c r="N261" s="110">
        <f>VLOOKUP(J261,得意先名!$B$8:$H$1020,7,FALSE)</f>
        <v>0</v>
      </c>
      <c r="O261" s="111"/>
      <c r="P261" s="112"/>
      <c r="Q261" s="50"/>
    </row>
    <row r="262" spans="1:17" ht="30.75" customHeight="1" x14ac:dyDescent="0.4">
      <c r="A262" s="113">
        <v>255</v>
      </c>
      <c r="B262" s="111"/>
      <c r="C262" s="111"/>
      <c r="D262" s="115"/>
      <c r="E262" s="89"/>
      <c r="F262" s="104"/>
      <c r="G262" s="105">
        <f>VLOOKUP(E262,コード一覧!$B$4:$D$868,3,FALSE)</f>
        <v>0</v>
      </c>
      <c r="H262" s="106"/>
      <c r="I262" s="106"/>
      <c r="J262" s="107"/>
      <c r="K262" s="129">
        <f>VLOOKUP(J262,得意先名!$B$8:$C$1020,2,FALSE)</f>
        <v>0</v>
      </c>
      <c r="L262" s="108"/>
      <c r="M262" s="109">
        <f>VLOOKUP(J262,得意先名!$B$1:$E$1029,4,FALSE)</f>
        <v>0</v>
      </c>
      <c r="N262" s="110">
        <f>VLOOKUP(J262,得意先名!$B$8:$H$1020,7,FALSE)</f>
        <v>0</v>
      </c>
      <c r="O262" s="111"/>
      <c r="P262" s="112"/>
      <c r="Q262" s="50"/>
    </row>
    <row r="263" spans="1:17" ht="30.75" customHeight="1" x14ac:dyDescent="0.4">
      <c r="A263" s="113">
        <v>256</v>
      </c>
      <c r="B263" s="111"/>
      <c r="C263" s="111"/>
      <c r="D263" s="115"/>
      <c r="E263" s="89"/>
      <c r="F263" s="104"/>
      <c r="G263" s="105">
        <f>VLOOKUP(E263,コード一覧!$B$4:$D$868,3,FALSE)</f>
        <v>0</v>
      </c>
      <c r="H263" s="106"/>
      <c r="I263" s="106"/>
      <c r="J263" s="107"/>
      <c r="K263" s="129">
        <f>VLOOKUP(J263,得意先名!$B$8:$C$1020,2,FALSE)</f>
        <v>0</v>
      </c>
      <c r="L263" s="108"/>
      <c r="M263" s="109">
        <f>VLOOKUP(J263,得意先名!$B$1:$E$1029,4,FALSE)</f>
        <v>0</v>
      </c>
      <c r="N263" s="110">
        <f>VLOOKUP(J263,得意先名!$B$8:$H$1020,7,FALSE)</f>
        <v>0</v>
      </c>
      <c r="O263" s="111"/>
      <c r="P263" s="112"/>
      <c r="Q263" s="50"/>
    </row>
    <row r="264" spans="1:17" ht="30.75" customHeight="1" x14ac:dyDescent="0.4">
      <c r="A264" s="113">
        <v>257</v>
      </c>
      <c r="B264" s="111"/>
      <c r="C264" s="111"/>
      <c r="D264" s="115"/>
      <c r="E264" s="89"/>
      <c r="F264" s="104"/>
      <c r="G264" s="105">
        <f>VLOOKUP(E264,コード一覧!$B$4:$D$868,3,FALSE)</f>
        <v>0</v>
      </c>
      <c r="H264" s="106"/>
      <c r="I264" s="106"/>
      <c r="J264" s="107"/>
      <c r="K264" s="129">
        <f>VLOOKUP(J264,得意先名!$B$8:$C$1020,2,FALSE)</f>
        <v>0</v>
      </c>
      <c r="L264" s="108"/>
      <c r="M264" s="109">
        <f>VLOOKUP(J264,得意先名!$B$1:$E$1029,4,FALSE)</f>
        <v>0</v>
      </c>
      <c r="N264" s="110">
        <f>VLOOKUP(J264,得意先名!$B$8:$H$1020,7,FALSE)</f>
        <v>0</v>
      </c>
      <c r="O264" s="111"/>
      <c r="P264" s="112"/>
      <c r="Q264" s="50"/>
    </row>
    <row r="265" spans="1:17" ht="30.75" customHeight="1" x14ac:dyDescent="0.4">
      <c r="A265" s="113">
        <v>258</v>
      </c>
      <c r="B265" s="111"/>
      <c r="C265" s="111"/>
      <c r="D265" s="115"/>
      <c r="E265" s="89"/>
      <c r="F265" s="104"/>
      <c r="G265" s="105">
        <f>VLOOKUP(E265,コード一覧!$B$4:$D$868,3,FALSE)</f>
        <v>0</v>
      </c>
      <c r="H265" s="106"/>
      <c r="I265" s="106"/>
      <c r="J265" s="107"/>
      <c r="K265" s="129">
        <f>VLOOKUP(J265,得意先名!$B$8:$C$1020,2,FALSE)</f>
        <v>0</v>
      </c>
      <c r="L265" s="108"/>
      <c r="M265" s="109">
        <f>VLOOKUP(J265,得意先名!$B$1:$E$1029,4,FALSE)</f>
        <v>0</v>
      </c>
      <c r="N265" s="110">
        <f>VLOOKUP(J265,得意先名!$B$8:$H$1020,7,FALSE)</f>
        <v>0</v>
      </c>
      <c r="O265" s="111"/>
      <c r="P265" s="112"/>
      <c r="Q265" s="50"/>
    </row>
    <row r="266" spans="1:17" ht="30.75" customHeight="1" x14ac:dyDescent="0.4">
      <c r="A266" s="113">
        <v>259</v>
      </c>
      <c r="B266" s="111"/>
      <c r="C266" s="111"/>
      <c r="D266" s="115"/>
      <c r="E266" s="89"/>
      <c r="F266" s="104"/>
      <c r="G266" s="105">
        <f>VLOOKUP(E266,コード一覧!$B$4:$D$868,3,FALSE)</f>
        <v>0</v>
      </c>
      <c r="H266" s="106"/>
      <c r="I266" s="106"/>
      <c r="J266" s="107"/>
      <c r="K266" s="129">
        <f>VLOOKUP(J266,得意先名!$B$8:$C$1020,2,FALSE)</f>
        <v>0</v>
      </c>
      <c r="L266" s="108"/>
      <c r="M266" s="109">
        <f>VLOOKUP(J266,得意先名!$B$1:$E$1029,4,FALSE)</f>
        <v>0</v>
      </c>
      <c r="N266" s="110">
        <f>VLOOKUP(J266,得意先名!$B$8:$H$1020,7,FALSE)</f>
        <v>0</v>
      </c>
      <c r="O266" s="111"/>
      <c r="P266" s="112"/>
      <c r="Q266" s="50"/>
    </row>
    <row r="267" spans="1:17" ht="30.75" customHeight="1" x14ac:dyDescent="0.4">
      <c r="A267" s="113">
        <v>260</v>
      </c>
      <c r="B267" s="111"/>
      <c r="C267" s="111"/>
      <c r="D267" s="115"/>
      <c r="E267" s="89"/>
      <c r="F267" s="104"/>
      <c r="G267" s="105">
        <f>VLOOKUP(E267,コード一覧!$B$4:$D$868,3,FALSE)</f>
        <v>0</v>
      </c>
      <c r="H267" s="106"/>
      <c r="I267" s="106"/>
      <c r="J267" s="107"/>
      <c r="K267" s="129">
        <f>VLOOKUP(J267,得意先名!$B$8:$C$1020,2,FALSE)</f>
        <v>0</v>
      </c>
      <c r="L267" s="108"/>
      <c r="M267" s="109">
        <f>VLOOKUP(J267,得意先名!$B$1:$E$1029,4,FALSE)</f>
        <v>0</v>
      </c>
      <c r="N267" s="110">
        <f>VLOOKUP(J267,得意先名!$B$8:$H$1020,7,FALSE)</f>
        <v>0</v>
      </c>
      <c r="O267" s="111"/>
      <c r="P267" s="112"/>
      <c r="Q267" s="50"/>
    </row>
    <row r="268" spans="1:17" ht="30.75" customHeight="1" x14ac:dyDescent="0.4">
      <c r="A268" s="113">
        <v>261</v>
      </c>
      <c r="B268" s="111"/>
      <c r="C268" s="111"/>
      <c r="D268" s="115"/>
      <c r="E268" s="89"/>
      <c r="F268" s="104"/>
      <c r="G268" s="105">
        <f>VLOOKUP(E268,コード一覧!$B$4:$D$868,3,FALSE)</f>
        <v>0</v>
      </c>
      <c r="H268" s="106"/>
      <c r="I268" s="106"/>
      <c r="J268" s="107"/>
      <c r="K268" s="129">
        <f>VLOOKUP(J268,得意先名!$B$8:$C$1020,2,FALSE)</f>
        <v>0</v>
      </c>
      <c r="L268" s="108"/>
      <c r="M268" s="109">
        <f>VLOOKUP(J268,得意先名!$B$1:$E$1029,4,FALSE)</f>
        <v>0</v>
      </c>
      <c r="N268" s="110">
        <f>VLOOKUP(J268,得意先名!$B$8:$H$1020,7,FALSE)</f>
        <v>0</v>
      </c>
      <c r="O268" s="111"/>
      <c r="P268" s="112"/>
      <c r="Q268" s="50"/>
    </row>
    <row r="269" spans="1:17" ht="30.75" customHeight="1" x14ac:dyDescent="0.4">
      <c r="A269" s="113">
        <v>262</v>
      </c>
      <c r="B269" s="111"/>
      <c r="C269" s="111"/>
      <c r="D269" s="115"/>
      <c r="E269" s="89"/>
      <c r="F269" s="104"/>
      <c r="G269" s="105">
        <f>VLOOKUP(E269,コード一覧!$B$4:$D$868,3,FALSE)</f>
        <v>0</v>
      </c>
      <c r="H269" s="106"/>
      <c r="I269" s="106"/>
      <c r="J269" s="107"/>
      <c r="K269" s="129">
        <f>VLOOKUP(J269,得意先名!$B$8:$C$1020,2,FALSE)</f>
        <v>0</v>
      </c>
      <c r="L269" s="108"/>
      <c r="M269" s="109">
        <f>VLOOKUP(J269,得意先名!$B$1:$E$1029,4,FALSE)</f>
        <v>0</v>
      </c>
      <c r="N269" s="110">
        <f>VLOOKUP(J269,得意先名!$B$8:$H$1020,7,FALSE)</f>
        <v>0</v>
      </c>
      <c r="O269" s="111"/>
      <c r="P269" s="112"/>
      <c r="Q269" s="50"/>
    </row>
    <row r="270" spans="1:17" ht="30.75" customHeight="1" x14ac:dyDescent="0.4">
      <c r="A270" s="113">
        <v>263</v>
      </c>
      <c r="B270" s="111"/>
      <c r="C270" s="111"/>
      <c r="D270" s="115"/>
      <c r="E270" s="89"/>
      <c r="F270" s="104"/>
      <c r="G270" s="105">
        <f>VLOOKUP(E270,コード一覧!$B$4:$D$868,3,FALSE)</f>
        <v>0</v>
      </c>
      <c r="H270" s="106"/>
      <c r="I270" s="106"/>
      <c r="J270" s="107"/>
      <c r="K270" s="129">
        <f>VLOOKUP(J270,得意先名!$B$8:$C$1020,2,FALSE)</f>
        <v>0</v>
      </c>
      <c r="L270" s="108"/>
      <c r="M270" s="109">
        <f>VLOOKUP(J270,得意先名!$B$1:$E$1029,4,FALSE)</f>
        <v>0</v>
      </c>
      <c r="N270" s="110">
        <f>VLOOKUP(J270,得意先名!$B$8:$H$1020,7,FALSE)</f>
        <v>0</v>
      </c>
      <c r="O270" s="111"/>
      <c r="P270" s="112"/>
      <c r="Q270" s="50"/>
    </row>
    <row r="271" spans="1:17" ht="30.75" customHeight="1" x14ac:dyDescent="0.4">
      <c r="A271" s="113">
        <v>264</v>
      </c>
      <c r="B271" s="111"/>
      <c r="C271" s="111"/>
      <c r="D271" s="115"/>
      <c r="E271" s="89"/>
      <c r="F271" s="104"/>
      <c r="G271" s="105">
        <f>VLOOKUP(E271,コード一覧!$B$4:$D$868,3,FALSE)</f>
        <v>0</v>
      </c>
      <c r="H271" s="106"/>
      <c r="I271" s="106"/>
      <c r="J271" s="107"/>
      <c r="K271" s="129">
        <f>VLOOKUP(J271,得意先名!$B$8:$C$1020,2,FALSE)</f>
        <v>0</v>
      </c>
      <c r="L271" s="108"/>
      <c r="M271" s="109">
        <f>VLOOKUP(J271,得意先名!$B$1:$E$1029,4,FALSE)</f>
        <v>0</v>
      </c>
      <c r="N271" s="110">
        <f>VLOOKUP(J271,得意先名!$B$8:$H$1020,7,FALSE)</f>
        <v>0</v>
      </c>
      <c r="O271" s="111"/>
      <c r="P271" s="112"/>
      <c r="Q271" s="50"/>
    </row>
    <row r="272" spans="1:17" ht="30.75" customHeight="1" x14ac:dyDescent="0.4">
      <c r="A272" s="113">
        <v>265</v>
      </c>
      <c r="B272" s="111"/>
      <c r="C272" s="111"/>
      <c r="D272" s="115"/>
      <c r="E272" s="89"/>
      <c r="F272" s="104"/>
      <c r="G272" s="105">
        <f>VLOOKUP(E272,コード一覧!$B$4:$D$868,3,FALSE)</f>
        <v>0</v>
      </c>
      <c r="H272" s="106"/>
      <c r="I272" s="106"/>
      <c r="J272" s="107"/>
      <c r="K272" s="129">
        <f>VLOOKUP(J272,得意先名!$B$8:$C$1020,2,FALSE)</f>
        <v>0</v>
      </c>
      <c r="L272" s="108"/>
      <c r="M272" s="109">
        <f>VLOOKUP(J272,得意先名!$B$1:$E$1029,4,FALSE)</f>
        <v>0</v>
      </c>
      <c r="N272" s="110">
        <f>VLOOKUP(J272,得意先名!$B$8:$H$1020,7,FALSE)</f>
        <v>0</v>
      </c>
      <c r="O272" s="111"/>
      <c r="P272" s="112"/>
      <c r="Q272" s="50"/>
    </row>
    <row r="273" spans="1:17" ht="30.75" customHeight="1" x14ac:dyDescent="0.4">
      <c r="A273" s="113">
        <v>266</v>
      </c>
      <c r="B273" s="111"/>
      <c r="C273" s="111"/>
      <c r="D273" s="115"/>
      <c r="E273" s="89"/>
      <c r="F273" s="104"/>
      <c r="G273" s="105">
        <f>VLOOKUP(E273,コード一覧!$B$4:$D$868,3,FALSE)</f>
        <v>0</v>
      </c>
      <c r="H273" s="106"/>
      <c r="I273" s="106"/>
      <c r="J273" s="107"/>
      <c r="K273" s="129">
        <f>VLOOKUP(J273,得意先名!$B$8:$C$1020,2,FALSE)</f>
        <v>0</v>
      </c>
      <c r="L273" s="108"/>
      <c r="M273" s="109">
        <f>VLOOKUP(J273,得意先名!$B$1:$E$1029,4,FALSE)</f>
        <v>0</v>
      </c>
      <c r="N273" s="110">
        <f>VLOOKUP(J273,得意先名!$B$8:$H$1020,7,FALSE)</f>
        <v>0</v>
      </c>
      <c r="O273" s="111"/>
      <c r="P273" s="112"/>
      <c r="Q273" s="50"/>
    </row>
    <row r="274" spans="1:17" ht="30.75" customHeight="1" x14ac:dyDescent="0.4">
      <c r="A274" s="113">
        <v>267</v>
      </c>
      <c r="B274" s="111"/>
      <c r="C274" s="111"/>
      <c r="D274" s="115"/>
      <c r="E274" s="89"/>
      <c r="F274" s="104"/>
      <c r="G274" s="105">
        <f>VLOOKUP(E274,コード一覧!$B$4:$D$868,3,FALSE)</f>
        <v>0</v>
      </c>
      <c r="H274" s="106"/>
      <c r="I274" s="106"/>
      <c r="J274" s="107"/>
      <c r="K274" s="129">
        <f>VLOOKUP(J274,得意先名!$B$8:$C$1020,2,FALSE)</f>
        <v>0</v>
      </c>
      <c r="L274" s="108"/>
      <c r="M274" s="109">
        <f>VLOOKUP(J274,得意先名!$B$1:$E$1029,4,FALSE)</f>
        <v>0</v>
      </c>
      <c r="N274" s="110">
        <f>VLOOKUP(J274,得意先名!$B$8:$H$1020,7,FALSE)</f>
        <v>0</v>
      </c>
      <c r="O274" s="111"/>
      <c r="P274" s="112"/>
      <c r="Q274" s="50"/>
    </row>
    <row r="275" spans="1:17" ht="30.75" customHeight="1" x14ac:dyDescent="0.4">
      <c r="A275" s="113">
        <v>268</v>
      </c>
      <c r="B275" s="111"/>
      <c r="C275" s="111"/>
      <c r="D275" s="115"/>
      <c r="E275" s="89"/>
      <c r="F275" s="104"/>
      <c r="G275" s="105">
        <f>VLOOKUP(E275,コード一覧!$B$4:$D$868,3,FALSE)</f>
        <v>0</v>
      </c>
      <c r="H275" s="106"/>
      <c r="I275" s="106"/>
      <c r="J275" s="107"/>
      <c r="K275" s="129">
        <f>VLOOKUP(J275,得意先名!$B$8:$C$1020,2,FALSE)</f>
        <v>0</v>
      </c>
      <c r="L275" s="108"/>
      <c r="M275" s="109">
        <f>VLOOKUP(J275,得意先名!$B$1:$E$1029,4,FALSE)</f>
        <v>0</v>
      </c>
      <c r="N275" s="110">
        <f>VLOOKUP(J275,得意先名!$B$8:$H$1020,7,FALSE)</f>
        <v>0</v>
      </c>
      <c r="O275" s="111"/>
      <c r="P275" s="112"/>
      <c r="Q275" s="50"/>
    </row>
    <row r="276" spans="1:17" ht="30.75" customHeight="1" x14ac:dyDescent="0.4">
      <c r="A276" s="113">
        <v>269</v>
      </c>
      <c r="B276" s="111"/>
      <c r="C276" s="111"/>
      <c r="D276" s="115"/>
      <c r="E276" s="89"/>
      <c r="F276" s="104"/>
      <c r="G276" s="105">
        <f>VLOOKUP(E276,コード一覧!$B$4:$D$868,3,FALSE)</f>
        <v>0</v>
      </c>
      <c r="H276" s="106"/>
      <c r="I276" s="106"/>
      <c r="J276" s="107"/>
      <c r="K276" s="129">
        <f>VLOOKUP(J276,得意先名!$B$8:$C$1020,2,FALSE)</f>
        <v>0</v>
      </c>
      <c r="L276" s="108"/>
      <c r="M276" s="109">
        <f>VLOOKUP(J276,得意先名!$B$1:$E$1029,4,FALSE)</f>
        <v>0</v>
      </c>
      <c r="N276" s="110">
        <f>VLOOKUP(J276,得意先名!$B$8:$H$1020,7,FALSE)</f>
        <v>0</v>
      </c>
      <c r="O276" s="111"/>
      <c r="P276" s="112"/>
      <c r="Q276" s="50"/>
    </row>
    <row r="277" spans="1:17" ht="30.75" customHeight="1" x14ac:dyDescent="0.4">
      <c r="A277" s="113">
        <v>270</v>
      </c>
      <c r="B277" s="111"/>
      <c r="C277" s="111"/>
      <c r="D277" s="115"/>
      <c r="E277" s="89"/>
      <c r="F277" s="104"/>
      <c r="G277" s="105">
        <f>VLOOKUP(E277,コード一覧!$B$4:$D$868,3,FALSE)</f>
        <v>0</v>
      </c>
      <c r="H277" s="106"/>
      <c r="I277" s="106"/>
      <c r="J277" s="107"/>
      <c r="K277" s="129">
        <f>VLOOKUP(J277,得意先名!$B$8:$C$1020,2,FALSE)</f>
        <v>0</v>
      </c>
      <c r="L277" s="108"/>
      <c r="M277" s="109">
        <f>VLOOKUP(J277,得意先名!$B$1:$E$1029,4,FALSE)</f>
        <v>0</v>
      </c>
      <c r="N277" s="110">
        <f>VLOOKUP(J277,得意先名!$B$8:$H$1020,7,FALSE)</f>
        <v>0</v>
      </c>
      <c r="O277" s="111"/>
      <c r="P277" s="112"/>
      <c r="Q277" s="50"/>
    </row>
    <row r="278" spans="1:17" ht="30.75" customHeight="1" x14ac:dyDescent="0.4">
      <c r="A278" s="113">
        <v>271</v>
      </c>
      <c r="B278" s="111"/>
      <c r="C278" s="111"/>
      <c r="D278" s="115"/>
      <c r="E278" s="89"/>
      <c r="F278" s="104"/>
      <c r="G278" s="105">
        <f>VLOOKUP(E278,コード一覧!$B$4:$D$868,3,FALSE)</f>
        <v>0</v>
      </c>
      <c r="H278" s="106"/>
      <c r="I278" s="106"/>
      <c r="J278" s="107"/>
      <c r="K278" s="129">
        <f>VLOOKUP(J278,得意先名!$B$8:$C$1020,2,FALSE)</f>
        <v>0</v>
      </c>
      <c r="L278" s="108"/>
      <c r="M278" s="109">
        <f>VLOOKUP(J278,得意先名!$B$1:$E$1029,4,FALSE)</f>
        <v>0</v>
      </c>
      <c r="N278" s="110">
        <f>VLOOKUP(J278,得意先名!$B$8:$H$1020,7,FALSE)</f>
        <v>0</v>
      </c>
      <c r="O278" s="111"/>
      <c r="P278" s="112"/>
      <c r="Q278" s="50"/>
    </row>
    <row r="279" spans="1:17" ht="30.75" customHeight="1" x14ac:dyDescent="0.4">
      <c r="A279" s="113">
        <v>272</v>
      </c>
      <c r="B279" s="111"/>
      <c r="C279" s="111"/>
      <c r="D279" s="115"/>
      <c r="E279" s="89"/>
      <c r="F279" s="104"/>
      <c r="G279" s="105">
        <f>VLOOKUP(E279,コード一覧!$B$4:$D$868,3,FALSE)</f>
        <v>0</v>
      </c>
      <c r="H279" s="106"/>
      <c r="I279" s="106"/>
      <c r="J279" s="107"/>
      <c r="K279" s="129">
        <f>VLOOKUP(J279,得意先名!$B$8:$C$1020,2,FALSE)</f>
        <v>0</v>
      </c>
      <c r="L279" s="108"/>
      <c r="M279" s="109">
        <f>VLOOKUP(J279,得意先名!$B$1:$E$1029,4,FALSE)</f>
        <v>0</v>
      </c>
      <c r="N279" s="110">
        <f>VLOOKUP(J279,得意先名!$B$8:$H$1020,7,FALSE)</f>
        <v>0</v>
      </c>
      <c r="O279" s="111"/>
      <c r="P279" s="112"/>
      <c r="Q279" s="50"/>
    </row>
    <row r="280" spans="1:17" ht="30.75" customHeight="1" x14ac:dyDescent="0.4">
      <c r="A280" s="113">
        <v>273</v>
      </c>
      <c r="B280" s="111"/>
      <c r="C280" s="111"/>
      <c r="D280" s="115"/>
      <c r="E280" s="89"/>
      <c r="F280" s="104"/>
      <c r="G280" s="105">
        <f>VLOOKUP(E280,コード一覧!$B$4:$D$868,3,FALSE)</f>
        <v>0</v>
      </c>
      <c r="H280" s="106"/>
      <c r="I280" s="106"/>
      <c r="J280" s="107"/>
      <c r="K280" s="129">
        <f>VLOOKUP(J280,得意先名!$B$8:$C$1020,2,FALSE)</f>
        <v>0</v>
      </c>
      <c r="L280" s="108"/>
      <c r="M280" s="109">
        <f>VLOOKUP(J280,得意先名!$B$1:$E$1029,4,FALSE)</f>
        <v>0</v>
      </c>
      <c r="N280" s="110">
        <f>VLOOKUP(J280,得意先名!$B$8:$H$1020,7,FALSE)</f>
        <v>0</v>
      </c>
      <c r="O280" s="111"/>
      <c r="P280" s="112"/>
      <c r="Q280" s="50"/>
    </row>
    <row r="281" spans="1:17" ht="30.75" customHeight="1" x14ac:dyDescent="0.4">
      <c r="A281" s="113">
        <v>274</v>
      </c>
      <c r="B281" s="111"/>
      <c r="C281" s="111"/>
      <c r="D281" s="115"/>
      <c r="E281" s="89"/>
      <c r="F281" s="104"/>
      <c r="G281" s="105">
        <f>VLOOKUP(E281,コード一覧!$B$4:$D$868,3,FALSE)</f>
        <v>0</v>
      </c>
      <c r="H281" s="106"/>
      <c r="I281" s="106"/>
      <c r="J281" s="107"/>
      <c r="K281" s="129">
        <f>VLOOKUP(J281,得意先名!$B$8:$C$1020,2,FALSE)</f>
        <v>0</v>
      </c>
      <c r="L281" s="108"/>
      <c r="M281" s="109">
        <f>VLOOKUP(J281,得意先名!$B$1:$E$1029,4,FALSE)</f>
        <v>0</v>
      </c>
      <c r="N281" s="110">
        <f>VLOOKUP(J281,得意先名!$B$8:$H$1020,7,FALSE)</f>
        <v>0</v>
      </c>
      <c r="O281" s="111"/>
      <c r="P281" s="112"/>
      <c r="Q281" s="50"/>
    </row>
    <row r="282" spans="1:17" ht="30.75" customHeight="1" x14ac:dyDescent="0.4">
      <c r="A282" s="113">
        <v>275</v>
      </c>
      <c r="B282" s="111"/>
      <c r="C282" s="111"/>
      <c r="D282" s="115"/>
      <c r="E282" s="89"/>
      <c r="F282" s="104"/>
      <c r="G282" s="105">
        <f>VLOOKUP(E282,コード一覧!$B$4:$D$868,3,FALSE)</f>
        <v>0</v>
      </c>
      <c r="H282" s="106"/>
      <c r="I282" s="106"/>
      <c r="J282" s="107"/>
      <c r="K282" s="129">
        <f>VLOOKUP(J282,得意先名!$B$8:$C$1020,2,FALSE)</f>
        <v>0</v>
      </c>
      <c r="L282" s="108"/>
      <c r="M282" s="109">
        <f>VLOOKUP(J282,得意先名!$B$1:$E$1029,4,FALSE)</f>
        <v>0</v>
      </c>
      <c r="N282" s="110">
        <f>VLOOKUP(J282,得意先名!$B$8:$H$1020,7,FALSE)</f>
        <v>0</v>
      </c>
      <c r="O282" s="111"/>
      <c r="P282" s="112"/>
      <c r="Q282" s="50"/>
    </row>
    <row r="283" spans="1:17" ht="30.75" customHeight="1" x14ac:dyDescent="0.4">
      <c r="A283" s="113">
        <v>276</v>
      </c>
      <c r="B283" s="111"/>
      <c r="C283" s="111"/>
      <c r="D283" s="115"/>
      <c r="E283" s="89"/>
      <c r="F283" s="104"/>
      <c r="G283" s="105">
        <f>VLOOKUP(E283,コード一覧!$B$4:$D$868,3,FALSE)</f>
        <v>0</v>
      </c>
      <c r="H283" s="106"/>
      <c r="I283" s="106"/>
      <c r="J283" s="107"/>
      <c r="K283" s="129">
        <f>VLOOKUP(J283,得意先名!$B$8:$C$1020,2,FALSE)</f>
        <v>0</v>
      </c>
      <c r="L283" s="108"/>
      <c r="M283" s="109">
        <f>VLOOKUP(J283,得意先名!$B$1:$E$1029,4,FALSE)</f>
        <v>0</v>
      </c>
      <c r="N283" s="110">
        <f>VLOOKUP(J283,得意先名!$B$8:$H$1020,7,FALSE)</f>
        <v>0</v>
      </c>
      <c r="O283" s="111"/>
      <c r="P283" s="112"/>
      <c r="Q283" s="50"/>
    </row>
    <row r="284" spans="1:17" ht="30.75" customHeight="1" x14ac:dyDescent="0.4">
      <c r="A284" s="113">
        <v>277</v>
      </c>
      <c r="B284" s="111"/>
      <c r="C284" s="111"/>
      <c r="D284" s="115"/>
      <c r="E284" s="89"/>
      <c r="F284" s="104"/>
      <c r="G284" s="105">
        <f>VLOOKUP(E284,コード一覧!$B$4:$D$868,3,FALSE)</f>
        <v>0</v>
      </c>
      <c r="H284" s="106"/>
      <c r="I284" s="106"/>
      <c r="J284" s="107"/>
      <c r="K284" s="129">
        <f>VLOOKUP(J284,得意先名!$B$8:$C$1020,2,FALSE)</f>
        <v>0</v>
      </c>
      <c r="L284" s="108"/>
      <c r="M284" s="109">
        <f>VLOOKUP(J284,得意先名!$B$1:$E$1029,4,FALSE)</f>
        <v>0</v>
      </c>
      <c r="N284" s="110">
        <f>VLOOKUP(J284,得意先名!$B$8:$H$1020,7,FALSE)</f>
        <v>0</v>
      </c>
      <c r="O284" s="111"/>
      <c r="P284" s="112"/>
      <c r="Q284" s="50"/>
    </row>
    <row r="285" spans="1:17" ht="30.75" customHeight="1" x14ac:dyDescent="0.4">
      <c r="A285" s="113">
        <v>278</v>
      </c>
      <c r="B285" s="111"/>
      <c r="C285" s="111"/>
      <c r="D285" s="115"/>
      <c r="E285" s="89"/>
      <c r="F285" s="104"/>
      <c r="G285" s="105">
        <f>VLOOKUP(E285,コード一覧!$B$4:$D$868,3,FALSE)</f>
        <v>0</v>
      </c>
      <c r="H285" s="106"/>
      <c r="I285" s="106"/>
      <c r="J285" s="107"/>
      <c r="K285" s="129">
        <f>VLOOKUP(J285,得意先名!$B$8:$C$1020,2,FALSE)</f>
        <v>0</v>
      </c>
      <c r="L285" s="108"/>
      <c r="M285" s="109">
        <f>VLOOKUP(J285,得意先名!$B$1:$E$1029,4,FALSE)</f>
        <v>0</v>
      </c>
      <c r="N285" s="110">
        <f>VLOOKUP(J285,得意先名!$B$8:$H$1020,7,FALSE)</f>
        <v>0</v>
      </c>
      <c r="O285" s="111"/>
      <c r="P285" s="112"/>
      <c r="Q285" s="50"/>
    </row>
    <row r="286" spans="1:17" ht="30.75" customHeight="1" x14ac:dyDescent="0.4">
      <c r="A286" s="113">
        <v>279</v>
      </c>
      <c r="B286" s="111"/>
      <c r="C286" s="111"/>
      <c r="D286" s="115"/>
      <c r="E286" s="89"/>
      <c r="F286" s="104"/>
      <c r="G286" s="105">
        <f>VLOOKUP(E286,コード一覧!$B$4:$D$868,3,FALSE)</f>
        <v>0</v>
      </c>
      <c r="H286" s="106"/>
      <c r="I286" s="106"/>
      <c r="J286" s="107"/>
      <c r="K286" s="129">
        <f>VLOOKUP(J286,得意先名!$B$8:$C$1020,2,FALSE)</f>
        <v>0</v>
      </c>
      <c r="L286" s="108"/>
      <c r="M286" s="109">
        <f>VLOOKUP(J286,得意先名!$B$1:$E$1029,4,FALSE)</f>
        <v>0</v>
      </c>
      <c r="N286" s="110">
        <f>VLOOKUP(J286,得意先名!$B$8:$H$1020,7,FALSE)</f>
        <v>0</v>
      </c>
      <c r="O286" s="111"/>
      <c r="P286" s="112"/>
      <c r="Q286" s="50"/>
    </row>
    <row r="287" spans="1:17" ht="30.75" customHeight="1" x14ac:dyDescent="0.4">
      <c r="A287" s="113">
        <v>280</v>
      </c>
      <c r="B287" s="111"/>
      <c r="C287" s="111"/>
      <c r="D287" s="115"/>
      <c r="E287" s="89"/>
      <c r="F287" s="104"/>
      <c r="G287" s="105">
        <f>VLOOKUP(E287,コード一覧!$B$4:$D$868,3,FALSE)</f>
        <v>0</v>
      </c>
      <c r="H287" s="106"/>
      <c r="I287" s="106"/>
      <c r="J287" s="107"/>
      <c r="K287" s="129">
        <f>VLOOKUP(J287,得意先名!$B$8:$C$1020,2,FALSE)</f>
        <v>0</v>
      </c>
      <c r="L287" s="108"/>
      <c r="M287" s="109">
        <f>VLOOKUP(J287,得意先名!$B$1:$E$1029,4,FALSE)</f>
        <v>0</v>
      </c>
      <c r="N287" s="110">
        <f>VLOOKUP(J287,得意先名!$B$8:$H$1020,7,FALSE)</f>
        <v>0</v>
      </c>
      <c r="O287" s="111"/>
      <c r="P287" s="112"/>
      <c r="Q287" s="50"/>
    </row>
    <row r="288" spans="1:17" ht="30.75" customHeight="1" x14ac:dyDescent="0.4">
      <c r="A288" s="113">
        <v>281</v>
      </c>
      <c r="B288" s="111"/>
      <c r="C288" s="111"/>
      <c r="D288" s="115"/>
      <c r="E288" s="89"/>
      <c r="F288" s="104"/>
      <c r="G288" s="105">
        <f>VLOOKUP(E288,コード一覧!$B$4:$D$868,3,FALSE)</f>
        <v>0</v>
      </c>
      <c r="H288" s="106"/>
      <c r="I288" s="106"/>
      <c r="J288" s="107"/>
      <c r="K288" s="129">
        <f>VLOOKUP(J288,得意先名!$B$8:$C$1020,2,FALSE)</f>
        <v>0</v>
      </c>
      <c r="L288" s="108"/>
      <c r="M288" s="109">
        <f>VLOOKUP(J288,得意先名!$B$1:$E$1029,4,FALSE)</f>
        <v>0</v>
      </c>
      <c r="N288" s="110">
        <f>VLOOKUP(J288,得意先名!$B$8:$H$1020,7,FALSE)</f>
        <v>0</v>
      </c>
      <c r="O288" s="111"/>
      <c r="P288" s="112"/>
      <c r="Q288" s="50"/>
    </row>
    <row r="289" spans="1:17" ht="30.75" customHeight="1" x14ac:dyDescent="0.4">
      <c r="A289" s="113">
        <v>282</v>
      </c>
      <c r="B289" s="111"/>
      <c r="C289" s="111"/>
      <c r="D289" s="115"/>
      <c r="E289" s="89"/>
      <c r="F289" s="104"/>
      <c r="G289" s="105">
        <f>VLOOKUP(E289,コード一覧!$B$4:$D$868,3,FALSE)</f>
        <v>0</v>
      </c>
      <c r="H289" s="106"/>
      <c r="I289" s="106"/>
      <c r="J289" s="107"/>
      <c r="K289" s="129">
        <f>VLOOKUP(J289,得意先名!$B$8:$C$1020,2,FALSE)</f>
        <v>0</v>
      </c>
      <c r="L289" s="108"/>
      <c r="M289" s="109">
        <f>VLOOKUP(J289,得意先名!$B$1:$E$1029,4,FALSE)</f>
        <v>0</v>
      </c>
      <c r="N289" s="110">
        <f>VLOOKUP(J289,得意先名!$B$8:$H$1020,7,FALSE)</f>
        <v>0</v>
      </c>
      <c r="O289" s="111"/>
      <c r="P289" s="112"/>
      <c r="Q289" s="50"/>
    </row>
    <row r="290" spans="1:17" ht="30.75" customHeight="1" x14ac:dyDescent="0.4">
      <c r="A290" s="113">
        <v>283</v>
      </c>
      <c r="B290" s="111"/>
      <c r="C290" s="111"/>
      <c r="D290" s="115"/>
      <c r="E290" s="89"/>
      <c r="F290" s="104"/>
      <c r="G290" s="105">
        <f>VLOOKUP(E290,コード一覧!$B$4:$D$868,3,FALSE)</f>
        <v>0</v>
      </c>
      <c r="H290" s="106"/>
      <c r="I290" s="106"/>
      <c r="J290" s="107"/>
      <c r="K290" s="129">
        <f>VLOOKUP(J290,得意先名!$B$8:$C$1020,2,FALSE)</f>
        <v>0</v>
      </c>
      <c r="L290" s="108"/>
      <c r="M290" s="109">
        <f>VLOOKUP(J290,得意先名!$B$1:$E$1029,4,FALSE)</f>
        <v>0</v>
      </c>
      <c r="N290" s="110">
        <f>VLOOKUP(J290,得意先名!$B$8:$H$1020,7,FALSE)</f>
        <v>0</v>
      </c>
      <c r="O290" s="111"/>
      <c r="P290" s="112"/>
      <c r="Q290" s="50"/>
    </row>
    <row r="291" spans="1:17" ht="30.75" customHeight="1" x14ac:dyDescent="0.4">
      <c r="A291" s="113">
        <v>284</v>
      </c>
      <c r="B291" s="111"/>
      <c r="C291" s="111"/>
      <c r="D291" s="115"/>
      <c r="E291" s="89"/>
      <c r="F291" s="104"/>
      <c r="G291" s="105">
        <f>VLOOKUP(E291,コード一覧!$B$4:$D$868,3,FALSE)</f>
        <v>0</v>
      </c>
      <c r="H291" s="106"/>
      <c r="I291" s="106"/>
      <c r="J291" s="107"/>
      <c r="K291" s="129">
        <f>VLOOKUP(J291,得意先名!$B$8:$C$1020,2,FALSE)</f>
        <v>0</v>
      </c>
      <c r="L291" s="108"/>
      <c r="M291" s="109">
        <f>VLOOKUP(J291,得意先名!$B$1:$E$1029,4,FALSE)</f>
        <v>0</v>
      </c>
      <c r="N291" s="110">
        <f>VLOOKUP(J291,得意先名!$B$8:$H$1020,7,FALSE)</f>
        <v>0</v>
      </c>
      <c r="O291" s="111"/>
      <c r="P291" s="112"/>
      <c r="Q291" s="50"/>
    </row>
    <row r="292" spans="1:17" ht="30.75" customHeight="1" x14ac:dyDescent="0.4">
      <c r="A292" s="113">
        <v>285</v>
      </c>
      <c r="B292" s="111"/>
      <c r="C292" s="111"/>
      <c r="D292" s="115"/>
      <c r="E292" s="89"/>
      <c r="F292" s="104"/>
      <c r="G292" s="105">
        <f>VLOOKUP(E292,コード一覧!$B$4:$D$868,3,FALSE)</f>
        <v>0</v>
      </c>
      <c r="H292" s="106"/>
      <c r="I292" s="106"/>
      <c r="J292" s="107"/>
      <c r="K292" s="129">
        <f>VLOOKUP(J292,得意先名!$B$8:$C$1020,2,FALSE)</f>
        <v>0</v>
      </c>
      <c r="L292" s="108"/>
      <c r="M292" s="109">
        <f>VLOOKUP(J292,得意先名!$B$1:$E$1029,4,FALSE)</f>
        <v>0</v>
      </c>
      <c r="N292" s="110">
        <f>VLOOKUP(J292,得意先名!$B$8:$H$1020,7,FALSE)</f>
        <v>0</v>
      </c>
      <c r="O292" s="111"/>
      <c r="P292" s="112"/>
      <c r="Q292" s="50"/>
    </row>
    <row r="293" spans="1:17" ht="30.75" customHeight="1" x14ac:dyDescent="0.4">
      <c r="A293" s="113">
        <v>286</v>
      </c>
      <c r="B293" s="111"/>
      <c r="C293" s="111"/>
      <c r="D293" s="115"/>
      <c r="E293" s="89"/>
      <c r="F293" s="104"/>
      <c r="G293" s="105">
        <f>VLOOKUP(E293,コード一覧!$B$4:$D$868,3,FALSE)</f>
        <v>0</v>
      </c>
      <c r="H293" s="106"/>
      <c r="I293" s="106"/>
      <c r="J293" s="107"/>
      <c r="K293" s="129">
        <f>VLOOKUP(J293,得意先名!$B$8:$C$1020,2,FALSE)</f>
        <v>0</v>
      </c>
      <c r="L293" s="108"/>
      <c r="M293" s="109">
        <f>VLOOKUP(J293,得意先名!$B$1:$E$1029,4,FALSE)</f>
        <v>0</v>
      </c>
      <c r="N293" s="110">
        <f>VLOOKUP(J293,得意先名!$B$8:$H$1020,7,FALSE)</f>
        <v>0</v>
      </c>
      <c r="O293" s="111"/>
      <c r="P293" s="112"/>
      <c r="Q293" s="50"/>
    </row>
    <row r="294" spans="1:17" ht="30.75" customHeight="1" x14ac:dyDescent="0.4">
      <c r="A294" s="113">
        <v>287</v>
      </c>
      <c r="B294" s="111"/>
      <c r="C294" s="111"/>
      <c r="D294" s="115"/>
      <c r="E294" s="89"/>
      <c r="F294" s="104"/>
      <c r="G294" s="105">
        <f>VLOOKUP(E294,コード一覧!$B$4:$D$868,3,FALSE)</f>
        <v>0</v>
      </c>
      <c r="H294" s="106"/>
      <c r="I294" s="106"/>
      <c r="J294" s="107"/>
      <c r="K294" s="129">
        <f>VLOOKUP(J294,得意先名!$B$8:$C$1020,2,FALSE)</f>
        <v>0</v>
      </c>
      <c r="L294" s="108"/>
      <c r="M294" s="109">
        <f>VLOOKUP(J294,得意先名!$B$1:$E$1029,4,FALSE)</f>
        <v>0</v>
      </c>
      <c r="N294" s="110">
        <f>VLOOKUP(J294,得意先名!$B$8:$H$1020,7,FALSE)</f>
        <v>0</v>
      </c>
      <c r="O294" s="111"/>
      <c r="P294" s="112"/>
      <c r="Q294" s="50"/>
    </row>
    <row r="295" spans="1:17" ht="30.75" customHeight="1" x14ac:dyDescent="0.4">
      <c r="A295" s="113">
        <v>288</v>
      </c>
      <c r="B295" s="111"/>
      <c r="C295" s="111"/>
      <c r="D295" s="115"/>
      <c r="E295" s="89"/>
      <c r="F295" s="104"/>
      <c r="G295" s="105">
        <f>VLOOKUP(E295,コード一覧!$B$4:$D$868,3,FALSE)</f>
        <v>0</v>
      </c>
      <c r="H295" s="106"/>
      <c r="I295" s="106"/>
      <c r="J295" s="107"/>
      <c r="K295" s="129">
        <f>VLOOKUP(J295,得意先名!$B$8:$C$1020,2,FALSE)</f>
        <v>0</v>
      </c>
      <c r="L295" s="108"/>
      <c r="M295" s="109">
        <f>VLOOKUP(J295,得意先名!$B$1:$E$1029,4,FALSE)</f>
        <v>0</v>
      </c>
      <c r="N295" s="110">
        <f>VLOOKUP(J295,得意先名!$B$8:$H$1020,7,FALSE)</f>
        <v>0</v>
      </c>
      <c r="O295" s="111"/>
      <c r="P295" s="112"/>
      <c r="Q295" s="50"/>
    </row>
    <row r="296" spans="1:17" ht="30.75" customHeight="1" x14ac:dyDescent="0.4">
      <c r="A296" s="113">
        <v>289</v>
      </c>
      <c r="B296" s="111"/>
      <c r="C296" s="111"/>
      <c r="D296" s="115"/>
      <c r="E296" s="89"/>
      <c r="F296" s="104"/>
      <c r="G296" s="105">
        <f>VLOOKUP(E296,コード一覧!$B$4:$D$868,3,FALSE)</f>
        <v>0</v>
      </c>
      <c r="H296" s="106"/>
      <c r="I296" s="106"/>
      <c r="J296" s="107"/>
      <c r="K296" s="129">
        <f>VLOOKUP(J296,得意先名!$B$8:$C$1020,2,FALSE)</f>
        <v>0</v>
      </c>
      <c r="L296" s="108"/>
      <c r="M296" s="109">
        <f>VLOOKUP(J296,得意先名!$B$1:$E$1029,4,FALSE)</f>
        <v>0</v>
      </c>
      <c r="N296" s="110">
        <f>VLOOKUP(J296,得意先名!$B$8:$H$1020,7,FALSE)</f>
        <v>0</v>
      </c>
      <c r="O296" s="111"/>
      <c r="P296" s="112"/>
      <c r="Q296" s="50"/>
    </row>
    <row r="297" spans="1:17" ht="30.75" customHeight="1" x14ac:dyDescent="0.4">
      <c r="A297" s="113">
        <v>290</v>
      </c>
      <c r="B297" s="111"/>
      <c r="C297" s="111"/>
      <c r="D297" s="115"/>
      <c r="E297" s="89"/>
      <c r="F297" s="104"/>
      <c r="G297" s="105">
        <f>VLOOKUP(E297,コード一覧!$B$4:$D$868,3,FALSE)</f>
        <v>0</v>
      </c>
      <c r="H297" s="106"/>
      <c r="I297" s="106"/>
      <c r="J297" s="107"/>
      <c r="K297" s="129">
        <f>VLOOKUP(J297,得意先名!$B$8:$C$1020,2,FALSE)</f>
        <v>0</v>
      </c>
      <c r="L297" s="108"/>
      <c r="M297" s="109">
        <f>VLOOKUP(J297,得意先名!$B$1:$E$1029,4,FALSE)</f>
        <v>0</v>
      </c>
      <c r="N297" s="110">
        <f>VLOOKUP(J297,得意先名!$B$8:$H$1020,7,FALSE)</f>
        <v>0</v>
      </c>
      <c r="O297" s="111"/>
      <c r="P297" s="112"/>
      <c r="Q297" s="50"/>
    </row>
    <row r="298" spans="1:17" ht="30.75" customHeight="1" x14ac:dyDescent="0.4">
      <c r="A298" s="113">
        <v>291</v>
      </c>
      <c r="B298" s="111"/>
      <c r="C298" s="111"/>
      <c r="D298" s="115"/>
      <c r="E298" s="89"/>
      <c r="F298" s="104"/>
      <c r="G298" s="105">
        <f>VLOOKUP(E298,コード一覧!$B$4:$D$868,3,FALSE)</f>
        <v>0</v>
      </c>
      <c r="H298" s="106"/>
      <c r="I298" s="106"/>
      <c r="J298" s="107"/>
      <c r="K298" s="129">
        <f>VLOOKUP(J298,得意先名!$B$8:$C$1020,2,FALSE)</f>
        <v>0</v>
      </c>
      <c r="L298" s="108"/>
      <c r="M298" s="109">
        <f>VLOOKUP(J298,得意先名!$B$1:$E$1029,4,FALSE)</f>
        <v>0</v>
      </c>
      <c r="N298" s="110">
        <f>VLOOKUP(J298,得意先名!$B$8:$H$1020,7,FALSE)</f>
        <v>0</v>
      </c>
      <c r="O298" s="111"/>
      <c r="P298" s="112"/>
      <c r="Q298" s="50"/>
    </row>
    <row r="299" spans="1:17" ht="30.75" customHeight="1" x14ac:dyDescent="0.4">
      <c r="A299" s="113">
        <v>292</v>
      </c>
      <c r="B299" s="111"/>
      <c r="C299" s="111"/>
      <c r="D299" s="115"/>
      <c r="E299" s="89"/>
      <c r="F299" s="104"/>
      <c r="G299" s="105">
        <f>VLOOKUP(E299,コード一覧!$B$4:$D$868,3,FALSE)</f>
        <v>0</v>
      </c>
      <c r="H299" s="106"/>
      <c r="I299" s="106"/>
      <c r="J299" s="107"/>
      <c r="K299" s="129">
        <f>VLOOKUP(J299,得意先名!$B$8:$C$1020,2,FALSE)</f>
        <v>0</v>
      </c>
      <c r="L299" s="108"/>
      <c r="M299" s="109">
        <f>VLOOKUP(J299,得意先名!$B$1:$E$1029,4,FALSE)</f>
        <v>0</v>
      </c>
      <c r="N299" s="110">
        <f>VLOOKUP(J299,得意先名!$B$8:$H$1020,7,FALSE)</f>
        <v>0</v>
      </c>
      <c r="O299" s="111"/>
      <c r="P299" s="112"/>
      <c r="Q299" s="50"/>
    </row>
    <row r="300" spans="1:17" ht="30.75" customHeight="1" x14ac:dyDescent="0.4">
      <c r="A300" s="113">
        <v>293</v>
      </c>
      <c r="B300" s="111"/>
      <c r="C300" s="111"/>
      <c r="D300" s="115"/>
      <c r="E300" s="89"/>
      <c r="F300" s="104"/>
      <c r="G300" s="105">
        <f>VLOOKUP(E300,コード一覧!$B$4:$D$868,3,FALSE)</f>
        <v>0</v>
      </c>
      <c r="H300" s="106"/>
      <c r="I300" s="106"/>
      <c r="J300" s="107"/>
      <c r="K300" s="129">
        <f>VLOOKUP(J300,得意先名!$B$8:$C$1020,2,FALSE)</f>
        <v>0</v>
      </c>
      <c r="L300" s="108"/>
      <c r="M300" s="109">
        <f>VLOOKUP(J300,得意先名!$B$1:$E$1029,4,FALSE)</f>
        <v>0</v>
      </c>
      <c r="N300" s="110">
        <f>VLOOKUP(J300,得意先名!$B$8:$H$1020,7,FALSE)</f>
        <v>0</v>
      </c>
      <c r="O300" s="111"/>
      <c r="P300" s="112"/>
      <c r="Q300" s="50"/>
    </row>
    <row r="301" spans="1:17" ht="30.75" customHeight="1" x14ac:dyDescent="0.4">
      <c r="A301" s="113">
        <v>294</v>
      </c>
      <c r="B301" s="111"/>
      <c r="C301" s="111"/>
      <c r="D301" s="115"/>
      <c r="E301" s="89"/>
      <c r="F301" s="104"/>
      <c r="G301" s="105">
        <f>VLOOKUP(E301,コード一覧!$B$4:$D$868,3,FALSE)</f>
        <v>0</v>
      </c>
      <c r="H301" s="106"/>
      <c r="I301" s="106"/>
      <c r="J301" s="107"/>
      <c r="K301" s="129">
        <f>VLOOKUP(J301,得意先名!$B$8:$C$1020,2,FALSE)</f>
        <v>0</v>
      </c>
      <c r="L301" s="108"/>
      <c r="M301" s="109">
        <f>VLOOKUP(J301,得意先名!$B$1:$E$1029,4,FALSE)</f>
        <v>0</v>
      </c>
      <c r="N301" s="110">
        <f>VLOOKUP(J301,得意先名!$B$8:$H$1020,7,FALSE)</f>
        <v>0</v>
      </c>
      <c r="O301" s="111"/>
      <c r="P301" s="112"/>
      <c r="Q301" s="50"/>
    </row>
    <row r="302" spans="1:17" ht="30.75" customHeight="1" x14ac:dyDescent="0.4">
      <c r="A302" s="113">
        <v>295</v>
      </c>
      <c r="B302" s="111"/>
      <c r="C302" s="111"/>
      <c r="D302" s="115"/>
      <c r="E302" s="89"/>
      <c r="F302" s="104"/>
      <c r="G302" s="105">
        <f>VLOOKUP(E302,コード一覧!$B$4:$D$868,3,FALSE)</f>
        <v>0</v>
      </c>
      <c r="H302" s="106"/>
      <c r="I302" s="106"/>
      <c r="J302" s="107"/>
      <c r="K302" s="129">
        <f>VLOOKUP(J302,得意先名!$B$8:$C$1020,2,FALSE)</f>
        <v>0</v>
      </c>
      <c r="L302" s="108"/>
      <c r="M302" s="109">
        <f>VLOOKUP(J302,得意先名!$B$1:$E$1029,4,FALSE)</f>
        <v>0</v>
      </c>
      <c r="N302" s="110">
        <f>VLOOKUP(J302,得意先名!$B$8:$H$1020,7,FALSE)</f>
        <v>0</v>
      </c>
      <c r="O302" s="111"/>
      <c r="P302" s="112"/>
      <c r="Q302" s="50"/>
    </row>
    <row r="303" spans="1:17" ht="30.75" customHeight="1" x14ac:dyDescent="0.4">
      <c r="A303" s="113">
        <v>296</v>
      </c>
      <c r="B303" s="111"/>
      <c r="C303" s="111"/>
      <c r="D303" s="115"/>
      <c r="E303" s="89"/>
      <c r="F303" s="104"/>
      <c r="G303" s="105">
        <f>VLOOKUP(E303,コード一覧!$B$4:$D$868,3,FALSE)</f>
        <v>0</v>
      </c>
      <c r="H303" s="106"/>
      <c r="I303" s="106"/>
      <c r="J303" s="107"/>
      <c r="K303" s="129">
        <f>VLOOKUP(J303,得意先名!$B$8:$C$1020,2,FALSE)</f>
        <v>0</v>
      </c>
      <c r="L303" s="108"/>
      <c r="M303" s="109">
        <f>VLOOKUP(J303,得意先名!$B$1:$E$1029,4,FALSE)</f>
        <v>0</v>
      </c>
      <c r="N303" s="110">
        <f>VLOOKUP(J303,得意先名!$B$8:$H$1020,7,FALSE)</f>
        <v>0</v>
      </c>
      <c r="O303" s="111"/>
      <c r="P303" s="112"/>
      <c r="Q303" s="50"/>
    </row>
    <row r="304" spans="1:17" ht="30.75" customHeight="1" x14ac:dyDescent="0.4">
      <c r="A304" s="113">
        <v>297</v>
      </c>
      <c r="B304" s="111"/>
      <c r="C304" s="111"/>
      <c r="D304" s="115"/>
      <c r="E304" s="89"/>
      <c r="F304" s="104"/>
      <c r="G304" s="105">
        <f>VLOOKUP(E304,コード一覧!$B$4:$D$868,3,FALSE)</f>
        <v>0</v>
      </c>
      <c r="H304" s="106"/>
      <c r="I304" s="106"/>
      <c r="J304" s="107"/>
      <c r="K304" s="129">
        <f>VLOOKUP(J304,得意先名!$B$8:$C$1020,2,FALSE)</f>
        <v>0</v>
      </c>
      <c r="L304" s="108"/>
      <c r="M304" s="109">
        <f>VLOOKUP(J304,得意先名!$B$1:$E$1029,4,FALSE)</f>
        <v>0</v>
      </c>
      <c r="N304" s="110">
        <f>VLOOKUP(J304,得意先名!$B$8:$H$1020,7,FALSE)</f>
        <v>0</v>
      </c>
      <c r="O304" s="111"/>
      <c r="P304" s="112"/>
      <c r="Q304" s="50"/>
    </row>
    <row r="305" spans="1:17" ht="30.75" customHeight="1" x14ac:dyDescent="0.4">
      <c r="A305" s="113">
        <v>298</v>
      </c>
      <c r="B305" s="111"/>
      <c r="C305" s="111"/>
      <c r="D305" s="115"/>
      <c r="E305" s="89"/>
      <c r="F305" s="104"/>
      <c r="G305" s="105">
        <f>VLOOKUP(E305,コード一覧!$B$4:$D$868,3,FALSE)</f>
        <v>0</v>
      </c>
      <c r="H305" s="106"/>
      <c r="I305" s="106"/>
      <c r="J305" s="107"/>
      <c r="K305" s="129">
        <f>VLOOKUP(J305,得意先名!$B$8:$C$1020,2,FALSE)</f>
        <v>0</v>
      </c>
      <c r="L305" s="108"/>
      <c r="M305" s="109">
        <f>VLOOKUP(J305,得意先名!$B$1:$E$1029,4,FALSE)</f>
        <v>0</v>
      </c>
      <c r="N305" s="110">
        <f>VLOOKUP(J305,得意先名!$B$8:$H$1020,7,FALSE)</f>
        <v>0</v>
      </c>
      <c r="O305" s="111"/>
      <c r="P305" s="112"/>
      <c r="Q305" s="50"/>
    </row>
    <row r="306" spans="1:17" ht="30.75" customHeight="1" x14ac:dyDescent="0.4">
      <c r="A306" s="113">
        <v>299</v>
      </c>
      <c r="B306" s="111"/>
      <c r="C306" s="111"/>
      <c r="D306" s="115"/>
      <c r="E306" s="89"/>
      <c r="F306" s="104"/>
      <c r="G306" s="105">
        <f>VLOOKUP(E306,コード一覧!$B$4:$D$868,3,FALSE)</f>
        <v>0</v>
      </c>
      <c r="H306" s="106"/>
      <c r="I306" s="106"/>
      <c r="J306" s="107"/>
      <c r="K306" s="129">
        <f>VLOOKUP(J306,得意先名!$B$8:$C$1020,2,FALSE)</f>
        <v>0</v>
      </c>
      <c r="L306" s="108"/>
      <c r="M306" s="109">
        <f>VLOOKUP(J306,得意先名!$B$1:$E$1029,4,FALSE)</f>
        <v>0</v>
      </c>
      <c r="N306" s="110">
        <f>VLOOKUP(J306,得意先名!$B$8:$H$1020,7,FALSE)</f>
        <v>0</v>
      </c>
      <c r="O306" s="111"/>
      <c r="P306" s="112"/>
      <c r="Q306" s="50"/>
    </row>
    <row r="307" spans="1:17" ht="30.75" customHeight="1" x14ac:dyDescent="0.4">
      <c r="A307" s="113">
        <v>300</v>
      </c>
      <c r="B307" s="111"/>
      <c r="C307" s="111"/>
      <c r="D307" s="115"/>
      <c r="E307" s="89"/>
      <c r="F307" s="104"/>
      <c r="G307" s="105">
        <f>VLOOKUP(E307,コード一覧!$B$4:$D$868,3,FALSE)</f>
        <v>0</v>
      </c>
      <c r="H307" s="106"/>
      <c r="I307" s="106"/>
      <c r="J307" s="107"/>
      <c r="K307" s="129">
        <f>VLOOKUP(J307,得意先名!$B$8:$C$1020,2,FALSE)</f>
        <v>0</v>
      </c>
      <c r="L307" s="108"/>
      <c r="M307" s="109">
        <f>VLOOKUP(J307,得意先名!$B$1:$E$1029,4,FALSE)</f>
        <v>0</v>
      </c>
      <c r="N307" s="110">
        <f>VLOOKUP(J307,得意先名!$B$8:$H$1020,7,FALSE)</f>
        <v>0</v>
      </c>
      <c r="O307" s="111"/>
      <c r="P307" s="112"/>
      <c r="Q307" s="50"/>
    </row>
    <row r="308" spans="1:17" ht="30.75" customHeight="1" x14ac:dyDescent="0.4">
      <c r="A308" s="113">
        <v>301</v>
      </c>
      <c r="B308" s="111"/>
      <c r="C308" s="111"/>
      <c r="D308" s="115"/>
      <c r="E308" s="89"/>
      <c r="F308" s="104"/>
      <c r="G308" s="105">
        <f>VLOOKUP(E308,コード一覧!$B$4:$D$868,3,FALSE)</f>
        <v>0</v>
      </c>
      <c r="H308" s="106"/>
      <c r="I308" s="106"/>
      <c r="J308" s="107"/>
      <c r="K308" s="129">
        <f>VLOOKUP(J308,得意先名!$B$8:$C$1020,2,FALSE)</f>
        <v>0</v>
      </c>
      <c r="L308" s="108"/>
      <c r="M308" s="109">
        <f>VLOOKUP(J308,得意先名!$B$1:$E$1029,4,FALSE)</f>
        <v>0</v>
      </c>
      <c r="N308" s="110">
        <f>VLOOKUP(J308,得意先名!$B$8:$H$1020,7,FALSE)</f>
        <v>0</v>
      </c>
      <c r="O308" s="111"/>
      <c r="P308" s="112"/>
      <c r="Q308" s="50"/>
    </row>
    <row r="309" spans="1:17" ht="30.75" customHeight="1" x14ac:dyDescent="0.4">
      <c r="A309" s="113">
        <v>302</v>
      </c>
      <c r="B309" s="111"/>
      <c r="C309" s="111"/>
      <c r="D309" s="115"/>
      <c r="E309" s="89"/>
      <c r="F309" s="104"/>
      <c r="G309" s="105">
        <f>VLOOKUP(E309,コード一覧!$B$4:$D$868,3,FALSE)</f>
        <v>0</v>
      </c>
      <c r="H309" s="106"/>
      <c r="I309" s="106"/>
      <c r="J309" s="107"/>
      <c r="K309" s="129">
        <f>VLOOKUP(J309,得意先名!$B$8:$C$1020,2,FALSE)</f>
        <v>0</v>
      </c>
      <c r="L309" s="108"/>
      <c r="M309" s="109">
        <f>VLOOKUP(J309,得意先名!$B$1:$E$1029,4,FALSE)</f>
        <v>0</v>
      </c>
      <c r="N309" s="110">
        <f>VLOOKUP(J309,得意先名!$B$8:$H$1020,7,FALSE)</f>
        <v>0</v>
      </c>
      <c r="O309" s="111"/>
      <c r="P309" s="112"/>
      <c r="Q309" s="50"/>
    </row>
    <row r="310" spans="1:17" ht="30.75" customHeight="1" x14ac:dyDescent="0.4">
      <c r="A310" s="113">
        <v>303</v>
      </c>
      <c r="B310" s="111"/>
      <c r="C310" s="111"/>
      <c r="D310" s="115"/>
      <c r="E310" s="89"/>
      <c r="F310" s="104"/>
      <c r="G310" s="105">
        <f>VLOOKUP(E310,コード一覧!$B$4:$D$868,3,FALSE)</f>
        <v>0</v>
      </c>
      <c r="H310" s="106"/>
      <c r="I310" s="106"/>
      <c r="J310" s="107"/>
      <c r="K310" s="129">
        <f>VLOOKUP(J310,得意先名!$B$8:$C$1020,2,FALSE)</f>
        <v>0</v>
      </c>
      <c r="L310" s="108"/>
      <c r="M310" s="109">
        <f>VLOOKUP(J310,得意先名!$B$1:$E$1029,4,FALSE)</f>
        <v>0</v>
      </c>
      <c r="N310" s="110">
        <f>VLOOKUP(J310,得意先名!$B$8:$H$1020,7,FALSE)</f>
        <v>0</v>
      </c>
      <c r="O310" s="111"/>
      <c r="P310" s="112"/>
      <c r="Q310" s="50"/>
    </row>
    <row r="311" spans="1:17" ht="30.75" customHeight="1" x14ac:dyDescent="0.4">
      <c r="A311" s="113">
        <v>304</v>
      </c>
      <c r="B311" s="111"/>
      <c r="C311" s="111"/>
      <c r="D311" s="115"/>
      <c r="E311" s="89"/>
      <c r="F311" s="104"/>
      <c r="G311" s="105">
        <f>VLOOKUP(E311,コード一覧!$B$4:$D$868,3,FALSE)</f>
        <v>0</v>
      </c>
      <c r="H311" s="106"/>
      <c r="I311" s="106"/>
      <c r="J311" s="107"/>
      <c r="K311" s="129">
        <f>VLOOKUP(J311,得意先名!$B$8:$C$1020,2,FALSE)</f>
        <v>0</v>
      </c>
      <c r="L311" s="108"/>
      <c r="M311" s="109">
        <f>VLOOKUP(J311,得意先名!$B$1:$E$1029,4,FALSE)</f>
        <v>0</v>
      </c>
      <c r="N311" s="110">
        <f>VLOOKUP(J311,得意先名!$B$8:$H$1020,7,FALSE)</f>
        <v>0</v>
      </c>
      <c r="O311" s="111"/>
      <c r="P311" s="112"/>
      <c r="Q311" s="50"/>
    </row>
    <row r="312" spans="1:17" ht="30.75" customHeight="1" x14ac:dyDescent="0.4">
      <c r="A312" s="113">
        <v>305</v>
      </c>
      <c r="B312" s="111"/>
      <c r="C312" s="111"/>
      <c r="D312" s="115"/>
      <c r="E312" s="89"/>
      <c r="F312" s="104"/>
      <c r="G312" s="105">
        <f>VLOOKUP(E312,コード一覧!$B$4:$D$868,3,FALSE)</f>
        <v>0</v>
      </c>
      <c r="H312" s="106"/>
      <c r="I312" s="106"/>
      <c r="J312" s="107"/>
      <c r="K312" s="129">
        <f>VLOOKUP(J312,得意先名!$B$8:$C$1020,2,FALSE)</f>
        <v>0</v>
      </c>
      <c r="L312" s="108"/>
      <c r="M312" s="109">
        <f>VLOOKUP(J312,得意先名!$B$1:$E$1029,4,FALSE)</f>
        <v>0</v>
      </c>
      <c r="N312" s="110">
        <f>VLOOKUP(J312,得意先名!$B$8:$H$1020,7,FALSE)</f>
        <v>0</v>
      </c>
      <c r="O312" s="111"/>
      <c r="P312" s="112"/>
      <c r="Q312" s="50"/>
    </row>
    <row r="313" spans="1:17" ht="30.75" customHeight="1" x14ac:dyDescent="0.4">
      <c r="A313" s="113">
        <v>306</v>
      </c>
      <c r="B313" s="111"/>
      <c r="C313" s="111"/>
      <c r="D313" s="115"/>
      <c r="E313" s="89"/>
      <c r="F313" s="104"/>
      <c r="G313" s="105">
        <f>VLOOKUP(E313,コード一覧!$B$4:$D$868,3,FALSE)</f>
        <v>0</v>
      </c>
      <c r="H313" s="106"/>
      <c r="I313" s="106"/>
      <c r="J313" s="107"/>
      <c r="K313" s="129">
        <f>VLOOKUP(J313,得意先名!$B$8:$C$1020,2,FALSE)</f>
        <v>0</v>
      </c>
      <c r="L313" s="108"/>
      <c r="M313" s="109">
        <f>VLOOKUP(J313,得意先名!$B$1:$E$1029,4,FALSE)</f>
        <v>0</v>
      </c>
      <c r="N313" s="110">
        <f>VLOOKUP(J313,得意先名!$B$8:$H$1020,7,FALSE)</f>
        <v>0</v>
      </c>
      <c r="O313" s="111"/>
      <c r="P313" s="112"/>
      <c r="Q313" s="50"/>
    </row>
    <row r="314" spans="1:17" ht="30.75" customHeight="1" x14ac:dyDescent="0.4">
      <c r="A314" s="113">
        <v>307</v>
      </c>
      <c r="B314" s="111"/>
      <c r="C314" s="111"/>
      <c r="D314" s="115"/>
      <c r="E314" s="89"/>
      <c r="F314" s="104"/>
      <c r="G314" s="105">
        <f>VLOOKUP(E314,コード一覧!$B$4:$D$868,3,FALSE)</f>
        <v>0</v>
      </c>
      <c r="H314" s="106"/>
      <c r="I314" s="106"/>
      <c r="J314" s="107"/>
      <c r="K314" s="129">
        <f>VLOOKUP(J314,得意先名!$B$8:$C$1020,2,FALSE)</f>
        <v>0</v>
      </c>
      <c r="L314" s="108"/>
      <c r="M314" s="109">
        <f>VLOOKUP(J314,得意先名!$B$1:$E$1029,4,FALSE)</f>
        <v>0</v>
      </c>
      <c r="N314" s="110">
        <f>VLOOKUP(J314,得意先名!$B$8:$H$1020,7,FALSE)</f>
        <v>0</v>
      </c>
      <c r="O314" s="111"/>
      <c r="P314" s="112"/>
      <c r="Q314" s="50"/>
    </row>
    <row r="315" spans="1:17" ht="30.75" customHeight="1" x14ac:dyDescent="0.4">
      <c r="A315" s="113">
        <v>308</v>
      </c>
      <c r="B315" s="111"/>
      <c r="C315" s="111"/>
      <c r="D315" s="115"/>
      <c r="E315" s="89"/>
      <c r="F315" s="104"/>
      <c r="G315" s="105">
        <f>VLOOKUP(E315,コード一覧!$B$4:$D$868,3,FALSE)</f>
        <v>0</v>
      </c>
      <c r="H315" s="106"/>
      <c r="I315" s="106"/>
      <c r="J315" s="107"/>
      <c r="K315" s="129">
        <f>VLOOKUP(J315,得意先名!$B$8:$C$1020,2,FALSE)</f>
        <v>0</v>
      </c>
      <c r="L315" s="108"/>
      <c r="M315" s="109">
        <f>VLOOKUP(J315,得意先名!$B$1:$E$1029,4,FALSE)</f>
        <v>0</v>
      </c>
      <c r="N315" s="110">
        <f>VLOOKUP(J315,得意先名!$B$8:$H$1020,7,FALSE)</f>
        <v>0</v>
      </c>
      <c r="O315" s="111"/>
      <c r="P315" s="112"/>
      <c r="Q315" s="50"/>
    </row>
    <row r="316" spans="1:17" ht="30.75" customHeight="1" x14ac:dyDescent="0.4">
      <c r="A316" s="113">
        <v>309</v>
      </c>
      <c r="B316" s="111"/>
      <c r="C316" s="111"/>
      <c r="D316" s="115"/>
      <c r="E316" s="89"/>
      <c r="F316" s="104"/>
      <c r="G316" s="105">
        <f>VLOOKUP(E316,コード一覧!$B$4:$D$868,3,FALSE)</f>
        <v>0</v>
      </c>
      <c r="H316" s="106"/>
      <c r="I316" s="106"/>
      <c r="J316" s="107"/>
      <c r="K316" s="129">
        <f>VLOOKUP(J316,得意先名!$B$8:$C$1020,2,FALSE)</f>
        <v>0</v>
      </c>
      <c r="L316" s="108"/>
      <c r="M316" s="109">
        <f>VLOOKUP(J316,得意先名!$B$1:$E$1029,4,FALSE)</f>
        <v>0</v>
      </c>
      <c r="N316" s="110">
        <f>VLOOKUP(J316,得意先名!$B$8:$H$1020,7,FALSE)</f>
        <v>0</v>
      </c>
      <c r="O316" s="111"/>
      <c r="P316" s="112"/>
      <c r="Q316" s="50"/>
    </row>
    <row r="317" spans="1:17" ht="30.75" customHeight="1" x14ac:dyDescent="0.4">
      <c r="A317" s="113">
        <v>310</v>
      </c>
      <c r="B317" s="111"/>
      <c r="C317" s="111"/>
      <c r="D317" s="115"/>
      <c r="E317" s="89"/>
      <c r="F317" s="104"/>
      <c r="G317" s="105">
        <f>VLOOKUP(E317,コード一覧!$B$4:$D$868,3,FALSE)</f>
        <v>0</v>
      </c>
      <c r="H317" s="106"/>
      <c r="I317" s="106"/>
      <c r="J317" s="107"/>
      <c r="K317" s="129">
        <f>VLOOKUP(J317,得意先名!$B$8:$C$1020,2,FALSE)</f>
        <v>0</v>
      </c>
      <c r="L317" s="108"/>
      <c r="M317" s="109">
        <f>VLOOKUP(J317,得意先名!$B$1:$E$1029,4,FALSE)</f>
        <v>0</v>
      </c>
      <c r="N317" s="110">
        <f>VLOOKUP(J317,得意先名!$B$8:$H$1020,7,FALSE)</f>
        <v>0</v>
      </c>
      <c r="O317" s="111"/>
      <c r="P317" s="112"/>
      <c r="Q317" s="50"/>
    </row>
    <row r="318" spans="1:17" ht="30.75" customHeight="1" x14ac:dyDescent="0.4">
      <c r="A318" s="113">
        <v>311</v>
      </c>
      <c r="B318" s="111"/>
      <c r="C318" s="111"/>
      <c r="D318" s="115"/>
      <c r="E318" s="89"/>
      <c r="F318" s="104"/>
      <c r="G318" s="105">
        <f>VLOOKUP(E318,コード一覧!$B$4:$D$868,3,FALSE)</f>
        <v>0</v>
      </c>
      <c r="H318" s="106"/>
      <c r="I318" s="106"/>
      <c r="J318" s="107"/>
      <c r="K318" s="129">
        <f>VLOOKUP(J318,得意先名!$B$8:$C$1020,2,FALSE)</f>
        <v>0</v>
      </c>
      <c r="L318" s="108"/>
      <c r="M318" s="109">
        <f>VLOOKUP(J318,得意先名!$B$1:$E$1029,4,FALSE)</f>
        <v>0</v>
      </c>
      <c r="N318" s="110">
        <f>VLOOKUP(J318,得意先名!$B$8:$H$1020,7,FALSE)</f>
        <v>0</v>
      </c>
      <c r="O318" s="111"/>
      <c r="P318" s="112"/>
      <c r="Q318" s="50"/>
    </row>
    <row r="319" spans="1:17" ht="30.75" customHeight="1" x14ac:dyDescent="0.4">
      <c r="A319" s="113">
        <v>312</v>
      </c>
      <c r="B319" s="111"/>
      <c r="C319" s="111"/>
      <c r="D319" s="115"/>
      <c r="E319" s="89"/>
      <c r="F319" s="104"/>
      <c r="G319" s="105">
        <f>VLOOKUP(E319,コード一覧!$B$4:$D$868,3,FALSE)</f>
        <v>0</v>
      </c>
      <c r="H319" s="106"/>
      <c r="I319" s="106"/>
      <c r="J319" s="107"/>
      <c r="K319" s="129">
        <f>VLOOKUP(J319,得意先名!$B$8:$C$1020,2,FALSE)</f>
        <v>0</v>
      </c>
      <c r="L319" s="108"/>
      <c r="M319" s="109">
        <f>VLOOKUP(J319,得意先名!$B$1:$E$1029,4,FALSE)</f>
        <v>0</v>
      </c>
      <c r="N319" s="110">
        <f>VLOOKUP(J319,得意先名!$B$8:$H$1020,7,FALSE)</f>
        <v>0</v>
      </c>
      <c r="O319" s="111"/>
      <c r="P319" s="112"/>
      <c r="Q319" s="50"/>
    </row>
    <row r="320" spans="1:17" ht="30.75" customHeight="1" x14ac:dyDescent="0.4">
      <c r="A320" s="113">
        <v>313</v>
      </c>
      <c r="B320" s="111"/>
      <c r="C320" s="111"/>
      <c r="D320" s="115"/>
      <c r="E320" s="89"/>
      <c r="F320" s="104"/>
      <c r="G320" s="105">
        <f>VLOOKUP(E320,コード一覧!$B$4:$D$868,3,FALSE)</f>
        <v>0</v>
      </c>
      <c r="H320" s="106"/>
      <c r="I320" s="106"/>
      <c r="J320" s="107"/>
      <c r="K320" s="129">
        <f>VLOOKUP(J320,得意先名!$B$8:$C$1020,2,FALSE)</f>
        <v>0</v>
      </c>
      <c r="L320" s="108"/>
      <c r="M320" s="109">
        <f>VLOOKUP(J320,得意先名!$B$1:$E$1029,4,FALSE)</f>
        <v>0</v>
      </c>
      <c r="N320" s="110">
        <f>VLOOKUP(J320,得意先名!$B$8:$H$1020,7,FALSE)</f>
        <v>0</v>
      </c>
      <c r="O320" s="111"/>
      <c r="P320" s="112"/>
      <c r="Q320" s="50"/>
    </row>
    <row r="321" spans="1:17" ht="30.75" customHeight="1" x14ac:dyDescent="0.4">
      <c r="A321" s="113">
        <v>314</v>
      </c>
      <c r="B321" s="111"/>
      <c r="C321" s="111"/>
      <c r="D321" s="115"/>
      <c r="E321" s="89"/>
      <c r="F321" s="104"/>
      <c r="G321" s="105">
        <f>VLOOKUP(E321,コード一覧!$B$4:$D$868,3,FALSE)</f>
        <v>0</v>
      </c>
      <c r="H321" s="106"/>
      <c r="I321" s="106"/>
      <c r="J321" s="107"/>
      <c r="K321" s="129">
        <f>VLOOKUP(J321,得意先名!$B$8:$C$1020,2,FALSE)</f>
        <v>0</v>
      </c>
      <c r="L321" s="108"/>
      <c r="M321" s="109">
        <f>VLOOKUP(J321,得意先名!$B$1:$E$1029,4,FALSE)</f>
        <v>0</v>
      </c>
      <c r="N321" s="110">
        <f>VLOOKUP(J321,得意先名!$B$8:$H$1020,7,FALSE)</f>
        <v>0</v>
      </c>
      <c r="O321" s="111"/>
      <c r="P321" s="112"/>
      <c r="Q321" s="50"/>
    </row>
    <row r="322" spans="1:17" ht="30.75" customHeight="1" x14ac:dyDescent="0.4">
      <c r="A322" s="113">
        <v>315</v>
      </c>
      <c r="B322" s="111"/>
      <c r="C322" s="111"/>
      <c r="D322" s="115"/>
      <c r="E322" s="89"/>
      <c r="F322" s="104"/>
      <c r="G322" s="105">
        <f>VLOOKUP(E322,コード一覧!$B$4:$D$868,3,FALSE)</f>
        <v>0</v>
      </c>
      <c r="H322" s="106"/>
      <c r="I322" s="106"/>
      <c r="J322" s="107"/>
      <c r="K322" s="129">
        <f>VLOOKUP(J322,得意先名!$B$8:$C$1020,2,FALSE)</f>
        <v>0</v>
      </c>
      <c r="L322" s="108"/>
      <c r="M322" s="109">
        <f>VLOOKUP(J322,得意先名!$B$1:$E$1029,4,FALSE)</f>
        <v>0</v>
      </c>
      <c r="N322" s="110">
        <f>VLOOKUP(J322,得意先名!$B$8:$H$1020,7,FALSE)</f>
        <v>0</v>
      </c>
      <c r="O322" s="111"/>
      <c r="P322" s="112"/>
      <c r="Q322" s="50"/>
    </row>
    <row r="323" spans="1:17" ht="30.75" customHeight="1" x14ac:dyDescent="0.4">
      <c r="A323" s="113">
        <v>316</v>
      </c>
      <c r="B323" s="111"/>
      <c r="C323" s="111"/>
      <c r="D323" s="115"/>
      <c r="E323" s="89"/>
      <c r="F323" s="104"/>
      <c r="G323" s="105">
        <f>VLOOKUP(E323,コード一覧!$B$4:$D$868,3,FALSE)</f>
        <v>0</v>
      </c>
      <c r="H323" s="106"/>
      <c r="I323" s="106"/>
      <c r="J323" s="107"/>
      <c r="K323" s="129">
        <f>VLOOKUP(J323,得意先名!$B$8:$C$1020,2,FALSE)</f>
        <v>0</v>
      </c>
      <c r="L323" s="108"/>
      <c r="M323" s="109">
        <f>VLOOKUP(J323,得意先名!$B$1:$E$1029,4,FALSE)</f>
        <v>0</v>
      </c>
      <c r="N323" s="110">
        <f>VLOOKUP(J323,得意先名!$B$8:$H$1020,7,FALSE)</f>
        <v>0</v>
      </c>
      <c r="O323" s="111"/>
      <c r="P323" s="112"/>
      <c r="Q323" s="50"/>
    </row>
    <row r="324" spans="1:17" ht="30.75" customHeight="1" x14ac:dyDescent="0.4">
      <c r="A324" s="113">
        <v>317</v>
      </c>
      <c r="B324" s="111"/>
      <c r="C324" s="111"/>
      <c r="D324" s="115"/>
      <c r="E324" s="89"/>
      <c r="F324" s="104"/>
      <c r="G324" s="105">
        <f>VLOOKUP(E324,コード一覧!$B$4:$D$868,3,FALSE)</f>
        <v>0</v>
      </c>
      <c r="H324" s="106"/>
      <c r="I324" s="106"/>
      <c r="J324" s="107"/>
      <c r="K324" s="129">
        <f>VLOOKUP(J324,得意先名!$B$8:$C$1020,2,FALSE)</f>
        <v>0</v>
      </c>
      <c r="L324" s="108"/>
      <c r="M324" s="109">
        <f>VLOOKUP(J324,得意先名!$B$1:$E$1029,4,FALSE)</f>
        <v>0</v>
      </c>
      <c r="N324" s="110">
        <f>VLOOKUP(J324,得意先名!$B$8:$H$1020,7,FALSE)</f>
        <v>0</v>
      </c>
      <c r="O324" s="111"/>
      <c r="P324" s="112"/>
      <c r="Q324" s="50"/>
    </row>
    <row r="325" spans="1:17" ht="30.75" customHeight="1" x14ac:dyDescent="0.4">
      <c r="A325" s="113">
        <v>318</v>
      </c>
      <c r="B325" s="117"/>
      <c r="C325" s="111"/>
      <c r="D325" s="115"/>
      <c r="E325" s="89"/>
      <c r="F325" s="104">
        <f>VLOOKUP(E325,コード一覧!$B$4:$C$850,2,FALSE)</f>
        <v>0</v>
      </c>
      <c r="G325" s="105">
        <f>VLOOKUP(E325,コード一覧!$B$4:$D$868,3,FALSE)</f>
        <v>0</v>
      </c>
      <c r="H325" s="106"/>
      <c r="I325" s="106"/>
      <c r="J325" s="107"/>
      <c r="K325" s="109">
        <f>VLOOKUP(J325,得意先名!$B$8:$C$1020,2,FALSE)</f>
        <v>0</v>
      </c>
      <c r="L325" s="108"/>
      <c r="M325" s="109">
        <f>VLOOKUP(J325,得意先名!$B$1:$E$1029,4,FALSE)</f>
        <v>0</v>
      </c>
      <c r="N325" s="110">
        <f>VLOOKUP(J325,得意先名!$B$8:$H$1020,7,FALSE)</f>
        <v>0</v>
      </c>
      <c r="O325" s="111"/>
      <c r="P325" s="112"/>
      <c r="Q325" s="50"/>
    </row>
    <row r="326" spans="1:17" ht="30.75" customHeight="1" x14ac:dyDescent="0.4">
      <c r="A326" s="113">
        <v>319</v>
      </c>
      <c r="B326" s="117"/>
      <c r="C326" s="111"/>
      <c r="D326" s="115"/>
      <c r="E326" s="89"/>
      <c r="F326" s="104">
        <f>VLOOKUP(E326,コード一覧!$B$4:$C$850,2,FALSE)</f>
        <v>0</v>
      </c>
      <c r="G326" s="105">
        <f>VLOOKUP(E326,コード一覧!$B$4:$D$868,3,FALSE)</f>
        <v>0</v>
      </c>
      <c r="H326" s="106"/>
      <c r="I326" s="106"/>
      <c r="J326" s="107"/>
      <c r="K326" s="109">
        <f>VLOOKUP(J326,得意先名!$B$8:$C$1020,2,FALSE)</f>
        <v>0</v>
      </c>
      <c r="L326" s="108"/>
      <c r="M326" s="109">
        <f>VLOOKUP(J326,得意先名!$B$1:$E$1029,4,FALSE)</f>
        <v>0</v>
      </c>
      <c r="N326" s="110">
        <f>VLOOKUP(J326,得意先名!$B$8:$H$1020,7,FALSE)</f>
        <v>0</v>
      </c>
      <c r="O326" s="111"/>
      <c r="P326" s="112"/>
      <c r="Q326" s="50"/>
    </row>
    <row r="327" spans="1:17" ht="30.75" customHeight="1" x14ac:dyDescent="0.4">
      <c r="A327" s="113">
        <v>320</v>
      </c>
      <c r="B327" s="117"/>
      <c r="C327" s="111"/>
      <c r="D327" s="115"/>
      <c r="E327" s="89"/>
      <c r="F327" s="104">
        <f>VLOOKUP(E327,コード一覧!$B$4:$C$850,2,FALSE)</f>
        <v>0</v>
      </c>
      <c r="G327" s="105">
        <f>VLOOKUP(E327,コード一覧!$B$4:$D$868,3,FALSE)</f>
        <v>0</v>
      </c>
      <c r="H327" s="106"/>
      <c r="I327" s="106"/>
      <c r="J327" s="107"/>
      <c r="K327" s="109">
        <f>VLOOKUP(J327,得意先名!$B$8:$C$1020,2,FALSE)</f>
        <v>0</v>
      </c>
      <c r="L327" s="108"/>
      <c r="M327" s="109">
        <f>VLOOKUP(J327,得意先名!$B$1:$E$1029,4,FALSE)</f>
        <v>0</v>
      </c>
      <c r="N327" s="110">
        <f>VLOOKUP(J327,得意先名!$B$8:$H$1020,7,FALSE)</f>
        <v>0</v>
      </c>
      <c r="O327" s="111"/>
      <c r="P327" s="112"/>
      <c r="Q327" s="50"/>
    </row>
    <row r="328" spans="1:17" ht="30.75" customHeight="1" x14ac:dyDescent="0.4">
      <c r="A328" s="113">
        <v>321</v>
      </c>
      <c r="B328" s="117"/>
      <c r="C328" s="111"/>
      <c r="D328" s="115"/>
      <c r="E328" s="89"/>
      <c r="F328" s="104">
        <f>VLOOKUP(E328,コード一覧!$B$4:$C$850,2,FALSE)</f>
        <v>0</v>
      </c>
      <c r="G328" s="105">
        <f>VLOOKUP(E328,コード一覧!$B$4:$D$868,3,FALSE)</f>
        <v>0</v>
      </c>
      <c r="H328" s="106"/>
      <c r="I328" s="106"/>
      <c r="J328" s="107"/>
      <c r="K328" s="109">
        <f>VLOOKUP(J328,得意先名!$B$8:$C$1020,2,FALSE)</f>
        <v>0</v>
      </c>
      <c r="L328" s="108"/>
      <c r="M328" s="109">
        <f>VLOOKUP(J328,得意先名!$B$1:$E$1029,4,FALSE)</f>
        <v>0</v>
      </c>
      <c r="N328" s="110">
        <f>VLOOKUP(J328,得意先名!$B$8:$H$1020,7,FALSE)</f>
        <v>0</v>
      </c>
      <c r="O328" s="111"/>
      <c r="P328" s="112"/>
      <c r="Q328" s="50"/>
    </row>
    <row r="329" spans="1:17" ht="30.75" customHeight="1" x14ac:dyDescent="0.4">
      <c r="A329" s="113">
        <v>322</v>
      </c>
      <c r="B329" s="117"/>
      <c r="C329" s="111"/>
      <c r="D329" s="115"/>
      <c r="E329" s="89"/>
      <c r="F329" s="104">
        <f>VLOOKUP(E329,コード一覧!$B$4:$C$850,2,FALSE)</f>
        <v>0</v>
      </c>
      <c r="G329" s="105">
        <f>VLOOKUP(E329,コード一覧!$B$4:$D$868,3,FALSE)</f>
        <v>0</v>
      </c>
      <c r="H329" s="106"/>
      <c r="I329" s="106"/>
      <c r="J329" s="107"/>
      <c r="K329" s="109">
        <f>VLOOKUP(J329,得意先名!$B$8:$C$1020,2,FALSE)</f>
        <v>0</v>
      </c>
      <c r="L329" s="108"/>
      <c r="M329" s="109">
        <f>VLOOKUP(J329,得意先名!$B$1:$E$1029,4,FALSE)</f>
        <v>0</v>
      </c>
      <c r="N329" s="110">
        <f>VLOOKUP(J329,得意先名!$B$8:$H$1020,7,FALSE)</f>
        <v>0</v>
      </c>
      <c r="O329" s="111"/>
      <c r="P329" s="112"/>
      <c r="Q329" s="50"/>
    </row>
    <row r="330" spans="1:17" ht="30.75" customHeight="1" x14ac:dyDescent="0.4">
      <c r="A330" s="113">
        <v>323</v>
      </c>
      <c r="B330" s="117"/>
      <c r="C330" s="111"/>
      <c r="D330" s="115"/>
      <c r="E330" s="89"/>
      <c r="F330" s="104">
        <f>VLOOKUP(E330,コード一覧!$B$4:$C$850,2,FALSE)</f>
        <v>0</v>
      </c>
      <c r="G330" s="105">
        <f>VLOOKUP(E330,コード一覧!$B$4:$D$868,3,FALSE)</f>
        <v>0</v>
      </c>
      <c r="H330" s="106"/>
      <c r="I330" s="106"/>
      <c r="J330" s="107"/>
      <c r="K330" s="109">
        <f>VLOOKUP(J330,得意先名!$B$8:$C$1020,2,FALSE)</f>
        <v>0</v>
      </c>
      <c r="L330" s="108"/>
      <c r="M330" s="109">
        <f>VLOOKUP(J330,得意先名!$B$1:$E$1029,4,FALSE)</f>
        <v>0</v>
      </c>
      <c r="N330" s="110">
        <f>VLOOKUP(J330,得意先名!$B$8:$H$1020,7,FALSE)</f>
        <v>0</v>
      </c>
      <c r="O330" s="111"/>
      <c r="P330" s="112"/>
      <c r="Q330" s="50"/>
    </row>
    <row r="331" spans="1:17" ht="30.75" customHeight="1" x14ac:dyDescent="0.4">
      <c r="A331" s="113">
        <v>324</v>
      </c>
      <c r="B331" s="117"/>
      <c r="C331" s="111"/>
      <c r="D331" s="115"/>
      <c r="E331" s="89"/>
      <c r="F331" s="104">
        <f>VLOOKUP(E331,コード一覧!$B$4:$C$850,2,FALSE)</f>
        <v>0</v>
      </c>
      <c r="G331" s="105">
        <f>VLOOKUP(E331,コード一覧!$B$4:$D$868,3,FALSE)</f>
        <v>0</v>
      </c>
      <c r="H331" s="106"/>
      <c r="I331" s="106"/>
      <c r="J331" s="107"/>
      <c r="K331" s="109">
        <f>VLOOKUP(J331,得意先名!$B$8:$C$1020,2,FALSE)</f>
        <v>0</v>
      </c>
      <c r="L331" s="108"/>
      <c r="M331" s="109">
        <f>VLOOKUP(J331,得意先名!$B$1:$E$1029,4,FALSE)</f>
        <v>0</v>
      </c>
      <c r="N331" s="110">
        <f>VLOOKUP(J331,得意先名!$B$8:$H$1020,7,FALSE)</f>
        <v>0</v>
      </c>
      <c r="O331" s="111"/>
      <c r="P331" s="112"/>
      <c r="Q331" s="50"/>
    </row>
    <row r="332" spans="1:17" ht="30.75" customHeight="1" x14ac:dyDescent="0.4">
      <c r="A332" s="113">
        <v>325</v>
      </c>
      <c r="B332" s="117"/>
      <c r="C332" s="111"/>
      <c r="D332" s="115"/>
      <c r="E332" s="89"/>
      <c r="F332" s="104">
        <f>VLOOKUP(E332,コード一覧!$B$4:$C$850,2,FALSE)</f>
        <v>0</v>
      </c>
      <c r="G332" s="105">
        <f>VLOOKUP(E332,コード一覧!$B$4:$D$868,3,FALSE)</f>
        <v>0</v>
      </c>
      <c r="H332" s="106"/>
      <c r="I332" s="106"/>
      <c r="J332" s="107"/>
      <c r="K332" s="109">
        <f>VLOOKUP(J332,得意先名!$B$8:$C$1020,2,FALSE)</f>
        <v>0</v>
      </c>
      <c r="L332" s="108"/>
      <c r="M332" s="109">
        <f>VLOOKUP(J332,得意先名!$B$1:$E$1029,4,FALSE)</f>
        <v>0</v>
      </c>
      <c r="N332" s="110">
        <f>VLOOKUP(J332,得意先名!$B$8:$H$1020,7,FALSE)</f>
        <v>0</v>
      </c>
      <c r="O332" s="111"/>
      <c r="P332" s="112"/>
      <c r="Q332" s="50"/>
    </row>
    <row r="333" spans="1:17" ht="30.75" customHeight="1" x14ac:dyDescent="0.4">
      <c r="A333" s="113">
        <v>326</v>
      </c>
      <c r="B333" s="117"/>
      <c r="C333" s="111"/>
      <c r="D333" s="115"/>
      <c r="E333" s="89"/>
      <c r="F333" s="104">
        <f>VLOOKUP(E333,コード一覧!$B$4:$C$850,2,FALSE)</f>
        <v>0</v>
      </c>
      <c r="G333" s="105">
        <f>VLOOKUP(E333,コード一覧!$B$4:$D$868,3,FALSE)</f>
        <v>0</v>
      </c>
      <c r="H333" s="106"/>
      <c r="I333" s="106"/>
      <c r="J333" s="107"/>
      <c r="K333" s="109">
        <f>VLOOKUP(J333,得意先名!$B$8:$C$1020,2,FALSE)</f>
        <v>0</v>
      </c>
      <c r="L333" s="108"/>
      <c r="M333" s="109">
        <f>VLOOKUP(J333,得意先名!$B$1:$E$1029,4,FALSE)</f>
        <v>0</v>
      </c>
      <c r="N333" s="110">
        <f>VLOOKUP(J333,得意先名!$B$8:$H$1020,7,FALSE)</f>
        <v>0</v>
      </c>
      <c r="O333" s="111"/>
      <c r="P333" s="112"/>
      <c r="Q333" s="50"/>
    </row>
    <row r="334" spans="1:17" ht="30.75" customHeight="1" x14ac:dyDescent="0.4">
      <c r="A334" s="113">
        <v>327</v>
      </c>
      <c r="B334" s="117"/>
      <c r="C334" s="111"/>
      <c r="D334" s="115"/>
      <c r="E334" s="89"/>
      <c r="F334" s="104">
        <f>VLOOKUP(E334,コード一覧!$B$4:$C$850,2,FALSE)</f>
        <v>0</v>
      </c>
      <c r="G334" s="105">
        <f>VLOOKUP(E334,コード一覧!$B$4:$D$868,3,FALSE)</f>
        <v>0</v>
      </c>
      <c r="H334" s="106"/>
      <c r="I334" s="106"/>
      <c r="J334" s="107"/>
      <c r="K334" s="109">
        <f>VLOOKUP(J334,得意先名!$B$8:$C$1020,2,FALSE)</f>
        <v>0</v>
      </c>
      <c r="L334" s="108"/>
      <c r="M334" s="109">
        <f>VLOOKUP(J334,得意先名!$B$1:$E$1029,4,FALSE)</f>
        <v>0</v>
      </c>
      <c r="N334" s="110">
        <f>VLOOKUP(J334,得意先名!$B$8:$H$1020,7,FALSE)</f>
        <v>0</v>
      </c>
      <c r="O334" s="111"/>
      <c r="P334" s="112"/>
      <c r="Q334" s="50"/>
    </row>
    <row r="335" spans="1:17" ht="30.75" customHeight="1" x14ac:dyDescent="0.4">
      <c r="A335" s="113">
        <v>328</v>
      </c>
      <c r="B335" s="117"/>
      <c r="C335" s="111"/>
      <c r="D335" s="115"/>
      <c r="E335" s="89"/>
      <c r="F335" s="104">
        <f>VLOOKUP(E335,コード一覧!$B$4:$C$850,2,FALSE)</f>
        <v>0</v>
      </c>
      <c r="G335" s="105">
        <f>VLOOKUP(E335,コード一覧!$B$4:$D$868,3,FALSE)</f>
        <v>0</v>
      </c>
      <c r="H335" s="106"/>
      <c r="I335" s="106"/>
      <c r="J335" s="107"/>
      <c r="K335" s="109">
        <f>VLOOKUP(J335,得意先名!$B$8:$C$1020,2,FALSE)</f>
        <v>0</v>
      </c>
      <c r="L335" s="108"/>
      <c r="M335" s="109">
        <f>VLOOKUP(J335,得意先名!$B$1:$E$1029,4,FALSE)</f>
        <v>0</v>
      </c>
      <c r="N335" s="110">
        <f>VLOOKUP(J335,得意先名!$B$8:$H$1020,7,FALSE)</f>
        <v>0</v>
      </c>
      <c r="O335" s="111"/>
      <c r="P335" s="112"/>
      <c r="Q335" s="50"/>
    </row>
    <row r="336" spans="1:17" ht="30.75" customHeight="1" x14ac:dyDescent="0.4">
      <c r="A336" s="113">
        <v>329</v>
      </c>
      <c r="B336" s="117"/>
      <c r="C336" s="111"/>
      <c r="D336" s="115"/>
      <c r="E336" s="89"/>
      <c r="F336" s="104">
        <f>VLOOKUP(E336,コード一覧!$B$4:$C$850,2,FALSE)</f>
        <v>0</v>
      </c>
      <c r="G336" s="105">
        <f>VLOOKUP(E336,コード一覧!$B$4:$D$868,3,FALSE)</f>
        <v>0</v>
      </c>
      <c r="H336" s="106"/>
      <c r="I336" s="106"/>
      <c r="J336" s="107"/>
      <c r="K336" s="109">
        <f>VLOOKUP(J336,得意先名!$B$8:$C$1020,2,FALSE)</f>
        <v>0</v>
      </c>
      <c r="L336" s="108"/>
      <c r="M336" s="109">
        <f>VLOOKUP(J336,得意先名!$B$1:$E$1029,4,FALSE)</f>
        <v>0</v>
      </c>
      <c r="N336" s="110">
        <f>VLOOKUP(J336,得意先名!$B$8:$H$1020,7,FALSE)</f>
        <v>0</v>
      </c>
      <c r="O336" s="111"/>
      <c r="P336" s="112"/>
      <c r="Q336" s="50"/>
    </row>
    <row r="337" spans="1:17" ht="30.75" customHeight="1" x14ac:dyDescent="0.4">
      <c r="A337" s="113">
        <v>330</v>
      </c>
      <c r="B337" s="117"/>
      <c r="C337" s="111"/>
      <c r="D337" s="115"/>
      <c r="E337" s="89"/>
      <c r="F337" s="104">
        <f>VLOOKUP(E337,コード一覧!$B$4:$C$850,2,FALSE)</f>
        <v>0</v>
      </c>
      <c r="G337" s="105">
        <f>VLOOKUP(E337,コード一覧!$B$4:$D$868,3,FALSE)</f>
        <v>0</v>
      </c>
      <c r="H337" s="106"/>
      <c r="I337" s="106"/>
      <c r="J337" s="107"/>
      <c r="K337" s="109">
        <f>VLOOKUP(J337,得意先名!$B$8:$C$1020,2,FALSE)</f>
        <v>0</v>
      </c>
      <c r="L337" s="108"/>
      <c r="M337" s="109">
        <f>VLOOKUP(J337,得意先名!$B$1:$E$1029,4,FALSE)</f>
        <v>0</v>
      </c>
      <c r="N337" s="110">
        <f>VLOOKUP(J337,得意先名!$B$8:$H$1020,7,FALSE)</f>
        <v>0</v>
      </c>
      <c r="O337" s="111"/>
      <c r="P337" s="112"/>
      <c r="Q337" s="50"/>
    </row>
    <row r="338" spans="1:17" ht="30.75" customHeight="1" x14ac:dyDescent="0.4">
      <c r="A338" s="113">
        <v>331</v>
      </c>
      <c r="B338" s="117"/>
      <c r="C338" s="111"/>
      <c r="D338" s="115"/>
      <c r="E338" s="89"/>
      <c r="F338" s="104">
        <f>VLOOKUP(E338,コード一覧!$B$4:$C$850,2,FALSE)</f>
        <v>0</v>
      </c>
      <c r="G338" s="105">
        <f>VLOOKUP(E338,コード一覧!$B$4:$D$868,3,FALSE)</f>
        <v>0</v>
      </c>
      <c r="H338" s="106"/>
      <c r="I338" s="106"/>
      <c r="J338" s="107"/>
      <c r="K338" s="109">
        <f>VLOOKUP(J338,得意先名!$B$8:$C$1020,2,FALSE)</f>
        <v>0</v>
      </c>
      <c r="L338" s="108"/>
      <c r="M338" s="109">
        <f>VLOOKUP(J338,得意先名!$B$1:$E$1029,4,FALSE)</f>
        <v>0</v>
      </c>
      <c r="N338" s="110">
        <f>VLOOKUP(J338,得意先名!$B$8:$H$1020,7,FALSE)</f>
        <v>0</v>
      </c>
      <c r="O338" s="111"/>
      <c r="P338" s="112"/>
      <c r="Q338" s="50"/>
    </row>
    <row r="339" spans="1:17" ht="30.75" customHeight="1" x14ac:dyDescent="0.4">
      <c r="A339" s="113">
        <v>332</v>
      </c>
      <c r="B339" s="117"/>
      <c r="C339" s="111"/>
      <c r="D339" s="115"/>
      <c r="E339" s="89"/>
      <c r="F339" s="104">
        <f>VLOOKUP(E339,コード一覧!$B$4:$C$850,2,FALSE)</f>
        <v>0</v>
      </c>
      <c r="G339" s="105">
        <f>VLOOKUP(E339,コード一覧!$B$4:$D$868,3,FALSE)</f>
        <v>0</v>
      </c>
      <c r="H339" s="106"/>
      <c r="I339" s="106"/>
      <c r="J339" s="107"/>
      <c r="K339" s="109">
        <f>VLOOKUP(J339,得意先名!$B$8:$C$1020,2,FALSE)</f>
        <v>0</v>
      </c>
      <c r="L339" s="108"/>
      <c r="M339" s="109">
        <f>VLOOKUP(J339,得意先名!$B$1:$E$1029,4,FALSE)</f>
        <v>0</v>
      </c>
      <c r="N339" s="110">
        <f>VLOOKUP(J339,得意先名!$B$8:$H$1020,7,FALSE)</f>
        <v>0</v>
      </c>
      <c r="O339" s="111"/>
      <c r="P339" s="112"/>
      <c r="Q339" s="50"/>
    </row>
    <row r="340" spans="1:17" ht="30.75" customHeight="1" x14ac:dyDescent="0.4">
      <c r="A340" s="113">
        <v>333</v>
      </c>
      <c r="B340" s="117"/>
      <c r="C340" s="111"/>
      <c r="D340" s="115"/>
      <c r="E340" s="89"/>
      <c r="F340" s="104">
        <f>VLOOKUP(E340,コード一覧!$B$4:$C$850,2,FALSE)</f>
        <v>0</v>
      </c>
      <c r="G340" s="105">
        <f>VLOOKUP(E340,コード一覧!$B$4:$D$868,3,FALSE)</f>
        <v>0</v>
      </c>
      <c r="H340" s="106"/>
      <c r="I340" s="106"/>
      <c r="J340" s="107"/>
      <c r="K340" s="109">
        <f>VLOOKUP(J340,得意先名!$B$8:$C$1020,2,FALSE)</f>
        <v>0</v>
      </c>
      <c r="L340" s="108"/>
      <c r="M340" s="109">
        <f>VLOOKUP(J340,得意先名!$B$1:$E$1029,4,FALSE)</f>
        <v>0</v>
      </c>
      <c r="N340" s="110">
        <f>VLOOKUP(J340,得意先名!$B$8:$H$1020,7,FALSE)</f>
        <v>0</v>
      </c>
      <c r="O340" s="111"/>
      <c r="P340" s="112"/>
      <c r="Q340" s="50"/>
    </row>
    <row r="341" spans="1:17" ht="30.75" customHeight="1" x14ac:dyDescent="0.4">
      <c r="A341" s="113">
        <v>334</v>
      </c>
      <c r="B341" s="117"/>
      <c r="C341" s="111"/>
      <c r="D341" s="115"/>
      <c r="E341" s="89"/>
      <c r="F341" s="104">
        <f>VLOOKUP(E341,コード一覧!$B$4:$C$850,2,FALSE)</f>
        <v>0</v>
      </c>
      <c r="G341" s="105">
        <f>VLOOKUP(E341,コード一覧!$B$4:$D$868,3,FALSE)</f>
        <v>0</v>
      </c>
      <c r="H341" s="106"/>
      <c r="I341" s="106"/>
      <c r="J341" s="107"/>
      <c r="K341" s="109">
        <f>VLOOKUP(J341,得意先名!$B$8:$C$1020,2,FALSE)</f>
        <v>0</v>
      </c>
      <c r="L341" s="108"/>
      <c r="M341" s="109">
        <f>VLOOKUP(J341,得意先名!$B$1:$E$1029,4,FALSE)</f>
        <v>0</v>
      </c>
      <c r="N341" s="110">
        <f>VLOOKUP(J341,得意先名!$B$8:$H$1020,7,FALSE)</f>
        <v>0</v>
      </c>
      <c r="O341" s="111"/>
      <c r="P341" s="112"/>
      <c r="Q341" s="50"/>
    </row>
    <row r="342" spans="1:17" ht="30.75" customHeight="1" x14ac:dyDescent="0.4">
      <c r="A342" s="113">
        <v>335</v>
      </c>
      <c r="B342" s="117"/>
      <c r="C342" s="111"/>
      <c r="D342" s="115"/>
      <c r="E342" s="89"/>
      <c r="F342" s="104">
        <f>VLOOKUP(E342,コード一覧!$B$4:$C$850,2,FALSE)</f>
        <v>0</v>
      </c>
      <c r="G342" s="105">
        <f>VLOOKUP(E342,コード一覧!$B$4:$D$868,3,FALSE)</f>
        <v>0</v>
      </c>
      <c r="H342" s="106"/>
      <c r="I342" s="106"/>
      <c r="J342" s="107"/>
      <c r="K342" s="109">
        <f>VLOOKUP(J342,得意先名!$B$8:$C$1020,2,FALSE)</f>
        <v>0</v>
      </c>
      <c r="L342" s="108"/>
      <c r="M342" s="109">
        <f>VLOOKUP(J342,得意先名!$B$1:$E$1029,4,FALSE)</f>
        <v>0</v>
      </c>
      <c r="N342" s="110">
        <f>VLOOKUP(J342,得意先名!$B$8:$H$1020,7,FALSE)</f>
        <v>0</v>
      </c>
      <c r="O342" s="111"/>
      <c r="P342" s="112"/>
      <c r="Q342" s="50"/>
    </row>
    <row r="343" spans="1:17" ht="30.75" customHeight="1" x14ac:dyDescent="0.4">
      <c r="A343" s="113">
        <v>336</v>
      </c>
      <c r="B343" s="117"/>
      <c r="C343" s="111"/>
      <c r="D343" s="115"/>
      <c r="E343" s="89"/>
      <c r="F343" s="104">
        <f>VLOOKUP(E343,コード一覧!$B$4:$C$850,2,FALSE)</f>
        <v>0</v>
      </c>
      <c r="G343" s="105">
        <f>VLOOKUP(E343,コード一覧!$B$4:$D$868,3,FALSE)</f>
        <v>0</v>
      </c>
      <c r="H343" s="106"/>
      <c r="I343" s="106"/>
      <c r="J343" s="107"/>
      <c r="K343" s="109">
        <f>VLOOKUP(J343,得意先名!$B$8:$C$1020,2,FALSE)</f>
        <v>0</v>
      </c>
      <c r="L343" s="108"/>
      <c r="M343" s="109">
        <f>VLOOKUP(J343,得意先名!$B$1:$E$1029,4,FALSE)</f>
        <v>0</v>
      </c>
      <c r="N343" s="110">
        <f>VLOOKUP(J343,得意先名!$B$8:$H$1020,7,FALSE)</f>
        <v>0</v>
      </c>
      <c r="O343" s="111"/>
      <c r="P343" s="112"/>
      <c r="Q343" s="50"/>
    </row>
    <row r="344" spans="1:17" ht="30.75" customHeight="1" x14ac:dyDescent="0.4">
      <c r="A344" s="113">
        <v>337</v>
      </c>
      <c r="B344" s="117"/>
      <c r="C344" s="111"/>
      <c r="D344" s="115"/>
      <c r="E344" s="89"/>
      <c r="F344" s="104">
        <f>VLOOKUP(E344,コード一覧!$B$4:$C$850,2,FALSE)</f>
        <v>0</v>
      </c>
      <c r="G344" s="105">
        <f>VLOOKUP(E344,コード一覧!$B$4:$D$868,3,FALSE)</f>
        <v>0</v>
      </c>
      <c r="H344" s="106"/>
      <c r="I344" s="106"/>
      <c r="J344" s="107"/>
      <c r="K344" s="109">
        <f>VLOOKUP(J344,得意先名!$B$8:$C$1020,2,FALSE)</f>
        <v>0</v>
      </c>
      <c r="L344" s="108"/>
      <c r="M344" s="109">
        <f>VLOOKUP(J344,得意先名!$B$1:$E$1029,4,FALSE)</f>
        <v>0</v>
      </c>
      <c r="N344" s="110">
        <f>VLOOKUP(J344,得意先名!$B$8:$H$1020,7,FALSE)</f>
        <v>0</v>
      </c>
      <c r="O344" s="111"/>
      <c r="P344" s="112"/>
      <c r="Q344" s="50"/>
    </row>
    <row r="345" spans="1:17" ht="30.75" customHeight="1" x14ac:dyDescent="0.4">
      <c r="A345" s="113">
        <v>338</v>
      </c>
      <c r="B345" s="117"/>
      <c r="C345" s="111"/>
      <c r="D345" s="115"/>
      <c r="E345" s="89"/>
      <c r="F345" s="104">
        <f>VLOOKUP(E345,コード一覧!$B$4:$C$850,2,FALSE)</f>
        <v>0</v>
      </c>
      <c r="G345" s="105">
        <f>VLOOKUP(E345,コード一覧!$B$4:$D$868,3,FALSE)</f>
        <v>0</v>
      </c>
      <c r="H345" s="106"/>
      <c r="I345" s="106"/>
      <c r="J345" s="107"/>
      <c r="K345" s="109">
        <f>VLOOKUP(J345,得意先名!$B$8:$C$1020,2,FALSE)</f>
        <v>0</v>
      </c>
      <c r="L345" s="108"/>
      <c r="M345" s="109">
        <f>VLOOKUP(J345,得意先名!$B$1:$E$1029,4,FALSE)</f>
        <v>0</v>
      </c>
      <c r="N345" s="110">
        <f>VLOOKUP(J345,得意先名!$B$8:$H$1020,7,FALSE)</f>
        <v>0</v>
      </c>
      <c r="O345" s="111"/>
      <c r="P345" s="112"/>
      <c r="Q345" s="50"/>
    </row>
    <row r="346" spans="1:17" ht="30.75" customHeight="1" x14ac:dyDescent="0.4">
      <c r="A346" s="113">
        <v>339</v>
      </c>
      <c r="B346" s="117"/>
      <c r="C346" s="111"/>
      <c r="D346" s="115"/>
      <c r="E346" s="89"/>
      <c r="F346" s="104">
        <f>VLOOKUP(E346,コード一覧!$B$4:$C$850,2,FALSE)</f>
        <v>0</v>
      </c>
      <c r="G346" s="105">
        <f>VLOOKUP(E346,コード一覧!$B$4:$D$868,3,FALSE)</f>
        <v>0</v>
      </c>
      <c r="H346" s="106"/>
      <c r="I346" s="106"/>
      <c r="J346" s="107"/>
      <c r="K346" s="109">
        <f>VLOOKUP(J346,得意先名!$B$8:$C$1020,2,FALSE)</f>
        <v>0</v>
      </c>
      <c r="L346" s="108"/>
      <c r="M346" s="109">
        <f>VLOOKUP(J346,得意先名!$B$1:$E$1029,4,FALSE)</f>
        <v>0</v>
      </c>
      <c r="N346" s="110">
        <f>VLOOKUP(J346,得意先名!$B$8:$H$1020,7,FALSE)</f>
        <v>0</v>
      </c>
      <c r="O346" s="111"/>
      <c r="P346" s="112"/>
      <c r="Q346" s="50"/>
    </row>
    <row r="347" spans="1:17" ht="30.75" customHeight="1" x14ac:dyDescent="0.4">
      <c r="A347" s="113">
        <v>340</v>
      </c>
      <c r="B347" s="117"/>
      <c r="C347" s="111"/>
      <c r="D347" s="115"/>
      <c r="E347" s="89"/>
      <c r="F347" s="104">
        <f>VLOOKUP(E347,コード一覧!$B$4:$C$850,2,FALSE)</f>
        <v>0</v>
      </c>
      <c r="G347" s="105">
        <f>VLOOKUP(E347,コード一覧!$B$4:$D$868,3,FALSE)</f>
        <v>0</v>
      </c>
      <c r="H347" s="106"/>
      <c r="I347" s="106"/>
      <c r="J347" s="107"/>
      <c r="K347" s="109">
        <f>VLOOKUP(J347,得意先名!$B$8:$C$1020,2,FALSE)</f>
        <v>0</v>
      </c>
      <c r="L347" s="108"/>
      <c r="M347" s="109">
        <f>VLOOKUP(J347,得意先名!$B$1:$E$1029,4,FALSE)</f>
        <v>0</v>
      </c>
      <c r="N347" s="110">
        <f>VLOOKUP(J347,得意先名!$B$8:$H$1020,7,FALSE)</f>
        <v>0</v>
      </c>
      <c r="O347" s="111"/>
      <c r="P347" s="112"/>
      <c r="Q347" s="50"/>
    </row>
    <row r="348" spans="1:17" ht="30.75" customHeight="1" x14ac:dyDescent="0.4">
      <c r="A348" s="113">
        <v>341</v>
      </c>
      <c r="B348" s="117"/>
      <c r="C348" s="111"/>
      <c r="D348" s="115"/>
      <c r="E348" s="89"/>
      <c r="F348" s="104">
        <f>VLOOKUP(E348,コード一覧!$B$4:$C$850,2,FALSE)</f>
        <v>0</v>
      </c>
      <c r="G348" s="105">
        <f>VLOOKUP(E348,コード一覧!$B$4:$D$868,3,FALSE)</f>
        <v>0</v>
      </c>
      <c r="H348" s="106"/>
      <c r="I348" s="106"/>
      <c r="J348" s="107"/>
      <c r="K348" s="109">
        <f>VLOOKUP(J348,得意先名!$B$8:$C$1020,2,FALSE)</f>
        <v>0</v>
      </c>
      <c r="L348" s="108"/>
      <c r="M348" s="109">
        <f>VLOOKUP(J348,得意先名!$B$1:$E$1029,4,FALSE)</f>
        <v>0</v>
      </c>
      <c r="N348" s="110">
        <f>VLOOKUP(J348,得意先名!$B$8:$H$1020,7,FALSE)</f>
        <v>0</v>
      </c>
      <c r="O348" s="111"/>
      <c r="P348" s="112"/>
      <c r="Q348" s="50"/>
    </row>
    <row r="349" spans="1:17" ht="30.75" customHeight="1" x14ac:dyDescent="0.4">
      <c r="A349" s="113">
        <v>342</v>
      </c>
      <c r="B349" s="117"/>
      <c r="C349" s="111"/>
      <c r="D349" s="115"/>
      <c r="E349" s="89"/>
      <c r="F349" s="104">
        <f>VLOOKUP(E349,コード一覧!$B$4:$C$850,2,FALSE)</f>
        <v>0</v>
      </c>
      <c r="G349" s="105">
        <f>VLOOKUP(E349,コード一覧!$B$4:$D$868,3,FALSE)</f>
        <v>0</v>
      </c>
      <c r="H349" s="106"/>
      <c r="I349" s="106"/>
      <c r="J349" s="107"/>
      <c r="K349" s="109">
        <f>VLOOKUP(J349,得意先名!$B$8:$C$1020,2,FALSE)</f>
        <v>0</v>
      </c>
      <c r="L349" s="108"/>
      <c r="M349" s="109">
        <f>VLOOKUP(J349,得意先名!$B$1:$E$1029,4,FALSE)</f>
        <v>0</v>
      </c>
      <c r="N349" s="110">
        <f>VLOOKUP(J349,得意先名!$B$8:$H$1020,7,FALSE)</f>
        <v>0</v>
      </c>
      <c r="O349" s="111"/>
      <c r="P349" s="112"/>
      <c r="Q349" s="50"/>
    </row>
    <row r="350" spans="1:17" ht="30.75" customHeight="1" x14ac:dyDescent="0.4">
      <c r="A350" s="113">
        <v>343</v>
      </c>
      <c r="B350" s="117"/>
      <c r="C350" s="111"/>
      <c r="D350" s="115"/>
      <c r="E350" s="89"/>
      <c r="F350" s="104">
        <f>VLOOKUP(E350,コード一覧!$B$4:$C$850,2,FALSE)</f>
        <v>0</v>
      </c>
      <c r="G350" s="105">
        <f>VLOOKUP(E350,コード一覧!$B$4:$D$868,3,FALSE)</f>
        <v>0</v>
      </c>
      <c r="H350" s="106"/>
      <c r="I350" s="106"/>
      <c r="J350" s="107"/>
      <c r="K350" s="109">
        <f>VLOOKUP(J350,得意先名!$B$8:$C$1020,2,FALSE)</f>
        <v>0</v>
      </c>
      <c r="L350" s="108"/>
      <c r="M350" s="109">
        <f>VLOOKUP(J350,得意先名!$B$1:$E$1029,4,FALSE)</f>
        <v>0</v>
      </c>
      <c r="N350" s="110">
        <f>VLOOKUP(J350,得意先名!$B$8:$H$1020,7,FALSE)</f>
        <v>0</v>
      </c>
      <c r="O350" s="111"/>
      <c r="P350" s="112"/>
      <c r="Q350" s="50"/>
    </row>
    <row r="351" spans="1:17" ht="30.75" customHeight="1" x14ac:dyDescent="0.4">
      <c r="A351" s="113">
        <v>344</v>
      </c>
      <c r="B351" s="117"/>
      <c r="C351" s="111"/>
      <c r="D351" s="115"/>
      <c r="E351" s="89"/>
      <c r="F351" s="104">
        <f>VLOOKUP(E351,コード一覧!$B$4:$C$850,2,FALSE)</f>
        <v>0</v>
      </c>
      <c r="G351" s="105">
        <f>VLOOKUP(E351,コード一覧!$B$4:$D$868,3,FALSE)</f>
        <v>0</v>
      </c>
      <c r="H351" s="106"/>
      <c r="I351" s="106"/>
      <c r="J351" s="107"/>
      <c r="K351" s="109">
        <f>VLOOKUP(J351,得意先名!$B$8:$C$1020,2,FALSE)</f>
        <v>0</v>
      </c>
      <c r="L351" s="108"/>
      <c r="M351" s="109">
        <f>VLOOKUP(J351,得意先名!$B$1:$E$1029,4,FALSE)</f>
        <v>0</v>
      </c>
      <c r="N351" s="110">
        <f>VLOOKUP(J351,得意先名!$B$8:$H$1020,7,FALSE)</f>
        <v>0</v>
      </c>
      <c r="O351" s="111"/>
      <c r="P351" s="112"/>
      <c r="Q351" s="50"/>
    </row>
    <row r="352" spans="1:17" ht="30.75" customHeight="1" x14ac:dyDescent="0.4">
      <c r="A352" s="113">
        <v>345</v>
      </c>
      <c r="B352" s="117"/>
      <c r="C352" s="111"/>
      <c r="D352" s="115"/>
      <c r="E352" s="89"/>
      <c r="F352" s="104">
        <f>VLOOKUP(E352,コード一覧!$B$4:$C$850,2,FALSE)</f>
        <v>0</v>
      </c>
      <c r="G352" s="105">
        <f>VLOOKUP(E352,コード一覧!$B$4:$D$868,3,FALSE)</f>
        <v>0</v>
      </c>
      <c r="H352" s="106"/>
      <c r="I352" s="106"/>
      <c r="J352" s="107"/>
      <c r="K352" s="109">
        <f>VLOOKUP(J352,得意先名!$B$8:$C$1020,2,FALSE)</f>
        <v>0</v>
      </c>
      <c r="L352" s="108"/>
      <c r="M352" s="109">
        <f>VLOOKUP(J352,得意先名!$B$1:$E$1029,4,FALSE)</f>
        <v>0</v>
      </c>
      <c r="N352" s="110">
        <f>VLOOKUP(J352,得意先名!$B$8:$H$1020,7,FALSE)</f>
        <v>0</v>
      </c>
      <c r="O352" s="111"/>
      <c r="P352" s="112"/>
      <c r="Q352" s="50"/>
    </row>
    <row r="353" spans="1:17" ht="30.75" customHeight="1" x14ac:dyDescent="0.4">
      <c r="A353" s="113">
        <v>346</v>
      </c>
      <c r="B353" s="117"/>
      <c r="C353" s="111"/>
      <c r="D353" s="115"/>
      <c r="E353" s="89"/>
      <c r="F353" s="104">
        <f>VLOOKUP(E353,コード一覧!$B$4:$C$850,2,FALSE)</f>
        <v>0</v>
      </c>
      <c r="G353" s="105">
        <f>VLOOKUP(E353,コード一覧!$B$4:$D$868,3,FALSE)</f>
        <v>0</v>
      </c>
      <c r="H353" s="106"/>
      <c r="I353" s="106"/>
      <c r="J353" s="107"/>
      <c r="K353" s="109">
        <f>VLOOKUP(J353,得意先名!$B$8:$C$1020,2,FALSE)</f>
        <v>0</v>
      </c>
      <c r="L353" s="108"/>
      <c r="M353" s="109">
        <f>VLOOKUP(J353,得意先名!$B$1:$E$1029,4,FALSE)</f>
        <v>0</v>
      </c>
      <c r="N353" s="110">
        <f>VLOOKUP(J353,得意先名!$B$8:$H$1020,7,FALSE)</f>
        <v>0</v>
      </c>
      <c r="O353" s="111"/>
      <c r="P353" s="112"/>
      <c r="Q353" s="50"/>
    </row>
    <row r="354" spans="1:17" ht="30.75" customHeight="1" x14ac:dyDescent="0.4">
      <c r="A354" s="113">
        <v>347</v>
      </c>
      <c r="B354" s="117"/>
      <c r="C354" s="111"/>
      <c r="D354" s="115"/>
      <c r="E354" s="89"/>
      <c r="F354" s="104">
        <f>VLOOKUP(E354,コード一覧!$B$4:$C$850,2,FALSE)</f>
        <v>0</v>
      </c>
      <c r="G354" s="105">
        <f>VLOOKUP(E354,コード一覧!$B$4:$D$868,3,FALSE)</f>
        <v>0</v>
      </c>
      <c r="H354" s="106"/>
      <c r="I354" s="106"/>
      <c r="J354" s="107"/>
      <c r="K354" s="109">
        <f>VLOOKUP(J354,得意先名!$B$8:$C$1020,2,FALSE)</f>
        <v>0</v>
      </c>
      <c r="L354" s="108"/>
      <c r="M354" s="109">
        <f>VLOOKUP(J354,得意先名!$B$1:$E$1029,4,FALSE)</f>
        <v>0</v>
      </c>
      <c r="N354" s="110">
        <f>VLOOKUP(J354,得意先名!$B$8:$H$1020,7,FALSE)</f>
        <v>0</v>
      </c>
      <c r="O354" s="111"/>
      <c r="P354" s="112"/>
      <c r="Q354" s="50"/>
    </row>
    <row r="355" spans="1:17" ht="30.75" customHeight="1" x14ac:dyDescent="0.4">
      <c r="A355" s="113">
        <v>348</v>
      </c>
      <c r="B355" s="117"/>
      <c r="C355" s="111"/>
      <c r="D355" s="115"/>
      <c r="E355" s="89"/>
      <c r="F355" s="104">
        <f>VLOOKUP(E355,コード一覧!$B$4:$C$850,2,FALSE)</f>
        <v>0</v>
      </c>
      <c r="G355" s="105">
        <f>VLOOKUP(E355,コード一覧!$B$4:$D$868,3,FALSE)</f>
        <v>0</v>
      </c>
      <c r="H355" s="106"/>
      <c r="I355" s="106"/>
      <c r="J355" s="107"/>
      <c r="K355" s="109">
        <f>VLOOKUP(J355,得意先名!$B$8:$C$1020,2,FALSE)</f>
        <v>0</v>
      </c>
      <c r="L355" s="108"/>
      <c r="M355" s="109">
        <f>VLOOKUP(J355,得意先名!$B$1:$E$1029,4,FALSE)</f>
        <v>0</v>
      </c>
      <c r="N355" s="110">
        <f>VLOOKUP(J355,得意先名!$B$8:$H$1020,7,FALSE)</f>
        <v>0</v>
      </c>
      <c r="O355" s="111"/>
      <c r="P355" s="112"/>
      <c r="Q355" s="50"/>
    </row>
    <row r="356" spans="1:17" ht="30.75" customHeight="1" x14ac:dyDescent="0.4">
      <c r="A356" s="113">
        <v>349</v>
      </c>
      <c r="B356" s="117"/>
      <c r="C356" s="111"/>
      <c r="D356" s="115"/>
      <c r="E356" s="89"/>
      <c r="F356" s="104">
        <f>VLOOKUP(E356,コード一覧!$B$4:$C$850,2,FALSE)</f>
        <v>0</v>
      </c>
      <c r="G356" s="105">
        <f>VLOOKUP(E356,コード一覧!$B$4:$D$868,3,FALSE)</f>
        <v>0</v>
      </c>
      <c r="H356" s="106"/>
      <c r="I356" s="106"/>
      <c r="J356" s="107"/>
      <c r="K356" s="109">
        <f>VLOOKUP(J356,得意先名!$B$8:$C$1020,2,FALSE)</f>
        <v>0</v>
      </c>
      <c r="L356" s="108"/>
      <c r="M356" s="109">
        <f>VLOOKUP(J356,得意先名!$B$1:$E$1029,4,FALSE)</f>
        <v>0</v>
      </c>
      <c r="N356" s="110">
        <f>VLOOKUP(J356,得意先名!$B$8:$H$1020,7,FALSE)</f>
        <v>0</v>
      </c>
      <c r="O356" s="111"/>
      <c r="P356" s="112"/>
      <c r="Q356" s="50"/>
    </row>
    <row r="357" spans="1:17" ht="30.75" customHeight="1" x14ac:dyDescent="0.4">
      <c r="A357" s="113">
        <v>350</v>
      </c>
      <c r="B357" s="117"/>
      <c r="C357" s="111"/>
      <c r="D357" s="115"/>
      <c r="E357" s="89"/>
      <c r="F357" s="104">
        <f>VLOOKUP(E357,コード一覧!$B$4:$C$850,2,FALSE)</f>
        <v>0</v>
      </c>
      <c r="G357" s="105">
        <f>VLOOKUP(E357,コード一覧!$B$4:$D$868,3,FALSE)</f>
        <v>0</v>
      </c>
      <c r="H357" s="106"/>
      <c r="I357" s="106"/>
      <c r="J357" s="107"/>
      <c r="K357" s="109">
        <f>VLOOKUP(J357,得意先名!$B$8:$C$1020,2,FALSE)</f>
        <v>0</v>
      </c>
      <c r="L357" s="108"/>
      <c r="M357" s="109">
        <f>VLOOKUP(J357,得意先名!$B$1:$E$1029,4,FALSE)</f>
        <v>0</v>
      </c>
      <c r="N357" s="110">
        <f>VLOOKUP(J357,得意先名!$B$8:$H$1020,7,FALSE)</f>
        <v>0</v>
      </c>
      <c r="O357" s="111"/>
      <c r="P357" s="112"/>
      <c r="Q357" s="50"/>
    </row>
    <row r="358" spans="1:17" ht="30.75" customHeight="1" x14ac:dyDescent="0.4">
      <c r="A358" s="113">
        <v>351</v>
      </c>
      <c r="B358" s="117"/>
      <c r="C358" s="111"/>
      <c r="D358" s="115"/>
      <c r="E358" s="89"/>
      <c r="F358" s="104">
        <f>VLOOKUP(E358,コード一覧!$B$4:$C$850,2,FALSE)</f>
        <v>0</v>
      </c>
      <c r="G358" s="105">
        <f>VLOOKUP(E358,コード一覧!$B$4:$D$868,3,FALSE)</f>
        <v>0</v>
      </c>
      <c r="H358" s="106"/>
      <c r="I358" s="106"/>
      <c r="J358" s="107"/>
      <c r="K358" s="109">
        <f>VLOOKUP(J358,得意先名!$B$8:$C$1020,2,FALSE)</f>
        <v>0</v>
      </c>
      <c r="L358" s="108"/>
      <c r="M358" s="109">
        <f>VLOOKUP(J358,得意先名!$B$1:$E$1029,4,FALSE)</f>
        <v>0</v>
      </c>
      <c r="N358" s="110">
        <f>VLOOKUP(J358,得意先名!$B$8:$H$1020,7,FALSE)</f>
        <v>0</v>
      </c>
      <c r="O358" s="111"/>
      <c r="P358" s="112"/>
      <c r="Q358" s="50"/>
    </row>
    <row r="359" spans="1:17" ht="30.75" customHeight="1" x14ac:dyDescent="0.4">
      <c r="A359" s="113">
        <v>352</v>
      </c>
      <c r="B359" s="117"/>
      <c r="C359" s="111"/>
      <c r="D359" s="115"/>
      <c r="E359" s="89"/>
      <c r="F359" s="104">
        <f>VLOOKUP(E359,コード一覧!$B$4:$C$850,2,FALSE)</f>
        <v>0</v>
      </c>
      <c r="G359" s="105">
        <f>VLOOKUP(E359,コード一覧!$B$4:$D$868,3,FALSE)</f>
        <v>0</v>
      </c>
      <c r="H359" s="106"/>
      <c r="I359" s="106"/>
      <c r="J359" s="107"/>
      <c r="K359" s="109">
        <f>VLOOKUP(J359,得意先名!$B$8:$C$1020,2,FALSE)</f>
        <v>0</v>
      </c>
      <c r="L359" s="108"/>
      <c r="M359" s="109">
        <f>VLOOKUP(J359,得意先名!$B$1:$E$1029,4,FALSE)</f>
        <v>0</v>
      </c>
      <c r="N359" s="110">
        <f>VLOOKUP(J359,得意先名!$B$8:$H$1020,7,FALSE)</f>
        <v>0</v>
      </c>
      <c r="O359" s="111"/>
      <c r="P359" s="112"/>
      <c r="Q359" s="50"/>
    </row>
    <row r="360" spans="1:17" ht="30.75" customHeight="1" x14ac:dyDescent="0.4">
      <c r="A360" s="113">
        <v>353</v>
      </c>
      <c r="B360" s="117"/>
      <c r="C360" s="111"/>
      <c r="D360" s="115"/>
      <c r="E360" s="89"/>
      <c r="F360" s="104">
        <f>VLOOKUP(E360,コード一覧!$B$4:$C$850,2,FALSE)</f>
        <v>0</v>
      </c>
      <c r="G360" s="105">
        <f>VLOOKUP(E360,コード一覧!$B$4:$D$868,3,FALSE)</f>
        <v>0</v>
      </c>
      <c r="H360" s="106"/>
      <c r="I360" s="106"/>
      <c r="J360" s="107"/>
      <c r="K360" s="109">
        <f>VLOOKUP(J360,得意先名!$B$8:$C$1020,2,FALSE)</f>
        <v>0</v>
      </c>
      <c r="L360" s="108"/>
      <c r="M360" s="109">
        <f>VLOOKUP(J360,得意先名!$B$1:$E$1029,4,FALSE)</f>
        <v>0</v>
      </c>
      <c r="N360" s="110">
        <f>VLOOKUP(J360,得意先名!$B$8:$H$1020,7,FALSE)</f>
        <v>0</v>
      </c>
      <c r="O360" s="111"/>
      <c r="P360" s="112"/>
      <c r="Q360" s="50"/>
    </row>
    <row r="361" spans="1:17" ht="30.75" customHeight="1" x14ac:dyDescent="0.4">
      <c r="A361" s="113">
        <v>354</v>
      </c>
      <c r="B361" s="117"/>
      <c r="C361" s="111"/>
      <c r="D361" s="115"/>
      <c r="E361" s="89"/>
      <c r="F361" s="104">
        <f>VLOOKUP(E361,コード一覧!$B$4:$C$850,2,FALSE)</f>
        <v>0</v>
      </c>
      <c r="G361" s="105">
        <f>VLOOKUP(E361,コード一覧!$B$4:$D$868,3,FALSE)</f>
        <v>0</v>
      </c>
      <c r="H361" s="106"/>
      <c r="I361" s="106"/>
      <c r="J361" s="107"/>
      <c r="K361" s="109">
        <f>VLOOKUP(J361,得意先名!$B$8:$C$1020,2,FALSE)</f>
        <v>0</v>
      </c>
      <c r="L361" s="108"/>
      <c r="M361" s="109">
        <f>VLOOKUP(J361,得意先名!$B$1:$E$1029,4,FALSE)</f>
        <v>0</v>
      </c>
      <c r="N361" s="110">
        <f>VLOOKUP(J361,得意先名!$B$8:$H$1020,7,FALSE)</f>
        <v>0</v>
      </c>
      <c r="O361" s="111"/>
      <c r="P361" s="112"/>
      <c r="Q361" s="50"/>
    </row>
    <row r="362" spans="1:17" ht="30.75" customHeight="1" x14ac:dyDescent="0.4">
      <c r="A362" s="113">
        <v>355</v>
      </c>
      <c r="B362" s="117"/>
      <c r="C362" s="111"/>
      <c r="D362" s="115"/>
      <c r="E362" s="89"/>
      <c r="F362" s="104">
        <f>VLOOKUP(E362,コード一覧!$B$4:$C$850,2,FALSE)</f>
        <v>0</v>
      </c>
      <c r="G362" s="105">
        <f>VLOOKUP(E362,コード一覧!$B$4:$D$868,3,FALSE)</f>
        <v>0</v>
      </c>
      <c r="H362" s="106"/>
      <c r="I362" s="106"/>
      <c r="J362" s="107"/>
      <c r="K362" s="109">
        <f>VLOOKUP(J362,得意先名!$B$8:$C$1020,2,FALSE)</f>
        <v>0</v>
      </c>
      <c r="L362" s="108"/>
      <c r="M362" s="109">
        <f>VLOOKUP(J362,得意先名!$B$1:$E$1029,4,FALSE)</f>
        <v>0</v>
      </c>
      <c r="N362" s="110">
        <f>VLOOKUP(J362,得意先名!$B$8:$H$1020,7,FALSE)</f>
        <v>0</v>
      </c>
      <c r="O362" s="111"/>
      <c r="P362" s="112"/>
      <c r="Q362" s="50"/>
    </row>
    <row r="363" spans="1:17" ht="30.75" customHeight="1" x14ac:dyDescent="0.4">
      <c r="A363" s="113">
        <v>356</v>
      </c>
      <c r="B363" s="117"/>
      <c r="C363" s="111"/>
      <c r="D363" s="115"/>
      <c r="E363" s="89"/>
      <c r="F363" s="104">
        <f>VLOOKUP(E363,コード一覧!$B$4:$C$850,2,FALSE)</f>
        <v>0</v>
      </c>
      <c r="G363" s="105">
        <f>VLOOKUP(E363,コード一覧!$B$4:$D$868,3,FALSE)</f>
        <v>0</v>
      </c>
      <c r="H363" s="106"/>
      <c r="I363" s="106"/>
      <c r="J363" s="107"/>
      <c r="K363" s="109">
        <f>VLOOKUP(J363,得意先名!$B$8:$C$1020,2,FALSE)</f>
        <v>0</v>
      </c>
      <c r="L363" s="108"/>
      <c r="M363" s="109">
        <f>VLOOKUP(J363,得意先名!$B$1:$E$1029,4,FALSE)</f>
        <v>0</v>
      </c>
      <c r="N363" s="110">
        <f>VLOOKUP(J363,得意先名!$B$8:$H$1020,7,FALSE)</f>
        <v>0</v>
      </c>
      <c r="O363" s="111"/>
      <c r="P363" s="112"/>
      <c r="Q363" s="50"/>
    </row>
    <row r="364" spans="1:17" ht="30.75" customHeight="1" x14ac:dyDescent="0.4">
      <c r="A364" s="113">
        <v>357</v>
      </c>
      <c r="B364" s="117"/>
      <c r="C364" s="111"/>
      <c r="D364" s="115"/>
      <c r="E364" s="89"/>
      <c r="F364" s="104">
        <f>VLOOKUP(E364,コード一覧!$B$4:$C$850,2,FALSE)</f>
        <v>0</v>
      </c>
      <c r="G364" s="105">
        <f>VLOOKUP(E364,コード一覧!$B$4:$D$868,3,FALSE)</f>
        <v>0</v>
      </c>
      <c r="H364" s="106"/>
      <c r="I364" s="106"/>
      <c r="J364" s="107"/>
      <c r="K364" s="109">
        <f>VLOOKUP(J364,得意先名!$B$8:$C$1020,2,FALSE)</f>
        <v>0</v>
      </c>
      <c r="L364" s="108"/>
      <c r="M364" s="109">
        <f>VLOOKUP(J364,得意先名!$B$1:$E$1029,4,FALSE)</f>
        <v>0</v>
      </c>
      <c r="N364" s="110">
        <f>VLOOKUP(J364,得意先名!$B$8:$H$1020,7,FALSE)</f>
        <v>0</v>
      </c>
      <c r="O364" s="111"/>
      <c r="P364" s="112"/>
      <c r="Q364" s="50"/>
    </row>
    <row r="365" spans="1:17" ht="30.75" customHeight="1" x14ac:dyDescent="0.4">
      <c r="A365" s="113">
        <v>358</v>
      </c>
      <c r="B365" s="117"/>
      <c r="C365" s="111"/>
      <c r="D365" s="115"/>
      <c r="E365" s="89"/>
      <c r="F365" s="104">
        <f>VLOOKUP(E365,コード一覧!$B$4:$C$850,2,FALSE)</f>
        <v>0</v>
      </c>
      <c r="G365" s="105">
        <f>VLOOKUP(E365,コード一覧!$B$4:$D$868,3,FALSE)</f>
        <v>0</v>
      </c>
      <c r="H365" s="106"/>
      <c r="I365" s="106"/>
      <c r="J365" s="107"/>
      <c r="K365" s="109">
        <f>VLOOKUP(J365,得意先名!$B$8:$C$1020,2,FALSE)</f>
        <v>0</v>
      </c>
      <c r="L365" s="108"/>
      <c r="M365" s="109">
        <f>VLOOKUP(J365,得意先名!$B$1:$E$1029,4,FALSE)</f>
        <v>0</v>
      </c>
      <c r="N365" s="110">
        <f>VLOOKUP(J365,得意先名!$B$8:$H$1020,7,FALSE)</f>
        <v>0</v>
      </c>
      <c r="O365" s="111"/>
      <c r="P365" s="112"/>
      <c r="Q365" s="50"/>
    </row>
    <row r="366" spans="1:17" ht="30.75" customHeight="1" x14ac:dyDescent="0.4">
      <c r="A366" s="113">
        <v>359</v>
      </c>
      <c r="B366" s="117"/>
      <c r="C366" s="111"/>
      <c r="D366" s="115"/>
      <c r="E366" s="89"/>
      <c r="F366" s="104">
        <f>VLOOKUP(E366,コード一覧!$B$4:$C$850,2,FALSE)</f>
        <v>0</v>
      </c>
      <c r="G366" s="105">
        <f>VLOOKUP(E366,コード一覧!$B$4:$D$868,3,FALSE)</f>
        <v>0</v>
      </c>
      <c r="H366" s="106"/>
      <c r="I366" s="106"/>
      <c r="J366" s="107"/>
      <c r="K366" s="109">
        <f>VLOOKUP(J366,得意先名!$B$8:$C$1020,2,FALSE)</f>
        <v>0</v>
      </c>
      <c r="L366" s="108"/>
      <c r="M366" s="109">
        <f>VLOOKUP(J366,得意先名!$B$1:$E$1029,4,FALSE)</f>
        <v>0</v>
      </c>
      <c r="N366" s="110">
        <f>VLOOKUP(J366,得意先名!$B$8:$H$1020,7,FALSE)</f>
        <v>0</v>
      </c>
      <c r="O366" s="111"/>
      <c r="P366" s="112"/>
      <c r="Q366" s="50"/>
    </row>
    <row r="367" spans="1:17" ht="30.75" customHeight="1" x14ac:dyDescent="0.4">
      <c r="A367" s="113">
        <v>360</v>
      </c>
      <c r="B367" s="117"/>
      <c r="C367" s="111"/>
      <c r="D367" s="115"/>
      <c r="E367" s="89"/>
      <c r="F367" s="104">
        <f>VLOOKUP(E367,コード一覧!$B$4:$C$850,2,FALSE)</f>
        <v>0</v>
      </c>
      <c r="G367" s="105">
        <f>VLOOKUP(E367,コード一覧!$B$4:$D$868,3,FALSE)</f>
        <v>0</v>
      </c>
      <c r="H367" s="106"/>
      <c r="I367" s="106"/>
      <c r="J367" s="107"/>
      <c r="K367" s="109">
        <f>VLOOKUP(J367,得意先名!$B$8:$C$1020,2,FALSE)</f>
        <v>0</v>
      </c>
      <c r="L367" s="108"/>
      <c r="M367" s="109">
        <f>VLOOKUP(J367,得意先名!$B$1:$E$1029,4,FALSE)</f>
        <v>0</v>
      </c>
      <c r="N367" s="110">
        <f>VLOOKUP(J367,得意先名!$B$8:$H$1020,7,FALSE)</f>
        <v>0</v>
      </c>
      <c r="O367" s="111"/>
      <c r="P367" s="112"/>
      <c r="Q367" s="50"/>
    </row>
    <row r="368" spans="1:17" ht="30.75" customHeight="1" x14ac:dyDescent="0.4">
      <c r="A368" s="113">
        <v>361</v>
      </c>
      <c r="B368" s="117"/>
      <c r="C368" s="111"/>
      <c r="D368" s="115"/>
      <c r="E368" s="89"/>
      <c r="F368" s="104">
        <f>VLOOKUP(E368,コード一覧!$B$4:$C$850,2,FALSE)</f>
        <v>0</v>
      </c>
      <c r="G368" s="105">
        <f>VLOOKUP(E368,コード一覧!$B$4:$D$868,3,FALSE)</f>
        <v>0</v>
      </c>
      <c r="H368" s="106"/>
      <c r="I368" s="106"/>
      <c r="J368" s="107"/>
      <c r="K368" s="109">
        <f>VLOOKUP(J368,得意先名!$B$8:$C$1020,2,FALSE)</f>
        <v>0</v>
      </c>
      <c r="L368" s="108"/>
      <c r="M368" s="109">
        <f>VLOOKUP(J368,得意先名!$B$1:$E$1029,4,FALSE)</f>
        <v>0</v>
      </c>
      <c r="N368" s="110">
        <f>VLOOKUP(J368,得意先名!$B$8:$H$1020,7,FALSE)</f>
        <v>0</v>
      </c>
      <c r="O368" s="111"/>
      <c r="P368" s="112"/>
      <c r="Q368" s="50"/>
    </row>
    <row r="369" spans="1:17" ht="30.75" customHeight="1" x14ac:dyDescent="0.4">
      <c r="A369" s="113">
        <v>362</v>
      </c>
      <c r="B369" s="117"/>
      <c r="C369" s="111"/>
      <c r="D369" s="115"/>
      <c r="E369" s="89"/>
      <c r="F369" s="104">
        <f>VLOOKUP(E369,コード一覧!$B$4:$C$850,2,FALSE)</f>
        <v>0</v>
      </c>
      <c r="G369" s="105">
        <f>VLOOKUP(E369,コード一覧!$B$4:$D$868,3,FALSE)</f>
        <v>0</v>
      </c>
      <c r="H369" s="106"/>
      <c r="I369" s="106"/>
      <c r="J369" s="107"/>
      <c r="K369" s="109">
        <f>VLOOKUP(J369,得意先名!$B$8:$C$1020,2,FALSE)</f>
        <v>0</v>
      </c>
      <c r="L369" s="108"/>
      <c r="M369" s="109">
        <f>VLOOKUP(J369,得意先名!$B$1:$E$1029,4,FALSE)</f>
        <v>0</v>
      </c>
      <c r="N369" s="110">
        <f>VLOOKUP(J369,得意先名!$B$8:$H$1020,7,FALSE)</f>
        <v>0</v>
      </c>
      <c r="O369" s="111"/>
      <c r="P369" s="112"/>
      <c r="Q369" s="50"/>
    </row>
    <row r="370" spans="1:17" ht="30.75" customHeight="1" x14ac:dyDescent="0.4">
      <c r="A370" s="113">
        <v>363</v>
      </c>
      <c r="B370" s="117"/>
      <c r="C370" s="111"/>
      <c r="D370" s="115"/>
      <c r="E370" s="89"/>
      <c r="F370" s="104">
        <f>VLOOKUP(E370,コード一覧!$B$4:$C$850,2,FALSE)</f>
        <v>0</v>
      </c>
      <c r="G370" s="105">
        <f>VLOOKUP(E370,コード一覧!$B$4:$D$868,3,FALSE)</f>
        <v>0</v>
      </c>
      <c r="H370" s="106"/>
      <c r="I370" s="106"/>
      <c r="J370" s="107"/>
      <c r="K370" s="109">
        <f>VLOOKUP(J370,得意先名!$B$8:$C$1020,2,FALSE)</f>
        <v>0</v>
      </c>
      <c r="L370" s="108"/>
      <c r="M370" s="109">
        <f>VLOOKUP(J370,得意先名!$B$1:$E$1029,4,FALSE)</f>
        <v>0</v>
      </c>
      <c r="N370" s="110">
        <f>VLOOKUP(J370,得意先名!$B$8:$H$1020,7,FALSE)</f>
        <v>0</v>
      </c>
      <c r="O370" s="111"/>
      <c r="P370" s="112"/>
      <c r="Q370" s="50"/>
    </row>
    <row r="371" spans="1:17" ht="30.75" customHeight="1" x14ac:dyDescent="0.4">
      <c r="A371" s="113">
        <v>364</v>
      </c>
      <c r="B371" s="117"/>
      <c r="C371" s="111"/>
      <c r="D371" s="115"/>
      <c r="E371" s="89"/>
      <c r="F371" s="104">
        <f>VLOOKUP(E371,コード一覧!$B$4:$C$850,2,FALSE)</f>
        <v>0</v>
      </c>
      <c r="G371" s="105">
        <f>VLOOKUP(E371,コード一覧!$B$4:$D$868,3,FALSE)</f>
        <v>0</v>
      </c>
      <c r="H371" s="106"/>
      <c r="I371" s="106"/>
      <c r="J371" s="107"/>
      <c r="K371" s="109">
        <f>VLOOKUP(J371,得意先名!$B$8:$C$1020,2,FALSE)</f>
        <v>0</v>
      </c>
      <c r="L371" s="108"/>
      <c r="M371" s="109">
        <f>VLOOKUP(J371,得意先名!$B$1:$E$1029,4,FALSE)</f>
        <v>0</v>
      </c>
      <c r="N371" s="110">
        <f>VLOOKUP(J371,得意先名!$B$8:$H$1020,7,FALSE)</f>
        <v>0</v>
      </c>
      <c r="O371" s="111"/>
      <c r="P371" s="112"/>
      <c r="Q371" s="50"/>
    </row>
    <row r="372" spans="1:17" ht="30.75" customHeight="1" x14ac:dyDescent="0.4">
      <c r="A372" s="113">
        <v>365</v>
      </c>
      <c r="B372" s="117"/>
      <c r="C372" s="111"/>
      <c r="D372" s="115"/>
      <c r="E372" s="89"/>
      <c r="F372" s="104">
        <f>VLOOKUP(E372,コード一覧!$B$4:$C$850,2,FALSE)</f>
        <v>0</v>
      </c>
      <c r="G372" s="105">
        <f>VLOOKUP(E372,コード一覧!$B$4:$D$868,3,FALSE)</f>
        <v>0</v>
      </c>
      <c r="H372" s="106"/>
      <c r="I372" s="106"/>
      <c r="J372" s="107"/>
      <c r="K372" s="109">
        <f>VLOOKUP(J372,得意先名!$B$8:$C$1020,2,FALSE)</f>
        <v>0</v>
      </c>
      <c r="L372" s="108"/>
      <c r="M372" s="109">
        <f>VLOOKUP(J372,得意先名!$B$1:$E$1029,4,FALSE)</f>
        <v>0</v>
      </c>
      <c r="N372" s="110">
        <f>VLOOKUP(J372,得意先名!$B$8:$H$1020,7,FALSE)</f>
        <v>0</v>
      </c>
      <c r="O372" s="111"/>
      <c r="P372" s="112"/>
      <c r="Q372" s="50"/>
    </row>
    <row r="373" spans="1:17" ht="30.75" customHeight="1" x14ac:dyDescent="0.4">
      <c r="A373" s="113">
        <v>366</v>
      </c>
      <c r="B373" s="117"/>
      <c r="C373" s="111"/>
      <c r="D373" s="115"/>
      <c r="E373" s="89"/>
      <c r="F373" s="104">
        <f>VLOOKUP(E373,コード一覧!$B$4:$C$850,2,FALSE)</f>
        <v>0</v>
      </c>
      <c r="G373" s="105">
        <f>VLOOKUP(E373,コード一覧!$B$4:$D$868,3,FALSE)</f>
        <v>0</v>
      </c>
      <c r="H373" s="106"/>
      <c r="I373" s="106"/>
      <c r="J373" s="107"/>
      <c r="K373" s="109">
        <f>VLOOKUP(J373,得意先名!$B$8:$C$1020,2,FALSE)</f>
        <v>0</v>
      </c>
      <c r="L373" s="108"/>
      <c r="M373" s="109">
        <f>VLOOKUP(J373,得意先名!$B$1:$E$1029,4,FALSE)</f>
        <v>0</v>
      </c>
      <c r="N373" s="110">
        <f>VLOOKUP(J373,得意先名!$B$8:$H$1020,7,FALSE)</f>
        <v>0</v>
      </c>
      <c r="O373" s="111"/>
      <c r="P373" s="112"/>
      <c r="Q373" s="50"/>
    </row>
    <row r="374" spans="1:17" ht="30.75" customHeight="1" x14ac:dyDescent="0.4">
      <c r="A374" s="113">
        <v>367</v>
      </c>
      <c r="B374" s="117"/>
      <c r="C374" s="111"/>
      <c r="D374" s="115"/>
      <c r="E374" s="89"/>
      <c r="F374" s="104">
        <f>VLOOKUP(E374,コード一覧!$B$4:$C$850,2,FALSE)</f>
        <v>0</v>
      </c>
      <c r="G374" s="105">
        <f>VLOOKUP(E374,コード一覧!$B$4:$D$868,3,FALSE)</f>
        <v>0</v>
      </c>
      <c r="H374" s="106"/>
      <c r="I374" s="106"/>
      <c r="J374" s="107"/>
      <c r="K374" s="109">
        <f>VLOOKUP(J374,得意先名!$B$8:$C$1020,2,FALSE)</f>
        <v>0</v>
      </c>
      <c r="L374" s="108"/>
      <c r="M374" s="109">
        <f>VLOOKUP(J374,得意先名!$B$1:$E$1029,4,FALSE)</f>
        <v>0</v>
      </c>
      <c r="N374" s="110">
        <f>VLOOKUP(J374,得意先名!$B$8:$H$1020,7,FALSE)</f>
        <v>0</v>
      </c>
      <c r="O374" s="111"/>
      <c r="P374" s="112"/>
      <c r="Q374" s="50"/>
    </row>
    <row r="375" spans="1:17" ht="30.75" customHeight="1" x14ac:dyDescent="0.4">
      <c r="A375" s="113">
        <v>368</v>
      </c>
      <c r="B375" s="117"/>
      <c r="C375" s="111"/>
      <c r="D375" s="115"/>
      <c r="E375" s="89"/>
      <c r="F375" s="104">
        <f>VLOOKUP(E375,コード一覧!$B$4:$C$850,2,FALSE)</f>
        <v>0</v>
      </c>
      <c r="G375" s="105">
        <f>VLOOKUP(E375,コード一覧!$B$4:$D$868,3,FALSE)</f>
        <v>0</v>
      </c>
      <c r="H375" s="106"/>
      <c r="I375" s="106"/>
      <c r="J375" s="107"/>
      <c r="K375" s="109">
        <f>VLOOKUP(J375,得意先名!$B$8:$C$1020,2,FALSE)</f>
        <v>0</v>
      </c>
      <c r="L375" s="108"/>
      <c r="M375" s="109">
        <f>VLOOKUP(J375,得意先名!$B$1:$E$1029,4,FALSE)</f>
        <v>0</v>
      </c>
      <c r="N375" s="110">
        <f>VLOOKUP(J375,得意先名!$B$8:$H$1020,7,FALSE)</f>
        <v>0</v>
      </c>
      <c r="O375" s="111"/>
      <c r="P375" s="112"/>
      <c r="Q375" s="50"/>
    </row>
    <row r="376" spans="1:17" ht="30.75" customHeight="1" x14ac:dyDescent="0.4">
      <c r="A376" s="113">
        <v>369</v>
      </c>
      <c r="B376" s="117"/>
      <c r="C376" s="111"/>
      <c r="D376" s="115"/>
      <c r="E376" s="89"/>
      <c r="F376" s="104">
        <f>VLOOKUP(E376,コード一覧!$B$4:$C$850,2,FALSE)</f>
        <v>0</v>
      </c>
      <c r="G376" s="105">
        <f>VLOOKUP(E376,コード一覧!$B$4:$D$868,3,FALSE)</f>
        <v>0</v>
      </c>
      <c r="H376" s="106"/>
      <c r="I376" s="106"/>
      <c r="J376" s="107"/>
      <c r="K376" s="109">
        <f>VLOOKUP(J376,得意先名!$B$8:$C$1020,2,FALSE)</f>
        <v>0</v>
      </c>
      <c r="L376" s="108"/>
      <c r="M376" s="109">
        <f>VLOOKUP(J376,得意先名!$B$1:$E$1029,4,FALSE)</f>
        <v>0</v>
      </c>
      <c r="N376" s="110">
        <f>VLOOKUP(J376,得意先名!$B$8:$H$1020,7,FALSE)</f>
        <v>0</v>
      </c>
      <c r="O376" s="111"/>
      <c r="P376" s="112"/>
      <c r="Q376" s="50"/>
    </row>
    <row r="377" spans="1:17" ht="30.75" customHeight="1" x14ac:dyDescent="0.4">
      <c r="A377" s="113">
        <v>370</v>
      </c>
      <c r="B377" s="117"/>
      <c r="C377" s="111"/>
      <c r="D377" s="115"/>
      <c r="E377" s="89"/>
      <c r="F377" s="104">
        <f>VLOOKUP(E377,コード一覧!$B$4:$C$850,2,FALSE)</f>
        <v>0</v>
      </c>
      <c r="G377" s="105">
        <f>VLOOKUP(E377,コード一覧!$B$4:$D$868,3,FALSE)</f>
        <v>0</v>
      </c>
      <c r="H377" s="106"/>
      <c r="I377" s="106"/>
      <c r="J377" s="107"/>
      <c r="K377" s="109">
        <f>VLOOKUP(J377,得意先名!$B$8:$C$1020,2,FALSE)</f>
        <v>0</v>
      </c>
      <c r="L377" s="108"/>
      <c r="M377" s="109">
        <f>VLOOKUP(J377,得意先名!$B$1:$E$1029,4,FALSE)</f>
        <v>0</v>
      </c>
      <c r="N377" s="110">
        <f>VLOOKUP(J377,得意先名!$B$8:$H$1020,7,FALSE)</f>
        <v>0</v>
      </c>
      <c r="O377" s="111"/>
      <c r="P377" s="112"/>
      <c r="Q377" s="50"/>
    </row>
    <row r="378" spans="1:17" ht="30.75" customHeight="1" x14ac:dyDescent="0.4">
      <c r="A378" s="113">
        <v>371</v>
      </c>
      <c r="B378" s="117"/>
      <c r="C378" s="111"/>
      <c r="D378" s="115"/>
      <c r="E378" s="89"/>
      <c r="F378" s="104">
        <f>VLOOKUP(E378,コード一覧!$B$4:$C$850,2,FALSE)</f>
        <v>0</v>
      </c>
      <c r="G378" s="105">
        <f>VLOOKUP(E378,コード一覧!$B$4:$D$868,3,FALSE)</f>
        <v>0</v>
      </c>
      <c r="H378" s="106"/>
      <c r="I378" s="106"/>
      <c r="J378" s="107"/>
      <c r="K378" s="109">
        <f>VLOOKUP(J378,得意先名!$B$8:$C$1020,2,FALSE)</f>
        <v>0</v>
      </c>
      <c r="L378" s="108"/>
      <c r="M378" s="109">
        <f>VLOOKUP(J378,得意先名!$B$1:$E$1029,4,FALSE)</f>
        <v>0</v>
      </c>
      <c r="N378" s="110">
        <f>VLOOKUP(J378,得意先名!$B$8:$H$1020,7,FALSE)</f>
        <v>0</v>
      </c>
      <c r="O378" s="111"/>
      <c r="P378" s="112"/>
      <c r="Q378" s="50"/>
    </row>
    <row r="379" spans="1:17" ht="30.75" customHeight="1" x14ac:dyDescent="0.4">
      <c r="A379" s="113">
        <v>372</v>
      </c>
      <c r="B379" s="117"/>
      <c r="C379" s="111"/>
      <c r="D379" s="115"/>
      <c r="E379" s="89"/>
      <c r="F379" s="104">
        <f>VLOOKUP(E379,コード一覧!$B$4:$C$850,2,FALSE)</f>
        <v>0</v>
      </c>
      <c r="G379" s="105">
        <f>VLOOKUP(E379,コード一覧!$B$4:$D$868,3,FALSE)</f>
        <v>0</v>
      </c>
      <c r="H379" s="106"/>
      <c r="I379" s="106"/>
      <c r="J379" s="107"/>
      <c r="K379" s="109">
        <f>VLOOKUP(J379,得意先名!$B$8:$C$1020,2,FALSE)</f>
        <v>0</v>
      </c>
      <c r="L379" s="108"/>
      <c r="M379" s="109">
        <f>VLOOKUP(J379,得意先名!$B$1:$E$1029,4,FALSE)</f>
        <v>0</v>
      </c>
      <c r="N379" s="110">
        <f>VLOOKUP(J379,得意先名!$B$8:$H$1020,7,FALSE)</f>
        <v>0</v>
      </c>
      <c r="O379" s="111"/>
      <c r="P379" s="112"/>
      <c r="Q379" s="50"/>
    </row>
    <row r="380" spans="1:17" ht="30.75" customHeight="1" x14ac:dyDescent="0.4">
      <c r="A380" s="113">
        <v>373</v>
      </c>
      <c r="B380" s="117"/>
      <c r="C380" s="111"/>
      <c r="D380" s="115"/>
      <c r="E380" s="89"/>
      <c r="F380" s="104">
        <f>VLOOKUP(E380,コード一覧!$B$4:$C$850,2,FALSE)</f>
        <v>0</v>
      </c>
      <c r="G380" s="105">
        <f>VLOOKUP(E380,コード一覧!$B$4:$D$868,3,FALSE)</f>
        <v>0</v>
      </c>
      <c r="H380" s="106"/>
      <c r="I380" s="106"/>
      <c r="J380" s="107"/>
      <c r="K380" s="109">
        <f>VLOOKUP(J380,得意先名!$B$8:$C$1020,2,FALSE)</f>
        <v>0</v>
      </c>
      <c r="L380" s="108"/>
      <c r="M380" s="109">
        <f>VLOOKUP(J380,得意先名!$B$1:$E$1029,4,FALSE)</f>
        <v>0</v>
      </c>
      <c r="N380" s="110">
        <f>VLOOKUP(J380,得意先名!$B$8:$H$1020,7,FALSE)</f>
        <v>0</v>
      </c>
      <c r="O380" s="111"/>
      <c r="P380" s="112"/>
      <c r="Q380" s="50"/>
    </row>
    <row r="381" spans="1:17" ht="30.75" customHeight="1" x14ac:dyDescent="0.4">
      <c r="A381" s="113">
        <v>374</v>
      </c>
      <c r="B381" s="117"/>
      <c r="C381" s="111"/>
      <c r="D381" s="115"/>
      <c r="E381" s="89"/>
      <c r="F381" s="104">
        <f>VLOOKUP(E381,コード一覧!$B$4:$C$850,2,FALSE)</f>
        <v>0</v>
      </c>
      <c r="G381" s="105">
        <f>VLOOKUP(E381,コード一覧!$B$4:$D$868,3,FALSE)</f>
        <v>0</v>
      </c>
      <c r="H381" s="106"/>
      <c r="I381" s="106"/>
      <c r="J381" s="107"/>
      <c r="K381" s="109">
        <f>VLOOKUP(J381,得意先名!$B$8:$C$1020,2,FALSE)</f>
        <v>0</v>
      </c>
      <c r="L381" s="108"/>
      <c r="M381" s="109">
        <f>VLOOKUP(J381,得意先名!$B$1:$E$1029,4,FALSE)</f>
        <v>0</v>
      </c>
      <c r="N381" s="110">
        <f>VLOOKUP(J381,得意先名!$B$8:$H$1020,7,FALSE)</f>
        <v>0</v>
      </c>
      <c r="O381" s="111"/>
      <c r="P381" s="112"/>
      <c r="Q381" s="50"/>
    </row>
    <row r="382" spans="1:17" ht="30.75" customHeight="1" x14ac:dyDescent="0.4">
      <c r="A382" s="113">
        <v>375</v>
      </c>
      <c r="B382" s="117"/>
      <c r="C382" s="111"/>
      <c r="D382" s="115"/>
      <c r="E382" s="89"/>
      <c r="F382" s="104">
        <f>VLOOKUP(E382,コード一覧!$B$4:$C$850,2,FALSE)</f>
        <v>0</v>
      </c>
      <c r="G382" s="105">
        <f>VLOOKUP(E382,コード一覧!$B$4:$D$868,3,FALSE)</f>
        <v>0</v>
      </c>
      <c r="H382" s="106"/>
      <c r="I382" s="106"/>
      <c r="J382" s="107"/>
      <c r="K382" s="109">
        <f>VLOOKUP(J382,得意先名!$B$8:$C$1020,2,FALSE)</f>
        <v>0</v>
      </c>
      <c r="L382" s="108"/>
      <c r="M382" s="109">
        <f>VLOOKUP(J382,得意先名!$B$1:$E$1029,4,FALSE)</f>
        <v>0</v>
      </c>
      <c r="N382" s="110">
        <f>VLOOKUP(J382,得意先名!$B$8:$H$1020,7,FALSE)</f>
        <v>0</v>
      </c>
      <c r="O382" s="111"/>
      <c r="P382" s="112"/>
      <c r="Q382" s="50"/>
    </row>
    <row r="383" spans="1:17" ht="30.75" customHeight="1" x14ac:dyDescent="0.4">
      <c r="A383" s="113">
        <v>376</v>
      </c>
      <c r="B383" s="117"/>
      <c r="C383" s="111"/>
      <c r="D383" s="115"/>
      <c r="E383" s="89"/>
      <c r="F383" s="104">
        <f>VLOOKUP(E383,コード一覧!$B$4:$C$850,2,FALSE)</f>
        <v>0</v>
      </c>
      <c r="G383" s="105">
        <f>VLOOKUP(E383,コード一覧!$B$4:$D$868,3,FALSE)</f>
        <v>0</v>
      </c>
      <c r="H383" s="106"/>
      <c r="I383" s="106"/>
      <c r="J383" s="107"/>
      <c r="K383" s="109">
        <f>VLOOKUP(J383,得意先名!$B$8:$C$1020,2,FALSE)</f>
        <v>0</v>
      </c>
      <c r="L383" s="108"/>
      <c r="M383" s="109">
        <f>VLOOKUP(J383,得意先名!$B$1:$E$1029,4,FALSE)</f>
        <v>0</v>
      </c>
      <c r="N383" s="110">
        <f>VLOOKUP(J383,得意先名!$B$8:$H$1020,7,FALSE)</f>
        <v>0</v>
      </c>
      <c r="O383" s="111"/>
      <c r="P383" s="112"/>
      <c r="Q383" s="50"/>
    </row>
    <row r="384" spans="1:17" ht="30.75" customHeight="1" x14ac:dyDescent="0.4">
      <c r="A384" s="113">
        <v>377</v>
      </c>
      <c r="B384" s="117"/>
      <c r="C384" s="111"/>
      <c r="D384" s="115"/>
      <c r="E384" s="89"/>
      <c r="F384" s="104">
        <f>VLOOKUP(E384,コード一覧!$B$4:$C$850,2,FALSE)</f>
        <v>0</v>
      </c>
      <c r="G384" s="105">
        <f>VLOOKUP(E384,コード一覧!$B$4:$D$868,3,FALSE)</f>
        <v>0</v>
      </c>
      <c r="H384" s="106"/>
      <c r="I384" s="106"/>
      <c r="J384" s="107"/>
      <c r="K384" s="109">
        <f>VLOOKUP(J384,得意先名!$B$8:$C$1020,2,FALSE)</f>
        <v>0</v>
      </c>
      <c r="L384" s="108"/>
      <c r="M384" s="109">
        <f>VLOOKUP(J384,得意先名!$B$1:$E$1029,4,FALSE)</f>
        <v>0</v>
      </c>
      <c r="N384" s="110">
        <f>VLOOKUP(J384,得意先名!$B$8:$H$1020,7,FALSE)</f>
        <v>0</v>
      </c>
      <c r="O384" s="111"/>
      <c r="P384" s="112"/>
      <c r="Q384" s="50"/>
    </row>
    <row r="385" spans="1:17" ht="30.75" customHeight="1" x14ac:dyDescent="0.4">
      <c r="A385" s="113">
        <v>378</v>
      </c>
      <c r="B385" s="117"/>
      <c r="C385" s="111"/>
      <c r="D385" s="115"/>
      <c r="E385" s="89"/>
      <c r="F385" s="104">
        <f>VLOOKUP(E385,コード一覧!$B$4:$C$850,2,FALSE)</f>
        <v>0</v>
      </c>
      <c r="G385" s="105">
        <f>VLOOKUP(E385,コード一覧!$B$4:$D$868,3,FALSE)</f>
        <v>0</v>
      </c>
      <c r="H385" s="106"/>
      <c r="I385" s="106"/>
      <c r="J385" s="107"/>
      <c r="K385" s="109">
        <f>VLOOKUP(J385,得意先名!$B$8:$C$1020,2,FALSE)</f>
        <v>0</v>
      </c>
      <c r="L385" s="108"/>
      <c r="M385" s="109">
        <f>VLOOKUP(J385,得意先名!$B$1:$E$1029,4,FALSE)</f>
        <v>0</v>
      </c>
      <c r="N385" s="110">
        <f>VLOOKUP(J385,得意先名!$B$8:$H$1020,7,FALSE)</f>
        <v>0</v>
      </c>
      <c r="O385" s="111"/>
      <c r="P385" s="112"/>
      <c r="Q385" s="50"/>
    </row>
    <row r="386" spans="1:17" ht="30.75" customHeight="1" x14ac:dyDescent="0.4">
      <c r="A386" s="113">
        <v>379</v>
      </c>
      <c r="B386" s="117"/>
      <c r="C386" s="111"/>
      <c r="D386" s="115"/>
      <c r="E386" s="89"/>
      <c r="F386" s="104">
        <f>VLOOKUP(E386,コード一覧!$B$4:$C$850,2,FALSE)</f>
        <v>0</v>
      </c>
      <c r="G386" s="105">
        <f>VLOOKUP(E386,コード一覧!$B$4:$D$868,3,FALSE)</f>
        <v>0</v>
      </c>
      <c r="H386" s="106"/>
      <c r="I386" s="106"/>
      <c r="J386" s="107"/>
      <c r="K386" s="109">
        <f>VLOOKUP(J386,得意先名!$B$8:$C$1020,2,FALSE)</f>
        <v>0</v>
      </c>
      <c r="L386" s="108"/>
      <c r="M386" s="109">
        <f>VLOOKUP(J386,得意先名!$B$1:$E$1029,4,FALSE)</f>
        <v>0</v>
      </c>
      <c r="N386" s="110">
        <f>VLOOKUP(J386,得意先名!$B$8:$H$1020,7,FALSE)</f>
        <v>0</v>
      </c>
      <c r="O386" s="111"/>
      <c r="P386" s="112"/>
      <c r="Q386" s="50"/>
    </row>
    <row r="387" spans="1:17" ht="30.75" customHeight="1" x14ac:dyDescent="0.4">
      <c r="A387" s="113">
        <v>380</v>
      </c>
      <c r="B387" s="117"/>
      <c r="C387" s="111"/>
      <c r="D387" s="115"/>
      <c r="E387" s="89"/>
      <c r="F387" s="104">
        <f>VLOOKUP(E387,コード一覧!$B$4:$C$850,2,FALSE)</f>
        <v>0</v>
      </c>
      <c r="G387" s="105">
        <f>VLOOKUP(E387,コード一覧!$B$4:$D$868,3,FALSE)</f>
        <v>0</v>
      </c>
      <c r="H387" s="106"/>
      <c r="I387" s="106"/>
      <c r="J387" s="107"/>
      <c r="K387" s="109">
        <f>VLOOKUP(J387,得意先名!$B$8:$C$1020,2,FALSE)</f>
        <v>0</v>
      </c>
      <c r="L387" s="108"/>
      <c r="M387" s="109">
        <f>VLOOKUP(J387,得意先名!$B$1:$E$1029,4,FALSE)</f>
        <v>0</v>
      </c>
      <c r="N387" s="110">
        <f>VLOOKUP(J387,得意先名!$B$8:$H$1020,7,FALSE)</f>
        <v>0</v>
      </c>
      <c r="O387" s="111"/>
      <c r="P387" s="112"/>
      <c r="Q387" s="50"/>
    </row>
    <row r="388" spans="1:17" ht="30.75" customHeight="1" x14ac:dyDescent="0.4">
      <c r="A388" s="113">
        <v>381</v>
      </c>
      <c r="B388" s="117"/>
      <c r="C388" s="111"/>
      <c r="D388" s="115"/>
      <c r="E388" s="89"/>
      <c r="F388" s="104">
        <f>VLOOKUP(E388,コード一覧!$B$4:$C$850,2,FALSE)</f>
        <v>0</v>
      </c>
      <c r="G388" s="105">
        <f>VLOOKUP(E388,コード一覧!$B$4:$D$868,3,FALSE)</f>
        <v>0</v>
      </c>
      <c r="H388" s="106"/>
      <c r="I388" s="106"/>
      <c r="J388" s="107"/>
      <c r="K388" s="109">
        <f>VLOOKUP(J388,得意先名!$B$8:$C$1020,2,FALSE)</f>
        <v>0</v>
      </c>
      <c r="L388" s="108"/>
      <c r="M388" s="109">
        <f>VLOOKUP(J388,得意先名!$B$1:$E$1029,4,FALSE)</f>
        <v>0</v>
      </c>
      <c r="N388" s="110">
        <f>VLOOKUP(J388,得意先名!$B$8:$H$1020,7,FALSE)</f>
        <v>0</v>
      </c>
      <c r="O388" s="111"/>
      <c r="P388" s="112"/>
      <c r="Q388" s="50"/>
    </row>
    <row r="389" spans="1:17" ht="30.75" customHeight="1" x14ac:dyDescent="0.4">
      <c r="A389" s="113">
        <v>382</v>
      </c>
      <c r="B389" s="117"/>
      <c r="C389" s="111"/>
      <c r="D389" s="115"/>
      <c r="E389" s="89"/>
      <c r="F389" s="104">
        <f>VLOOKUP(E389,コード一覧!$B$4:$C$850,2,FALSE)</f>
        <v>0</v>
      </c>
      <c r="G389" s="105">
        <f>VLOOKUP(E389,コード一覧!$B$4:$D$868,3,FALSE)</f>
        <v>0</v>
      </c>
      <c r="H389" s="106"/>
      <c r="I389" s="106"/>
      <c r="J389" s="107"/>
      <c r="K389" s="109">
        <f>VLOOKUP(J389,得意先名!$B$8:$C$1020,2,FALSE)</f>
        <v>0</v>
      </c>
      <c r="L389" s="108"/>
      <c r="M389" s="109">
        <f>VLOOKUP(J389,得意先名!$B$1:$E$1029,4,FALSE)</f>
        <v>0</v>
      </c>
      <c r="N389" s="110">
        <f>VLOOKUP(J389,得意先名!$B$8:$H$1020,7,FALSE)</f>
        <v>0</v>
      </c>
      <c r="O389" s="111"/>
      <c r="P389" s="112"/>
      <c r="Q389" s="50"/>
    </row>
    <row r="390" spans="1:17" ht="30.75" customHeight="1" x14ac:dyDescent="0.4">
      <c r="A390" s="113">
        <v>383</v>
      </c>
      <c r="B390" s="117"/>
      <c r="C390" s="111"/>
      <c r="D390" s="115"/>
      <c r="E390" s="89"/>
      <c r="F390" s="104">
        <f>VLOOKUP(E390,コード一覧!$B$4:$C$850,2,FALSE)</f>
        <v>0</v>
      </c>
      <c r="G390" s="105">
        <f>VLOOKUP(E390,コード一覧!$B$4:$D$868,3,FALSE)</f>
        <v>0</v>
      </c>
      <c r="H390" s="106"/>
      <c r="I390" s="106"/>
      <c r="J390" s="107"/>
      <c r="K390" s="109">
        <f>VLOOKUP(J390,得意先名!$B$8:$C$1020,2,FALSE)</f>
        <v>0</v>
      </c>
      <c r="L390" s="108"/>
      <c r="M390" s="109">
        <f>VLOOKUP(J390,得意先名!$B$1:$E$1029,4,FALSE)</f>
        <v>0</v>
      </c>
      <c r="N390" s="110">
        <f>VLOOKUP(J390,得意先名!$B$8:$H$1020,7,FALSE)</f>
        <v>0</v>
      </c>
      <c r="O390" s="111"/>
      <c r="P390" s="112"/>
      <c r="Q390" s="50"/>
    </row>
    <row r="391" spans="1:17" ht="30.75" customHeight="1" x14ac:dyDescent="0.4">
      <c r="A391" s="113">
        <v>384</v>
      </c>
      <c r="B391" s="117"/>
      <c r="C391" s="111"/>
      <c r="D391" s="115"/>
      <c r="E391" s="89"/>
      <c r="F391" s="104">
        <f>VLOOKUP(E391,コード一覧!$B$4:$C$850,2,FALSE)</f>
        <v>0</v>
      </c>
      <c r="G391" s="105">
        <f>VLOOKUP(E391,コード一覧!$B$4:$D$868,3,FALSE)</f>
        <v>0</v>
      </c>
      <c r="H391" s="106"/>
      <c r="I391" s="106"/>
      <c r="J391" s="107"/>
      <c r="K391" s="109">
        <f>VLOOKUP(J391,得意先名!$B$8:$C$1020,2,FALSE)</f>
        <v>0</v>
      </c>
      <c r="L391" s="108"/>
      <c r="M391" s="109">
        <f>VLOOKUP(J391,得意先名!$B$1:$E$1029,4,FALSE)</f>
        <v>0</v>
      </c>
      <c r="N391" s="110">
        <f>VLOOKUP(J391,得意先名!$B$8:$H$1020,7,FALSE)</f>
        <v>0</v>
      </c>
      <c r="O391" s="111"/>
      <c r="P391" s="112"/>
      <c r="Q391" s="50"/>
    </row>
    <row r="392" spans="1:17" ht="30.75" customHeight="1" x14ac:dyDescent="0.4">
      <c r="A392" s="113">
        <v>385</v>
      </c>
      <c r="B392" s="117"/>
      <c r="C392" s="111"/>
      <c r="D392" s="115"/>
      <c r="E392" s="89"/>
      <c r="F392" s="104">
        <f>VLOOKUP(E392,コード一覧!$B$4:$C$850,2,FALSE)</f>
        <v>0</v>
      </c>
      <c r="G392" s="105">
        <f>VLOOKUP(E392,コード一覧!$B$4:$D$868,3,FALSE)</f>
        <v>0</v>
      </c>
      <c r="H392" s="106"/>
      <c r="I392" s="106"/>
      <c r="J392" s="107"/>
      <c r="K392" s="109">
        <f>VLOOKUP(J392,得意先名!$B$8:$C$1020,2,FALSE)</f>
        <v>0</v>
      </c>
      <c r="L392" s="108"/>
      <c r="M392" s="109">
        <f>VLOOKUP(J392,得意先名!$B$1:$E$1029,4,FALSE)</f>
        <v>0</v>
      </c>
      <c r="N392" s="110">
        <f>VLOOKUP(J392,得意先名!$B$8:$H$1020,7,FALSE)</f>
        <v>0</v>
      </c>
      <c r="O392" s="111"/>
      <c r="P392" s="112"/>
      <c r="Q392" s="50"/>
    </row>
    <row r="393" spans="1:17" ht="30.75" customHeight="1" x14ac:dyDescent="0.4">
      <c r="A393" s="113">
        <v>386</v>
      </c>
      <c r="B393" s="117"/>
      <c r="C393" s="111"/>
      <c r="D393" s="115"/>
      <c r="E393" s="89"/>
      <c r="F393" s="104">
        <f>VLOOKUP(E393,コード一覧!$B$4:$C$850,2,FALSE)</f>
        <v>0</v>
      </c>
      <c r="G393" s="105">
        <f>VLOOKUP(E393,コード一覧!$B$4:$D$868,3,FALSE)</f>
        <v>0</v>
      </c>
      <c r="H393" s="106"/>
      <c r="I393" s="106"/>
      <c r="J393" s="107"/>
      <c r="K393" s="109">
        <f>VLOOKUP(J393,得意先名!$B$8:$C$1020,2,FALSE)</f>
        <v>0</v>
      </c>
      <c r="L393" s="108"/>
      <c r="M393" s="109">
        <f>VLOOKUP(J393,得意先名!$B$1:$E$1029,4,FALSE)</f>
        <v>0</v>
      </c>
      <c r="N393" s="110">
        <f>VLOOKUP(J393,得意先名!$B$8:$H$1020,7,FALSE)</f>
        <v>0</v>
      </c>
      <c r="O393" s="111"/>
      <c r="P393" s="112"/>
      <c r="Q393" s="50"/>
    </row>
    <row r="394" spans="1:17" ht="30.75" customHeight="1" x14ac:dyDescent="0.4">
      <c r="A394" s="113">
        <v>387</v>
      </c>
      <c r="B394" s="117"/>
      <c r="C394" s="111"/>
      <c r="D394" s="115"/>
      <c r="E394" s="89"/>
      <c r="F394" s="104">
        <f>VLOOKUP(E394,コード一覧!$B$4:$C$850,2,FALSE)</f>
        <v>0</v>
      </c>
      <c r="G394" s="105">
        <f>VLOOKUP(E394,コード一覧!$B$4:$D$868,3,FALSE)</f>
        <v>0</v>
      </c>
      <c r="H394" s="106"/>
      <c r="I394" s="106"/>
      <c r="J394" s="107"/>
      <c r="K394" s="109">
        <f>VLOOKUP(J394,得意先名!$B$8:$C$1020,2,FALSE)</f>
        <v>0</v>
      </c>
      <c r="L394" s="108"/>
      <c r="M394" s="109">
        <f>VLOOKUP(J394,得意先名!$B$1:$E$1029,4,FALSE)</f>
        <v>0</v>
      </c>
      <c r="N394" s="110">
        <f>VLOOKUP(J394,得意先名!$B$8:$H$1020,7,FALSE)</f>
        <v>0</v>
      </c>
      <c r="O394" s="111"/>
      <c r="P394" s="112"/>
      <c r="Q394" s="50"/>
    </row>
    <row r="395" spans="1:17" ht="30.75" customHeight="1" x14ac:dyDescent="0.4">
      <c r="A395" s="113">
        <v>388</v>
      </c>
      <c r="B395" s="117"/>
      <c r="C395" s="111"/>
      <c r="D395" s="115"/>
      <c r="E395" s="89"/>
      <c r="F395" s="104">
        <f>VLOOKUP(E395,コード一覧!$B$4:$C$850,2,FALSE)</f>
        <v>0</v>
      </c>
      <c r="G395" s="105">
        <f>VLOOKUP(E395,コード一覧!$B$4:$D$868,3,FALSE)</f>
        <v>0</v>
      </c>
      <c r="H395" s="106"/>
      <c r="I395" s="106"/>
      <c r="J395" s="107"/>
      <c r="K395" s="109">
        <f>VLOOKUP(J395,得意先名!$B$8:$C$1020,2,FALSE)</f>
        <v>0</v>
      </c>
      <c r="L395" s="108"/>
      <c r="M395" s="109">
        <f>VLOOKUP(J395,得意先名!$B$1:$E$1029,4,FALSE)</f>
        <v>0</v>
      </c>
      <c r="N395" s="110">
        <f>VLOOKUP(J395,得意先名!$B$8:$H$1020,7,FALSE)</f>
        <v>0</v>
      </c>
      <c r="O395" s="111"/>
      <c r="P395" s="112"/>
      <c r="Q395" s="50"/>
    </row>
    <row r="396" spans="1:17" ht="30.75" customHeight="1" x14ac:dyDescent="0.4">
      <c r="A396" s="113">
        <v>389</v>
      </c>
      <c r="B396" s="117"/>
      <c r="C396" s="111"/>
      <c r="D396" s="115"/>
      <c r="E396" s="89"/>
      <c r="F396" s="104">
        <f>VLOOKUP(E396,コード一覧!$B$4:$C$850,2,FALSE)</f>
        <v>0</v>
      </c>
      <c r="G396" s="105">
        <f>VLOOKUP(E396,コード一覧!$B$4:$D$868,3,FALSE)</f>
        <v>0</v>
      </c>
      <c r="H396" s="106"/>
      <c r="I396" s="106"/>
      <c r="J396" s="107"/>
      <c r="K396" s="109">
        <f>VLOOKUP(J396,得意先名!$B$8:$C$1020,2,FALSE)</f>
        <v>0</v>
      </c>
      <c r="L396" s="108"/>
      <c r="M396" s="109">
        <f>VLOOKUP(J396,得意先名!$B$1:$E$1029,4,FALSE)</f>
        <v>0</v>
      </c>
      <c r="N396" s="110">
        <f>VLOOKUP(J396,得意先名!$B$8:$H$1020,7,FALSE)</f>
        <v>0</v>
      </c>
      <c r="O396" s="111"/>
      <c r="P396" s="112"/>
      <c r="Q396" s="50"/>
    </row>
    <row r="397" spans="1:17" ht="30.75" customHeight="1" x14ac:dyDescent="0.4">
      <c r="A397" s="113">
        <v>390</v>
      </c>
      <c r="B397" s="117"/>
      <c r="C397" s="111"/>
      <c r="D397" s="115"/>
      <c r="E397" s="89"/>
      <c r="F397" s="104">
        <f>VLOOKUP(E397,コード一覧!$B$4:$C$850,2,FALSE)</f>
        <v>0</v>
      </c>
      <c r="G397" s="105">
        <f>VLOOKUP(E397,コード一覧!$B$4:$D$868,3,FALSE)</f>
        <v>0</v>
      </c>
      <c r="H397" s="106"/>
      <c r="I397" s="106"/>
      <c r="J397" s="107"/>
      <c r="K397" s="109">
        <f>VLOOKUP(J397,得意先名!$B$8:$C$1020,2,FALSE)</f>
        <v>0</v>
      </c>
      <c r="L397" s="108"/>
      <c r="M397" s="109">
        <f>VLOOKUP(J397,得意先名!$B$1:$E$1029,4,FALSE)</f>
        <v>0</v>
      </c>
      <c r="N397" s="110">
        <f>VLOOKUP(J397,得意先名!$B$8:$H$1020,7,FALSE)</f>
        <v>0</v>
      </c>
      <c r="O397" s="111"/>
      <c r="P397" s="112"/>
      <c r="Q397" s="50"/>
    </row>
    <row r="398" spans="1:17" ht="30.75" customHeight="1" x14ac:dyDescent="0.4">
      <c r="A398" s="113">
        <v>391</v>
      </c>
      <c r="B398" s="117"/>
      <c r="C398" s="111"/>
      <c r="D398" s="115"/>
      <c r="E398" s="89"/>
      <c r="F398" s="104">
        <f>VLOOKUP(E398,コード一覧!$B$4:$C$850,2,FALSE)</f>
        <v>0</v>
      </c>
      <c r="G398" s="105">
        <f>VLOOKUP(E398,コード一覧!$B$4:$D$868,3,FALSE)</f>
        <v>0</v>
      </c>
      <c r="H398" s="106"/>
      <c r="I398" s="106"/>
      <c r="J398" s="107"/>
      <c r="K398" s="109">
        <f>VLOOKUP(J398,得意先名!$B$8:$C$1020,2,FALSE)</f>
        <v>0</v>
      </c>
      <c r="L398" s="108"/>
      <c r="M398" s="109">
        <f>VLOOKUP(J398,得意先名!$B$1:$E$1029,4,FALSE)</f>
        <v>0</v>
      </c>
      <c r="N398" s="110">
        <f>VLOOKUP(J398,得意先名!$B$8:$H$1020,7,FALSE)</f>
        <v>0</v>
      </c>
      <c r="O398" s="111"/>
      <c r="P398" s="112"/>
      <c r="Q398" s="50"/>
    </row>
    <row r="399" spans="1:17" ht="30.75" customHeight="1" x14ac:dyDescent="0.4">
      <c r="A399" s="113">
        <v>392</v>
      </c>
      <c r="B399" s="117"/>
      <c r="C399" s="111"/>
      <c r="D399" s="115"/>
      <c r="E399" s="89"/>
      <c r="F399" s="104">
        <f>VLOOKUP(E399,コード一覧!$B$4:$C$850,2,FALSE)</f>
        <v>0</v>
      </c>
      <c r="G399" s="105">
        <f>VLOOKUP(E399,コード一覧!$B$4:$D$868,3,FALSE)</f>
        <v>0</v>
      </c>
      <c r="H399" s="106"/>
      <c r="I399" s="106"/>
      <c r="J399" s="107"/>
      <c r="K399" s="109">
        <f>VLOOKUP(J399,得意先名!$B$8:$C$1020,2,FALSE)</f>
        <v>0</v>
      </c>
      <c r="L399" s="108"/>
      <c r="M399" s="109">
        <f>VLOOKUP(J399,得意先名!$B$1:$E$1029,4,FALSE)</f>
        <v>0</v>
      </c>
      <c r="N399" s="110">
        <f>VLOOKUP(J399,得意先名!$B$8:$H$1020,7,FALSE)</f>
        <v>0</v>
      </c>
      <c r="O399" s="111"/>
      <c r="P399" s="112"/>
      <c r="Q399" s="50"/>
    </row>
    <row r="400" spans="1:17" ht="30.75" customHeight="1" x14ac:dyDescent="0.4">
      <c r="A400" s="113">
        <v>393</v>
      </c>
      <c r="B400" s="117"/>
      <c r="C400" s="111"/>
      <c r="D400" s="115"/>
      <c r="E400" s="89"/>
      <c r="F400" s="104">
        <f>VLOOKUP(E400,コード一覧!$B$4:$C$850,2,FALSE)</f>
        <v>0</v>
      </c>
      <c r="G400" s="105">
        <f>VLOOKUP(E400,コード一覧!$B$4:$D$868,3,FALSE)</f>
        <v>0</v>
      </c>
      <c r="H400" s="106"/>
      <c r="I400" s="106"/>
      <c r="J400" s="107"/>
      <c r="K400" s="109">
        <f>VLOOKUP(J400,得意先名!$B$8:$C$1020,2,FALSE)</f>
        <v>0</v>
      </c>
      <c r="L400" s="108"/>
      <c r="M400" s="109">
        <f>VLOOKUP(J400,得意先名!$B$1:$E$1029,4,FALSE)</f>
        <v>0</v>
      </c>
      <c r="N400" s="110">
        <f>VLOOKUP(J400,得意先名!$B$8:$H$1020,7,FALSE)</f>
        <v>0</v>
      </c>
      <c r="O400" s="111"/>
      <c r="P400" s="112"/>
      <c r="Q400" s="50"/>
    </row>
    <row r="401" spans="1:17" ht="30.75" customHeight="1" x14ac:dyDescent="0.4">
      <c r="A401" s="113">
        <v>394</v>
      </c>
      <c r="B401" s="117"/>
      <c r="C401" s="111"/>
      <c r="D401" s="115"/>
      <c r="E401" s="89"/>
      <c r="F401" s="104">
        <f>VLOOKUP(E401,コード一覧!$B$4:$C$850,2,FALSE)</f>
        <v>0</v>
      </c>
      <c r="G401" s="105">
        <f>VLOOKUP(E401,コード一覧!$B$4:$D$868,3,FALSE)</f>
        <v>0</v>
      </c>
      <c r="H401" s="106"/>
      <c r="I401" s="106"/>
      <c r="J401" s="107"/>
      <c r="K401" s="109">
        <f>VLOOKUP(J401,得意先名!$B$8:$C$1020,2,FALSE)</f>
        <v>0</v>
      </c>
      <c r="L401" s="108"/>
      <c r="M401" s="109">
        <f>VLOOKUP(J401,得意先名!$B$1:$E$1029,4,FALSE)</f>
        <v>0</v>
      </c>
      <c r="N401" s="110">
        <f>VLOOKUP(J401,得意先名!$B$8:$H$1020,7,FALSE)</f>
        <v>0</v>
      </c>
      <c r="O401" s="111"/>
      <c r="P401" s="112"/>
      <c r="Q401" s="50"/>
    </row>
    <row r="402" spans="1:17" ht="30.75" customHeight="1" x14ac:dyDescent="0.4">
      <c r="A402" s="113">
        <v>395</v>
      </c>
      <c r="B402" s="117"/>
      <c r="C402" s="111"/>
      <c r="D402" s="115"/>
      <c r="E402" s="89"/>
      <c r="F402" s="104">
        <f>VLOOKUP(E402,コード一覧!$B$4:$C$850,2,FALSE)</f>
        <v>0</v>
      </c>
      <c r="G402" s="105">
        <f>VLOOKUP(E402,コード一覧!$B$4:$D$868,3,FALSE)</f>
        <v>0</v>
      </c>
      <c r="H402" s="106"/>
      <c r="I402" s="106"/>
      <c r="J402" s="107"/>
      <c r="K402" s="109">
        <f>VLOOKUP(J402,得意先名!$B$8:$C$1020,2,FALSE)</f>
        <v>0</v>
      </c>
      <c r="L402" s="108"/>
      <c r="M402" s="109">
        <f>VLOOKUP(J402,得意先名!$B$1:$E$1029,4,FALSE)</f>
        <v>0</v>
      </c>
      <c r="N402" s="110">
        <f>VLOOKUP(J402,得意先名!$B$8:$H$1020,7,FALSE)</f>
        <v>0</v>
      </c>
      <c r="O402" s="111"/>
      <c r="P402" s="112"/>
      <c r="Q402" s="50"/>
    </row>
    <row r="403" spans="1:17" ht="30.75" customHeight="1" x14ac:dyDescent="0.4">
      <c r="A403" s="113">
        <v>396</v>
      </c>
      <c r="B403" s="117"/>
      <c r="C403" s="111"/>
      <c r="D403" s="115"/>
      <c r="E403" s="89"/>
      <c r="F403" s="104">
        <f>VLOOKUP(E403,コード一覧!$B$4:$C$850,2,FALSE)</f>
        <v>0</v>
      </c>
      <c r="G403" s="105">
        <f>VLOOKUP(E403,コード一覧!$B$4:$D$868,3,FALSE)</f>
        <v>0</v>
      </c>
      <c r="H403" s="106"/>
      <c r="I403" s="106"/>
      <c r="J403" s="107"/>
      <c r="K403" s="109">
        <f>VLOOKUP(J403,得意先名!$B$8:$C$1020,2,FALSE)</f>
        <v>0</v>
      </c>
      <c r="L403" s="108"/>
      <c r="M403" s="109">
        <f>VLOOKUP(J403,得意先名!$B$1:$E$1029,4,FALSE)</f>
        <v>0</v>
      </c>
      <c r="N403" s="110">
        <f>VLOOKUP(J403,得意先名!$B$8:$H$1020,7,FALSE)</f>
        <v>0</v>
      </c>
      <c r="O403" s="111"/>
      <c r="P403" s="112"/>
      <c r="Q403" s="50"/>
    </row>
    <row r="404" spans="1:17" ht="30.75" customHeight="1" x14ac:dyDescent="0.4">
      <c r="A404" s="113">
        <v>397</v>
      </c>
      <c r="B404" s="117"/>
      <c r="C404" s="111"/>
      <c r="D404" s="115"/>
      <c r="E404" s="89"/>
      <c r="F404" s="104">
        <f>VLOOKUP(E404,コード一覧!$B$4:$C$850,2,FALSE)</f>
        <v>0</v>
      </c>
      <c r="G404" s="105">
        <f>VLOOKUP(E404,コード一覧!$B$4:$D$868,3,FALSE)</f>
        <v>0</v>
      </c>
      <c r="H404" s="106"/>
      <c r="I404" s="106"/>
      <c r="J404" s="107"/>
      <c r="K404" s="109">
        <f>VLOOKUP(J404,得意先名!$B$8:$C$1020,2,FALSE)</f>
        <v>0</v>
      </c>
      <c r="L404" s="108"/>
      <c r="M404" s="109">
        <f>VLOOKUP(J404,得意先名!$B$1:$E$1029,4,FALSE)</f>
        <v>0</v>
      </c>
      <c r="N404" s="110">
        <f>VLOOKUP(J404,得意先名!$B$8:$H$1020,7,FALSE)</f>
        <v>0</v>
      </c>
      <c r="O404" s="111"/>
      <c r="P404" s="112"/>
      <c r="Q404" s="50"/>
    </row>
    <row r="405" spans="1:17" ht="30.75" customHeight="1" x14ac:dyDescent="0.4">
      <c r="A405" s="113">
        <v>398</v>
      </c>
      <c r="B405" s="117"/>
      <c r="C405" s="111"/>
      <c r="D405" s="115"/>
      <c r="E405" s="89"/>
      <c r="F405" s="104">
        <f>VLOOKUP(E405,コード一覧!$B$4:$C$850,2,FALSE)</f>
        <v>0</v>
      </c>
      <c r="G405" s="105">
        <f>VLOOKUP(E405,コード一覧!$B$4:$D$868,3,FALSE)</f>
        <v>0</v>
      </c>
      <c r="H405" s="106"/>
      <c r="I405" s="106"/>
      <c r="J405" s="107"/>
      <c r="K405" s="109">
        <f>VLOOKUP(J405,得意先名!$B$8:$C$1020,2,FALSE)</f>
        <v>0</v>
      </c>
      <c r="L405" s="108"/>
      <c r="M405" s="109">
        <f>VLOOKUP(J405,得意先名!$B$1:$E$1029,4,FALSE)</f>
        <v>0</v>
      </c>
      <c r="N405" s="110">
        <f>VLOOKUP(J405,得意先名!$B$8:$H$1020,7,FALSE)</f>
        <v>0</v>
      </c>
      <c r="O405" s="111"/>
      <c r="P405" s="112"/>
      <c r="Q405" s="50"/>
    </row>
    <row r="406" spans="1:17" ht="30.75" customHeight="1" x14ac:dyDescent="0.4">
      <c r="A406" s="113">
        <v>399</v>
      </c>
      <c r="B406" s="117"/>
      <c r="C406" s="111"/>
      <c r="D406" s="115"/>
      <c r="E406" s="89"/>
      <c r="F406" s="104">
        <f>VLOOKUP(E406,コード一覧!$B$4:$C$850,2,FALSE)</f>
        <v>0</v>
      </c>
      <c r="G406" s="105">
        <f>VLOOKUP(E406,コード一覧!$B$4:$D$868,3,FALSE)</f>
        <v>0</v>
      </c>
      <c r="H406" s="106"/>
      <c r="I406" s="106"/>
      <c r="J406" s="107"/>
      <c r="K406" s="109">
        <f>VLOOKUP(J406,得意先名!$B$8:$C$1020,2,FALSE)</f>
        <v>0</v>
      </c>
      <c r="L406" s="108"/>
      <c r="M406" s="109">
        <f>VLOOKUP(J406,得意先名!$B$1:$E$1029,4,FALSE)</f>
        <v>0</v>
      </c>
      <c r="N406" s="110">
        <f>VLOOKUP(J406,得意先名!$B$8:$H$1020,7,FALSE)</f>
        <v>0</v>
      </c>
      <c r="O406" s="111"/>
      <c r="P406" s="112"/>
      <c r="Q406" s="50"/>
    </row>
    <row r="407" spans="1:17" ht="30.75" customHeight="1" x14ac:dyDescent="0.4">
      <c r="A407" s="113">
        <v>400</v>
      </c>
      <c r="B407" s="117"/>
      <c r="C407" s="111"/>
      <c r="D407" s="115"/>
      <c r="E407" s="89"/>
      <c r="F407" s="104">
        <f>VLOOKUP(E407,コード一覧!$B$4:$C$850,2,FALSE)</f>
        <v>0</v>
      </c>
      <c r="G407" s="105">
        <f>VLOOKUP(E407,コード一覧!$B$4:$D$868,3,FALSE)</f>
        <v>0</v>
      </c>
      <c r="H407" s="106"/>
      <c r="I407" s="106"/>
      <c r="J407" s="107"/>
      <c r="K407" s="109">
        <f>VLOOKUP(J407,得意先名!$B$8:$C$1020,2,FALSE)</f>
        <v>0</v>
      </c>
      <c r="L407" s="108"/>
      <c r="M407" s="109">
        <f>VLOOKUP(J407,得意先名!$B$1:$E$1029,4,FALSE)</f>
        <v>0</v>
      </c>
      <c r="N407" s="110">
        <f>VLOOKUP(J407,得意先名!$B$8:$H$1020,7,FALSE)</f>
        <v>0</v>
      </c>
      <c r="O407" s="111"/>
      <c r="P407" s="112"/>
      <c r="Q407" s="50"/>
    </row>
    <row r="408" spans="1:17" ht="30.75" customHeight="1" x14ac:dyDescent="0.4">
      <c r="A408" s="113">
        <v>401</v>
      </c>
      <c r="B408" s="117"/>
      <c r="C408" s="111"/>
      <c r="D408" s="115"/>
      <c r="E408" s="89"/>
      <c r="F408" s="104">
        <f>VLOOKUP(E408,コード一覧!$B$4:$C$850,2,FALSE)</f>
        <v>0</v>
      </c>
      <c r="G408" s="105">
        <f>VLOOKUP(E408,コード一覧!$B$4:$D$868,3,FALSE)</f>
        <v>0</v>
      </c>
      <c r="H408" s="106"/>
      <c r="I408" s="106"/>
      <c r="J408" s="107"/>
      <c r="K408" s="109">
        <f>VLOOKUP(J408,得意先名!$B$8:$C$1020,2,FALSE)</f>
        <v>0</v>
      </c>
      <c r="L408" s="108"/>
      <c r="M408" s="109">
        <f>VLOOKUP(J408,得意先名!$B$1:$E$1029,4,FALSE)</f>
        <v>0</v>
      </c>
      <c r="N408" s="110">
        <f>VLOOKUP(J408,得意先名!$B$8:$H$1020,7,FALSE)</f>
        <v>0</v>
      </c>
      <c r="O408" s="111"/>
      <c r="P408" s="112"/>
      <c r="Q408" s="50"/>
    </row>
    <row r="409" spans="1:17" ht="30.75" customHeight="1" x14ac:dyDescent="0.4">
      <c r="A409" s="113">
        <v>402</v>
      </c>
      <c r="B409" s="117"/>
      <c r="C409" s="111"/>
      <c r="D409" s="115"/>
      <c r="E409" s="89"/>
      <c r="F409" s="104">
        <f>VLOOKUP(E409,コード一覧!$B$4:$C$850,2,FALSE)</f>
        <v>0</v>
      </c>
      <c r="G409" s="105">
        <f>VLOOKUP(E409,コード一覧!$B$4:$D$868,3,FALSE)</f>
        <v>0</v>
      </c>
      <c r="H409" s="106"/>
      <c r="I409" s="106"/>
      <c r="J409" s="107"/>
      <c r="K409" s="109">
        <f>VLOOKUP(J409,得意先名!$B$8:$C$1020,2,FALSE)</f>
        <v>0</v>
      </c>
      <c r="L409" s="108"/>
      <c r="M409" s="109">
        <f>VLOOKUP(J409,得意先名!$B$1:$E$1029,4,FALSE)</f>
        <v>0</v>
      </c>
      <c r="N409" s="110">
        <f>VLOOKUP(J409,得意先名!$B$8:$H$1020,7,FALSE)</f>
        <v>0</v>
      </c>
      <c r="O409" s="111"/>
      <c r="P409" s="112"/>
      <c r="Q409" s="50"/>
    </row>
    <row r="410" spans="1:17" ht="30.75" customHeight="1" x14ac:dyDescent="0.4">
      <c r="A410" s="113">
        <v>403</v>
      </c>
      <c r="B410" s="117"/>
      <c r="C410" s="111"/>
      <c r="D410" s="115"/>
      <c r="E410" s="89"/>
      <c r="F410" s="104">
        <f>VLOOKUP(E410,コード一覧!$B$4:$C$850,2,FALSE)</f>
        <v>0</v>
      </c>
      <c r="G410" s="105">
        <f>VLOOKUP(E410,コード一覧!$B$4:$D$868,3,FALSE)</f>
        <v>0</v>
      </c>
      <c r="H410" s="106"/>
      <c r="I410" s="106"/>
      <c r="J410" s="107"/>
      <c r="K410" s="109">
        <f>VLOOKUP(J410,得意先名!$B$8:$C$1020,2,FALSE)</f>
        <v>0</v>
      </c>
      <c r="L410" s="108"/>
      <c r="M410" s="109">
        <f>VLOOKUP(J410,得意先名!$B$1:$E$1029,4,FALSE)</f>
        <v>0</v>
      </c>
      <c r="N410" s="110">
        <f>VLOOKUP(J410,得意先名!$B$8:$H$1020,7,FALSE)</f>
        <v>0</v>
      </c>
      <c r="O410" s="111"/>
      <c r="P410" s="112"/>
      <c r="Q410" s="50"/>
    </row>
    <row r="411" spans="1:17" ht="30.75" customHeight="1" x14ac:dyDescent="0.4">
      <c r="A411" s="113">
        <v>404</v>
      </c>
      <c r="B411" s="117"/>
      <c r="C411" s="111"/>
      <c r="D411" s="115"/>
      <c r="E411" s="89"/>
      <c r="F411" s="104">
        <f>VLOOKUP(E411,コード一覧!$B$4:$C$850,2,FALSE)</f>
        <v>0</v>
      </c>
      <c r="G411" s="105">
        <f>VLOOKUP(E411,コード一覧!$B$4:$D$868,3,FALSE)</f>
        <v>0</v>
      </c>
      <c r="H411" s="106"/>
      <c r="I411" s="106"/>
      <c r="J411" s="107"/>
      <c r="K411" s="109">
        <f>VLOOKUP(J411,得意先名!$B$8:$C$1020,2,FALSE)</f>
        <v>0</v>
      </c>
      <c r="L411" s="108"/>
      <c r="M411" s="109">
        <f>VLOOKUP(J411,得意先名!$B$1:$E$1029,4,FALSE)</f>
        <v>0</v>
      </c>
      <c r="N411" s="110">
        <f>VLOOKUP(J411,得意先名!$B$8:$H$1020,7,FALSE)</f>
        <v>0</v>
      </c>
      <c r="O411" s="111"/>
      <c r="P411" s="112"/>
      <c r="Q411" s="50"/>
    </row>
    <row r="412" spans="1:17" ht="30.75" customHeight="1" x14ac:dyDescent="0.4">
      <c r="A412" s="113">
        <v>405</v>
      </c>
      <c r="B412" s="117"/>
      <c r="C412" s="111"/>
      <c r="D412" s="115"/>
      <c r="E412" s="89"/>
      <c r="F412" s="104">
        <f>VLOOKUP(E412,コード一覧!$B$4:$C$850,2,FALSE)</f>
        <v>0</v>
      </c>
      <c r="G412" s="105">
        <f>VLOOKUP(E412,コード一覧!$B$4:$D$868,3,FALSE)</f>
        <v>0</v>
      </c>
      <c r="H412" s="106"/>
      <c r="I412" s="106"/>
      <c r="J412" s="107"/>
      <c r="K412" s="109">
        <f>VLOOKUP(J412,得意先名!$B$8:$C$1020,2,FALSE)</f>
        <v>0</v>
      </c>
      <c r="L412" s="108"/>
      <c r="M412" s="109">
        <f>VLOOKUP(J412,得意先名!$B$1:$E$1029,4,FALSE)</f>
        <v>0</v>
      </c>
      <c r="N412" s="110">
        <f>VLOOKUP(J412,得意先名!$B$8:$H$1020,7,FALSE)</f>
        <v>0</v>
      </c>
      <c r="O412" s="111"/>
      <c r="P412" s="112"/>
      <c r="Q412" s="50"/>
    </row>
    <row r="413" spans="1:17" ht="30.75" customHeight="1" x14ac:dyDescent="0.4">
      <c r="A413" s="113">
        <v>406</v>
      </c>
      <c r="B413" s="117"/>
      <c r="C413" s="111"/>
      <c r="D413" s="115"/>
      <c r="E413" s="89"/>
      <c r="F413" s="104">
        <f>VLOOKUP(E413,コード一覧!$B$4:$C$850,2,FALSE)</f>
        <v>0</v>
      </c>
      <c r="G413" s="105">
        <f>VLOOKUP(E413,コード一覧!$B$4:$D$868,3,FALSE)</f>
        <v>0</v>
      </c>
      <c r="H413" s="106"/>
      <c r="I413" s="106"/>
      <c r="J413" s="107"/>
      <c r="K413" s="109">
        <f>VLOOKUP(J413,得意先名!$B$8:$C$1020,2,FALSE)</f>
        <v>0</v>
      </c>
      <c r="L413" s="108"/>
      <c r="M413" s="109">
        <f>VLOOKUP(J413,得意先名!$B$1:$E$1029,4,FALSE)</f>
        <v>0</v>
      </c>
      <c r="N413" s="110">
        <f>VLOOKUP(J413,得意先名!$B$8:$H$1020,7,FALSE)</f>
        <v>0</v>
      </c>
      <c r="O413" s="111"/>
      <c r="P413" s="112"/>
      <c r="Q413" s="50"/>
    </row>
    <row r="414" spans="1:17" ht="30.75" customHeight="1" x14ac:dyDescent="0.4">
      <c r="A414" s="113">
        <v>407</v>
      </c>
      <c r="B414" s="117"/>
      <c r="C414" s="111"/>
      <c r="D414" s="115"/>
      <c r="E414" s="89"/>
      <c r="F414" s="104">
        <f>VLOOKUP(E414,コード一覧!$B$4:$C$850,2,FALSE)</f>
        <v>0</v>
      </c>
      <c r="G414" s="105">
        <f>VLOOKUP(E414,コード一覧!$B$4:$D$868,3,FALSE)</f>
        <v>0</v>
      </c>
      <c r="H414" s="106"/>
      <c r="I414" s="106"/>
      <c r="J414" s="107"/>
      <c r="K414" s="109">
        <f>VLOOKUP(J414,得意先名!$B$8:$C$1020,2,FALSE)</f>
        <v>0</v>
      </c>
      <c r="L414" s="108"/>
      <c r="M414" s="109">
        <f>VLOOKUP(J414,得意先名!$B$1:$E$1029,4,FALSE)</f>
        <v>0</v>
      </c>
      <c r="N414" s="110">
        <f>VLOOKUP(J414,得意先名!$B$8:$H$1020,7,FALSE)</f>
        <v>0</v>
      </c>
      <c r="O414" s="111"/>
      <c r="P414" s="112"/>
      <c r="Q414" s="50"/>
    </row>
    <row r="415" spans="1:17" ht="30.75" customHeight="1" x14ac:dyDescent="0.4">
      <c r="A415" s="113">
        <v>408</v>
      </c>
      <c r="B415" s="117"/>
      <c r="C415" s="111"/>
      <c r="D415" s="115"/>
      <c r="E415" s="89"/>
      <c r="F415" s="104">
        <f>VLOOKUP(E415,コード一覧!$B$4:$C$850,2,FALSE)</f>
        <v>0</v>
      </c>
      <c r="G415" s="105">
        <f>VLOOKUP(E415,コード一覧!$B$4:$D$868,3,FALSE)</f>
        <v>0</v>
      </c>
      <c r="H415" s="106"/>
      <c r="I415" s="106"/>
      <c r="J415" s="107"/>
      <c r="K415" s="109">
        <f>VLOOKUP(J415,得意先名!$B$8:$C$1020,2,FALSE)</f>
        <v>0</v>
      </c>
      <c r="L415" s="108"/>
      <c r="M415" s="109">
        <f>VLOOKUP(J415,得意先名!$B$1:$E$1029,4,FALSE)</f>
        <v>0</v>
      </c>
      <c r="N415" s="110">
        <f>VLOOKUP(J415,得意先名!$B$8:$H$1020,7,FALSE)</f>
        <v>0</v>
      </c>
      <c r="O415" s="111"/>
      <c r="P415" s="112"/>
      <c r="Q415" s="50"/>
    </row>
    <row r="416" spans="1:17" ht="30.75" customHeight="1" x14ac:dyDescent="0.4">
      <c r="A416" s="113">
        <v>409</v>
      </c>
      <c r="B416" s="117"/>
      <c r="C416" s="111"/>
      <c r="D416" s="115"/>
      <c r="E416" s="89"/>
      <c r="F416" s="104">
        <f>VLOOKUP(E416,コード一覧!$B$4:$C$850,2,FALSE)</f>
        <v>0</v>
      </c>
      <c r="G416" s="105">
        <f>VLOOKUP(E416,コード一覧!$B$4:$D$868,3,FALSE)</f>
        <v>0</v>
      </c>
      <c r="H416" s="106"/>
      <c r="I416" s="106"/>
      <c r="J416" s="107"/>
      <c r="K416" s="109">
        <f>VLOOKUP(J416,得意先名!$B$8:$C$1020,2,FALSE)</f>
        <v>0</v>
      </c>
      <c r="L416" s="108"/>
      <c r="M416" s="109">
        <f>VLOOKUP(J416,得意先名!$B$1:$E$1029,4,FALSE)</f>
        <v>0</v>
      </c>
      <c r="N416" s="110">
        <f>VLOOKUP(J416,得意先名!$B$8:$H$1020,7,FALSE)</f>
        <v>0</v>
      </c>
      <c r="O416" s="111"/>
      <c r="P416" s="112"/>
      <c r="Q416" s="50"/>
    </row>
    <row r="417" spans="1:17" ht="30.75" customHeight="1" x14ac:dyDescent="0.4">
      <c r="A417" s="113">
        <v>410</v>
      </c>
      <c r="B417" s="117"/>
      <c r="C417" s="111"/>
      <c r="D417" s="115"/>
      <c r="E417" s="89"/>
      <c r="F417" s="104">
        <f>VLOOKUP(E417,コード一覧!$B$4:$C$850,2,FALSE)</f>
        <v>0</v>
      </c>
      <c r="G417" s="105">
        <f>VLOOKUP(E417,コード一覧!$B$4:$D$868,3,FALSE)</f>
        <v>0</v>
      </c>
      <c r="H417" s="106"/>
      <c r="I417" s="106"/>
      <c r="J417" s="107"/>
      <c r="K417" s="109">
        <f>VLOOKUP(J417,得意先名!$B$8:$C$1020,2,FALSE)</f>
        <v>0</v>
      </c>
      <c r="L417" s="108"/>
      <c r="M417" s="109">
        <f>VLOOKUP(J417,得意先名!$B$1:$E$1029,4,FALSE)</f>
        <v>0</v>
      </c>
      <c r="N417" s="110">
        <f>VLOOKUP(J417,得意先名!$B$8:$H$1020,7,FALSE)</f>
        <v>0</v>
      </c>
      <c r="O417" s="111"/>
      <c r="P417" s="112"/>
      <c r="Q417" s="50"/>
    </row>
    <row r="418" spans="1:17" ht="30.75" customHeight="1" x14ac:dyDescent="0.4">
      <c r="A418" s="113">
        <v>411</v>
      </c>
      <c r="B418" s="117"/>
      <c r="C418" s="111"/>
      <c r="D418" s="115"/>
      <c r="E418" s="89"/>
      <c r="F418" s="104">
        <f>VLOOKUP(E418,コード一覧!$B$4:$C$850,2,FALSE)</f>
        <v>0</v>
      </c>
      <c r="G418" s="105">
        <f>VLOOKUP(E418,コード一覧!$B$4:$D$868,3,FALSE)</f>
        <v>0</v>
      </c>
      <c r="H418" s="106"/>
      <c r="I418" s="106"/>
      <c r="J418" s="107"/>
      <c r="K418" s="109">
        <f>VLOOKUP(J418,得意先名!$B$8:$C$1020,2,FALSE)</f>
        <v>0</v>
      </c>
      <c r="L418" s="108"/>
      <c r="M418" s="109">
        <f>VLOOKUP(J418,得意先名!$B$1:$E$1029,4,FALSE)</f>
        <v>0</v>
      </c>
      <c r="N418" s="110">
        <f>VLOOKUP(J418,得意先名!$B$8:$H$1020,7,FALSE)</f>
        <v>0</v>
      </c>
      <c r="O418" s="111"/>
      <c r="P418" s="112"/>
      <c r="Q418" s="50"/>
    </row>
    <row r="419" spans="1:17" ht="30.75" customHeight="1" x14ac:dyDescent="0.4">
      <c r="A419" s="113">
        <v>412</v>
      </c>
      <c r="B419" s="117"/>
      <c r="C419" s="111"/>
      <c r="D419" s="115"/>
      <c r="E419" s="89"/>
      <c r="F419" s="104">
        <f>VLOOKUP(E419,コード一覧!$B$4:$C$850,2,FALSE)</f>
        <v>0</v>
      </c>
      <c r="G419" s="105">
        <f>VLOOKUP(E419,コード一覧!$B$4:$D$868,3,FALSE)</f>
        <v>0</v>
      </c>
      <c r="H419" s="106"/>
      <c r="I419" s="106"/>
      <c r="J419" s="107"/>
      <c r="K419" s="109">
        <f>VLOOKUP(J419,得意先名!$B$8:$C$1020,2,FALSE)</f>
        <v>0</v>
      </c>
      <c r="L419" s="108"/>
      <c r="M419" s="109">
        <f>VLOOKUP(J419,得意先名!$B$1:$E$1029,4,FALSE)</f>
        <v>0</v>
      </c>
      <c r="N419" s="110">
        <f>VLOOKUP(J419,得意先名!$B$8:$H$1020,7,FALSE)</f>
        <v>0</v>
      </c>
      <c r="O419" s="111"/>
      <c r="P419" s="112"/>
      <c r="Q419" s="50"/>
    </row>
    <row r="420" spans="1:17" ht="30.75" customHeight="1" x14ac:dyDescent="0.4">
      <c r="A420" s="113">
        <v>413</v>
      </c>
      <c r="B420" s="117"/>
      <c r="C420" s="111"/>
      <c r="D420" s="115"/>
      <c r="E420" s="89"/>
      <c r="F420" s="104">
        <f>VLOOKUP(E420,コード一覧!$B$4:$C$850,2,FALSE)</f>
        <v>0</v>
      </c>
      <c r="G420" s="105">
        <f>VLOOKUP(E420,コード一覧!$B$4:$D$868,3,FALSE)</f>
        <v>0</v>
      </c>
      <c r="H420" s="106"/>
      <c r="I420" s="106"/>
      <c r="J420" s="107"/>
      <c r="K420" s="109">
        <f>VLOOKUP(J420,得意先名!$B$8:$C$1020,2,FALSE)</f>
        <v>0</v>
      </c>
      <c r="L420" s="108"/>
      <c r="M420" s="109">
        <f>VLOOKUP(J420,得意先名!$B$1:$E$1029,4,FALSE)</f>
        <v>0</v>
      </c>
      <c r="N420" s="110">
        <f>VLOOKUP(J420,得意先名!$B$8:$H$1020,7,FALSE)</f>
        <v>0</v>
      </c>
      <c r="O420" s="111"/>
      <c r="P420" s="112"/>
      <c r="Q420" s="50"/>
    </row>
    <row r="421" spans="1:17" ht="30.75" customHeight="1" x14ac:dyDescent="0.4">
      <c r="A421" s="113">
        <v>414</v>
      </c>
      <c r="B421" s="117"/>
      <c r="C421" s="111"/>
      <c r="D421" s="115"/>
      <c r="E421" s="89"/>
      <c r="F421" s="104">
        <f>VLOOKUP(E421,コード一覧!$B$4:$C$850,2,FALSE)</f>
        <v>0</v>
      </c>
      <c r="G421" s="105">
        <f>VLOOKUP(E421,コード一覧!$B$4:$D$868,3,FALSE)</f>
        <v>0</v>
      </c>
      <c r="H421" s="106"/>
      <c r="I421" s="106"/>
      <c r="J421" s="107"/>
      <c r="K421" s="109">
        <f>VLOOKUP(J421,得意先名!$B$8:$C$1020,2,FALSE)</f>
        <v>0</v>
      </c>
      <c r="L421" s="108"/>
      <c r="M421" s="109">
        <f>VLOOKUP(J421,得意先名!$B$1:$E$1029,4,FALSE)</f>
        <v>0</v>
      </c>
      <c r="N421" s="110">
        <f>VLOOKUP(J421,得意先名!$B$8:$H$1020,7,FALSE)</f>
        <v>0</v>
      </c>
      <c r="O421" s="111"/>
      <c r="P421" s="112"/>
      <c r="Q421" s="50"/>
    </row>
    <row r="422" spans="1:17" ht="30.75" customHeight="1" x14ac:dyDescent="0.4">
      <c r="A422" s="113">
        <v>415</v>
      </c>
      <c r="B422" s="117"/>
      <c r="C422" s="111"/>
      <c r="D422" s="115"/>
      <c r="E422" s="89"/>
      <c r="F422" s="104">
        <f>VLOOKUP(E422,コード一覧!$B$4:$C$850,2,FALSE)</f>
        <v>0</v>
      </c>
      <c r="G422" s="105">
        <f>VLOOKUP(E422,コード一覧!$B$4:$D$868,3,FALSE)</f>
        <v>0</v>
      </c>
      <c r="H422" s="106"/>
      <c r="I422" s="106"/>
      <c r="J422" s="107"/>
      <c r="K422" s="109">
        <f>VLOOKUP(J422,得意先名!$B$8:$C$1020,2,FALSE)</f>
        <v>0</v>
      </c>
      <c r="L422" s="108"/>
      <c r="M422" s="109">
        <f>VLOOKUP(J422,得意先名!$B$1:$E$1029,4,FALSE)</f>
        <v>0</v>
      </c>
      <c r="N422" s="110">
        <f>VLOOKUP(J422,得意先名!$B$8:$H$1020,7,FALSE)</f>
        <v>0</v>
      </c>
      <c r="O422" s="111"/>
      <c r="P422" s="112"/>
      <c r="Q422" s="50"/>
    </row>
    <row r="423" spans="1:17" ht="30.75" customHeight="1" x14ac:dyDescent="0.4">
      <c r="A423" s="113">
        <v>416</v>
      </c>
      <c r="B423" s="117"/>
      <c r="C423" s="111"/>
      <c r="D423" s="115"/>
      <c r="E423" s="89"/>
      <c r="F423" s="104">
        <f>VLOOKUP(E423,コード一覧!$B$4:$C$850,2,FALSE)</f>
        <v>0</v>
      </c>
      <c r="G423" s="105">
        <f>VLOOKUP(E423,コード一覧!$B$4:$D$868,3,FALSE)</f>
        <v>0</v>
      </c>
      <c r="H423" s="106"/>
      <c r="I423" s="106"/>
      <c r="J423" s="107"/>
      <c r="K423" s="109">
        <f>VLOOKUP(J423,得意先名!$B$8:$C$1020,2,FALSE)</f>
        <v>0</v>
      </c>
      <c r="L423" s="108"/>
      <c r="M423" s="109">
        <f>VLOOKUP(J423,得意先名!$B$1:$E$1029,4,FALSE)</f>
        <v>0</v>
      </c>
      <c r="N423" s="110">
        <f>VLOOKUP(J423,得意先名!$B$8:$H$1020,7,FALSE)</f>
        <v>0</v>
      </c>
      <c r="O423" s="111"/>
      <c r="P423" s="112"/>
      <c r="Q423" s="50"/>
    </row>
    <row r="424" spans="1:17" ht="30.75" customHeight="1" x14ac:dyDescent="0.4">
      <c r="A424" s="113">
        <v>417</v>
      </c>
      <c r="B424" s="117"/>
      <c r="C424" s="111"/>
      <c r="D424" s="115"/>
      <c r="E424" s="89"/>
      <c r="F424" s="104">
        <f>VLOOKUP(E424,コード一覧!$B$4:$C$850,2,FALSE)</f>
        <v>0</v>
      </c>
      <c r="G424" s="105">
        <f>VLOOKUP(E424,コード一覧!$B$4:$D$868,3,FALSE)</f>
        <v>0</v>
      </c>
      <c r="H424" s="106"/>
      <c r="I424" s="106"/>
      <c r="J424" s="107"/>
      <c r="K424" s="109">
        <f>VLOOKUP(J424,得意先名!$B$8:$C$1020,2,FALSE)</f>
        <v>0</v>
      </c>
      <c r="L424" s="108"/>
      <c r="M424" s="109">
        <f>VLOOKUP(J424,得意先名!$B$1:$E$1029,4,FALSE)</f>
        <v>0</v>
      </c>
      <c r="N424" s="110">
        <f>VLOOKUP(J424,得意先名!$B$8:$H$1020,7,FALSE)</f>
        <v>0</v>
      </c>
      <c r="O424" s="111"/>
      <c r="P424" s="112"/>
      <c r="Q424" s="50"/>
    </row>
    <row r="425" spans="1:17" ht="30.75" customHeight="1" x14ac:dyDescent="0.4">
      <c r="A425" s="113">
        <v>418</v>
      </c>
      <c r="B425" s="117"/>
      <c r="C425" s="111"/>
      <c r="D425" s="115"/>
      <c r="E425" s="89"/>
      <c r="F425" s="104">
        <f>VLOOKUP(E425,コード一覧!$B$4:$C$850,2,FALSE)</f>
        <v>0</v>
      </c>
      <c r="G425" s="105">
        <f>VLOOKUP(E425,コード一覧!$B$4:$D$868,3,FALSE)</f>
        <v>0</v>
      </c>
      <c r="H425" s="106"/>
      <c r="I425" s="106"/>
      <c r="J425" s="107"/>
      <c r="K425" s="109">
        <f>VLOOKUP(J425,得意先名!$B$8:$C$1020,2,FALSE)</f>
        <v>0</v>
      </c>
      <c r="L425" s="108"/>
      <c r="M425" s="109">
        <f>VLOOKUP(J425,得意先名!$B$1:$E$1029,4,FALSE)</f>
        <v>0</v>
      </c>
      <c r="N425" s="110">
        <f>VLOOKUP(J425,得意先名!$B$8:$H$1020,7,FALSE)</f>
        <v>0</v>
      </c>
      <c r="O425" s="111"/>
      <c r="P425" s="112"/>
      <c r="Q425" s="50"/>
    </row>
    <row r="426" spans="1:17" ht="30.75" customHeight="1" x14ac:dyDescent="0.4">
      <c r="A426" s="113">
        <v>419</v>
      </c>
      <c r="B426" s="117"/>
      <c r="C426" s="111"/>
      <c r="D426" s="115"/>
      <c r="E426" s="89"/>
      <c r="F426" s="104">
        <f>VLOOKUP(E426,コード一覧!$B$4:$C$850,2,FALSE)</f>
        <v>0</v>
      </c>
      <c r="G426" s="105">
        <f>VLOOKUP(E426,コード一覧!$B$4:$D$868,3,FALSE)</f>
        <v>0</v>
      </c>
      <c r="H426" s="106"/>
      <c r="I426" s="106"/>
      <c r="J426" s="107"/>
      <c r="K426" s="109">
        <f>VLOOKUP(J426,得意先名!$B$8:$C$1020,2,FALSE)</f>
        <v>0</v>
      </c>
      <c r="L426" s="108"/>
      <c r="M426" s="109">
        <f>VLOOKUP(J426,得意先名!$B$1:$E$1029,4,FALSE)</f>
        <v>0</v>
      </c>
      <c r="N426" s="110">
        <f>VLOOKUP(J426,得意先名!$B$8:$H$1020,7,FALSE)</f>
        <v>0</v>
      </c>
      <c r="O426" s="111"/>
      <c r="P426" s="112"/>
      <c r="Q426" s="50"/>
    </row>
    <row r="427" spans="1:17" ht="30.75" customHeight="1" x14ac:dyDescent="0.4">
      <c r="A427" s="113">
        <v>420</v>
      </c>
      <c r="B427" s="117"/>
      <c r="C427" s="111"/>
      <c r="D427" s="115"/>
      <c r="E427" s="89"/>
      <c r="F427" s="104">
        <f>VLOOKUP(E427,コード一覧!$B$4:$C$850,2,FALSE)</f>
        <v>0</v>
      </c>
      <c r="G427" s="105">
        <f>VLOOKUP(E427,コード一覧!$B$4:$D$868,3,FALSE)</f>
        <v>0</v>
      </c>
      <c r="H427" s="106"/>
      <c r="I427" s="106"/>
      <c r="J427" s="107"/>
      <c r="K427" s="109">
        <f>VLOOKUP(J427,得意先名!$B$8:$C$1020,2,FALSE)</f>
        <v>0</v>
      </c>
      <c r="L427" s="108"/>
      <c r="M427" s="109">
        <f>VLOOKUP(J427,得意先名!$B$1:$E$1029,4,FALSE)</f>
        <v>0</v>
      </c>
      <c r="N427" s="110">
        <f>VLOOKUP(J427,得意先名!$B$8:$H$1020,7,FALSE)</f>
        <v>0</v>
      </c>
      <c r="O427" s="111"/>
      <c r="P427" s="112"/>
      <c r="Q427" s="50"/>
    </row>
    <row r="428" spans="1:17" ht="30.75" customHeight="1" x14ac:dyDescent="0.4">
      <c r="A428" s="113">
        <v>421</v>
      </c>
      <c r="B428" s="117"/>
      <c r="C428" s="111"/>
      <c r="D428" s="115"/>
      <c r="E428" s="89"/>
      <c r="F428" s="104">
        <f>VLOOKUP(E428,コード一覧!$B$4:$C$850,2,FALSE)</f>
        <v>0</v>
      </c>
      <c r="G428" s="105">
        <f>VLOOKUP(E428,コード一覧!$B$4:$D$868,3,FALSE)</f>
        <v>0</v>
      </c>
      <c r="H428" s="106"/>
      <c r="I428" s="106"/>
      <c r="J428" s="107"/>
      <c r="K428" s="109">
        <f>VLOOKUP(J428,得意先名!$B$8:$C$1020,2,FALSE)</f>
        <v>0</v>
      </c>
      <c r="L428" s="108"/>
      <c r="M428" s="109">
        <f>VLOOKUP(J428,得意先名!$B$1:$E$1029,4,FALSE)</f>
        <v>0</v>
      </c>
      <c r="N428" s="110">
        <f>VLOOKUP(J428,得意先名!$B$8:$H$1020,7,FALSE)</f>
        <v>0</v>
      </c>
      <c r="O428" s="111"/>
      <c r="P428" s="112"/>
      <c r="Q428" s="50"/>
    </row>
    <row r="429" spans="1:17" ht="30.75" customHeight="1" x14ac:dyDescent="0.4">
      <c r="A429" s="113">
        <v>422</v>
      </c>
      <c r="B429" s="117"/>
      <c r="C429" s="111"/>
      <c r="D429" s="115"/>
      <c r="E429" s="89"/>
      <c r="F429" s="104">
        <f>VLOOKUP(E429,コード一覧!$B$4:$C$850,2,FALSE)</f>
        <v>0</v>
      </c>
      <c r="G429" s="105">
        <f>VLOOKUP(E429,コード一覧!$B$4:$D$868,3,FALSE)</f>
        <v>0</v>
      </c>
      <c r="H429" s="106"/>
      <c r="I429" s="106"/>
      <c r="J429" s="107"/>
      <c r="K429" s="109">
        <f>VLOOKUP(J429,得意先名!$B$8:$C$1020,2,FALSE)</f>
        <v>0</v>
      </c>
      <c r="L429" s="108"/>
      <c r="M429" s="109">
        <f>VLOOKUP(J429,得意先名!$B$1:$E$1029,4,FALSE)</f>
        <v>0</v>
      </c>
      <c r="N429" s="110">
        <f>VLOOKUP(J429,得意先名!$B$8:$H$1020,7,FALSE)</f>
        <v>0</v>
      </c>
      <c r="O429" s="111"/>
      <c r="P429" s="112"/>
      <c r="Q429" s="50"/>
    </row>
    <row r="430" spans="1:17" ht="30.75" customHeight="1" x14ac:dyDescent="0.4">
      <c r="A430" s="113">
        <v>423</v>
      </c>
      <c r="B430" s="117"/>
      <c r="C430" s="111"/>
      <c r="D430" s="115"/>
      <c r="E430" s="89"/>
      <c r="F430" s="104">
        <f>VLOOKUP(E430,コード一覧!$B$4:$C$850,2,FALSE)</f>
        <v>0</v>
      </c>
      <c r="G430" s="105">
        <f>VLOOKUP(E430,コード一覧!$B$4:$D$868,3,FALSE)</f>
        <v>0</v>
      </c>
      <c r="H430" s="106"/>
      <c r="I430" s="106"/>
      <c r="J430" s="107"/>
      <c r="K430" s="109">
        <f>VLOOKUP(J430,得意先名!$B$8:$C$1020,2,FALSE)</f>
        <v>0</v>
      </c>
      <c r="L430" s="108"/>
      <c r="M430" s="109">
        <f>VLOOKUP(J430,得意先名!$B$1:$E$1029,4,FALSE)</f>
        <v>0</v>
      </c>
      <c r="N430" s="110">
        <f>VLOOKUP(J430,得意先名!$B$8:$H$1020,7,FALSE)</f>
        <v>0</v>
      </c>
      <c r="O430" s="111"/>
      <c r="P430" s="112"/>
      <c r="Q430" s="50"/>
    </row>
    <row r="431" spans="1:17" ht="30.75" customHeight="1" x14ac:dyDescent="0.4">
      <c r="A431" s="113">
        <v>424</v>
      </c>
      <c r="B431" s="117"/>
      <c r="C431" s="111"/>
      <c r="D431" s="115"/>
      <c r="E431" s="89"/>
      <c r="F431" s="104">
        <f>VLOOKUP(E431,コード一覧!$B$4:$C$850,2,FALSE)</f>
        <v>0</v>
      </c>
      <c r="G431" s="105">
        <f>VLOOKUP(E431,コード一覧!$B$4:$D$868,3,FALSE)</f>
        <v>0</v>
      </c>
      <c r="H431" s="106"/>
      <c r="I431" s="106"/>
      <c r="J431" s="107"/>
      <c r="K431" s="109">
        <f>VLOOKUP(J431,得意先名!$B$8:$C$1020,2,FALSE)</f>
        <v>0</v>
      </c>
      <c r="L431" s="108"/>
      <c r="M431" s="109">
        <f>VLOOKUP(J431,得意先名!$B$1:$E$1029,4,FALSE)</f>
        <v>0</v>
      </c>
      <c r="N431" s="110">
        <f>VLOOKUP(J431,得意先名!$B$8:$H$1020,7,FALSE)</f>
        <v>0</v>
      </c>
      <c r="O431" s="111"/>
      <c r="P431" s="112"/>
      <c r="Q431" s="50"/>
    </row>
    <row r="432" spans="1:17" ht="30.75" customHeight="1" x14ac:dyDescent="0.4">
      <c r="A432" s="113">
        <v>425</v>
      </c>
      <c r="B432" s="117"/>
      <c r="C432" s="111"/>
      <c r="D432" s="115"/>
      <c r="E432" s="89"/>
      <c r="F432" s="104">
        <f>VLOOKUP(E432,コード一覧!$B$4:$C$850,2,FALSE)</f>
        <v>0</v>
      </c>
      <c r="G432" s="105">
        <f>VLOOKUP(E432,コード一覧!$B$4:$D$868,3,FALSE)</f>
        <v>0</v>
      </c>
      <c r="H432" s="106"/>
      <c r="I432" s="106"/>
      <c r="J432" s="107"/>
      <c r="K432" s="109">
        <f>VLOOKUP(J432,得意先名!$B$8:$C$1020,2,FALSE)</f>
        <v>0</v>
      </c>
      <c r="L432" s="108"/>
      <c r="M432" s="109">
        <f>VLOOKUP(J432,得意先名!$B$1:$E$1029,4,FALSE)</f>
        <v>0</v>
      </c>
      <c r="N432" s="110">
        <f>VLOOKUP(J432,得意先名!$B$8:$H$1020,7,FALSE)</f>
        <v>0</v>
      </c>
      <c r="O432" s="111"/>
      <c r="P432" s="112"/>
      <c r="Q432" s="50"/>
    </row>
    <row r="433" spans="1:17" ht="30.75" customHeight="1" x14ac:dyDescent="0.4">
      <c r="A433" s="113">
        <v>426</v>
      </c>
      <c r="B433" s="117"/>
      <c r="C433" s="111"/>
      <c r="D433" s="115"/>
      <c r="E433" s="89"/>
      <c r="F433" s="104">
        <f>VLOOKUP(E433,コード一覧!$B$4:$C$850,2,FALSE)</f>
        <v>0</v>
      </c>
      <c r="G433" s="105">
        <f>VLOOKUP(E433,コード一覧!$B$4:$D$868,3,FALSE)</f>
        <v>0</v>
      </c>
      <c r="H433" s="106"/>
      <c r="I433" s="106"/>
      <c r="J433" s="107"/>
      <c r="K433" s="109">
        <f>VLOOKUP(J433,得意先名!$B$8:$C$1020,2,FALSE)</f>
        <v>0</v>
      </c>
      <c r="L433" s="108"/>
      <c r="M433" s="109">
        <f>VLOOKUP(J433,得意先名!$B$1:$E$1029,4,FALSE)</f>
        <v>0</v>
      </c>
      <c r="N433" s="110">
        <f>VLOOKUP(J433,得意先名!$B$8:$H$1020,7,FALSE)</f>
        <v>0</v>
      </c>
      <c r="O433" s="111"/>
      <c r="P433" s="112"/>
      <c r="Q433" s="50"/>
    </row>
    <row r="434" spans="1:17" ht="30.75" customHeight="1" x14ac:dyDescent="0.4">
      <c r="A434" s="113">
        <v>427</v>
      </c>
      <c r="B434" s="117"/>
      <c r="C434" s="111"/>
      <c r="D434" s="115"/>
      <c r="E434" s="89"/>
      <c r="F434" s="104">
        <f>VLOOKUP(E434,コード一覧!$B$4:$C$850,2,FALSE)</f>
        <v>0</v>
      </c>
      <c r="G434" s="105">
        <f>VLOOKUP(E434,コード一覧!$B$4:$D$868,3,FALSE)</f>
        <v>0</v>
      </c>
      <c r="H434" s="106"/>
      <c r="I434" s="106"/>
      <c r="J434" s="107"/>
      <c r="K434" s="109">
        <f>VLOOKUP(J434,得意先名!$B$8:$C$1020,2,FALSE)</f>
        <v>0</v>
      </c>
      <c r="L434" s="108"/>
      <c r="M434" s="109">
        <f>VLOOKUP(J434,得意先名!$B$1:$E$1029,4,FALSE)</f>
        <v>0</v>
      </c>
      <c r="N434" s="110">
        <f>VLOOKUP(J434,得意先名!$B$8:$H$1020,7,FALSE)</f>
        <v>0</v>
      </c>
      <c r="O434" s="111"/>
      <c r="P434" s="112"/>
      <c r="Q434" s="50"/>
    </row>
    <row r="435" spans="1:17" ht="30.75" customHeight="1" x14ac:dyDescent="0.4">
      <c r="A435" s="113">
        <v>428</v>
      </c>
      <c r="B435" s="117"/>
      <c r="C435" s="111"/>
      <c r="D435" s="115"/>
      <c r="E435" s="89"/>
      <c r="F435" s="104">
        <f>VLOOKUP(E435,コード一覧!$B$4:$C$850,2,FALSE)</f>
        <v>0</v>
      </c>
      <c r="G435" s="105">
        <f>VLOOKUP(E435,コード一覧!$B$4:$D$868,3,FALSE)</f>
        <v>0</v>
      </c>
      <c r="H435" s="106"/>
      <c r="I435" s="106"/>
      <c r="J435" s="107"/>
      <c r="K435" s="109">
        <f>VLOOKUP(J435,得意先名!$B$8:$C$1020,2,FALSE)</f>
        <v>0</v>
      </c>
      <c r="L435" s="108"/>
      <c r="M435" s="109">
        <f>VLOOKUP(J435,得意先名!$B$1:$E$1029,4,FALSE)</f>
        <v>0</v>
      </c>
      <c r="N435" s="110">
        <f>VLOOKUP(J435,得意先名!$B$8:$H$1020,7,FALSE)</f>
        <v>0</v>
      </c>
      <c r="O435" s="111"/>
      <c r="P435" s="112"/>
      <c r="Q435" s="50"/>
    </row>
    <row r="436" spans="1:17" ht="30.75" customHeight="1" x14ac:dyDescent="0.4">
      <c r="A436" s="113">
        <v>429</v>
      </c>
      <c r="B436" s="117"/>
      <c r="C436" s="111"/>
      <c r="D436" s="115"/>
      <c r="E436" s="89"/>
      <c r="F436" s="104">
        <f>VLOOKUP(E436,コード一覧!$B$4:$C$850,2,FALSE)</f>
        <v>0</v>
      </c>
      <c r="G436" s="105">
        <f>VLOOKUP(E436,コード一覧!$B$4:$D$868,3,FALSE)</f>
        <v>0</v>
      </c>
      <c r="H436" s="106"/>
      <c r="I436" s="106"/>
      <c r="J436" s="107"/>
      <c r="K436" s="109">
        <f>VLOOKUP(J436,得意先名!$B$8:$C$1020,2,FALSE)</f>
        <v>0</v>
      </c>
      <c r="L436" s="108"/>
      <c r="M436" s="109">
        <f>VLOOKUP(J436,得意先名!$B$1:$E$1029,4,FALSE)</f>
        <v>0</v>
      </c>
      <c r="N436" s="110">
        <f>VLOOKUP(J436,得意先名!$B$8:$H$1020,7,FALSE)</f>
        <v>0</v>
      </c>
      <c r="O436" s="111"/>
      <c r="P436" s="112"/>
      <c r="Q436" s="50"/>
    </row>
    <row r="437" spans="1:17" ht="30.75" customHeight="1" x14ac:dyDescent="0.4">
      <c r="A437" s="113">
        <v>430</v>
      </c>
      <c r="B437" s="117"/>
      <c r="C437" s="111"/>
      <c r="D437" s="115"/>
      <c r="E437" s="89"/>
      <c r="F437" s="104">
        <f>VLOOKUP(E437,コード一覧!$B$4:$C$850,2,FALSE)</f>
        <v>0</v>
      </c>
      <c r="G437" s="105">
        <f>VLOOKUP(E437,コード一覧!$B$4:$D$868,3,FALSE)</f>
        <v>0</v>
      </c>
      <c r="H437" s="106"/>
      <c r="I437" s="106"/>
      <c r="J437" s="107"/>
      <c r="K437" s="109">
        <f>VLOOKUP(J437,得意先名!$B$8:$C$1020,2,FALSE)</f>
        <v>0</v>
      </c>
      <c r="L437" s="108"/>
      <c r="M437" s="109">
        <f>VLOOKUP(J437,得意先名!$B$1:$E$1029,4,FALSE)</f>
        <v>0</v>
      </c>
      <c r="N437" s="110">
        <f>VLOOKUP(J437,得意先名!$B$8:$H$1020,7,FALSE)</f>
        <v>0</v>
      </c>
      <c r="O437" s="111"/>
      <c r="P437" s="112"/>
      <c r="Q437" s="50"/>
    </row>
    <row r="438" spans="1:17" ht="30.75" customHeight="1" x14ac:dyDescent="0.4">
      <c r="A438" s="113">
        <v>431</v>
      </c>
      <c r="B438" s="117"/>
      <c r="C438" s="111"/>
      <c r="D438" s="115"/>
      <c r="E438" s="89"/>
      <c r="F438" s="104">
        <f>VLOOKUP(E438,コード一覧!$B$4:$C$850,2,FALSE)</f>
        <v>0</v>
      </c>
      <c r="G438" s="105">
        <f>VLOOKUP(E438,コード一覧!$B$4:$D$868,3,FALSE)</f>
        <v>0</v>
      </c>
      <c r="H438" s="106"/>
      <c r="I438" s="106"/>
      <c r="J438" s="107"/>
      <c r="K438" s="109">
        <f>VLOOKUP(J438,得意先名!$B$8:$C$1020,2,FALSE)</f>
        <v>0</v>
      </c>
      <c r="L438" s="108"/>
      <c r="M438" s="109">
        <f>VLOOKUP(J438,得意先名!$B$1:$E$1029,4,FALSE)</f>
        <v>0</v>
      </c>
      <c r="N438" s="110">
        <f>VLOOKUP(J438,得意先名!$B$8:$H$1020,7,FALSE)</f>
        <v>0</v>
      </c>
      <c r="O438" s="111"/>
      <c r="P438" s="112"/>
      <c r="Q438" s="50"/>
    </row>
    <row r="439" spans="1:17" ht="30.75" customHeight="1" x14ac:dyDescent="0.4">
      <c r="A439" s="113">
        <v>432</v>
      </c>
      <c r="B439" s="117"/>
      <c r="C439" s="111"/>
      <c r="D439" s="115"/>
      <c r="E439" s="89"/>
      <c r="F439" s="104">
        <f>VLOOKUP(E439,コード一覧!$B$4:$C$850,2,FALSE)</f>
        <v>0</v>
      </c>
      <c r="G439" s="105">
        <f>VLOOKUP(E439,コード一覧!$B$4:$D$868,3,FALSE)</f>
        <v>0</v>
      </c>
      <c r="H439" s="106"/>
      <c r="I439" s="106"/>
      <c r="J439" s="107"/>
      <c r="K439" s="109">
        <f>VLOOKUP(J439,得意先名!$B$8:$C$1020,2,FALSE)</f>
        <v>0</v>
      </c>
      <c r="L439" s="108"/>
      <c r="M439" s="109">
        <f>VLOOKUP(J439,得意先名!$B$1:$E$1029,4,FALSE)</f>
        <v>0</v>
      </c>
      <c r="N439" s="110">
        <f>VLOOKUP(J439,得意先名!$B$8:$H$1020,7,FALSE)</f>
        <v>0</v>
      </c>
      <c r="O439" s="111"/>
      <c r="P439" s="112"/>
      <c r="Q439" s="50"/>
    </row>
    <row r="440" spans="1:17" ht="30.75" customHeight="1" x14ac:dyDescent="0.4">
      <c r="A440" s="113">
        <v>433</v>
      </c>
      <c r="B440" s="117"/>
      <c r="C440" s="111"/>
      <c r="D440" s="115"/>
      <c r="E440" s="89"/>
      <c r="F440" s="104">
        <f>VLOOKUP(E440,コード一覧!$B$4:$C$850,2,FALSE)</f>
        <v>0</v>
      </c>
      <c r="G440" s="105">
        <f>VLOOKUP(E440,コード一覧!$B$4:$D$868,3,FALSE)</f>
        <v>0</v>
      </c>
      <c r="H440" s="106"/>
      <c r="I440" s="106"/>
      <c r="J440" s="107"/>
      <c r="K440" s="109">
        <f>VLOOKUP(J440,得意先名!$B$8:$C$1020,2,FALSE)</f>
        <v>0</v>
      </c>
      <c r="L440" s="108"/>
      <c r="M440" s="109">
        <f>VLOOKUP(J440,得意先名!$B$1:$E$1029,4,FALSE)</f>
        <v>0</v>
      </c>
      <c r="N440" s="110">
        <f>VLOOKUP(J440,得意先名!$B$8:$H$1020,7,FALSE)</f>
        <v>0</v>
      </c>
      <c r="O440" s="111"/>
      <c r="P440" s="112"/>
      <c r="Q440" s="50"/>
    </row>
    <row r="441" spans="1:17" ht="30.75" customHeight="1" x14ac:dyDescent="0.4">
      <c r="A441" s="113">
        <v>434</v>
      </c>
      <c r="B441" s="117"/>
      <c r="C441" s="111"/>
      <c r="D441" s="115"/>
      <c r="E441" s="89"/>
      <c r="F441" s="104">
        <f>VLOOKUP(E441,コード一覧!$B$4:$C$850,2,FALSE)</f>
        <v>0</v>
      </c>
      <c r="G441" s="105">
        <f>VLOOKUP(E441,コード一覧!$B$4:$D$868,3,FALSE)</f>
        <v>0</v>
      </c>
      <c r="H441" s="106"/>
      <c r="I441" s="106"/>
      <c r="J441" s="107"/>
      <c r="K441" s="109">
        <f>VLOOKUP(J441,得意先名!$B$8:$C$1020,2,FALSE)</f>
        <v>0</v>
      </c>
      <c r="L441" s="108"/>
      <c r="M441" s="109">
        <f>VLOOKUP(J441,得意先名!$B$1:$E$1029,4,FALSE)</f>
        <v>0</v>
      </c>
      <c r="N441" s="110">
        <f>VLOOKUP(J441,得意先名!$B$8:$H$1020,7,FALSE)</f>
        <v>0</v>
      </c>
      <c r="O441" s="111"/>
      <c r="P441" s="112"/>
      <c r="Q441" s="50"/>
    </row>
    <row r="442" spans="1:17" ht="30.75" customHeight="1" x14ac:dyDescent="0.4">
      <c r="A442" s="113">
        <v>435</v>
      </c>
      <c r="B442" s="117"/>
      <c r="C442" s="111"/>
      <c r="D442" s="115"/>
      <c r="E442" s="89"/>
      <c r="F442" s="104">
        <f>VLOOKUP(E442,コード一覧!$B$4:$C$850,2,FALSE)</f>
        <v>0</v>
      </c>
      <c r="G442" s="105">
        <f>VLOOKUP(E442,コード一覧!$B$4:$D$868,3,FALSE)</f>
        <v>0</v>
      </c>
      <c r="H442" s="106"/>
      <c r="I442" s="106"/>
      <c r="J442" s="107"/>
      <c r="K442" s="109">
        <f>VLOOKUP(J442,得意先名!$B$8:$C$1020,2,FALSE)</f>
        <v>0</v>
      </c>
      <c r="L442" s="108"/>
      <c r="M442" s="109">
        <f>VLOOKUP(J442,得意先名!$B$1:$E$1029,4,FALSE)</f>
        <v>0</v>
      </c>
      <c r="N442" s="110">
        <f>VLOOKUP(J442,得意先名!$B$8:$H$1020,7,FALSE)</f>
        <v>0</v>
      </c>
      <c r="O442" s="111"/>
      <c r="P442" s="112"/>
      <c r="Q442" s="50"/>
    </row>
    <row r="443" spans="1:17" ht="30.75" customHeight="1" x14ac:dyDescent="0.4">
      <c r="A443" s="113">
        <v>436</v>
      </c>
      <c r="B443" s="117"/>
      <c r="C443" s="111"/>
      <c r="D443" s="115"/>
      <c r="E443" s="89"/>
      <c r="F443" s="104">
        <f>VLOOKUP(E443,コード一覧!$B$4:$C$850,2,FALSE)</f>
        <v>0</v>
      </c>
      <c r="G443" s="105">
        <f>VLOOKUP(E443,コード一覧!$B$4:$D$868,3,FALSE)</f>
        <v>0</v>
      </c>
      <c r="H443" s="106"/>
      <c r="I443" s="106"/>
      <c r="J443" s="107"/>
      <c r="K443" s="109">
        <f>VLOOKUP(J443,得意先名!$B$8:$C$1020,2,FALSE)</f>
        <v>0</v>
      </c>
      <c r="L443" s="108"/>
      <c r="M443" s="109">
        <f>VLOOKUP(J443,得意先名!$B$1:$E$1029,4,FALSE)</f>
        <v>0</v>
      </c>
      <c r="N443" s="110">
        <f>VLOOKUP(J443,得意先名!$B$8:$H$1020,7,FALSE)</f>
        <v>0</v>
      </c>
      <c r="O443" s="111"/>
      <c r="P443" s="112"/>
      <c r="Q443" s="50"/>
    </row>
    <row r="444" spans="1:17" ht="30.75" customHeight="1" x14ac:dyDescent="0.4">
      <c r="A444" s="113">
        <v>437</v>
      </c>
      <c r="B444" s="117"/>
      <c r="C444" s="111"/>
      <c r="D444" s="115"/>
      <c r="E444" s="89"/>
      <c r="F444" s="104">
        <f>VLOOKUP(E444,コード一覧!$B$4:$C$850,2,FALSE)</f>
        <v>0</v>
      </c>
      <c r="G444" s="105">
        <f>VLOOKUP(E444,コード一覧!$B$4:$D$868,3,FALSE)</f>
        <v>0</v>
      </c>
      <c r="H444" s="106"/>
      <c r="I444" s="106"/>
      <c r="J444" s="107"/>
      <c r="K444" s="109">
        <f>VLOOKUP(J444,得意先名!$B$8:$C$1020,2,FALSE)</f>
        <v>0</v>
      </c>
      <c r="L444" s="108"/>
      <c r="M444" s="109">
        <f>VLOOKUP(J444,得意先名!$B$1:$E$1029,4,FALSE)</f>
        <v>0</v>
      </c>
      <c r="N444" s="110">
        <f>VLOOKUP(J444,得意先名!$B$8:$H$1020,7,FALSE)</f>
        <v>0</v>
      </c>
      <c r="O444" s="111"/>
      <c r="P444" s="112"/>
      <c r="Q444" s="50"/>
    </row>
    <row r="445" spans="1:17" ht="30.75" customHeight="1" x14ac:dyDescent="0.4">
      <c r="A445" s="113">
        <v>438</v>
      </c>
      <c r="B445" s="117"/>
      <c r="C445" s="111"/>
      <c r="D445" s="115"/>
      <c r="E445" s="89"/>
      <c r="F445" s="104">
        <f>VLOOKUP(E445,コード一覧!$B$4:$C$850,2,FALSE)</f>
        <v>0</v>
      </c>
      <c r="G445" s="105">
        <f>VLOOKUP(E445,コード一覧!$B$4:$D$868,3,FALSE)</f>
        <v>0</v>
      </c>
      <c r="H445" s="106"/>
      <c r="I445" s="106"/>
      <c r="J445" s="107"/>
      <c r="K445" s="109">
        <f>VLOOKUP(J445,得意先名!$B$8:$C$1020,2,FALSE)</f>
        <v>0</v>
      </c>
      <c r="L445" s="108"/>
      <c r="M445" s="109">
        <f>VLOOKUP(J445,得意先名!$B$1:$E$1029,4,FALSE)</f>
        <v>0</v>
      </c>
      <c r="N445" s="110">
        <f>VLOOKUP(J445,得意先名!$B$8:$H$1020,7,FALSE)</f>
        <v>0</v>
      </c>
      <c r="O445" s="111"/>
      <c r="P445" s="112"/>
      <c r="Q445" s="50"/>
    </row>
    <row r="446" spans="1:17" ht="30.75" customHeight="1" x14ac:dyDescent="0.4">
      <c r="A446" s="113">
        <v>439</v>
      </c>
      <c r="B446" s="117"/>
      <c r="C446" s="111"/>
      <c r="D446" s="115"/>
      <c r="E446" s="89"/>
      <c r="F446" s="104">
        <f>VLOOKUP(E446,コード一覧!$B$4:$C$850,2,FALSE)</f>
        <v>0</v>
      </c>
      <c r="G446" s="105">
        <f>VLOOKUP(E446,コード一覧!$B$4:$D$868,3,FALSE)</f>
        <v>0</v>
      </c>
      <c r="H446" s="106"/>
      <c r="I446" s="106"/>
      <c r="J446" s="107"/>
      <c r="K446" s="109">
        <f>VLOOKUP(J446,得意先名!$B$8:$C$1020,2,FALSE)</f>
        <v>0</v>
      </c>
      <c r="L446" s="108"/>
      <c r="M446" s="109">
        <f>VLOOKUP(J446,得意先名!$B$1:$E$1029,4,FALSE)</f>
        <v>0</v>
      </c>
      <c r="N446" s="110">
        <f>VLOOKUP(J446,得意先名!$B$8:$H$1020,7,FALSE)</f>
        <v>0</v>
      </c>
      <c r="O446" s="111"/>
      <c r="P446" s="112"/>
      <c r="Q446" s="50"/>
    </row>
    <row r="447" spans="1:17" ht="30.75" customHeight="1" x14ac:dyDescent="0.4">
      <c r="A447" s="113">
        <v>440</v>
      </c>
      <c r="B447" s="117"/>
      <c r="C447" s="111"/>
      <c r="D447" s="115"/>
      <c r="E447" s="89"/>
      <c r="F447" s="104">
        <f>VLOOKUP(E447,コード一覧!$B$4:$C$850,2,FALSE)</f>
        <v>0</v>
      </c>
      <c r="G447" s="105">
        <f>VLOOKUP(E447,コード一覧!$B$4:$D$868,3,FALSE)</f>
        <v>0</v>
      </c>
      <c r="H447" s="106"/>
      <c r="I447" s="106"/>
      <c r="J447" s="107"/>
      <c r="K447" s="109">
        <f>VLOOKUP(J447,得意先名!$B$8:$C$1020,2,FALSE)</f>
        <v>0</v>
      </c>
      <c r="L447" s="108"/>
      <c r="M447" s="109">
        <f>VLOOKUP(J447,得意先名!$B$1:$E$1029,4,FALSE)</f>
        <v>0</v>
      </c>
      <c r="N447" s="110">
        <f>VLOOKUP(J447,得意先名!$B$8:$H$1020,7,FALSE)</f>
        <v>0</v>
      </c>
      <c r="O447" s="111"/>
      <c r="P447" s="112"/>
      <c r="Q447" s="50"/>
    </row>
    <row r="448" spans="1:17" ht="30.75" customHeight="1" x14ac:dyDescent="0.4">
      <c r="A448" s="113">
        <v>441</v>
      </c>
      <c r="B448" s="117"/>
      <c r="C448" s="111"/>
      <c r="D448" s="115"/>
      <c r="E448" s="89"/>
      <c r="F448" s="104">
        <f>VLOOKUP(E448,コード一覧!$B$4:$C$850,2,FALSE)</f>
        <v>0</v>
      </c>
      <c r="G448" s="105">
        <f>VLOOKUP(E448,コード一覧!$B$4:$D$868,3,FALSE)</f>
        <v>0</v>
      </c>
      <c r="H448" s="106"/>
      <c r="I448" s="106"/>
      <c r="J448" s="107"/>
      <c r="K448" s="109">
        <f>VLOOKUP(J448,得意先名!$B$8:$C$1020,2,FALSE)</f>
        <v>0</v>
      </c>
      <c r="L448" s="108"/>
      <c r="M448" s="109">
        <f>VLOOKUP(J448,得意先名!$B$1:$E$1029,4,FALSE)</f>
        <v>0</v>
      </c>
      <c r="N448" s="110">
        <f>VLOOKUP(J448,得意先名!$B$8:$H$1020,7,FALSE)</f>
        <v>0</v>
      </c>
      <c r="O448" s="111"/>
      <c r="P448" s="112"/>
      <c r="Q448" s="50"/>
    </row>
    <row r="449" spans="1:17" ht="30.75" customHeight="1" x14ac:dyDescent="0.4">
      <c r="A449" s="113">
        <v>442</v>
      </c>
      <c r="B449" s="117"/>
      <c r="C449" s="111"/>
      <c r="D449" s="115"/>
      <c r="E449" s="89"/>
      <c r="F449" s="104">
        <f>VLOOKUP(E449,コード一覧!$B$4:$C$850,2,FALSE)</f>
        <v>0</v>
      </c>
      <c r="G449" s="105">
        <f>VLOOKUP(E449,コード一覧!$B$4:$D$868,3,FALSE)</f>
        <v>0</v>
      </c>
      <c r="H449" s="106"/>
      <c r="I449" s="106"/>
      <c r="J449" s="107"/>
      <c r="K449" s="109">
        <f>VLOOKUP(J449,得意先名!$B$8:$C$1020,2,FALSE)</f>
        <v>0</v>
      </c>
      <c r="L449" s="108"/>
      <c r="M449" s="109">
        <f>VLOOKUP(J449,得意先名!$B$1:$E$1029,4,FALSE)</f>
        <v>0</v>
      </c>
      <c r="N449" s="110">
        <f>VLOOKUP(J449,得意先名!$B$8:$H$1020,7,FALSE)</f>
        <v>0</v>
      </c>
      <c r="O449" s="111"/>
      <c r="P449" s="112"/>
      <c r="Q449" s="50"/>
    </row>
    <row r="450" spans="1:17" ht="30.75" customHeight="1" x14ac:dyDescent="0.4">
      <c r="A450" s="113">
        <v>443</v>
      </c>
      <c r="B450" s="117"/>
      <c r="C450" s="111"/>
      <c r="D450" s="115"/>
      <c r="E450" s="89"/>
      <c r="F450" s="104">
        <f>VLOOKUP(E450,コード一覧!$B$4:$C$850,2,FALSE)</f>
        <v>0</v>
      </c>
      <c r="G450" s="105">
        <f>VLOOKUP(E450,コード一覧!$B$4:$D$868,3,FALSE)</f>
        <v>0</v>
      </c>
      <c r="H450" s="106"/>
      <c r="I450" s="106"/>
      <c r="J450" s="107"/>
      <c r="K450" s="109">
        <f>VLOOKUP(J450,得意先名!$B$8:$C$1020,2,FALSE)</f>
        <v>0</v>
      </c>
      <c r="L450" s="108"/>
      <c r="M450" s="109">
        <f>VLOOKUP(J450,得意先名!$B$1:$E$1029,4,FALSE)</f>
        <v>0</v>
      </c>
      <c r="N450" s="110">
        <f>VLOOKUP(J450,得意先名!$B$8:$H$1020,7,FALSE)</f>
        <v>0</v>
      </c>
      <c r="O450" s="111"/>
      <c r="P450" s="112"/>
      <c r="Q450" s="50"/>
    </row>
    <row r="451" spans="1:17" ht="30.75" customHeight="1" x14ac:dyDescent="0.4">
      <c r="A451" s="113">
        <v>444</v>
      </c>
      <c r="B451" s="117"/>
      <c r="C451" s="111"/>
      <c r="D451" s="115"/>
      <c r="E451" s="89"/>
      <c r="F451" s="104">
        <f>VLOOKUP(E451,コード一覧!$B$4:$C$850,2,FALSE)</f>
        <v>0</v>
      </c>
      <c r="G451" s="105">
        <f>VLOOKUP(E451,コード一覧!$B$4:$D$868,3,FALSE)</f>
        <v>0</v>
      </c>
      <c r="H451" s="106"/>
      <c r="I451" s="106"/>
      <c r="J451" s="107"/>
      <c r="K451" s="109">
        <f>VLOOKUP(J451,得意先名!$B$8:$C$1020,2,FALSE)</f>
        <v>0</v>
      </c>
      <c r="L451" s="108"/>
      <c r="M451" s="109">
        <f>VLOOKUP(J451,得意先名!$B$1:$E$1029,4,FALSE)</f>
        <v>0</v>
      </c>
      <c r="N451" s="110">
        <f>VLOOKUP(J451,得意先名!$B$8:$H$1020,7,FALSE)</f>
        <v>0</v>
      </c>
      <c r="O451" s="111"/>
      <c r="P451" s="112"/>
      <c r="Q451" s="50"/>
    </row>
    <row r="452" spans="1:17" ht="30.75" customHeight="1" x14ac:dyDescent="0.4">
      <c r="A452" s="113">
        <v>445</v>
      </c>
      <c r="B452" s="117"/>
      <c r="C452" s="111"/>
      <c r="D452" s="115"/>
      <c r="E452" s="89"/>
      <c r="F452" s="104">
        <f>VLOOKUP(E452,コード一覧!$B$4:$C$850,2,FALSE)</f>
        <v>0</v>
      </c>
      <c r="G452" s="105">
        <f>VLOOKUP(E452,コード一覧!$B$4:$D$868,3,FALSE)</f>
        <v>0</v>
      </c>
      <c r="H452" s="106"/>
      <c r="I452" s="106"/>
      <c r="J452" s="107"/>
      <c r="K452" s="109">
        <f>VLOOKUP(J452,得意先名!$B$8:$C$1020,2,FALSE)</f>
        <v>0</v>
      </c>
      <c r="L452" s="108"/>
      <c r="M452" s="109">
        <f>VLOOKUP(J452,得意先名!$B$1:$E$1029,4,FALSE)</f>
        <v>0</v>
      </c>
      <c r="N452" s="110">
        <f>VLOOKUP(J452,得意先名!$B$8:$H$1020,7,FALSE)</f>
        <v>0</v>
      </c>
      <c r="O452" s="111"/>
      <c r="P452" s="112"/>
      <c r="Q452" s="50"/>
    </row>
    <row r="453" spans="1:17" ht="30.75" customHeight="1" x14ac:dyDescent="0.4">
      <c r="A453" s="113">
        <v>446</v>
      </c>
      <c r="B453" s="117"/>
      <c r="C453" s="111"/>
      <c r="D453" s="115"/>
      <c r="E453" s="89"/>
      <c r="F453" s="104">
        <f>VLOOKUP(E453,コード一覧!$B$4:$C$850,2,FALSE)</f>
        <v>0</v>
      </c>
      <c r="G453" s="105">
        <f>VLOOKUP(E453,コード一覧!$B$4:$D$868,3,FALSE)</f>
        <v>0</v>
      </c>
      <c r="H453" s="106"/>
      <c r="I453" s="106"/>
      <c r="J453" s="107"/>
      <c r="K453" s="109">
        <f>VLOOKUP(J453,得意先名!$B$8:$C$1020,2,FALSE)</f>
        <v>0</v>
      </c>
      <c r="L453" s="108"/>
      <c r="M453" s="109">
        <f>VLOOKUP(J453,得意先名!$B$1:$E$1029,4,FALSE)</f>
        <v>0</v>
      </c>
      <c r="N453" s="110">
        <f>VLOOKUP(J453,得意先名!$B$8:$H$1020,7,FALSE)</f>
        <v>0</v>
      </c>
      <c r="O453" s="111"/>
      <c r="P453" s="112"/>
      <c r="Q453" s="50"/>
    </row>
    <row r="454" spans="1:17" ht="30.75" customHeight="1" x14ac:dyDescent="0.4">
      <c r="A454" s="113">
        <v>447</v>
      </c>
      <c r="B454" s="117"/>
      <c r="C454" s="111"/>
      <c r="D454" s="115"/>
      <c r="E454" s="89"/>
      <c r="F454" s="104">
        <f>VLOOKUP(E454,コード一覧!$B$4:$C$850,2,FALSE)</f>
        <v>0</v>
      </c>
      <c r="G454" s="105">
        <f>VLOOKUP(E454,コード一覧!$B$4:$D$868,3,FALSE)</f>
        <v>0</v>
      </c>
      <c r="H454" s="106"/>
      <c r="I454" s="106"/>
      <c r="J454" s="107"/>
      <c r="K454" s="109">
        <f>VLOOKUP(J454,得意先名!$B$8:$C$1020,2,FALSE)</f>
        <v>0</v>
      </c>
      <c r="L454" s="108"/>
      <c r="M454" s="109">
        <f>VLOOKUP(J454,得意先名!$B$1:$E$1029,4,FALSE)</f>
        <v>0</v>
      </c>
      <c r="N454" s="110">
        <f>VLOOKUP(J454,得意先名!$B$8:$H$1020,7,FALSE)</f>
        <v>0</v>
      </c>
      <c r="O454" s="111"/>
      <c r="P454" s="112"/>
      <c r="Q454" s="50"/>
    </row>
    <row r="455" spans="1:17" ht="30.75" customHeight="1" x14ac:dyDescent="0.4">
      <c r="A455" s="113">
        <v>448</v>
      </c>
      <c r="B455" s="117"/>
      <c r="C455" s="111"/>
      <c r="D455" s="115"/>
      <c r="E455" s="89"/>
      <c r="F455" s="104">
        <f>VLOOKUP(E455,コード一覧!$B$4:$C$850,2,FALSE)</f>
        <v>0</v>
      </c>
      <c r="G455" s="105">
        <f>VLOOKUP(E455,コード一覧!$B$4:$D$868,3,FALSE)</f>
        <v>0</v>
      </c>
      <c r="H455" s="106"/>
      <c r="I455" s="106"/>
      <c r="J455" s="107"/>
      <c r="K455" s="109">
        <f>VLOOKUP(J455,得意先名!$B$8:$C$1020,2,FALSE)</f>
        <v>0</v>
      </c>
      <c r="L455" s="108"/>
      <c r="M455" s="109">
        <f>VLOOKUP(J455,得意先名!$B$1:$E$1029,4,FALSE)</f>
        <v>0</v>
      </c>
      <c r="N455" s="110">
        <f>VLOOKUP(J455,得意先名!$B$8:$H$1020,7,FALSE)</f>
        <v>0</v>
      </c>
      <c r="O455" s="111"/>
      <c r="P455" s="112"/>
      <c r="Q455" s="50"/>
    </row>
    <row r="456" spans="1:17" ht="30.75" customHeight="1" x14ac:dyDescent="0.4">
      <c r="A456" s="113">
        <v>449</v>
      </c>
      <c r="B456" s="117"/>
      <c r="C456" s="111"/>
      <c r="D456" s="115"/>
      <c r="E456" s="89"/>
      <c r="F456" s="104">
        <f>VLOOKUP(E456,コード一覧!$B$4:$C$850,2,FALSE)</f>
        <v>0</v>
      </c>
      <c r="G456" s="105">
        <f>VLOOKUP(E456,コード一覧!$B$4:$D$868,3,FALSE)</f>
        <v>0</v>
      </c>
      <c r="H456" s="106"/>
      <c r="I456" s="106"/>
      <c r="J456" s="107"/>
      <c r="K456" s="109">
        <f>VLOOKUP(J456,得意先名!$B$8:$C$1020,2,FALSE)</f>
        <v>0</v>
      </c>
      <c r="L456" s="108"/>
      <c r="M456" s="109">
        <f>VLOOKUP(J456,得意先名!$B$1:$E$1029,4,FALSE)</f>
        <v>0</v>
      </c>
      <c r="N456" s="110">
        <f>VLOOKUP(J456,得意先名!$B$8:$H$1020,7,FALSE)</f>
        <v>0</v>
      </c>
      <c r="O456" s="111"/>
      <c r="P456" s="112"/>
      <c r="Q456" s="50"/>
    </row>
    <row r="457" spans="1:17" ht="30.75" customHeight="1" x14ac:dyDescent="0.4">
      <c r="A457" s="113">
        <v>450</v>
      </c>
      <c r="B457" s="117"/>
      <c r="C457" s="111"/>
      <c r="D457" s="115"/>
      <c r="E457" s="89"/>
      <c r="F457" s="104">
        <f>VLOOKUP(E457,コード一覧!$B$4:$C$850,2,FALSE)</f>
        <v>0</v>
      </c>
      <c r="G457" s="105">
        <f>VLOOKUP(E457,コード一覧!$B$4:$D$868,3,FALSE)</f>
        <v>0</v>
      </c>
      <c r="H457" s="106"/>
      <c r="I457" s="106"/>
      <c r="J457" s="107"/>
      <c r="K457" s="109">
        <f>VLOOKUP(J457,得意先名!$B$8:$C$1020,2,FALSE)</f>
        <v>0</v>
      </c>
      <c r="L457" s="108"/>
      <c r="M457" s="109">
        <f>VLOOKUP(J457,得意先名!$B$1:$E$1029,4,FALSE)</f>
        <v>0</v>
      </c>
      <c r="N457" s="110">
        <f>VLOOKUP(J457,得意先名!$B$8:$H$1020,7,FALSE)</f>
        <v>0</v>
      </c>
      <c r="O457" s="111"/>
      <c r="P457" s="112"/>
      <c r="Q457" s="50"/>
    </row>
    <row r="458" spans="1:17" ht="30.75" customHeight="1" x14ac:dyDescent="0.4">
      <c r="A458" s="113">
        <v>451</v>
      </c>
      <c r="B458" s="117"/>
      <c r="C458" s="111"/>
      <c r="D458" s="115"/>
      <c r="E458" s="89"/>
      <c r="F458" s="104">
        <f>VLOOKUP(E458,コード一覧!$B$4:$C$850,2,FALSE)</f>
        <v>0</v>
      </c>
      <c r="G458" s="105">
        <f>VLOOKUP(E458,コード一覧!$B$4:$D$868,3,FALSE)</f>
        <v>0</v>
      </c>
      <c r="H458" s="106"/>
      <c r="I458" s="106"/>
      <c r="J458" s="107"/>
      <c r="K458" s="109">
        <f>VLOOKUP(J458,得意先名!$B$8:$C$1020,2,FALSE)</f>
        <v>0</v>
      </c>
      <c r="L458" s="108"/>
      <c r="M458" s="109">
        <f>VLOOKUP(J458,得意先名!$B$1:$E$1029,4,FALSE)</f>
        <v>0</v>
      </c>
      <c r="N458" s="110">
        <f>VLOOKUP(J458,得意先名!$B$8:$H$1020,7,FALSE)</f>
        <v>0</v>
      </c>
      <c r="O458" s="111"/>
      <c r="P458" s="112"/>
      <c r="Q458" s="50"/>
    </row>
    <row r="459" spans="1:17" ht="30.75" customHeight="1" x14ac:dyDescent="0.4">
      <c r="A459" s="113">
        <v>452</v>
      </c>
      <c r="B459" s="117"/>
      <c r="C459" s="111"/>
      <c r="D459" s="115"/>
      <c r="E459" s="89"/>
      <c r="F459" s="104">
        <f>VLOOKUP(E459,コード一覧!$B$4:$C$850,2,FALSE)</f>
        <v>0</v>
      </c>
      <c r="G459" s="105">
        <f>VLOOKUP(E459,コード一覧!$B$4:$D$868,3,FALSE)</f>
        <v>0</v>
      </c>
      <c r="H459" s="106"/>
      <c r="I459" s="106"/>
      <c r="J459" s="107"/>
      <c r="K459" s="109">
        <f>VLOOKUP(J459,得意先名!$B$8:$C$1020,2,FALSE)</f>
        <v>0</v>
      </c>
      <c r="L459" s="108"/>
      <c r="M459" s="109">
        <f>VLOOKUP(J459,得意先名!$B$1:$E$1029,4,FALSE)</f>
        <v>0</v>
      </c>
      <c r="N459" s="110">
        <f>VLOOKUP(J459,得意先名!$B$8:$H$1020,7,FALSE)</f>
        <v>0</v>
      </c>
      <c r="O459" s="111"/>
      <c r="P459" s="112"/>
      <c r="Q459" s="50"/>
    </row>
    <row r="460" spans="1:17" ht="30.75" customHeight="1" x14ac:dyDescent="0.4">
      <c r="A460" s="113">
        <v>453</v>
      </c>
      <c r="B460" s="117"/>
      <c r="C460" s="111"/>
      <c r="D460" s="115"/>
      <c r="E460" s="89"/>
      <c r="F460" s="104">
        <f>VLOOKUP(E460,コード一覧!$B$4:$C$850,2,FALSE)</f>
        <v>0</v>
      </c>
      <c r="G460" s="105">
        <f>VLOOKUP(E460,コード一覧!$B$4:$D$868,3,FALSE)</f>
        <v>0</v>
      </c>
      <c r="H460" s="106"/>
      <c r="I460" s="106"/>
      <c r="J460" s="107"/>
      <c r="K460" s="109">
        <f>VLOOKUP(J460,得意先名!$B$8:$C$1020,2,FALSE)</f>
        <v>0</v>
      </c>
      <c r="L460" s="108"/>
      <c r="M460" s="109">
        <f>VLOOKUP(J460,得意先名!$B$1:$E$1029,4,FALSE)</f>
        <v>0</v>
      </c>
      <c r="N460" s="110">
        <f>VLOOKUP(J460,得意先名!$B$8:$H$1020,7,FALSE)</f>
        <v>0</v>
      </c>
      <c r="O460" s="111"/>
      <c r="P460" s="112"/>
      <c r="Q460" s="50"/>
    </row>
    <row r="461" spans="1:17" ht="30.75" customHeight="1" x14ac:dyDescent="0.4">
      <c r="A461" s="113">
        <v>454</v>
      </c>
      <c r="B461" s="117"/>
      <c r="C461" s="111"/>
      <c r="D461" s="115"/>
      <c r="E461" s="89"/>
      <c r="F461" s="104">
        <f>VLOOKUP(E461,コード一覧!$B$4:$C$850,2,FALSE)</f>
        <v>0</v>
      </c>
      <c r="G461" s="105">
        <f>VLOOKUP(E461,コード一覧!$B$4:$D$868,3,FALSE)</f>
        <v>0</v>
      </c>
      <c r="H461" s="106"/>
      <c r="I461" s="106"/>
      <c r="J461" s="107"/>
      <c r="K461" s="109">
        <f>VLOOKUP(J461,得意先名!$B$8:$C$1020,2,FALSE)</f>
        <v>0</v>
      </c>
      <c r="L461" s="108"/>
      <c r="M461" s="109">
        <f>VLOOKUP(J461,得意先名!$B$1:$E$1029,4,FALSE)</f>
        <v>0</v>
      </c>
      <c r="N461" s="110">
        <f>VLOOKUP(J461,得意先名!$B$8:$H$1020,7,FALSE)</f>
        <v>0</v>
      </c>
      <c r="O461" s="111"/>
      <c r="P461" s="112"/>
      <c r="Q461" s="50"/>
    </row>
    <row r="462" spans="1:17" ht="30.75" customHeight="1" x14ac:dyDescent="0.4">
      <c r="A462" s="113">
        <v>455</v>
      </c>
      <c r="B462" s="117"/>
      <c r="C462" s="111"/>
      <c r="D462" s="115"/>
      <c r="E462" s="89"/>
      <c r="F462" s="104">
        <f>VLOOKUP(E462,コード一覧!$B$4:$C$850,2,FALSE)</f>
        <v>0</v>
      </c>
      <c r="G462" s="105">
        <f>VLOOKUP(E462,コード一覧!$B$4:$D$868,3,FALSE)</f>
        <v>0</v>
      </c>
      <c r="H462" s="106"/>
      <c r="I462" s="106"/>
      <c r="J462" s="107"/>
      <c r="K462" s="109">
        <f>VLOOKUP(J462,得意先名!$B$8:$C$1020,2,FALSE)</f>
        <v>0</v>
      </c>
      <c r="L462" s="108"/>
      <c r="M462" s="109">
        <f>VLOOKUP(J462,得意先名!$B$1:$E$1029,4,FALSE)</f>
        <v>0</v>
      </c>
      <c r="N462" s="110">
        <f>VLOOKUP(J462,得意先名!$B$8:$H$1020,7,FALSE)</f>
        <v>0</v>
      </c>
      <c r="O462" s="111"/>
      <c r="P462" s="112"/>
      <c r="Q462" s="50"/>
    </row>
    <row r="463" spans="1:17" ht="30.75" customHeight="1" x14ac:dyDescent="0.4">
      <c r="A463" s="113">
        <v>456</v>
      </c>
      <c r="B463" s="117"/>
      <c r="C463" s="111"/>
      <c r="D463" s="115"/>
      <c r="E463" s="89"/>
      <c r="F463" s="104">
        <f>VLOOKUP(E463,コード一覧!$B$4:$C$850,2,FALSE)</f>
        <v>0</v>
      </c>
      <c r="G463" s="105">
        <f>VLOOKUP(E463,コード一覧!$B$4:$D$868,3,FALSE)</f>
        <v>0</v>
      </c>
      <c r="H463" s="106"/>
      <c r="I463" s="106"/>
      <c r="J463" s="107"/>
      <c r="K463" s="109">
        <f>VLOOKUP(J463,得意先名!$B$8:$C$1020,2,FALSE)</f>
        <v>0</v>
      </c>
      <c r="L463" s="108"/>
      <c r="M463" s="109">
        <f>VLOOKUP(J463,得意先名!$B$1:$E$1029,4,FALSE)</f>
        <v>0</v>
      </c>
      <c r="N463" s="110">
        <f>VLOOKUP(J463,得意先名!$B$8:$H$1020,7,FALSE)</f>
        <v>0</v>
      </c>
      <c r="O463" s="111"/>
      <c r="P463" s="112"/>
      <c r="Q463" s="50"/>
    </row>
    <row r="464" spans="1:17" ht="30.75" customHeight="1" x14ac:dyDescent="0.4">
      <c r="A464" s="113">
        <v>457</v>
      </c>
      <c r="B464" s="117"/>
      <c r="C464" s="111"/>
      <c r="D464" s="115"/>
      <c r="E464" s="89"/>
      <c r="F464" s="104">
        <f>VLOOKUP(E464,コード一覧!$B$4:$C$850,2,FALSE)</f>
        <v>0</v>
      </c>
      <c r="G464" s="105">
        <f>VLOOKUP(E464,コード一覧!$B$4:$D$868,3,FALSE)</f>
        <v>0</v>
      </c>
      <c r="H464" s="106"/>
      <c r="I464" s="106"/>
      <c r="J464" s="107"/>
      <c r="K464" s="109">
        <f>VLOOKUP(J464,得意先名!$B$8:$C$1020,2,FALSE)</f>
        <v>0</v>
      </c>
      <c r="L464" s="108"/>
      <c r="M464" s="109">
        <f>VLOOKUP(J464,得意先名!$B$1:$E$1029,4,FALSE)</f>
        <v>0</v>
      </c>
      <c r="N464" s="110">
        <f>VLOOKUP(J464,得意先名!$B$8:$H$1020,7,FALSE)</f>
        <v>0</v>
      </c>
      <c r="O464" s="111"/>
      <c r="P464" s="112"/>
      <c r="Q464" s="50"/>
    </row>
    <row r="465" spans="1:17" ht="30.75" customHeight="1" x14ac:dyDescent="0.4">
      <c r="A465" s="113">
        <v>458</v>
      </c>
      <c r="B465" s="117"/>
      <c r="C465" s="111"/>
      <c r="D465" s="115"/>
      <c r="E465" s="89"/>
      <c r="F465" s="104">
        <f>VLOOKUP(E465,コード一覧!$B$4:$C$850,2,FALSE)</f>
        <v>0</v>
      </c>
      <c r="G465" s="105">
        <f>VLOOKUP(E465,コード一覧!$B$4:$D$868,3,FALSE)</f>
        <v>0</v>
      </c>
      <c r="H465" s="106"/>
      <c r="I465" s="106"/>
      <c r="J465" s="107"/>
      <c r="K465" s="109">
        <f>VLOOKUP(J465,得意先名!$B$8:$C$1020,2,FALSE)</f>
        <v>0</v>
      </c>
      <c r="L465" s="108"/>
      <c r="M465" s="109">
        <f>VLOOKUP(J465,得意先名!$B$1:$E$1029,4,FALSE)</f>
        <v>0</v>
      </c>
      <c r="N465" s="110">
        <f>VLOOKUP(J465,得意先名!$B$8:$H$1020,7,FALSE)</f>
        <v>0</v>
      </c>
      <c r="O465" s="111"/>
      <c r="P465" s="112"/>
      <c r="Q465" s="50"/>
    </row>
    <row r="466" spans="1:17" ht="30.75" customHeight="1" x14ac:dyDescent="0.4">
      <c r="A466" s="113">
        <v>459</v>
      </c>
      <c r="B466" s="117"/>
      <c r="C466" s="111"/>
      <c r="D466" s="115"/>
      <c r="E466" s="89"/>
      <c r="F466" s="104">
        <f>VLOOKUP(E466,コード一覧!$B$4:$C$850,2,FALSE)</f>
        <v>0</v>
      </c>
      <c r="G466" s="105">
        <f>VLOOKUP(E466,コード一覧!$B$4:$D$868,3,FALSE)</f>
        <v>0</v>
      </c>
      <c r="H466" s="106"/>
      <c r="I466" s="106"/>
      <c r="J466" s="107"/>
      <c r="K466" s="109">
        <f>VLOOKUP(J466,得意先名!$B$8:$C$1020,2,FALSE)</f>
        <v>0</v>
      </c>
      <c r="L466" s="108"/>
      <c r="M466" s="109">
        <f>VLOOKUP(J466,得意先名!$B$1:$E$1029,4,FALSE)</f>
        <v>0</v>
      </c>
      <c r="N466" s="110">
        <f>VLOOKUP(J466,得意先名!$B$8:$H$1020,7,FALSE)</f>
        <v>0</v>
      </c>
      <c r="O466" s="111"/>
      <c r="P466" s="112"/>
      <c r="Q466" s="50"/>
    </row>
    <row r="467" spans="1:17" ht="30.75" customHeight="1" x14ac:dyDescent="0.4">
      <c r="A467" s="113">
        <v>460</v>
      </c>
      <c r="B467" s="117"/>
      <c r="C467" s="111"/>
      <c r="D467" s="115"/>
      <c r="E467" s="89"/>
      <c r="F467" s="104">
        <f>VLOOKUP(E467,コード一覧!$B$4:$C$850,2,FALSE)</f>
        <v>0</v>
      </c>
      <c r="G467" s="105">
        <f>VLOOKUP(E467,コード一覧!$B$4:$D$868,3,FALSE)</f>
        <v>0</v>
      </c>
      <c r="H467" s="106"/>
      <c r="I467" s="106"/>
      <c r="J467" s="107"/>
      <c r="K467" s="109">
        <f>VLOOKUP(J467,得意先名!$B$8:$C$1020,2,FALSE)</f>
        <v>0</v>
      </c>
      <c r="L467" s="108"/>
      <c r="M467" s="109">
        <f>VLOOKUP(J467,得意先名!$B$1:$E$1029,4,FALSE)</f>
        <v>0</v>
      </c>
      <c r="N467" s="110">
        <f>VLOOKUP(J467,得意先名!$B$8:$H$1020,7,FALSE)</f>
        <v>0</v>
      </c>
      <c r="O467" s="111"/>
      <c r="P467" s="112"/>
      <c r="Q467" s="50"/>
    </row>
    <row r="468" spans="1:17" ht="30.75" customHeight="1" x14ac:dyDescent="0.4">
      <c r="A468" s="113">
        <v>461</v>
      </c>
      <c r="B468" s="117"/>
      <c r="C468" s="111"/>
      <c r="D468" s="115"/>
      <c r="E468" s="89"/>
      <c r="F468" s="104">
        <f>VLOOKUP(E468,コード一覧!$B$4:$C$850,2,FALSE)</f>
        <v>0</v>
      </c>
      <c r="G468" s="105">
        <f>VLOOKUP(E468,コード一覧!$B$4:$D$868,3,FALSE)</f>
        <v>0</v>
      </c>
      <c r="H468" s="106"/>
      <c r="I468" s="106"/>
      <c r="J468" s="107"/>
      <c r="K468" s="109">
        <f>VLOOKUP(J468,得意先名!$B$8:$C$1020,2,FALSE)</f>
        <v>0</v>
      </c>
      <c r="L468" s="108"/>
      <c r="M468" s="109">
        <f>VLOOKUP(J468,得意先名!$B$1:$E$1029,4,FALSE)</f>
        <v>0</v>
      </c>
      <c r="N468" s="110">
        <f>VLOOKUP(J468,得意先名!$B$8:$H$1020,7,FALSE)</f>
        <v>0</v>
      </c>
      <c r="O468" s="111"/>
      <c r="P468" s="112"/>
      <c r="Q468" s="50"/>
    </row>
    <row r="469" spans="1:17" ht="30.75" customHeight="1" x14ac:dyDescent="0.4">
      <c r="A469" s="113">
        <v>462</v>
      </c>
      <c r="B469" s="117"/>
      <c r="C469" s="111"/>
      <c r="D469" s="115"/>
      <c r="E469" s="89"/>
      <c r="F469" s="104">
        <f>VLOOKUP(E469,コード一覧!$B$4:$C$850,2,FALSE)</f>
        <v>0</v>
      </c>
      <c r="G469" s="105">
        <f>VLOOKUP(E469,コード一覧!$B$4:$D$868,3,FALSE)</f>
        <v>0</v>
      </c>
      <c r="H469" s="106"/>
      <c r="I469" s="106"/>
      <c r="J469" s="107"/>
      <c r="K469" s="109">
        <f>VLOOKUP(J469,得意先名!$B$8:$C$1020,2,FALSE)</f>
        <v>0</v>
      </c>
      <c r="L469" s="108"/>
      <c r="M469" s="109">
        <f>VLOOKUP(J469,得意先名!$B$1:$E$1029,4,FALSE)</f>
        <v>0</v>
      </c>
      <c r="N469" s="110">
        <f>VLOOKUP(J469,得意先名!$B$8:$H$1020,7,FALSE)</f>
        <v>0</v>
      </c>
      <c r="O469" s="111"/>
      <c r="P469" s="112"/>
      <c r="Q469" s="50"/>
    </row>
    <row r="470" spans="1:17" ht="30.75" customHeight="1" x14ac:dyDescent="0.4">
      <c r="A470" s="113">
        <v>463</v>
      </c>
      <c r="B470" s="117"/>
      <c r="C470" s="111"/>
      <c r="D470" s="115"/>
      <c r="E470" s="89"/>
      <c r="F470" s="104">
        <f>VLOOKUP(E470,コード一覧!$B$4:$C$850,2,FALSE)</f>
        <v>0</v>
      </c>
      <c r="G470" s="105">
        <f>VLOOKUP(E470,コード一覧!$B$4:$D$868,3,FALSE)</f>
        <v>0</v>
      </c>
      <c r="H470" s="106"/>
      <c r="I470" s="106"/>
      <c r="J470" s="107"/>
      <c r="K470" s="109">
        <f>VLOOKUP(J470,得意先名!$B$8:$C$1020,2,FALSE)</f>
        <v>0</v>
      </c>
      <c r="L470" s="108"/>
      <c r="M470" s="109">
        <f>VLOOKUP(J470,得意先名!$B$1:$E$1029,4,FALSE)</f>
        <v>0</v>
      </c>
      <c r="N470" s="110">
        <f>VLOOKUP(J470,得意先名!$B$8:$H$1020,7,FALSE)</f>
        <v>0</v>
      </c>
      <c r="O470" s="111"/>
      <c r="P470" s="112"/>
      <c r="Q470" s="50"/>
    </row>
    <row r="471" spans="1:17" ht="30.75" customHeight="1" x14ac:dyDescent="0.4">
      <c r="A471" s="113">
        <v>464</v>
      </c>
      <c r="B471" s="117"/>
      <c r="C471" s="111"/>
      <c r="D471" s="115"/>
      <c r="E471" s="89"/>
      <c r="F471" s="104">
        <f>VLOOKUP(E471,コード一覧!$B$4:$C$850,2,FALSE)</f>
        <v>0</v>
      </c>
      <c r="G471" s="105">
        <f>VLOOKUP(E471,コード一覧!$B$4:$D$868,3,FALSE)</f>
        <v>0</v>
      </c>
      <c r="H471" s="106"/>
      <c r="I471" s="106"/>
      <c r="J471" s="107"/>
      <c r="K471" s="109">
        <f>VLOOKUP(J471,得意先名!$B$8:$C$1020,2,FALSE)</f>
        <v>0</v>
      </c>
      <c r="L471" s="108"/>
      <c r="M471" s="109">
        <f>VLOOKUP(J471,得意先名!$B$1:$E$1029,4,FALSE)</f>
        <v>0</v>
      </c>
      <c r="N471" s="110">
        <f>VLOOKUP(J471,得意先名!$B$8:$H$1020,7,FALSE)</f>
        <v>0</v>
      </c>
      <c r="O471" s="111"/>
      <c r="P471" s="112"/>
      <c r="Q471" s="50"/>
    </row>
    <row r="472" spans="1:17" ht="30.75" customHeight="1" x14ac:dyDescent="0.4">
      <c r="A472" s="113">
        <v>465</v>
      </c>
      <c r="B472" s="117"/>
      <c r="C472" s="111"/>
      <c r="D472" s="115"/>
      <c r="E472" s="89"/>
      <c r="F472" s="104">
        <f>VLOOKUP(E472,コード一覧!$B$4:$C$850,2,FALSE)</f>
        <v>0</v>
      </c>
      <c r="G472" s="105">
        <f>VLOOKUP(E472,コード一覧!$B$4:$D$868,3,FALSE)</f>
        <v>0</v>
      </c>
      <c r="H472" s="106"/>
      <c r="I472" s="106"/>
      <c r="J472" s="107"/>
      <c r="K472" s="109">
        <f>VLOOKUP(J472,得意先名!$B$8:$C$1020,2,FALSE)</f>
        <v>0</v>
      </c>
      <c r="L472" s="108"/>
      <c r="M472" s="109">
        <f>VLOOKUP(J472,得意先名!$B$1:$E$1029,4,FALSE)</f>
        <v>0</v>
      </c>
      <c r="N472" s="110">
        <f>VLOOKUP(J472,得意先名!$B$8:$H$1020,7,FALSE)</f>
        <v>0</v>
      </c>
      <c r="O472" s="111"/>
      <c r="P472" s="112"/>
      <c r="Q472" s="50"/>
    </row>
    <row r="473" spans="1:17" ht="30.75" customHeight="1" x14ac:dyDescent="0.4">
      <c r="A473" s="113">
        <v>466</v>
      </c>
      <c r="B473" s="117"/>
      <c r="C473" s="111"/>
      <c r="D473" s="115"/>
      <c r="E473" s="89"/>
      <c r="F473" s="104">
        <f>VLOOKUP(E473,コード一覧!$B$4:$C$850,2,FALSE)</f>
        <v>0</v>
      </c>
      <c r="G473" s="105">
        <f>VLOOKUP(E473,コード一覧!$B$4:$D$868,3,FALSE)</f>
        <v>0</v>
      </c>
      <c r="H473" s="106"/>
      <c r="I473" s="106"/>
      <c r="J473" s="107"/>
      <c r="K473" s="109">
        <f>VLOOKUP(J473,得意先名!$B$8:$C$1020,2,FALSE)</f>
        <v>0</v>
      </c>
      <c r="L473" s="108"/>
      <c r="M473" s="109">
        <f>VLOOKUP(J473,得意先名!$B$1:$E$1029,4,FALSE)</f>
        <v>0</v>
      </c>
      <c r="N473" s="110">
        <f>VLOOKUP(J473,得意先名!$B$8:$H$1020,7,FALSE)</f>
        <v>0</v>
      </c>
      <c r="O473" s="111"/>
      <c r="P473" s="112"/>
      <c r="Q473" s="50"/>
    </row>
    <row r="474" spans="1:17" ht="30.75" customHeight="1" x14ac:dyDescent="0.4">
      <c r="A474" s="113">
        <v>467</v>
      </c>
      <c r="B474" s="117"/>
      <c r="C474" s="111"/>
      <c r="D474" s="115"/>
      <c r="E474" s="89"/>
      <c r="F474" s="104">
        <f>VLOOKUP(E474,コード一覧!$B$4:$C$850,2,FALSE)</f>
        <v>0</v>
      </c>
      <c r="G474" s="105">
        <f>VLOOKUP(E474,コード一覧!$B$4:$D$868,3,FALSE)</f>
        <v>0</v>
      </c>
      <c r="H474" s="106"/>
      <c r="I474" s="106"/>
      <c r="J474" s="107"/>
      <c r="K474" s="109">
        <f>VLOOKUP(J474,得意先名!$B$8:$C$1020,2,FALSE)</f>
        <v>0</v>
      </c>
      <c r="L474" s="108"/>
      <c r="M474" s="109">
        <f>VLOOKUP(J474,得意先名!$B$1:$E$1029,4,FALSE)</f>
        <v>0</v>
      </c>
      <c r="N474" s="110">
        <f>VLOOKUP(J474,得意先名!$B$8:$H$1020,7,FALSE)</f>
        <v>0</v>
      </c>
      <c r="O474" s="111"/>
      <c r="P474" s="112"/>
      <c r="Q474" s="50"/>
    </row>
    <row r="475" spans="1:17" ht="30.75" customHeight="1" x14ac:dyDescent="0.4">
      <c r="A475" s="113">
        <v>468</v>
      </c>
      <c r="B475" s="117"/>
      <c r="C475" s="111"/>
      <c r="D475" s="115"/>
      <c r="E475" s="89"/>
      <c r="F475" s="104">
        <f>VLOOKUP(E475,コード一覧!$B$4:$C$850,2,FALSE)</f>
        <v>0</v>
      </c>
      <c r="G475" s="105">
        <f>VLOOKUP(E475,コード一覧!$B$4:$D$868,3,FALSE)</f>
        <v>0</v>
      </c>
      <c r="H475" s="106"/>
      <c r="I475" s="106"/>
      <c r="J475" s="107"/>
      <c r="K475" s="109">
        <f>VLOOKUP(J475,得意先名!$B$8:$C$1020,2,FALSE)</f>
        <v>0</v>
      </c>
      <c r="L475" s="108"/>
      <c r="M475" s="109">
        <f>VLOOKUP(J475,得意先名!$B$1:$E$1029,4,FALSE)</f>
        <v>0</v>
      </c>
      <c r="N475" s="110">
        <f>VLOOKUP(J475,得意先名!$B$8:$H$1020,7,FALSE)</f>
        <v>0</v>
      </c>
      <c r="O475" s="111"/>
      <c r="P475" s="112"/>
      <c r="Q475" s="50"/>
    </row>
    <row r="476" spans="1:17" ht="30.75" customHeight="1" x14ac:dyDescent="0.4">
      <c r="A476" s="113">
        <v>469</v>
      </c>
      <c r="B476" s="117"/>
      <c r="C476" s="111"/>
      <c r="D476" s="115"/>
      <c r="E476" s="89"/>
      <c r="F476" s="104">
        <f>VLOOKUP(E476,コード一覧!$B$4:$C$850,2,FALSE)</f>
        <v>0</v>
      </c>
      <c r="G476" s="105">
        <f>VLOOKUP(E476,コード一覧!$B$4:$D$868,3,FALSE)</f>
        <v>0</v>
      </c>
      <c r="H476" s="106"/>
      <c r="I476" s="106"/>
      <c r="J476" s="107"/>
      <c r="K476" s="109">
        <f>VLOOKUP(J476,得意先名!$B$8:$C$1020,2,FALSE)</f>
        <v>0</v>
      </c>
      <c r="L476" s="108"/>
      <c r="M476" s="109">
        <f>VLOOKUP(J476,得意先名!$B$1:$E$1029,4,FALSE)</f>
        <v>0</v>
      </c>
      <c r="N476" s="110">
        <f>VLOOKUP(J476,得意先名!$B$8:$H$1020,7,FALSE)</f>
        <v>0</v>
      </c>
      <c r="O476" s="111"/>
      <c r="P476" s="112"/>
      <c r="Q476" s="50"/>
    </row>
    <row r="477" spans="1:17" ht="30.75" customHeight="1" x14ac:dyDescent="0.4">
      <c r="A477" s="113">
        <v>470</v>
      </c>
      <c r="B477" s="117"/>
      <c r="C477" s="111"/>
      <c r="D477" s="115"/>
      <c r="E477" s="89"/>
      <c r="F477" s="104">
        <f>VLOOKUP(E477,コード一覧!$B$4:$C$850,2,FALSE)</f>
        <v>0</v>
      </c>
      <c r="G477" s="105">
        <f>VLOOKUP(E477,コード一覧!$B$4:$D$868,3,FALSE)</f>
        <v>0</v>
      </c>
      <c r="H477" s="106"/>
      <c r="I477" s="106"/>
      <c r="J477" s="107"/>
      <c r="K477" s="109">
        <f>VLOOKUP(J477,得意先名!$B$8:$C$1020,2,FALSE)</f>
        <v>0</v>
      </c>
      <c r="L477" s="108"/>
      <c r="M477" s="109">
        <f>VLOOKUP(J477,得意先名!$B$1:$E$1029,4,FALSE)</f>
        <v>0</v>
      </c>
      <c r="N477" s="110">
        <f>VLOOKUP(J477,得意先名!$B$8:$H$1020,7,FALSE)</f>
        <v>0</v>
      </c>
      <c r="O477" s="111"/>
      <c r="P477" s="112"/>
      <c r="Q477" s="50"/>
    </row>
    <row r="478" spans="1:17" ht="30.75" customHeight="1" x14ac:dyDescent="0.4">
      <c r="A478" s="113">
        <v>471</v>
      </c>
      <c r="B478" s="117"/>
      <c r="C478" s="111"/>
      <c r="D478" s="115"/>
      <c r="E478" s="89"/>
      <c r="F478" s="104">
        <f>VLOOKUP(E478,コード一覧!$B$4:$C$850,2,FALSE)</f>
        <v>0</v>
      </c>
      <c r="G478" s="105">
        <f>VLOOKUP(E478,コード一覧!$B$4:$D$868,3,FALSE)</f>
        <v>0</v>
      </c>
      <c r="H478" s="106"/>
      <c r="I478" s="106"/>
      <c r="J478" s="107"/>
      <c r="K478" s="109">
        <f>VLOOKUP(J478,得意先名!$B$8:$C$1020,2,FALSE)</f>
        <v>0</v>
      </c>
      <c r="L478" s="108"/>
      <c r="M478" s="109">
        <f>VLOOKUP(J478,得意先名!$B$1:$E$1029,4,FALSE)</f>
        <v>0</v>
      </c>
      <c r="N478" s="110">
        <f>VLOOKUP(J478,得意先名!$B$8:$H$1020,7,FALSE)</f>
        <v>0</v>
      </c>
      <c r="O478" s="111"/>
      <c r="P478" s="112"/>
      <c r="Q478" s="50"/>
    </row>
    <row r="479" spans="1:17" ht="30.75" customHeight="1" x14ac:dyDescent="0.4">
      <c r="A479" s="113">
        <v>472</v>
      </c>
      <c r="B479" s="117"/>
      <c r="C479" s="111"/>
      <c r="D479" s="115"/>
      <c r="E479" s="89"/>
      <c r="F479" s="104">
        <f>VLOOKUP(E479,コード一覧!$B$4:$C$850,2,FALSE)</f>
        <v>0</v>
      </c>
      <c r="G479" s="105">
        <f>VLOOKUP(E479,コード一覧!$B$4:$D$868,3,FALSE)</f>
        <v>0</v>
      </c>
      <c r="H479" s="106"/>
      <c r="I479" s="106"/>
      <c r="J479" s="107"/>
      <c r="K479" s="109">
        <f>VLOOKUP(J479,得意先名!$B$8:$C$1020,2,FALSE)</f>
        <v>0</v>
      </c>
      <c r="L479" s="108"/>
      <c r="M479" s="109">
        <f>VLOOKUP(J479,得意先名!$B$1:$E$1029,4,FALSE)</f>
        <v>0</v>
      </c>
      <c r="N479" s="110">
        <f>VLOOKUP(J479,得意先名!$B$8:$H$1020,7,FALSE)</f>
        <v>0</v>
      </c>
      <c r="O479" s="111"/>
      <c r="P479" s="112"/>
      <c r="Q479" s="50"/>
    </row>
    <row r="480" spans="1:17" ht="30.75" customHeight="1" x14ac:dyDescent="0.4">
      <c r="A480" s="113">
        <v>473</v>
      </c>
      <c r="B480" s="117"/>
      <c r="C480" s="111"/>
      <c r="D480" s="115"/>
      <c r="E480" s="89"/>
      <c r="F480" s="104">
        <f>VLOOKUP(E480,コード一覧!$B$4:$C$850,2,FALSE)</f>
        <v>0</v>
      </c>
      <c r="G480" s="105">
        <f>VLOOKUP(E480,コード一覧!$B$4:$D$868,3,FALSE)</f>
        <v>0</v>
      </c>
      <c r="H480" s="106"/>
      <c r="I480" s="106"/>
      <c r="J480" s="107"/>
      <c r="K480" s="109">
        <f>VLOOKUP(J480,得意先名!$B$8:$C$1020,2,FALSE)</f>
        <v>0</v>
      </c>
      <c r="L480" s="108"/>
      <c r="M480" s="109">
        <f>VLOOKUP(J480,得意先名!$B$1:$E$1029,4,FALSE)</f>
        <v>0</v>
      </c>
      <c r="N480" s="110">
        <f>VLOOKUP(J480,得意先名!$B$8:$H$1020,7,FALSE)</f>
        <v>0</v>
      </c>
      <c r="O480" s="111"/>
      <c r="P480" s="112"/>
      <c r="Q480" s="50"/>
    </row>
    <row r="481" spans="1:17" ht="30.75" customHeight="1" x14ac:dyDescent="0.4">
      <c r="A481" s="113">
        <v>474</v>
      </c>
      <c r="B481" s="117"/>
      <c r="C481" s="111"/>
      <c r="D481" s="115"/>
      <c r="E481" s="89"/>
      <c r="F481" s="104">
        <f>VLOOKUP(E481,コード一覧!$B$4:$C$850,2,FALSE)</f>
        <v>0</v>
      </c>
      <c r="G481" s="105">
        <f>VLOOKUP(E481,コード一覧!$B$4:$D$868,3,FALSE)</f>
        <v>0</v>
      </c>
      <c r="H481" s="106"/>
      <c r="I481" s="106"/>
      <c r="J481" s="107"/>
      <c r="K481" s="109">
        <f>VLOOKUP(J481,得意先名!$B$8:$C$1020,2,FALSE)</f>
        <v>0</v>
      </c>
      <c r="L481" s="108"/>
      <c r="M481" s="109">
        <f>VLOOKUP(J481,得意先名!$B$1:$E$1029,4,FALSE)</f>
        <v>0</v>
      </c>
      <c r="N481" s="110">
        <f>VLOOKUP(J481,得意先名!$B$8:$H$1020,7,FALSE)</f>
        <v>0</v>
      </c>
      <c r="O481" s="111"/>
      <c r="P481" s="112"/>
      <c r="Q481" s="50"/>
    </row>
    <row r="482" spans="1:17" ht="30.75" customHeight="1" x14ac:dyDescent="0.4">
      <c r="A482" s="113">
        <v>475</v>
      </c>
      <c r="B482" s="117"/>
      <c r="C482" s="111"/>
      <c r="D482" s="115"/>
      <c r="E482" s="89"/>
      <c r="F482" s="104">
        <f>VLOOKUP(E482,コード一覧!$B$4:$C$850,2,FALSE)</f>
        <v>0</v>
      </c>
      <c r="G482" s="105">
        <f>VLOOKUP(E482,コード一覧!$B$4:$D$868,3,FALSE)</f>
        <v>0</v>
      </c>
      <c r="H482" s="106"/>
      <c r="I482" s="106"/>
      <c r="J482" s="107"/>
      <c r="K482" s="109">
        <f>VLOOKUP(J482,得意先名!$B$8:$C$1020,2,FALSE)</f>
        <v>0</v>
      </c>
      <c r="L482" s="108"/>
      <c r="M482" s="109">
        <f>VLOOKUP(J482,得意先名!$B$1:$E$1029,4,FALSE)</f>
        <v>0</v>
      </c>
      <c r="N482" s="110">
        <f>VLOOKUP(J482,得意先名!$B$8:$H$1020,7,FALSE)</f>
        <v>0</v>
      </c>
      <c r="O482" s="111"/>
      <c r="P482" s="112"/>
      <c r="Q482" s="50"/>
    </row>
    <row r="483" spans="1:17" ht="30.75" customHeight="1" x14ac:dyDescent="0.4">
      <c r="A483" s="113">
        <v>476</v>
      </c>
      <c r="B483" s="117"/>
      <c r="C483" s="111"/>
      <c r="D483" s="115"/>
      <c r="E483" s="89"/>
      <c r="F483" s="104">
        <f>VLOOKUP(E483,コード一覧!$B$4:$C$850,2,FALSE)</f>
        <v>0</v>
      </c>
      <c r="G483" s="105">
        <f>VLOOKUP(E483,コード一覧!$B$4:$D$868,3,FALSE)</f>
        <v>0</v>
      </c>
      <c r="H483" s="106"/>
      <c r="I483" s="106"/>
      <c r="J483" s="107"/>
      <c r="K483" s="109">
        <f>VLOOKUP(J483,得意先名!$B$8:$C$1020,2,FALSE)</f>
        <v>0</v>
      </c>
      <c r="L483" s="108"/>
      <c r="M483" s="109">
        <f>VLOOKUP(J483,得意先名!$B$1:$E$1029,4,FALSE)</f>
        <v>0</v>
      </c>
      <c r="N483" s="110">
        <f>VLOOKUP(J483,得意先名!$B$8:$H$1020,7,FALSE)</f>
        <v>0</v>
      </c>
      <c r="O483" s="111"/>
      <c r="P483" s="112"/>
      <c r="Q483" s="50"/>
    </row>
    <row r="484" spans="1:17" ht="30.75" customHeight="1" x14ac:dyDescent="0.4">
      <c r="A484" s="113">
        <v>477</v>
      </c>
      <c r="B484" s="117"/>
      <c r="C484" s="111"/>
      <c r="D484" s="115"/>
      <c r="E484" s="89"/>
      <c r="F484" s="104">
        <f>VLOOKUP(E484,コード一覧!$B$4:$C$850,2,FALSE)</f>
        <v>0</v>
      </c>
      <c r="G484" s="105">
        <f>VLOOKUP(E484,コード一覧!$B$4:$D$868,3,FALSE)</f>
        <v>0</v>
      </c>
      <c r="H484" s="106"/>
      <c r="I484" s="106"/>
      <c r="J484" s="107"/>
      <c r="K484" s="109">
        <f>VLOOKUP(J484,得意先名!$B$8:$C$1020,2,FALSE)</f>
        <v>0</v>
      </c>
      <c r="L484" s="108"/>
      <c r="M484" s="109">
        <f>VLOOKUP(J484,得意先名!$B$1:$E$1029,4,FALSE)</f>
        <v>0</v>
      </c>
      <c r="N484" s="110">
        <f>VLOOKUP(J484,得意先名!$B$8:$H$1020,7,FALSE)</f>
        <v>0</v>
      </c>
      <c r="O484" s="111"/>
      <c r="P484" s="112"/>
      <c r="Q484" s="50"/>
    </row>
    <row r="485" spans="1:17" ht="30.75" customHeight="1" x14ac:dyDescent="0.4">
      <c r="A485" s="113">
        <v>478</v>
      </c>
      <c r="B485" s="117"/>
      <c r="C485" s="111"/>
      <c r="D485" s="115"/>
      <c r="E485" s="89"/>
      <c r="F485" s="104">
        <f>VLOOKUP(E485,コード一覧!$B$4:$C$850,2,FALSE)</f>
        <v>0</v>
      </c>
      <c r="G485" s="105">
        <f>VLOOKUP(E485,コード一覧!$B$4:$D$868,3,FALSE)</f>
        <v>0</v>
      </c>
      <c r="H485" s="106"/>
      <c r="I485" s="106"/>
      <c r="J485" s="107"/>
      <c r="K485" s="109">
        <f>VLOOKUP(J485,得意先名!$B$8:$C$1020,2,FALSE)</f>
        <v>0</v>
      </c>
      <c r="L485" s="108"/>
      <c r="M485" s="109">
        <f>VLOOKUP(J485,得意先名!$B$1:$E$1029,4,FALSE)</f>
        <v>0</v>
      </c>
      <c r="N485" s="110">
        <f>VLOOKUP(J485,得意先名!$B$8:$H$1020,7,FALSE)</f>
        <v>0</v>
      </c>
      <c r="O485" s="111"/>
      <c r="P485" s="112"/>
      <c r="Q485" s="50"/>
    </row>
    <row r="486" spans="1:17" ht="30.75" customHeight="1" x14ac:dyDescent="0.4">
      <c r="A486" s="113">
        <v>479</v>
      </c>
      <c r="B486" s="117"/>
      <c r="C486" s="111"/>
      <c r="D486" s="115"/>
      <c r="E486" s="89"/>
      <c r="F486" s="104">
        <f>VLOOKUP(E486,コード一覧!$B$4:$C$850,2,FALSE)</f>
        <v>0</v>
      </c>
      <c r="G486" s="105">
        <f>VLOOKUP(E486,コード一覧!$B$4:$D$868,3,FALSE)</f>
        <v>0</v>
      </c>
      <c r="H486" s="106"/>
      <c r="I486" s="106"/>
      <c r="J486" s="107"/>
      <c r="K486" s="109">
        <f>VLOOKUP(J486,得意先名!$B$8:$C$1020,2,FALSE)</f>
        <v>0</v>
      </c>
      <c r="L486" s="108"/>
      <c r="M486" s="109">
        <f>VLOOKUP(J486,得意先名!$B$1:$E$1029,4,FALSE)</f>
        <v>0</v>
      </c>
      <c r="N486" s="110">
        <f>VLOOKUP(J486,得意先名!$B$8:$H$1020,7,FALSE)</f>
        <v>0</v>
      </c>
      <c r="O486" s="111"/>
      <c r="P486" s="112"/>
      <c r="Q486" s="50"/>
    </row>
    <row r="487" spans="1:17" ht="30.75" customHeight="1" x14ac:dyDescent="0.4">
      <c r="A487" s="113">
        <v>480</v>
      </c>
      <c r="B487" s="117"/>
      <c r="C487" s="111"/>
      <c r="D487" s="115"/>
      <c r="E487" s="89"/>
      <c r="F487" s="104">
        <f>VLOOKUP(E487,コード一覧!$B$4:$C$850,2,FALSE)</f>
        <v>0</v>
      </c>
      <c r="G487" s="105">
        <f>VLOOKUP(E487,コード一覧!$B$4:$D$868,3,FALSE)</f>
        <v>0</v>
      </c>
      <c r="H487" s="106"/>
      <c r="I487" s="106"/>
      <c r="J487" s="107"/>
      <c r="K487" s="109">
        <f>VLOOKUP(J487,得意先名!$B$8:$C$1020,2,FALSE)</f>
        <v>0</v>
      </c>
      <c r="L487" s="108"/>
      <c r="M487" s="109">
        <f>VLOOKUP(J487,得意先名!$B$1:$E$1029,4,FALSE)</f>
        <v>0</v>
      </c>
      <c r="N487" s="110">
        <f>VLOOKUP(J487,得意先名!$B$8:$H$1020,7,FALSE)</f>
        <v>0</v>
      </c>
      <c r="O487" s="111"/>
      <c r="P487" s="112"/>
      <c r="Q487" s="50"/>
    </row>
    <row r="488" spans="1:17" ht="30.75" customHeight="1" x14ac:dyDescent="0.4">
      <c r="A488" s="113">
        <v>481</v>
      </c>
      <c r="B488" s="117"/>
      <c r="C488" s="111"/>
      <c r="D488" s="115"/>
      <c r="E488" s="89"/>
      <c r="F488" s="104">
        <f>VLOOKUP(E488,コード一覧!$B$4:$C$850,2,FALSE)</f>
        <v>0</v>
      </c>
      <c r="G488" s="105">
        <f>VLOOKUP(E488,コード一覧!$B$4:$D$868,3,FALSE)</f>
        <v>0</v>
      </c>
      <c r="H488" s="106"/>
      <c r="I488" s="106"/>
      <c r="J488" s="107"/>
      <c r="K488" s="109">
        <f>VLOOKUP(J488,得意先名!$B$8:$C$1020,2,FALSE)</f>
        <v>0</v>
      </c>
      <c r="L488" s="108"/>
      <c r="M488" s="109">
        <f>VLOOKUP(J488,得意先名!$B$1:$E$1029,4,FALSE)</f>
        <v>0</v>
      </c>
      <c r="N488" s="110">
        <f>VLOOKUP(J488,得意先名!$B$8:$H$1020,7,FALSE)</f>
        <v>0</v>
      </c>
      <c r="O488" s="111"/>
      <c r="P488" s="112"/>
      <c r="Q488" s="50"/>
    </row>
    <row r="489" spans="1:17" ht="30.75" customHeight="1" x14ac:dyDescent="0.4">
      <c r="A489" s="113">
        <v>482</v>
      </c>
      <c r="B489" s="117"/>
      <c r="C489" s="111"/>
      <c r="D489" s="115"/>
      <c r="E489" s="89"/>
      <c r="F489" s="104">
        <f>VLOOKUP(E489,コード一覧!$B$4:$C$850,2,FALSE)</f>
        <v>0</v>
      </c>
      <c r="G489" s="105">
        <f>VLOOKUP(E489,コード一覧!$B$4:$D$868,3,FALSE)</f>
        <v>0</v>
      </c>
      <c r="H489" s="106"/>
      <c r="I489" s="106"/>
      <c r="J489" s="107"/>
      <c r="K489" s="109">
        <f>VLOOKUP(J489,得意先名!$B$8:$C$1020,2,FALSE)</f>
        <v>0</v>
      </c>
      <c r="L489" s="108"/>
      <c r="M489" s="109">
        <f>VLOOKUP(J489,得意先名!$B$1:$E$1029,4,FALSE)</f>
        <v>0</v>
      </c>
      <c r="N489" s="110">
        <f>VLOOKUP(J489,得意先名!$B$8:$H$1020,7,FALSE)</f>
        <v>0</v>
      </c>
      <c r="O489" s="111"/>
      <c r="P489" s="112"/>
      <c r="Q489" s="50"/>
    </row>
    <row r="490" spans="1:17" ht="30.75" customHeight="1" x14ac:dyDescent="0.4">
      <c r="A490" s="113">
        <v>483</v>
      </c>
      <c r="B490" s="117"/>
      <c r="C490" s="111"/>
      <c r="D490" s="115"/>
      <c r="E490" s="89"/>
      <c r="F490" s="104">
        <f>VLOOKUP(E490,コード一覧!$B$4:$C$850,2,FALSE)</f>
        <v>0</v>
      </c>
      <c r="G490" s="105">
        <f>VLOOKUP(E490,コード一覧!$B$4:$D$868,3,FALSE)</f>
        <v>0</v>
      </c>
      <c r="H490" s="106"/>
      <c r="I490" s="106"/>
      <c r="J490" s="107"/>
      <c r="K490" s="109">
        <f>VLOOKUP(J490,得意先名!$B$8:$C$1020,2,FALSE)</f>
        <v>0</v>
      </c>
      <c r="L490" s="108"/>
      <c r="M490" s="109">
        <f>VLOOKUP(J490,得意先名!$B$1:$E$1029,4,FALSE)</f>
        <v>0</v>
      </c>
      <c r="N490" s="110">
        <f>VLOOKUP(J490,得意先名!$B$8:$H$1020,7,FALSE)</f>
        <v>0</v>
      </c>
      <c r="O490" s="111"/>
      <c r="P490" s="112"/>
      <c r="Q490" s="50"/>
    </row>
    <row r="491" spans="1:17" ht="30.75" customHeight="1" x14ac:dyDescent="0.4">
      <c r="A491" s="113">
        <v>484</v>
      </c>
      <c r="B491" s="117"/>
      <c r="C491" s="111"/>
      <c r="D491" s="115"/>
      <c r="E491" s="89"/>
      <c r="F491" s="104">
        <f>VLOOKUP(E491,コード一覧!$B$4:$C$850,2,FALSE)</f>
        <v>0</v>
      </c>
      <c r="G491" s="105">
        <f>VLOOKUP(E491,コード一覧!$B$4:$D$868,3,FALSE)</f>
        <v>0</v>
      </c>
      <c r="H491" s="106"/>
      <c r="I491" s="106"/>
      <c r="J491" s="107"/>
      <c r="K491" s="109">
        <f>VLOOKUP(J491,得意先名!$B$8:$C$1020,2,FALSE)</f>
        <v>0</v>
      </c>
      <c r="L491" s="108"/>
      <c r="M491" s="109">
        <f>VLOOKUP(J491,得意先名!$B$1:$E$1029,4,FALSE)</f>
        <v>0</v>
      </c>
      <c r="N491" s="110">
        <f>VLOOKUP(J491,得意先名!$B$8:$H$1020,7,FALSE)</f>
        <v>0</v>
      </c>
      <c r="O491" s="111"/>
      <c r="P491" s="112"/>
      <c r="Q491" s="50"/>
    </row>
    <row r="492" spans="1:17" ht="30.75" customHeight="1" x14ac:dyDescent="0.4">
      <c r="A492" s="113">
        <v>485</v>
      </c>
      <c r="B492" s="117"/>
      <c r="C492" s="111"/>
      <c r="D492" s="115"/>
      <c r="E492" s="89"/>
      <c r="F492" s="104">
        <f>VLOOKUP(E492,コード一覧!$B$4:$C$850,2,FALSE)</f>
        <v>0</v>
      </c>
      <c r="G492" s="105">
        <f>VLOOKUP(E492,コード一覧!$B$4:$D$868,3,FALSE)</f>
        <v>0</v>
      </c>
      <c r="H492" s="106"/>
      <c r="I492" s="106"/>
      <c r="J492" s="107"/>
      <c r="K492" s="109">
        <f>VLOOKUP(J492,得意先名!$B$8:$C$1020,2,FALSE)</f>
        <v>0</v>
      </c>
      <c r="L492" s="108"/>
      <c r="M492" s="109">
        <f>VLOOKUP(J492,得意先名!$B$1:$E$1029,4,FALSE)</f>
        <v>0</v>
      </c>
      <c r="N492" s="110">
        <f>VLOOKUP(J492,得意先名!$B$8:$H$1020,7,FALSE)</f>
        <v>0</v>
      </c>
      <c r="O492" s="111"/>
      <c r="P492" s="112"/>
      <c r="Q492" s="50"/>
    </row>
    <row r="493" spans="1:17" ht="30.75" customHeight="1" x14ac:dyDescent="0.4">
      <c r="A493" s="113">
        <v>486</v>
      </c>
      <c r="B493" s="117"/>
      <c r="C493" s="111"/>
      <c r="D493" s="115"/>
      <c r="E493" s="89"/>
      <c r="F493" s="104">
        <f>VLOOKUP(E493,コード一覧!$B$4:$C$850,2,FALSE)</f>
        <v>0</v>
      </c>
      <c r="G493" s="105">
        <f>VLOOKUP(E493,コード一覧!$B$4:$D$868,3,FALSE)</f>
        <v>0</v>
      </c>
      <c r="H493" s="106"/>
      <c r="I493" s="106"/>
      <c r="J493" s="107"/>
      <c r="K493" s="109">
        <f>VLOOKUP(J493,得意先名!$B$8:$C$1020,2,FALSE)</f>
        <v>0</v>
      </c>
      <c r="L493" s="108"/>
      <c r="M493" s="109">
        <f>VLOOKUP(J493,得意先名!$B$1:$E$1029,4,FALSE)</f>
        <v>0</v>
      </c>
      <c r="N493" s="110">
        <f>VLOOKUP(J493,得意先名!$B$8:$H$1020,7,FALSE)</f>
        <v>0</v>
      </c>
      <c r="O493" s="111"/>
      <c r="P493" s="112"/>
      <c r="Q493" s="50"/>
    </row>
    <row r="494" spans="1:17" ht="30.75" customHeight="1" x14ac:dyDescent="0.4">
      <c r="A494" s="113">
        <v>487</v>
      </c>
      <c r="B494" s="117"/>
      <c r="C494" s="111"/>
      <c r="D494" s="115"/>
      <c r="E494" s="89"/>
      <c r="F494" s="104">
        <f>VLOOKUP(E494,コード一覧!$B$4:$C$850,2,FALSE)</f>
        <v>0</v>
      </c>
      <c r="G494" s="105">
        <f>VLOOKUP(E494,コード一覧!$B$4:$D$868,3,FALSE)</f>
        <v>0</v>
      </c>
      <c r="H494" s="106"/>
      <c r="I494" s="106"/>
      <c r="J494" s="107"/>
      <c r="K494" s="109">
        <f>VLOOKUP(J494,得意先名!$B$8:$C$1020,2,FALSE)</f>
        <v>0</v>
      </c>
      <c r="L494" s="108"/>
      <c r="M494" s="109">
        <f>VLOOKUP(J494,得意先名!$B$1:$E$1029,4,FALSE)</f>
        <v>0</v>
      </c>
      <c r="N494" s="110">
        <f>VLOOKUP(J494,得意先名!$B$8:$H$1020,7,FALSE)</f>
        <v>0</v>
      </c>
      <c r="O494" s="111"/>
      <c r="P494" s="112"/>
      <c r="Q494" s="50"/>
    </row>
    <row r="495" spans="1:17" ht="30.75" customHeight="1" x14ac:dyDescent="0.4">
      <c r="A495" s="113">
        <v>488</v>
      </c>
      <c r="B495" s="117"/>
      <c r="C495" s="111"/>
      <c r="D495" s="115"/>
      <c r="E495" s="89"/>
      <c r="F495" s="104">
        <f>VLOOKUP(E495,コード一覧!$B$4:$C$850,2,FALSE)</f>
        <v>0</v>
      </c>
      <c r="G495" s="105">
        <f>VLOOKUP(E495,コード一覧!$B$4:$D$868,3,FALSE)</f>
        <v>0</v>
      </c>
      <c r="H495" s="106"/>
      <c r="I495" s="106"/>
      <c r="J495" s="107"/>
      <c r="K495" s="109">
        <f>VLOOKUP(J495,得意先名!$B$8:$C$1020,2,FALSE)</f>
        <v>0</v>
      </c>
      <c r="L495" s="108"/>
      <c r="M495" s="109">
        <f>VLOOKUP(J495,得意先名!$B$1:$E$1029,4,FALSE)</f>
        <v>0</v>
      </c>
      <c r="N495" s="110">
        <f>VLOOKUP(J495,得意先名!$B$8:$H$1020,7,FALSE)</f>
        <v>0</v>
      </c>
      <c r="O495" s="111"/>
      <c r="P495" s="112"/>
      <c r="Q495" s="50"/>
    </row>
    <row r="496" spans="1:17" ht="30.75" customHeight="1" x14ac:dyDescent="0.4">
      <c r="A496" s="113">
        <v>489</v>
      </c>
      <c r="B496" s="117"/>
      <c r="C496" s="111"/>
      <c r="D496" s="115"/>
      <c r="E496" s="89"/>
      <c r="F496" s="104">
        <f>VLOOKUP(E496,コード一覧!$B$4:$C$850,2,FALSE)</f>
        <v>0</v>
      </c>
      <c r="G496" s="105">
        <f>VLOOKUP(E496,コード一覧!$B$4:$D$868,3,FALSE)</f>
        <v>0</v>
      </c>
      <c r="H496" s="106"/>
      <c r="I496" s="106"/>
      <c r="J496" s="107"/>
      <c r="K496" s="109">
        <f>VLOOKUP(J496,得意先名!$B$8:$C$1020,2,FALSE)</f>
        <v>0</v>
      </c>
      <c r="L496" s="108"/>
      <c r="M496" s="109">
        <f>VLOOKUP(J496,得意先名!$B$1:$E$1029,4,FALSE)</f>
        <v>0</v>
      </c>
      <c r="N496" s="110">
        <f>VLOOKUP(J496,得意先名!$B$8:$H$1020,7,FALSE)</f>
        <v>0</v>
      </c>
      <c r="O496" s="111"/>
      <c r="P496" s="112"/>
      <c r="Q496" s="50"/>
    </row>
    <row r="497" spans="1:17" ht="30.75" customHeight="1" x14ac:dyDescent="0.4">
      <c r="A497" s="113">
        <v>490</v>
      </c>
      <c r="B497" s="117"/>
      <c r="C497" s="111"/>
      <c r="D497" s="115"/>
      <c r="E497" s="89"/>
      <c r="F497" s="104">
        <f>VLOOKUP(E497,コード一覧!$B$4:$C$850,2,FALSE)</f>
        <v>0</v>
      </c>
      <c r="G497" s="105">
        <f>VLOOKUP(E497,コード一覧!$B$4:$D$868,3,FALSE)</f>
        <v>0</v>
      </c>
      <c r="H497" s="106"/>
      <c r="I497" s="106"/>
      <c r="J497" s="107"/>
      <c r="K497" s="109">
        <f>VLOOKUP(J497,得意先名!$B$8:$C$1020,2,FALSE)</f>
        <v>0</v>
      </c>
      <c r="L497" s="108"/>
      <c r="M497" s="109">
        <f>VLOOKUP(J497,得意先名!$B$1:$E$1029,4,FALSE)</f>
        <v>0</v>
      </c>
      <c r="N497" s="110">
        <f>VLOOKUP(J497,得意先名!$B$8:$H$1020,7,FALSE)</f>
        <v>0</v>
      </c>
      <c r="O497" s="111"/>
      <c r="P497" s="112"/>
      <c r="Q497" s="50"/>
    </row>
    <row r="498" spans="1:17" ht="30.75" customHeight="1" x14ac:dyDescent="0.4">
      <c r="A498" s="113">
        <v>491</v>
      </c>
      <c r="B498" s="117"/>
      <c r="C498" s="111"/>
      <c r="D498" s="115"/>
      <c r="E498" s="89"/>
      <c r="F498" s="104">
        <f>VLOOKUP(E498,コード一覧!$B$4:$C$850,2,FALSE)</f>
        <v>0</v>
      </c>
      <c r="G498" s="105">
        <f>VLOOKUP(E498,コード一覧!$B$4:$D$868,3,FALSE)</f>
        <v>0</v>
      </c>
      <c r="H498" s="106"/>
      <c r="I498" s="106"/>
      <c r="J498" s="107"/>
      <c r="K498" s="109">
        <f>VLOOKUP(J498,得意先名!$B$8:$C$1020,2,FALSE)</f>
        <v>0</v>
      </c>
      <c r="L498" s="108"/>
      <c r="M498" s="109">
        <f>VLOOKUP(J498,得意先名!$B$1:$E$1029,4,FALSE)</f>
        <v>0</v>
      </c>
      <c r="N498" s="110">
        <f>VLOOKUP(J498,得意先名!$B$8:$H$1020,7,FALSE)</f>
        <v>0</v>
      </c>
      <c r="O498" s="111"/>
      <c r="P498" s="112"/>
      <c r="Q498" s="50"/>
    </row>
    <row r="499" spans="1:17" ht="30.75" customHeight="1" x14ac:dyDescent="0.4">
      <c r="A499" s="113">
        <v>492</v>
      </c>
      <c r="B499" s="117"/>
      <c r="C499" s="111"/>
      <c r="D499" s="115"/>
      <c r="E499" s="89"/>
      <c r="F499" s="104">
        <f>VLOOKUP(E499,コード一覧!$B$4:$C$850,2,FALSE)</f>
        <v>0</v>
      </c>
      <c r="G499" s="105">
        <f>VLOOKUP(E499,コード一覧!$B$4:$D$868,3,FALSE)</f>
        <v>0</v>
      </c>
      <c r="H499" s="106"/>
      <c r="I499" s="106"/>
      <c r="J499" s="107"/>
      <c r="K499" s="109">
        <f>VLOOKUP(J499,得意先名!$B$8:$C$1020,2,FALSE)</f>
        <v>0</v>
      </c>
      <c r="L499" s="108"/>
      <c r="M499" s="109">
        <f>VLOOKUP(J499,得意先名!$B$1:$E$1029,4,FALSE)</f>
        <v>0</v>
      </c>
      <c r="N499" s="110">
        <f>VLOOKUP(J499,得意先名!$B$8:$H$1020,7,FALSE)</f>
        <v>0</v>
      </c>
      <c r="O499" s="111"/>
      <c r="P499" s="112"/>
      <c r="Q499" s="50"/>
    </row>
    <row r="500" spans="1:17" ht="30.75" customHeight="1" x14ac:dyDescent="0.4">
      <c r="A500" s="113">
        <v>493</v>
      </c>
      <c r="B500" s="117"/>
      <c r="C500" s="111"/>
      <c r="D500" s="115"/>
      <c r="E500" s="89"/>
      <c r="F500" s="104">
        <f>VLOOKUP(E500,コード一覧!$B$4:$C$850,2,FALSE)</f>
        <v>0</v>
      </c>
      <c r="G500" s="105">
        <f>VLOOKUP(E500,コード一覧!$B$4:$D$868,3,FALSE)</f>
        <v>0</v>
      </c>
      <c r="H500" s="106"/>
      <c r="I500" s="106"/>
      <c r="J500" s="107"/>
      <c r="K500" s="109">
        <f>VLOOKUP(J500,得意先名!$B$8:$C$1020,2,FALSE)</f>
        <v>0</v>
      </c>
      <c r="L500" s="108"/>
      <c r="M500" s="109">
        <f>VLOOKUP(J500,得意先名!$B$1:$E$1029,4,FALSE)</f>
        <v>0</v>
      </c>
      <c r="N500" s="110">
        <f>VLOOKUP(J500,得意先名!$B$8:$H$1020,7,FALSE)</f>
        <v>0</v>
      </c>
      <c r="O500" s="111"/>
      <c r="P500" s="112"/>
      <c r="Q500" s="50"/>
    </row>
    <row r="501" spans="1:17" ht="30.75" customHeight="1" x14ac:dyDescent="0.4">
      <c r="A501" s="113">
        <v>494</v>
      </c>
      <c r="B501" s="117"/>
      <c r="C501" s="111"/>
      <c r="D501" s="115"/>
      <c r="E501" s="89"/>
      <c r="F501" s="104">
        <f>VLOOKUP(E501,コード一覧!$B$4:$C$850,2,FALSE)</f>
        <v>0</v>
      </c>
      <c r="G501" s="105">
        <f>VLOOKUP(E501,コード一覧!$B$4:$D$868,3,FALSE)</f>
        <v>0</v>
      </c>
      <c r="H501" s="106"/>
      <c r="I501" s="106"/>
      <c r="J501" s="107"/>
      <c r="K501" s="109">
        <f>VLOOKUP(J501,得意先名!$B$8:$C$1020,2,FALSE)</f>
        <v>0</v>
      </c>
      <c r="L501" s="108"/>
      <c r="M501" s="109">
        <f>VLOOKUP(J501,得意先名!$B$1:$E$1029,4,FALSE)</f>
        <v>0</v>
      </c>
      <c r="N501" s="110">
        <f>VLOOKUP(J501,得意先名!$B$8:$H$1020,7,FALSE)</f>
        <v>0</v>
      </c>
      <c r="O501" s="111"/>
      <c r="P501" s="112"/>
      <c r="Q501" s="50"/>
    </row>
    <row r="502" spans="1:17" ht="30.75" customHeight="1" x14ac:dyDescent="0.4">
      <c r="A502" s="113">
        <v>495</v>
      </c>
      <c r="B502" s="117"/>
      <c r="C502" s="111"/>
      <c r="D502" s="115"/>
      <c r="E502" s="89"/>
      <c r="F502" s="104">
        <f>VLOOKUP(E502,コード一覧!$B$4:$C$850,2,FALSE)</f>
        <v>0</v>
      </c>
      <c r="G502" s="105">
        <f>VLOOKUP(E502,コード一覧!$B$4:$D$868,3,FALSE)</f>
        <v>0</v>
      </c>
      <c r="H502" s="106"/>
      <c r="I502" s="106"/>
      <c r="J502" s="107"/>
      <c r="K502" s="109">
        <f>VLOOKUP(J502,得意先名!$B$8:$C$1020,2,FALSE)</f>
        <v>0</v>
      </c>
      <c r="L502" s="108"/>
      <c r="M502" s="109">
        <f>VLOOKUP(J502,得意先名!$B$1:$E$1029,4,FALSE)</f>
        <v>0</v>
      </c>
      <c r="N502" s="110">
        <f>VLOOKUP(J502,得意先名!$B$8:$H$1020,7,FALSE)</f>
        <v>0</v>
      </c>
      <c r="O502" s="111"/>
      <c r="P502" s="112"/>
      <c r="Q502" s="50"/>
    </row>
    <row r="503" spans="1:17" ht="30.75" customHeight="1" x14ac:dyDescent="0.4">
      <c r="A503" s="113">
        <v>496</v>
      </c>
      <c r="B503" s="117"/>
      <c r="C503" s="111"/>
      <c r="D503" s="115"/>
      <c r="E503" s="89"/>
      <c r="F503" s="104">
        <f>VLOOKUP(E503,コード一覧!$B$4:$C$850,2,FALSE)</f>
        <v>0</v>
      </c>
      <c r="G503" s="105">
        <f>VLOOKUP(E503,コード一覧!$B$4:$D$868,3,FALSE)</f>
        <v>0</v>
      </c>
      <c r="H503" s="106"/>
      <c r="I503" s="106"/>
      <c r="J503" s="107"/>
      <c r="K503" s="109">
        <f>VLOOKUP(J503,得意先名!$B$8:$C$1020,2,FALSE)</f>
        <v>0</v>
      </c>
      <c r="L503" s="108"/>
      <c r="M503" s="109">
        <f>VLOOKUP(J503,得意先名!$B$1:$E$1029,4,FALSE)</f>
        <v>0</v>
      </c>
      <c r="N503" s="110">
        <f>VLOOKUP(J503,得意先名!$B$8:$H$1020,7,FALSE)</f>
        <v>0</v>
      </c>
      <c r="O503" s="111"/>
      <c r="P503" s="112"/>
      <c r="Q503" s="50"/>
    </row>
    <row r="504" spans="1:17" ht="30.75" customHeight="1" x14ac:dyDescent="0.4">
      <c r="A504" s="113">
        <v>497</v>
      </c>
      <c r="B504" s="117"/>
      <c r="C504" s="111"/>
      <c r="D504" s="115"/>
      <c r="E504" s="89"/>
      <c r="F504" s="104">
        <f>VLOOKUP(E504,コード一覧!$B$4:$C$850,2,FALSE)</f>
        <v>0</v>
      </c>
      <c r="G504" s="105">
        <f>VLOOKUP(E504,コード一覧!$B$4:$D$868,3,FALSE)</f>
        <v>0</v>
      </c>
      <c r="H504" s="106"/>
      <c r="I504" s="106"/>
      <c r="J504" s="107"/>
      <c r="K504" s="109">
        <f>VLOOKUP(J504,得意先名!$B$8:$C$1020,2,FALSE)</f>
        <v>0</v>
      </c>
      <c r="L504" s="108"/>
      <c r="M504" s="109">
        <f>VLOOKUP(J504,得意先名!$B$1:$E$1029,4,FALSE)</f>
        <v>0</v>
      </c>
      <c r="N504" s="110">
        <f>VLOOKUP(J504,得意先名!$B$8:$H$1020,7,FALSE)</f>
        <v>0</v>
      </c>
      <c r="O504" s="111"/>
      <c r="P504" s="112"/>
      <c r="Q504" s="50"/>
    </row>
    <row r="505" spans="1:17" ht="30.75" customHeight="1" x14ac:dyDescent="0.4">
      <c r="A505" s="113">
        <v>498</v>
      </c>
      <c r="B505" s="117"/>
      <c r="C505" s="111"/>
      <c r="D505" s="115"/>
      <c r="E505" s="89"/>
      <c r="F505" s="104">
        <f>VLOOKUP(E505,コード一覧!$B$4:$C$850,2,FALSE)</f>
        <v>0</v>
      </c>
      <c r="G505" s="105">
        <f>VLOOKUP(E505,コード一覧!$B$4:$D$868,3,FALSE)</f>
        <v>0</v>
      </c>
      <c r="H505" s="106"/>
      <c r="I505" s="106"/>
      <c r="J505" s="107"/>
      <c r="K505" s="109">
        <f>VLOOKUP(J505,得意先名!$B$8:$C$1020,2,FALSE)</f>
        <v>0</v>
      </c>
      <c r="L505" s="108"/>
      <c r="M505" s="109">
        <f>VLOOKUP(J505,得意先名!$B$1:$E$1029,4,FALSE)</f>
        <v>0</v>
      </c>
      <c r="N505" s="110">
        <f>VLOOKUP(J505,得意先名!$B$8:$H$1020,7,FALSE)</f>
        <v>0</v>
      </c>
      <c r="O505" s="111"/>
      <c r="P505" s="112"/>
      <c r="Q505" s="50"/>
    </row>
    <row r="506" spans="1:17" ht="30.75" customHeight="1" x14ac:dyDescent="0.4">
      <c r="A506" s="113">
        <v>499</v>
      </c>
      <c r="B506" s="117"/>
      <c r="C506" s="111"/>
      <c r="D506" s="115"/>
      <c r="E506" s="89"/>
      <c r="F506" s="104">
        <f>VLOOKUP(E506,コード一覧!$B$4:$C$850,2,FALSE)</f>
        <v>0</v>
      </c>
      <c r="G506" s="105">
        <f>VLOOKUP(E506,コード一覧!$B$4:$D$868,3,FALSE)</f>
        <v>0</v>
      </c>
      <c r="H506" s="106"/>
      <c r="I506" s="106"/>
      <c r="J506" s="107"/>
      <c r="K506" s="109">
        <f>VLOOKUP(J506,得意先名!$B$8:$C$1020,2,FALSE)</f>
        <v>0</v>
      </c>
      <c r="L506" s="108"/>
      <c r="M506" s="109">
        <f>VLOOKUP(J506,得意先名!$B$1:$E$1029,4,FALSE)</f>
        <v>0</v>
      </c>
      <c r="N506" s="110">
        <f>VLOOKUP(J506,得意先名!$B$8:$H$1020,7,FALSE)</f>
        <v>0</v>
      </c>
      <c r="O506" s="111"/>
      <c r="P506" s="112"/>
      <c r="Q506" s="50"/>
    </row>
    <row r="507" spans="1:17" ht="30.75" customHeight="1" x14ac:dyDescent="0.4">
      <c r="A507" s="113">
        <v>500</v>
      </c>
      <c r="B507" s="117"/>
      <c r="C507" s="111"/>
      <c r="D507" s="115"/>
      <c r="E507" s="89"/>
      <c r="F507" s="104">
        <f>VLOOKUP(E507,コード一覧!$B$4:$C$850,2,FALSE)</f>
        <v>0</v>
      </c>
      <c r="G507" s="105">
        <f>VLOOKUP(E507,コード一覧!$B$4:$D$868,3,FALSE)</f>
        <v>0</v>
      </c>
      <c r="H507" s="106"/>
      <c r="I507" s="106"/>
      <c r="J507" s="107"/>
      <c r="K507" s="109">
        <f>VLOOKUP(J507,得意先名!$B$8:$C$1020,2,FALSE)</f>
        <v>0</v>
      </c>
      <c r="L507" s="108"/>
      <c r="M507" s="109">
        <f>VLOOKUP(J507,得意先名!$B$1:$E$1029,4,FALSE)</f>
        <v>0</v>
      </c>
      <c r="N507" s="110">
        <f>VLOOKUP(J507,得意先名!$B$8:$H$1020,7,FALSE)</f>
        <v>0</v>
      </c>
      <c r="O507" s="111"/>
      <c r="P507" s="112"/>
      <c r="Q507" s="50"/>
    </row>
    <row r="508" spans="1:17" ht="30.75" customHeight="1" x14ac:dyDescent="0.4">
      <c r="A508" s="113">
        <v>501</v>
      </c>
      <c r="B508" s="117"/>
      <c r="C508" s="111"/>
      <c r="D508" s="115"/>
      <c r="E508" s="89"/>
      <c r="F508" s="104">
        <f>VLOOKUP(E508,コード一覧!$B$4:$C$850,2,FALSE)</f>
        <v>0</v>
      </c>
      <c r="G508" s="105">
        <f>VLOOKUP(E508,コード一覧!$B$4:$D$868,3,FALSE)</f>
        <v>0</v>
      </c>
      <c r="H508" s="106"/>
      <c r="I508" s="106"/>
      <c r="J508" s="107"/>
      <c r="K508" s="109">
        <f>VLOOKUP(J508,得意先名!$B$8:$C$1020,2,FALSE)</f>
        <v>0</v>
      </c>
      <c r="L508" s="108"/>
      <c r="M508" s="109">
        <f>VLOOKUP(J508,得意先名!$B$1:$E$1029,4,FALSE)</f>
        <v>0</v>
      </c>
      <c r="N508" s="110">
        <f>VLOOKUP(J508,得意先名!$B$8:$H$1020,7,FALSE)</f>
        <v>0</v>
      </c>
      <c r="O508" s="111"/>
      <c r="P508" s="112"/>
      <c r="Q508" s="50"/>
    </row>
    <row r="509" spans="1:17" ht="30.75" customHeight="1" x14ac:dyDescent="0.4">
      <c r="A509" s="113">
        <v>502</v>
      </c>
      <c r="B509" s="117"/>
      <c r="C509" s="111"/>
      <c r="D509" s="115"/>
      <c r="E509" s="89"/>
      <c r="F509" s="104">
        <f>VLOOKUP(E509,コード一覧!$B$4:$C$850,2,FALSE)</f>
        <v>0</v>
      </c>
      <c r="G509" s="105">
        <f>VLOOKUP(E509,コード一覧!$B$4:$D$868,3,FALSE)</f>
        <v>0</v>
      </c>
      <c r="H509" s="106"/>
      <c r="I509" s="106"/>
      <c r="J509" s="107"/>
      <c r="K509" s="109">
        <f>VLOOKUP(J509,得意先名!$B$8:$C$1020,2,FALSE)</f>
        <v>0</v>
      </c>
      <c r="L509" s="108"/>
      <c r="M509" s="109">
        <f>VLOOKUP(J509,得意先名!$B$1:$E$1029,4,FALSE)</f>
        <v>0</v>
      </c>
      <c r="N509" s="110">
        <f>VLOOKUP(J509,得意先名!$B$8:$H$1020,7,FALSE)</f>
        <v>0</v>
      </c>
      <c r="O509" s="111"/>
      <c r="P509" s="112"/>
      <c r="Q509" s="50"/>
    </row>
    <row r="510" spans="1:17" ht="30.75" customHeight="1" x14ac:dyDescent="0.4">
      <c r="A510" s="113">
        <v>503</v>
      </c>
      <c r="B510" s="117"/>
      <c r="C510" s="111"/>
      <c r="D510" s="115"/>
      <c r="E510" s="89"/>
      <c r="F510" s="104">
        <f>VLOOKUP(E510,コード一覧!$B$4:$C$850,2,FALSE)</f>
        <v>0</v>
      </c>
      <c r="G510" s="105">
        <f>VLOOKUP(E510,コード一覧!$B$4:$D$868,3,FALSE)</f>
        <v>0</v>
      </c>
      <c r="H510" s="106"/>
      <c r="I510" s="106"/>
      <c r="J510" s="107"/>
      <c r="K510" s="109">
        <f>VLOOKUP(J510,得意先名!$B$8:$C$1020,2,FALSE)</f>
        <v>0</v>
      </c>
      <c r="L510" s="108"/>
      <c r="M510" s="109">
        <f>VLOOKUP(J510,得意先名!$B$1:$E$1029,4,FALSE)</f>
        <v>0</v>
      </c>
      <c r="N510" s="110">
        <f>VLOOKUP(J510,得意先名!$B$8:$H$1020,7,FALSE)</f>
        <v>0</v>
      </c>
      <c r="O510" s="111"/>
      <c r="P510" s="112"/>
      <c r="Q510" s="50"/>
    </row>
    <row r="511" spans="1:17" ht="30.75" customHeight="1" x14ac:dyDescent="0.4">
      <c r="A511" s="113">
        <v>504</v>
      </c>
      <c r="B511" s="117"/>
      <c r="C511" s="111"/>
      <c r="D511" s="115"/>
      <c r="E511" s="89"/>
      <c r="F511" s="104">
        <f>VLOOKUP(E511,コード一覧!$B$4:$C$850,2,FALSE)</f>
        <v>0</v>
      </c>
      <c r="G511" s="105">
        <f>VLOOKUP(E511,コード一覧!$B$4:$D$868,3,FALSE)</f>
        <v>0</v>
      </c>
      <c r="H511" s="106"/>
      <c r="I511" s="106"/>
      <c r="J511" s="107"/>
      <c r="K511" s="109">
        <f>VLOOKUP(J511,得意先名!$B$8:$C$1020,2,FALSE)</f>
        <v>0</v>
      </c>
      <c r="L511" s="108"/>
      <c r="M511" s="109">
        <f>VLOOKUP(J511,得意先名!$B$1:$E$1029,4,FALSE)</f>
        <v>0</v>
      </c>
      <c r="N511" s="110">
        <f>VLOOKUP(J511,得意先名!$B$8:$H$1020,7,FALSE)</f>
        <v>0</v>
      </c>
      <c r="O511" s="111"/>
      <c r="P511" s="112"/>
      <c r="Q511" s="50"/>
    </row>
    <row r="512" spans="1:17" ht="30.75" customHeight="1" x14ac:dyDescent="0.4">
      <c r="A512" s="113">
        <v>505</v>
      </c>
      <c r="B512" s="117"/>
      <c r="C512" s="111"/>
      <c r="D512" s="115"/>
      <c r="E512" s="89"/>
      <c r="F512" s="104">
        <f>VLOOKUP(E512,コード一覧!$B$4:$C$850,2,FALSE)</f>
        <v>0</v>
      </c>
      <c r="G512" s="105">
        <f>VLOOKUP(E512,コード一覧!$B$4:$D$868,3,FALSE)</f>
        <v>0</v>
      </c>
      <c r="H512" s="106"/>
      <c r="I512" s="106"/>
      <c r="J512" s="107"/>
      <c r="K512" s="109">
        <f>VLOOKUP(J512,得意先名!$B$8:$C$1020,2,FALSE)</f>
        <v>0</v>
      </c>
      <c r="L512" s="108"/>
      <c r="M512" s="109">
        <f>VLOOKUP(J512,得意先名!$B$1:$E$1029,4,FALSE)</f>
        <v>0</v>
      </c>
      <c r="N512" s="110">
        <f>VLOOKUP(J512,得意先名!$B$8:$H$1020,7,FALSE)</f>
        <v>0</v>
      </c>
      <c r="O512" s="111"/>
      <c r="P512" s="112"/>
      <c r="Q512" s="50"/>
    </row>
    <row r="513" spans="1:17" ht="30.75" customHeight="1" x14ac:dyDescent="0.4">
      <c r="A513" s="113">
        <v>506</v>
      </c>
      <c r="B513" s="117"/>
      <c r="C513" s="111"/>
      <c r="D513" s="115"/>
      <c r="E513" s="89"/>
      <c r="F513" s="104">
        <f>VLOOKUP(E513,コード一覧!$B$4:$C$850,2,FALSE)</f>
        <v>0</v>
      </c>
      <c r="G513" s="105">
        <f>VLOOKUP(E513,コード一覧!$B$4:$D$868,3,FALSE)</f>
        <v>0</v>
      </c>
      <c r="H513" s="106"/>
      <c r="I513" s="106"/>
      <c r="J513" s="107"/>
      <c r="K513" s="109">
        <f>VLOOKUP(J513,得意先名!$B$8:$C$1020,2,FALSE)</f>
        <v>0</v>
      </c>
      <c r="L513" s="108"/>
      <c r="M513" s="109">
        <f>VLOOKUP(J513,得意先名!$B$1:$E$1029,4,FALSE)</f>
        <v>0</v>
      </c>
      <c r="N513" s="110">
        <f>VLOOKUP(J513,得意先名!$B$8:$H$1020,7,FALSE)</f>
        <v>0</v>
      </c>
      <c r="O513" s="111"/>
      <c r="P513" s="112"/>
      <c r="Q513" s="50"/>
    </row>
    <row r="514" spans="1:17" ht="30.75" customHeight="1" x14ac:dyDescent="0.4">
      <c r="A514" s="113">
        <v>507</v>
      </c>
      <c r="B514" s="117"/>
      <c r="C514" s="111"/>
      <c r="D514" s="115"/>
      <c r="E514" s="89"/>
      <c r="F514" s="104">
        <f>VLOOKUP(E514,コード一覧!$B$4:$C$850,2,FALSE)</f>
        <v>0</v>
      </c>
      <c r="G514" s="105">
        <f>VLOOKUP(E514,コード一覧!$B$4:$D$868,3,FALSE)</f>
        <v>0</v>
      </c>
      <c r="H514" s="106"/>
      <c r="I514" s="106"/>
      <c r="J514" s="107"/>
      <c r="K514" s="109">
        <f>VLOOKUP(J514,得意先名!$B$8:$C$1020,2,FALSE)</f>
        <v>0</v>
      </c>
      <c r="L514" s="108"/>
      <c r="M514" s="109">
        <f>VLOOKUP(J514,得意先名!$B$1:$E$1029,4,FALSE)</f>
        <v>0</v>
      </c>
      <c r="N514" s="110">
        <f>VLOOKUP(J514,得意先名!$B$8:$H$1020,7,FALSE)</f>
        <v>0</v>
      </c>
      <c r="O514" s="111"/>
      <c r="P514" s="112"/>
      <c r="Q514" s="50"/>
    </row>
    <row r="515" spans="1:17" ht="30.75" customHeight="1" x14ac:dyDescent="0.4">
      <c r="A515" s="113">
        <v>508</v>
      </c>
      <c r="B515" s="117"/>
      <c r="C515" s="111"/>
      <c r="D515" s="115"/>
      <c r="E515" s="89"/>
      <c r="F515" s="104">
        <f>VLOOKUP(E515,コード一覧!$B$4:$C$850,2,FALSE)</f>
        <v>0</v>
      </c>
      <c r="G515" s="105">
        <f>VLOOKUP(E515,コード一覧!$B$4:$D$868,3,FALSE)</f>
        <v>0</v>
      </c>
      <c r="H515" s="106"/>
      <c r="I515" s="106"/>
      <c r="J515" s="107"/>
      <c r="K515" s="109">
        <f>VLOOKUP(J515,得意先名!$B$8:$C$1020,2,FALSE)</f>
        <v>0</v>
      </c>
      <c r="L515" s="108"/>
      <c r="M515" s="109">
        <f>VLOOKUP(J515,得意先名!$B$1:$E$1029,4,FALSE)</f>
        <v>0</v>
      </c>
      <c r="N515" s="110">
        <f>VLOOKUP(J515,得意先名!$B$8:$H$1020,7,FALSE)</f>
        <v>0</v>
      </c>
      <c r="O515" s="111"/>
      <c r="P515" s="112"/>
      <c r="Q515" s="50"/>
    </row>
    <row r="516" spans="1:17" ht="30.75" customHeight="1" x14ac:dyDescent="0.4">
      <c r="A516" s="113">
        <v>509</v>
      </c>
      <c r="B516" s="117"/>
      <c r="C516" s="111"/>
      <c r="D516" s="115"/>
      <c r="E516" s="89"/>
      <c r="F516" s="104">
        <f>VLOOKUP(E516,コード一覧!$B$4:$C$850,2,FALSE)</f>
        <v>0</v>
      </c>
      <c r="G516" s="105">
        <f>VLOOKUP(E516,コード一覧!$B$4:$D$868,3,FALSE)</f>
        <v>0</v>
      </c>
      <c r="H516" s="106"/>
      <c r="I516" s="106"/>
      <c r="J516" s="107"/>
      <c r="K516" s="109">
        <f>VLOOKUP(J516,得意先名!$B$8:$C$1020,2,FALSE)</f>
        <v>0</v>
      </c>
      <c r="L516" s="108"/>
      <c r="M516" s="109">
        <f>VLOOKUP(J516,得意先名!$B$1:$E$1029,4,FALSE)</f>
        <v>0</v>
      </c>
      <c r="N516" s="110">
        <f>VLOOKUP(J516,得意先名!$B$8:$H$1020,7,FALSE)</f>
        <v>0</v>
      </c>
      <c r="O516" s="111"/>
      <c r="P516" s="112"/>
      <c r="Q516" s="50"/>
    </row>
    <row r="517" spans="1:17" ht="30.75" customHeight="1" x14ac:dyDescent="0.4">
      <c r="A517" s="113">
        <v>510</v>
      </c>
      <c r="B517" s="117"/>
      <c r="C517" s="111"/>
      <c r="D517" s="115"/>
      <c r="E517" s="89"/>
      <c r="F517" s="104">
        <f>VLOOKUP(E517,コード一覧!$B$4:$C$850,2,FALSE)</f>
        <v>0</v>
      </c>
      <c r="G517" s="105">
        <f>VLOOKUP(E517,コード一覧!$B$4:$D$868,3,FALSE)</f>
        <v>0</v>
      </c>
      <c r="H517" s="106"/>
      <c r="I517" s="106"/>
      <c r="J517" s="107"/>
      <c r="K517" s="109">
        <f>VLOOKUP(J517,得意先名!$B$8:$C$1020,2,FALSE)</f>
        <v>0</v>
      </c>
      <c r="L517" s="108"/>
      <c r="M517" s="109">
        <f>VLOOKUP(J517,得意先名!$B$1:$E$1029,4,FALSE)</f>
        <v>0</v>
      </c>
      <c r="N517" s="110">
        <f>VLOOKUP(J517,得意先名!$B$8:$H$1020,7,FALSE)</f>
        <v>0</v>
      </c>
      <c r="O517" s="111"/>
      <c r="P517" s="112"/>
      <c r="Q517" s="50"/>
    </row>
    <row r="518" spans="1:17" ht="30.75" customHeight="1" x14ac:dyDescent="0.4">
      <c r="A518" s="113">
        <v>511</v>
      </c>
      <c r="B518" s="117"/>
      <c r="C518" s="111"/>
      <c r="D518" s="115"/>
      <c r="E518" s="89"/>
      <c r="F518" s="104">
        <f>VLOOKUP(E518,コード一覧!$B$4:$C$850,2,FALSE)</f>
        <v>0</v>
      </c>
      <c r="G518" s="105">
        <f>VLOOKUP(E518,コード一覧!$B$4:$D$868,3,FALSE)</f>
        <v>0</v>
      </c>
      <c r="H518" s="106"/>
      <c r="I518" s="106"/>
      <c r="J518" s="107"/>
      <c r="K518" s="109">
        <f>VLOOKUP(J518,得意先名!$B$8:$C$1020,2,FALSE)</f>
        <v>0</v>
      </c>
      <c r="L518" s="108"/>
      <c r="M518" s="109">
        <f>VLOOKUP(J518,得意先名!$B$1:$E$1029,4,FALSE)</f>
        <v>0</v>
      </c>
      <c r="N518" s="110">
        <f>VLOOKUP(J518,得意先名!$B$8:$H$1020,7,FALSE)</f>
        <v>0</v>
      </c>
      <c r="O518" s="111"/>
      <c r="P518" s="112"/>
      <c r="Q518" s="50"/>
    </row>
    <row r="519" spans="1:17" ht="30.75" customHeight="1" x14ac:dyDescent="0.4">
      <c r="A519" s="113">
        <v>512</v>
      </c>
      <c r="B519" s="117"/>
      <c r="C519" s="111"/>
      <c r="D519" s="115"/>
      <c r="E519" s="89"/>
      <c r="F519" s="104">
        <f>VLOOKUP(E519,コード一覧!$B$4:$C$850,2,FALSE)</f>
        <v>0</v>
      </c>
      <c r="G519" s="105">
        <f>VLOOKUP(E519,コード一覧!$B$4:$D$868,3,FALSE)</f>
        <v>0</v>
      </c>
      <c r="H519" s="106"/>
      <c r="I519" s="106"/>
      <c r="J519" s="107"/>
      <c r="K519" s="109">
        <f>VLOOKUP(J519,得意先名!$B$8:$C$1020,2,FALSE)</f>
        <v>0</v>
      </c>
      <c r="L519" s="108"/>
      <c r="M519" s="109">
        <f>VLOOKUP(J519,得意先名!$B$1:$E$1029,4,FALSE)</f>
        <v>0</v>
      </c>
      <c r="N519" s="110">
        <f>VLOOKUP(J519,得意先名!$B$8:$H$1020,7,FALSE)</f>
        <v>0</v>
      </c>
      <c r="O519" s="111"/>
      <c r="P519" s="112"/>
      <c r="Q519" s="50"/>
    </row>
    <row r="520" spans="1:17" ht="30.75" customHeight="1" x14ac:dyDescent="0.4">
      <c r="A520" s="113">
        <v>513</v>
      </c>
      <c r="B520" s="117"/>
      <c r="C520" s="111"/>
      <c r="D520" s="115"/>
      <c r="E520" s="89"/>
      <c r="F520" s="104">
        <f>VLOOKUP(E520,コード一覧!$B$4:$C$850,2,FALSE)</f>
        <v>0</v>
      </c>
      <c r="G520" s="105">
        <f>VLOOKUP(E520,コード一覧!$B$4:$D$868,3,FALSE)</f>
        <v>0</v>
      </c>
      <c r="H520" s="106"/>
      <c r="I520" s="106"/>
      <c r="J520" s="107"/>
      <c r="K520" s="109">
        <f>VLOOKUP(J520,得意先名!$B$8:$C$1020,2,FALSE)</f>
        <v>0</v>
      </c>
      <c r="L520" s="108"/>
      <c r="M520" s="109">
        <f>VLOOKUP(J520,得意先名!$B$1:$E$1029,4,FALSE)</f>
        <v>0</v>
      </c>
      <c r="N520" s="110">
        <f>VLOOKUP(J520,得意先名!$B$8:$H$1020,7,FALSE)</f>
        <v>0</v>
      </c>
      <c r="O520" s="111"/>
      <c r="P520" s="112"/>
      <c r="Q520" s="50"/>
    </row>
    <row r="521" spans="1:17" ht="30.75" customHeight="1" x14ac:dyDescent="0.4">
      <c r="A521" s="113">
        <v>514</v>
      </c>
      <c r="B521" s="117"/>
      <c r="C521" s="111"/>
      <c r="D521" s="115"/>
      <c r="E521" s="89"/>
      <c r="F521" s="104">
        <f>VLOOKUP(E521,コード一覧!$B$4:$C$850,2,FALSE)</f>
        <v>0</v>
      </c>
      <c r="G521" s="105">
        <f>VLOOKUP(E521,コード一覧!$B$4:$D$868,3,FALSE)</f>
        <v>0</v>
      </c>
      <c r="H521" s="106"/>
      <c r="I521" s="106"/>
      <c r="J521" s="107"/>
      <c r="K521" s="109">
        <f>VLOOKUP(J521,得意先名!$B$8:$C$1020,2,FALSE)</f>
        <v>0</v>
      </c>
      <c r="L521" s="108"/>
      <c r="M521" s="109">
        <f>VLOOKUP(J521,得意先名!$B$1:$E$1029,4,FALSE)</f>
        <v>0</v>
      </c>
      <c r="N521" s="110">
        <f>VLOOKUP(J521,得意先名!$B$8:$H$1020,7,FALSE)</f>
        <v>0</v>
      </c>
      <c r="O521" s="111"/>
      <c r="P521" s="112"/>
      <c r="Q521" s="50"/>
    </row>
    <row r="522" spans="1:17" ht="30.75" customHeight="1" x14ac:dyDescent="0.4">
      <c r="A522" s="113">
        <v>515</v>
      </c>
      <c r="B522" s="117"/>
      <c r="C522" s="111"/>
      <c r="D522" s="115"/>
      <c r="E522" s="89"/>
      <c r="F522" s="104">
        <f>VLOOKUP(E522,コード一覧!$B$4:$C$850,2,FALSE)</f>
        <v>0</v>
      </c>
      <c r="G522" s="105">
        <f>VLOOKUP(E522,コード一覧!$B$4:$D$868,3,FALSE)</f>
        <v>0</v>
      </c>
      <c r="H522" s="106"/>
      <c r="I522" s="106"/>
      <c r="J522" s="107"/>
      <c r="K522" s="109">
        <f>VLOOKUP(J522,得意先名!$B$8:$C$1020,2,FALSE)</f>
        <v>0</v>
      </c>
      <c r="L522" s="108"/>
      <c r="M522" s="109">
        <f>VLOOKUP(J522,得意先名!$B$1:$E$1029,4,FALSE)</f>
        <v>0</v>
      </c>
      <c r="N522" s="110">
        <f>VLOOKUP(J522,得意先名!$B$8:$H$1020,7,FALSE)</f>
        <v>0</v>
      </c>
      <c r="O522" s="111"/>
      <c r="P522" s="112"/>
      <c r="Q522" s="50"/>
    </row>
    <row r="523" spans="1:17" ht="30.75" customHeight="1" x14ac:dyDescent="0.4">
      <c r="A523" s="113">
        <v>516</v>
      </c>
      <c r="B523" s="117"/>
      <c r="C523" s="111"/>
      <c r="D523" s="115"/>
      <c r="E523" s="89"/>
      <c r="F523" s="104">
        <f>VLOOKUP(E523,コード一覧!$B$4:$C$850,2,FALSE)</f>
        <v>0</v>
      </c>
      <c r="G523" s="105">
        <f>VLOOKUP(E523,コード一覧!$B$4:$D$868,3,FALSE)</f>
        <v>0</v>
      </c>
      <c r="H523" s="106"/>
      <c r="I523" s="106"/>
      <c r="J523" s="107"/>
      <c r="K523" s="109">
        <f>VLOOKUP(J523,得意先名!$B$8:$C$1020,2,FALSE)</f>
        <v>0</v>
      </c>
      <c r="L523" s="108"/>
      <c r="M523" s="109">
        <f>VLOOKUP(J523,得意先名!$B$1:$E$1029,4,FALSE)</f>
        <v>0</v>
      </c>
      <c r="N523" s="110">
        <f>VLOOKUP(J523,得意先名!$B$8:$H$1020,7,FALSE)</f>
        <v>0</v>
      </c>
      <c r="O523" s="111"/>
      <c r="P523" s="112"/>
      <c r="Q523" s="50"/>
    </row>
    <row r="524" spans="1:17" ht="30.75" customHeight="1" x14ac:dyDescent="0.4">
      <c r="A524" s="113">
        <v>517</v>
      </c>
      <c r="B524" s="117"/>
      <c r="C524" s="111"/>
      <c r="D524" s="115"/>
      <c r="E524" s="89"/>
      <c r="F524" s="104">
        <f>VLOOKUP(E524,コード一覧!$B$4:$C$850,2,FALSE)</f>
        <v>0</v>
      </c>
      <c r="G524" s="105">
        <f>VLOOKUP(E524,コード一覧!$B$4:$D$868,3,FALSE)</f>
        <v>0</v>
      </c>
      <c r="H524" s="106"/>
      <c r="I524" s="106"/>
      <c r="J524" s="107"/>
      <c r="K524" s="109">
        <f>VLOOKUP(J524,得意先名!$B$8:$C$1020,2,FALSE)</f>
        <v>0</v>
      </c>
      <c r="L524" s="108"/>
      <c r="M524" s="109">
        <f>VLOOKUP(J524,得意先名!$B$1:$E$1029,4,FALSE)</f>
        <v>0</v>
      </c>
      <c r="N524" s="110">
        <f>VLOOKUP(J524,得意先名!$B$8:$H$1020,7,FALSE)</f>
        <v>0</v>
      </c>
      <c r="O524" s="111"/>
      <c r="P524" s="112"/>
      <c r="Q524" s="50"/>
    </row>
    <row r="525" spans="1:17" ht="30.75" customHeight="1" x14ac:dyDescent="0.4">
      <c r="A525" s="113">
        <v>518</v>
      </c>
      <c r="B525" s="117"/>
      <c r="C525" s="111"/>
      <c r="D525" s="115"/>
      <c r="E525" s="89"/>
      <c r="F525" s="104">
        <f>VLOOKUP(E525,コード一覧!$B$4:$C$850,2,FALSE)</f>
        <v>0</v>
      </c>
      <c r="G525" s="105">
        <f>VLOOKUP(E525,コード一覧!$B$4:$D$868,3,FALSE)</f>
        <v>0</v>
      </c>
      <c r="H525" s="106"/>
      <c r="I525" s="106"/>
      <c r="J525" s="107"/>
      <c r="K525" s="109">
        <f>VLOOKUP(J525,得意先名!$B$8:$C$1020,2,FALSE)</f>
        <v>0</v>
      </c>
      <c r="L525" s="108"/>
      <c r="M525" s="109">
        <f>VLOOKUP(J525,得意先名!$B$1:$E$1029,4,FALSE)</f>
        <v>0</v>
      </c>
      <c r="N525" s="110">
        <f>VLOOKUP(J525,得意先名!$B$8:$H$1020,7,FALSE)</f>
        <v>0</v>
      </c>
      <c r="O525" s="111"/>
      <c r="P525" s="112"/>
      <c r="Q525" s="50"/>
    </row>
    <row r="526" spans="1:17" ht="30.75" customHeight="1" x14ac:dyDescent="0.4">
      <c r="A526" s="113">
        <v>519</v>
      </c>
      <c r="B526" s="117"/>
      <c r="C526" s="111"/>
      <c r="D526" s="115"/>
      <c r="E526" s="89"/>
      <c r="F526" s="104">
        <f>VLOOKUP(E526,コード一覧!$B$4:$C$850,2,FALSE)</f>
        <v>0</v>
      </c>
      <c r="G526" s="105">
        <f>VLOOKUP(E526,コード一覧!$B$4:$D$868,3,FALSE)</f>
        <v>0</v>
      </c>
      <c r="H526" s="106"/>
      <c r="I526" s="106"/>
      <c r="J526" s="107"/>
      <c r="K526" s="109">
        <f>VLOOKUP(J526,得意先名!$B$8:$C$1020,2,FALSE)</f>
        <v>0</v>
      </c>
      <c r="L526" s="108"/>
      <c r="M526" s="109">
        <f>VLOOKUP(J526,得意先名!$B$1:$E$1029,4,FALSE)</f>
        <v>0</v>
      </c>
      <c r="N526" s="110">
        <f>VLOOKUP(J526,得意先名!$B$8:$H$1020,7,FALSE)</f>
        <v>0</v>
      </c>
      <c r="O526" s="111"/>
      <c r="P526" s="112"/>
      <c r="Q526" s="50"/>
    </row>
    <row r="527" spans="1:17" ht="30.75" customHeight="1" x14ac:dyDescent="0.4">
      <c r="A527" s="113">
        <v>520</v>
      </c>
      <c r="B527" s="117"/>
      <c r="C527" s="111"/>
      <c r="D527" s="115"/>
      <c r="E527" s="89"/>
      <c r="F527" s="104">
        <f>VLOOKUP(E527,コード一覧!$B$4:$C$850,2,FALSE)</f>
        <v>0</v>
      </c>
      <c r="G527" s="105">
        <f>VLOOKUP(E527,コード一覧!$B$4:$D$868,3,FALSE)</f>
        <v>0</v>
      </c>
      <c r="H527" s="106"/>
      <c r="I527" s="106"/>
      <c r="J527" s="107"/>
      <c r="K527" s="109">
        <f>VLOOKUP(J527,得意先名!$B$8:$C$1020,2,FALSE)</f>
        <v>0</v>
      </c>
      <c r="L527" s="108"/>
      <c r="M527" s="109">
        <f>VLOOKUP(J527,得意先名!$B$1:$E$1029,4,FALSE)</f>
        <v>0</v>
      </c>
      <c r="N527" s="110">
        <f>VLOOKUP(J527,得意先名!$B$8:$H$1020,7,FALSE)</f>
        <v>0</v>
      </c>
      <c r="O527" s="111"/>
      <c r="P527" s="112"/>
      <c r="Q527" s="50"/>
    </row>
    <row r="528" spans="1:17" ht="30.75" customHeight="1" x14ac:dyDescent="0.4">
      <c r="A528" s="113">
        <v>521</v>
      </c>
      <c r="B528" s="117"/>
      <c r="C528" s="111"/>
      <c r="D528" s="115"/>
      <c r="E528" s="89"/>
      <c r="F528" s="104">
        <f>VLOOKUP(E528,コード一覧!$B$4:$C$850,2,FALSE)</f>
        <v>0</v>
      </c>
      <c r="G528" s="105">
        <f>VLOOKUP(E528,コード一覧!$B$4:$D$868,3,FALSE)</f>
        <v>0</v>
      </c>
      <c r="H528" s="106"/>
      <c r="I528" s="106"/>
      <c r="J528" s="107"/>
      <c r="K528" s="109">
        <f>VLOOKUP(J528,得意先名!$B$8:$C$1020,2,FALSE)</f>
        <v>0</v>
      </c>
      <c r="L528" s="108"/>
      <c r="M528" s="109">
        <f>VLOOKUP(J528,得意先名!$B$1:$E$1029,4,FALSE)</f>
        <v>0</v>
      </c>
      <c r="N528" s="110">
        <f>VLOOKUP(J528,得意先名!$B$8:$H$1020,7,FALSE)</f>
        <v>0</v>
      </c>
      <c r="O528" s="111"/>
      <c r="P528" s="112"/>
      <c r="Q528" s="50"/>
    </row>
    <row r="529" spans="1:17" ht="30.75" customHeight="1" x14ac:dyDescent="0.4">
      <c r="A529" s="113">
        <v>522</v>
      </c>
      <c r="B529" s="117"/>
      <c r="C529" s="111"/>
      <c r="D529" s="115"/>
      <c r="E529" s="89"/>
      <c r="F529" s="104">
        <f>VLOOKUP(E529,コード一覧!$B$4:$C$850,2,FALSE)</f>
        <v>0</v>
      </c>
      <c r="G529" s="105">
        <f>VLOOKUP(E529,コード一覧!$B$4:$D$868,3,FALSE)</f>
        <v>0</v>
      </c>
      <c r="H529" s="106"/>
      <c r="I529" s="106"/>
      <c r="J529" s="107"/>
      <c r="K529" s="109">
        <f>VLOOKUP(J529,得意先名!$B$8:$C$1020,2,FALSE)</f>
        <v>0</v>
      </c>
      <c r="L529" s="108"/>
      <c r="M529" s="109">
        <f>VLOOKUP(J529,得意先名!$B$1:$E$1029,4,FALSE)</f>
        <v>0</v>
      </c>
      <c r="N529" s="110">
        <f>VLOOKUP(J529,得意先名!$B$8:$H$1020,7,FALSE)</f>
        <v>0</v>
      </c>
      <c r="O529" s="111"/>
      <c r="P529" s="112"/>
      <c r="Q529" s="50"/>
    </row>
    <row r="530" spans="1:17" ht="30.75" customHeight="1" x14ac:dyDescent="0.4">
      <c r="A530" s="113">
        <v>523</v>
      </c>
      <c r="B530" s="117"/>
      <c r="C530" s="111"/>
      <c r="D530" s="115"/>
      <c r="E530" s="89"/>
      <c r="F530" s="104">
        <f>VLOOKUP(E530,コード一覧!$B$4:$C$850,2,FALSE)</f>
        <v>0</v>
      </c>
      <c r="G530" s="105">
        <f>VLOOKUP(E530,コード一覧!$B$4:$D$868,3,FALSE)</f>
        <v>0</v>
      </c>
      <c r="H530" s="106"/>
      <c r="I530" s="106"/>
      <c r="J530" s="107"/>
      <c r="K530" s="109">
        <f>VLOOKUP(J530,得意先名!$B$8:$C$1020,2,FALSE)</f>
        <v>0</v>
      </c>
      <c r="L530" s="108"/>
      <c r="M530" s="109">
        <f>VLOOKUP(J530,得意先名!$B$1:$E$1029,4,FALSE)</f>
        <v>0</v>
      </c>
      <c r="N530" s="110">
        <f>VLOOKUP(J530,得意先名!$B$8:$H$1020,7,FALSE)</f>
        <v>0</v>
      </c>
      <c r="O530" s="111"/>
      <c r="P530" s="112"/>
      <c r="Q530" s="50"/>
    </row>
    <row r="531" spans="1:17" ht="30.75" customHeight="1" x14ac:dyDescent="0.4">
      <c r="A531" s="113">
        <v>524</v>
      </c>
      <c r="B531" s="117"/>
      <c r="C531" s="111"/>
      <c r="D531" s="115"/>
      <c r="E531" s="89"/>
      <c r="F531" s="104">
        <f>VLOOKUP(E531,コード一覧!$B$4:$C$850,2,FALSE)</f>
        <v>0</v>
      </c>
      <c r="G531" s="105">
        <f>VLOOKUP(E531,コード一覧!$B$4:$D$868,3,FALSE)</f>
        <v>0</v>
      </c>
      <c r="H531" s="106"/>
      <c r="I531" s="106"/>
      <c r="J531" s="107"/>
      <c r="K531" s="109">
        <f>VLOOKUP(J531,得意先名!$B$8:$C$1020,2,FALSE)</f>
        <v>0</v>
      </c>
      <c r="L531" s="108"/>
      <c r="M531" s="109">
        <f>VLOOKUP(J531,得意先名!$B$1:$E$1029,4,FALSE)</f>
        <v>0</v>
      </c>
      <c r="N531" s="110">
        <f>VLOOKUP(J531,得意先名!$B$8:$H$1020,7,FALSE)</f>
        <v>0</v>
      </c>
      <c r="O531" s="111"/>
      <c r="P531" s="112"/>
      <c r="Q531" s="50"/>
    </row>
    <row r="532" spans="1:17" ht="30.75" customHeight="1" x14ac:dyDescent="0.4">
      <c r="A532" s="113">
        <v>525</v>
      </c>
      <c r="B532" s="117"/>
      <c r="C532" s="111"/>
      <c r="D532" s="115"/>
      <c r="E532" s="89"/>
      <c r="F532" s="104">
        <f>VLOOKUP(E532,コード一覧!$B$4:$C$850,2,FALSE)</f>
        <v>0</v>
      </c>
      <c r="G532" s="105">
        <f>VLOOKUP(E532,コード一覧!$B$4:$D$868,3,FALSE)</f>
        <v>0</v>
      </c>
      <c r="H532" s="106"/>
      <c r="I532" s="106"/>
      <c r="J532" s="107"/>
      <c r="K532" s="109">
        <f>VLOOKUP(J532,得意先名!$B$8:$C$1020,2,FALSE)</f>
        <v>0</v>
      </c>
      <c r="L532" s="108"/>
      <c r="M532" s="109">
        <f>VLOOKUP(J532,得意先名!$B$1:$E$1029,4,FALSE)</f>
        <v>0</v>
      </c>
      <c r="N532" s="110">
        <f>VLOOKUP(J532,得意先名!$B$8:$H$1020,7,FALSE)</f>
        <v>0</v>
      </c>
      <c r="O532" s="111"/>
      <c r="P532" s="112"/>
      <c r="Q532" s="50"/>
    </row>
    <row r="533" spans="1:17" ht="30.75" customHeight="1" x14ac:dyDescent="0.4">
      <c r="A533" s="113">
        <v>526</v>
      </c>
      <c r="B533" s="117"/>
      <c r="C533" s="111"/>
      <c r="D533" s="115"/>
      <c r="E533" s="89"/>
      <c r="F533" s="104">
        <f>VLOOKUP(E533,コード一覧!$B$4:$C$850,2,FALSE)</f>
        <v>0</v>
      </c>
      <c r="G533" s="105">
        <f>VLOOKUP(E533,コード一覧!$B$4:$D$868,3,FALSE)</f>
        <v>0</v>
      </c>
      <c r="H533" s="106"/>
      <c r="I533" s="106"/>
      <c r="J533" s="107"/>
      <c r="K533" s="109">
        <f>VLOOKUP(J533,得意先名!$B$8:$C$1020,2,FALSE)</f>
        <v>0</v>
      </c>
      <c r="L533" s="108"/>
      <c r="M533" s="109">
        <f>VLOOKUP(J533,得意先名!$B$1:$E$1029,4,FALSE)</f>
        <v>0</v>
      </c>
      <c r="N533" s="110">
        <f>VLOOKUP(J533,得意先名!$B$8:$H$1020,7,FALSE)</f>
        <v>0</v>
      </c>
      <c r="O533" s="111"/>
      <c r="P533" s="112"/>
      <c r="Q533" s="50"/>
    </row>
    <row r="534" spans="1:17" ht="30.75" customHeight="1" x14ac:dyDescent="0.4">
      <c r="A534" s="113">
        <v>527</v>
      </c>
      <c r="B534" s="117"/>
      <c r="C534" s="111"/>
      <c r="D534" s="115"/>
      <c r="E534" s="89"/>
      <c r="F534" s="104">
        <f>VLOOKUP(E534,コード一覧!$B$4:$C$850,2,FALSE)</f>
        <v>0</v>
      </c>
      <c r="G534" s="105">
        <f>VLOOKUP(E534,コード一覧!$B$4:$D$868,3,FALSE)</f>
        <v>0</v>
      </c>
      <c r="H534" s="106"/>
      <c r="I534" s="106"/>
      <c r="J534" s="107"/>
      <c r="K534" s="109">
        <f>VLOOKUP(J534,得意先名!$B$8:$C$1020,2,FALSE)</f>
        <v>0</v>
      </c>
      <c r="L534" s="108"/>
      <c r="M534" s="109">
        <f>VLOOKUP(J534,得意先名!$B$1:$E$1029,4,FALSE)</f>
        <v>0</v>
      </c>
      <c r="N534" s="110">
        <f>VLOOKUP(J534,得意先名!$B$8:$H$1020,7,FALSE)</f>
        <v>0</v>
      </c>
      <c r="O534" s="111"/>
      <c r="P534" s="112"/>
      <c r="Q534" s="50"/>
    </row>
    <row r="535" spans="1:17" ht="30.75" customHeight="1" x14ac:dyDescent="0.4">
      <c r="A535" s="113">
        <v>528</v>
      </c>
      <c r="B535" s="117"/>
      <c r="C535" s="111"/>
      <c r="D535" s="115"/>
      <c r="E535" s="89"/>
      <c r="F535" s="104">
        <f>VLOOKUP(E535,コード一覧!$B$4:$C$850,2,FALSE)</f>
        <v>0</v>
      </c>
      <c r="G535" s="105">
        <f>VLOOKUP(E535,コード一覧!$B$4:$D$868,3,FALSE)</f>
        <v>0</v>
      </c>
      <c r="H535" s="106"/>
      <c r="I535" s="106"/>
      <c r="J535" s="107"/>
      <c r="K535" s="109">
        <f>VLOOKUP(J535,得意先名!$B$8:$C$1020,2,FALSE)</f>
        <v>0</v>
      </c>
      <c r="L535" s="108"/>
      <c r="M535" s="109">
        <f>VLOOKUP(J535,得意先名!$B$1:$E$1029,4,FALSE)</f>
        <v>0</v>
      </c>
      <c r="N535" s="110">
        <f>VLOOKUP(J535,得意先名!$B$8:$H$1020,7,FALSE)</f>
        <v>0</v>
      </c>
      <c r="O535" s="111"/>
      <c r="P535" s="112"/>
      <c r="Q535" s="50"/>
    </row>
    <row r="536" spans="1:17" ht="30.75" customHeight="1" x14ac:dyDescent="0.4">
      <c r="A536" s="113">
        <v>529</v>
      </c>
      <c r="B536" s="117"/>
      <c r="C536" s="111"/>
      <c r="D536" s="115"/>
      <c r="E536" s="89"/>
      <c r="F536" s="104">
        <f>VLOOKUP(E536,コード一覧!$B$4:$C$850,2,FALSE)</f>
        <v>0</v>
      </c>
      <c r="G536" s="105">
        <f>VLOOKUP(E536,コード一覧!$B$4:$D$868,3,FALSE)</f>
        <v>0</v>
      </c>
      <c r="H536" s="106"/>
      <c r="I536" s="106"/>
      <c r="J536" s="107"/>
      <c r="K536" s="109">
        <f>VLOOKUP(J536,得意先名!$B$8:$C$1020,2,FALSE)</f>
        <v>0</v>
      </c>
      <c r="L536" s="108"/>
      <c r="M536" s="109">
        <f>VLOOKUP(J536,得意先名!$B$1:$E$1029,4,FALSE)</f>
        <v>0</v>
      </c>
      <c r="N536" s="110">
        <f>VLOOKUP(J536,得意先名!$B$8:$H$1020,7,FALSE)</f>
        <v>0</v>
      </c>
      <c r="O536" s="111"/>
      <c r="P536" s="112"/>
      <c r="Q536" s="50"/>
    </row>
    <row r="537" spans="1:17" ht="30.75" customHeight="1" x14ac:dyDescent="0.4">
      <c r="A537" s="113">
        <v>530</v>
      </c>
      <c r="B537" s="117"/>
      <c r="C537" s="111"/>
      <c r="D537" s="115"/>
      <c r="E537" s="89"/>
      <c r="F537" s="104">
        <f>VLOOKUP(E537,コード一覧!$B$4:$C$850,2,FALSE)</f>
        <v>0</v>
      </c>
      <c r="G537" s="105">
        <f>VLOOKUP(E537,コード一覧!$B$4:$D$868,3,FALSE)</f>
        <v>0</v>
      </c>
      <c r="H537" s="106"/>
      <c r="I537" s="106"/>
      <c r="J537" s="107"/>
      <c r="K537" s="109">
        <f>VLOOKUP(J537,得意先名!$B$8:$C$1020,2,FALSE)</f>
        <v>0</v>
      </c>
      <c r="L537" s="108"/>
      <c r="M537" s="109">
        <f>VLOOKUP(J537,得意先名!$B$1:$E$1029,4,FALSE)</f>
        <v>0</v>
      </c>
      <c r="N537" s="110">
        <f>VLOOKUP(J537,得意先名!$B$8:$H$1020,7,FALSE)</f>
        <v>0</v>
      </c>
      <c r="O537" s="111"/>
      <c r="P537" s="112"/>
      <c r="Q537" s="50"/>
    </row>
    <row r="538" spans="1:17" ht="30.75" customHeight="1" x14ac:dyDescent="0.4">
      <c r="A538" s="113">
        <v>531</v>
      </c>
      <c r="B538" s="117"/>
      <c r="C538" s="111"/>
      <c r="D538" s="115"/>
      <c r="E538" s="89"/>
      <c r="F538" s="104">
        <f>VLOOKUP(E538,コード一覧!$B$4:$C$850,2,FALSE)</f>
        <v>0</v>
      </c>
      <c r="G538" s="105">
        <f>VLOOKUP(E538,コード一覧!$B$4:$D$868,3,FALSE)</f>
        <v>0</v>
      </c>
      <c r="H538" s="106"/>
      <c r="I538" s="106"/>
      <c r="J538" s="107"/>
      <c r="K538" s="109">
        <f>VLOOKUP(J538,得意先名!$B$8:$C$1020,2,FALSE)</f>
        <v>0</v>
      </c>
      <c r="L538" s="108"/>
      <c r="M538" s="109">
        <f>VLOOKUP(J538,得意先名!$B$1:$E$1029,4,FALSE)</f>
        <v>0</v>
      </c>
      <c r="N538" s="110">
        <f>VLOOKUP(J538,得意先名!$B$8:$H$1020,7,FALSE)</f>
        <v>0</v>
      </c>
      <c r="O538" s="111"/>
      <c r="P538" s="112"/>
      <c r="Q538" s="50"/>
    </row>
    <row r="539" spans="1:17" ht="30.75" customHeight="1" x14ac:dyDescent="0.4">
      <c r="A539" s="113">
        <v>532</v>
      </c>
      <c r="B539" s="117"/>
      <c r="C539" s="111"/>
      <c r="D539" s="115"/>
      <c r="E539" s="89"/>
      <c r="F539" s="104">
        <f>VLOOKUP(E539,コード一覧!$B$4:$C$850,2,FALSE)</f>
        <v>0</v>
      </c>
      <c r="G539" s="105">
        <f>VLOOKUP(E539,コード一覧!$B$4:$D$868,3,FALSE)</f>
        <v>0</v>
      </c>
      <c r="H539" s="106"/>
      <c r="I539" s="106"/>
      <c r="J539" s="107"/>
      <c r="K539" s="109">
        <f>VLOOKUP(J539,得意先名!$B$8:$C$1020,2,FALSE)</f>
        <v>0</v>
      </c>
      <c r="L539" s="108"/>
      <c r="M539" s="109">
        <f>VLOOKUP(J539,得意先名!$B$1:$E$1029,4,FALSE)</f>
        <v>0</v>
      </c>
      <c r="N539" s="110">
        <f>VLOOKUP(J539,得意先名!$B$8:$H$1020,7,FALSE)</f>
        <v>0</v>
      </c>
      <c r="O539" s="111"/>
      <c r="P539" s="112"/>
      <c r="Q539" s="50"/>
    </row>
    <row r="540" spans="1:17" ht="30.75" customHeight="1" x14ac:dyDescent="0.4">
      <c r="A540" s="113">
        <v>533</v>
      </c>
      <c r="B540" s="117"/>
      <c r="C540" s="111"/>
      <c r="D540" s="115"/>
      <c r="E540" s="89"/>
      <c r="F540" s="104">
        <f>VLOOKUP(E540,コード一覧!$B$4:$C$850,2,FALSE)</f>
        <v>0</v>
      </c>
      <c r="G540" s="105">
        <f>VLOOKUP(E540,コード一覧!$B$4:$D$868,3,FALSE)</f>
        <v>0</v>
      </c>
      <c r="H540" s="106"/>
      <c r="I540" s="106"/>
      <c r="J540" s="107"/>
      <c r="K540" s="109">
        <f>VLOOKUP(J540,得意先名!$B$8:$C$1020,2,FALSE)</f>
        <v>0</v>
      </c>
      <c r="L540" s="108"/>
      <c r="M540" s="109">
        <f>VLOOKUP(J540,得意先名!$B$1:$E$1029,4,FALSE)</f>
        <v>0</v>
      </c>
      <c r="N540" s="110">
        <f>VLOOKUP(J540,得意先名!$B$8:$H$1020,7,FALSE)</f>
        <v>0</v>
      </c>
      <c r="O540" s="111"/>
      <c r="P540" s="112"/>
      <c r="Q540" s="50"/>
    </row>
    <row r="541" spans="1:17" ht="30.75" customHeight="1" x14ac:dyDescent="0.4">
      <c r="A541" s="113">
        <v>534</v>
      </c>
      <c r="B541" s="117"/>
      <c r="C541" s="111"/>
      <c r="D541" s="115"/>
      <c r="E541" s="89"/>
      <c r="F541" s="104">
        <f>VLOOKUP(E541,コード一覧!$B$4:$C$850,2,FALSE)</f>
        <v>0</v>
      </c>
      <c r="G541" s="105">
        <f>VLOOKUP(E541,コード一覧!$B$4:$D$868,3,FALSE)</f>
        <v>0</v>
      </c>
      <c r="H541" s="106"/>
      <c r="I541" s="106"/>
      <c r="J541" s="107"/>
      <c r="K541" s="109">
        <f>VLOOKUP(J541,得意先名!$B$8:$C$1020,2,FALSE)</f>
        <v>0</v>
      </c>
      <c r="L541" s="108"/>
      <c r="M541" s="109">
        <f>VLOOKUP(J541,得意先名!$B$1:$E$1029,4,FALSE)</f>
        <v>0</v>
      </c>
      <c r="N541" s="110">
        <f>VLOOKUP(J541,得意先名!$B$8:$H$1020,7,FALSE)</f>
        <v>0</v>
      </c>
      <c r="O541" s="111"/>
      <c r="P541" s="112"/>
      <c r="Q541" s="50"/>
    </row>
    <row r="542" spans="1:17" ht="30.75" customHeight="1" x14ac:dyDescent="0.4">
      <c r="A542" s="113">
        <v>535</v>
      </c>
      <c r="B542" s="117"/>
      <c r="C542" s="111"/>
      <c r="D542" s="115"/>
      <c r="E542" s="89"/>
      <c r="F542" s="104">
        <f>VLOOKUP(E542,コード一覧!$B$4:$C$850,2,FALSE)</f>
        <v>0</v>
      </c>
      <c r="G542" s="105">
        <f>VLOOKUP(E542,コード一覧!$B$4:$D$868,3,FALSE)</f>
        <v>0</v>
      </c>
      <c r="H542" s="106"/>
      <c r="I542" s="106"/>
      <c r="J542" s="107"/>
      <c r="K542" s="109">
        <f>VLOOKUP(J542,得意先名!$B$8:$C$1020,2,FALSE)</f>
        <v>0</v>
      </c>
      <c r="L542" s="108"/>
      <c r="M542" s="109">
        <f>VLOOKUP(J542,得意先名!$B$1:$E$1029,4,FALSE)</f>
        <v>0</v>
      </c>
      <c r="N542" s="110">
        <f>VLOOKUP(J542,得意先名!$B$8:$H$1020,7,FALSE)</f>
        <v>0</v>
      </c>
      <c r="O542" s="111"/>
      <c r="P542" s="112"/>
      <c r="Q542" s="50"/>
    </row>
    <row r="543" spans="1:17" ht="30.75" customHeight="1" x14ac:dyDescent="0.4">
      <c r="A543" s="113">
        <v>536</v>
      </c>
      <c r="B543" s="117"/>
      <c r="C543" s="111"/>
      <c r="D543" s="115"/>
      <c r="E543" s="89"/>
      <c r="F543" s="104">
        <f>VLOOKUP(E543,コード一覧!$B$4:$C$850,2,FALSE)</f>
        <v>0</v>
      </c>
      <c r="G543" s="105">
        <f>VLOOKUP(E543,コード一覧!$B$4:$D$868,3,FALSE)</f>
        <v>0</v>
      </c>
      <c r="H543" s="106"/>
      <c r="I543" s="106"/>
      <c r="J543" s="107"/>
      <c r="K543" s="109">
        <f>VLOOKUP(J543,得意先名!$B$8:$C$1020,2,FALSE)</f>
        <v>0</v>
      </c>
      <c r="L543" s="108"/>
      <c r="M543" s="109">
        <f>VLOOKUP(J543,得意先名!$B$1:$E$1029,4,FALSE)</f>
        <v>0</v>
      </c>
      <c r="N543" s="110">
        <f>VLOOKUP(J543,得意先名!$B$8:$H$1020,7,FALSE)</f>
        <v>0</v>
      </c>
      <c r="O543" s="111"/>
      <c r="P543" s="112"/>
      <c r="Q543" s="50"/>
    </row>
    <row r="544" spans="1:17" ht="30.75" customHeight="1" x14ac:dyDescent="0.4">
      <c r="A544" s="113">
        <v>537</v>
      </c>
      <c r="B544" s="117"/>
      <c r="C544" s="111"/>
      <c r="D544" s="115"/>
      <c r="E544" s="89"/>
      <c r="F544" s="104">
        <f>VLOOKUP(E544,コード一覧!$B$4:$C$850,2,FALSE)</f>
        <v>0</v>
      </c>
      <c r="G544" s="105">
        <f>VLOOKUP(E544,コード一覧!$B$4:$D$868,3,FALSE)</f>
        <v>0</v>
      </c>
      <c r="H544" s="106"/>
      <c r="I544" s="106"/>
      <c r="J544" s="107"/>
      <c r="K544" s="109">
        <f>VLOOKUP(J544,得意先名!$B$8:$C$1020,2,FALSE)</f>
        <v>0</v>
      </c>
      <c r="L544" s="108"/>
      <c r="M544" s="109">
        <f>VLOOKUP(J544,得意先名!$B$1:$E$1029,4,FALSE)</f>
        <v>0</v>
      </c>
      <c r="N544" s="110">
        <f>VLOOKUP(J544,得意先名!$B$8:$H$1020,7,FALSE)</f>
        <v>0</v>
      </c>
      <c r="O544" s="111"/>
      <c r="P544" s="112"/>
      <c r="Q544" s="50"/>
    </row>
    <row r="545" spans="1:17" ht="30.75" customHeight="1" x14ac:dyDescent="0.4">
      <c r="A545" s="113">
        <v>538</v>
      </c>
      <c r="B545" s="117"/>
      <c r="C545" s="111"/>
      <c r="D545" s="115"/>
      <c r="E545" s="89"/>
      <c r="F545" s="104">
        <f>VLOOKUP(E545,コード一覧!$B$4:$C$850,2,FALSE)</f>
        <v>0</v>
      </c>
      <c r="G545" s="105">
        <f>VLOOKUP(E545,コード一覧!$B$4:$D$868,3,FALSE)</f>
        <v>0</v>
      </c>
      <c r="H545" s="106"/>
      <c r="I545" s="106"/>
      <c r="J545" s="107"/>
      <c r="K545" s="109">
        <f>VLOOKUP(J545,得意先名!$B$8:$C$1020,2,FALSE)</f>
        <v>0</v>
      </c>
      <c r="L545" s="108"/>
      <c r="M545" s="109">
        <f>VLOOKUP(J545,得意先名!$B$1:$E$1029,4,FALSE)</f>
        <v>0</v>
      </c>
      <c r="N545" s="110">
        <f>VLOOKUP(J545,得意先名!$B$8:$H$1020,7,FALSE)</f>
        <v>0</v>
      </c>
      <c r="O545" s="111"/>
      <c r="P545" s="112"/>
      <c r="Q545" s="50"/>
    </row>
    <row r="546" spans="1:17" ht="30.75" customHeight="1" x14ac:dyDescent="0.4">
      <c r="A546" s="113">
        <v>539</v>
      </c>
      <c r="B546" s="117"/>
      <c r="C546" s="111"/>
      <c r="D546" s="115"/>
      <c r="E546" s="89"/>
      <c r="F546" s="104">
        <f>VLOOKUP(E546,コード一覧!$B$4:$C$850,2,FALSE)</f>
        <v>0</v>
      </c>
      <c r="G546" s="105">
        <f>VLOOKUP(E546,コード一覧!$B$4:$D$868,3,FALSE)</f>
        <v>0</v>
      </c>
      <c r="H546" s="106"/>
      <c r="I546" s="106"/>
      <c r="J546" s="107"/>
      <c r="K546" s="109">
        <f>VLOOKUP(J546,得意先名!$B$8:$C$1020,2,FALSE)</f>
        <v>0</v>
      </c>
      <c r="L546" s="108"/>
      <c r="M546" s="109">
        <f>VLOOKUP(J546,得意先名!$B$1:$E$1029,4,FALSE)</f>
        <v>0</v>
      </c>
      <c r="N546" s="110">
        <f>VLOOKUP(J546,得意先名!$B$8:$H$1020,7,FALSE)</f>
        <v>0</v>
      </c>
      <c r="O546" s="111"/>
      <c r="P546" s="112"/>
      <c r="Q546" s="50"/>
    </row>
    <row r="547" spans="1:17" ht="30.75" customHeight="1" x14ac:dyDescent="0.4">
      <c r="A547" s="113">
        <v>540</v>
      </c>
      <c r="B547" s="117"/>
      <c r="C547" s="111"/>
      <c r="D547" s="115"/>
      <c r="E547" s="89"/>
      <c r="F547" s="104">
        <f>VLOOKUP(E547,コード一覧!$B$4:$C$850,2,FALSE)</f>
        <v>0</v>
      </c>
      <c r="G547" s="105">
        <f>VLOOKUP(E547,コード一覧!$B$4:$D$868,3,FALSE)</f>
        <v>0</v>
      </c>
      <c r="H547" s="106"/>
      <c r="I547" s="106"/>
      <c r="J547" s="107"/>
      <c r="K547" s="109">
        <f>VLOOKUP(J547,得意先名!$B$8:$C$1020,2,FALSE)</f>
        <v>0</v>
      </c>
      <c r="L547" s="108"/>
      <c r="M547" s="109">
        <f>VLOOKUP(J547,得意先名!$B$1:$E$1029,4,FALSE)</f>
        <v>0</v>
      </c>
      <c r="N547" s="110">
        <f>VLOOKUP(J547,得意先名!$B$8:$H$1020,7,FALSE)</f>
        <v>0</v>
      </c>
      <c r="O547" s="111"/>
      <c r="P547" s="112"/>
      <c r="Q547" s="50"/>
    </row>
    <row r="548" spans="1:17" ht="30.75" customHeight="1" x14ac:dyDescent="0.4">
      <c r="A548" s="113">
        <v>541</v>
      </c>
      <c r="B548" s="117"/>
      <c r="C548" s="111"/>
      <c r="D548" s="115"/>
      <c r="E548" s="89"/>
      <c r="F548" s="104">
        <f>VLOOKUP(E548,コード一覧!$B$4:$C$850,2,FALSE)</f>
        <v>0</v>
      </c>
      <c r="G548" s="105">
        <f>VLOOKUP(E548,コード一覧!$B$4:$D$868,3,FALSE)</f>
        <v>0</v>
      </c>
      <c r="H548" s="106"/>
      <c r="I548" s="106"/>
      <c r="J548" s="107"/>
      <c r="K548" s="109">
        <f>VLOOKUP(J548,得意先名!$B$8:$C$1020,2,FALSE)</f>
        <v>0</v>
      </c>
      <c r="L548" s="108"/>
      <c r="M548" s="109">
        <f>VLOOKUP(J548,得意先名!$B$1:$E$1029,4,FALSE)</f>
        <v>0</v>
      </c>
      <c r="N548" s="110">
        <f>VLOOKUP(J548,得意先名!$B$8:$H$1020,7,FALSE)</f>
        <v>0</v>
      </c>
      <c r="O548" s="111"/>
      <c r="P548" s="112"/>
      <c r="Q548" s="50"/>
    </row>
    <row r="549" spans="1:17" ht="30.75" customHeight="1" x14ac:dyDescent="0.4">
      <c r="A549" s="113">
        <v>542</v>
      </c>
      <c r="B549" s="117"/>
      <c r="C549" s="111"/>
      <c r="D549" s="115"/>
      <c r="E549" s="89"/>
      <c r="F549" s="104">
        <f>VLOOKUP(E549,コード一覧!$B$4:$C$850,2,FALSE)</f>
        <v>0</v>
      </c>
      <c r="G549" s="105">
        <f>VLOOKUP(E549,コード一覧!$B$4:$D$868,3,FALSE)</f>
        <v>0</v>
      </c>
      <c r="H549" s="106"/>
      <c r="I549" s="106"/>
      <c r="J549" s="107"/>
      <c r="K549" s="109">
        <f>VLOOKUP(J549,得意先名!$B$8:$C$1020,2,FALSE)</f>
        <v>0</v>
      </c>
      <c r="L549" s="108"/>
      <c r="M549" s="109">
        <f>VLOOKUP(J549,得意先名!$B$1:$E$1029,4,FALSE)</f>
        <v>0</v>
      </c>
      <c r="N549" s="110">
        <f>VLOOKUP(J549,得意先名!$B$8:$H$1020,7,FALSE)</f>
        <v>0</v>
      </c>
      <c r="O549" s="111"/>
      <c r="P549" s="112"/>
      <c r="Q549" s="50"/>
    </row>
    <row r="550" spans="1:17" ht="30.75" customHeight="1" x14ac:dyDescent="0.4">
      <c r="A550" s="113">
        <v>543</v>
      </c>
      <c r="B550" s="117"/>
      <c r="C550" s="111"/>
      <c r="D550" s="115"/>
      <c r="E550" s="89"/>
      <c r="F550" s="104">
        <f>VLOOKUP(E550,コード一覧!$B$4:$C$850,2,FALSE)</f>
        <v>0</v>
      </c>
      <c r="G550" s="105">
        <f>VLOOKUP(E550,コード一覧!$B$4:$D$868,3,FALSE)</f>
        <v>0</v>
      </c>
      <c r="H550" s="106"/>
      <c r="I550" s="106"/>
      <c r="J550" s="107"/>
      <c r="K550" s="109">
        <f>VLOOKUP(J550,得意先名!$B$8:$C$1020,2,FALSE)</f>
        <v>0</v>
      </c>
      <c r="L550" s="108"/>
      <c r="M550" s="109">
        <f>VLOOKUP(J550,得意先名!$B$1:$E$1029,4,FALSE)</f>
        <v>0</v>
      </c>
      <c r="N550" s="110">
        <f>VLOOKUP(J550,得意先名!$B$8:$H$1020,7,FALSE)</f>
        <v>0</v>
      </c>
      <c r="O550" s="111"/>
      <c r="P550" s="112"/>
      <c r="Q550" s="50"/>
    </row>
    <row r="551" spans="1:17" ht="30.75" customHeight="1" x14ac:dyDescent="0.4">
      <c r="A551" s="113">
        <v>544</v>
      </c>
      <c r="B551" s="117"/>
      <c r="C551" s="111"/>
      <c r="D551" s="115"/>
      <c r="E551" s="89"/>
      <c r="F551" s="104">
        <f>VLOOKUP(E551,コード一覧!$B$4:$C$850,2,FALSE)</f>
        <v>0</v>
      </c>
      <c r="G551" s="105">
        <f>VLOOKUP(E551,コード一覧!$B$4:$D$868,3,FALSE)</f>
        <v>0</v>
      </c>
      <c r="H551" s="106"/>
      <c r="I551" s="106"/>
      <c r="J551" s="107"/>
      <c r="K551" s="109">
        <f>VLOOKUP(J551,得意先名!$B$8:$C$1020,2,FALSE)</f>
        <v>0</v>
      </c>
      <c r="L551" s="108"/>
      <c r="M551" s="109">
        <f>VLOOKUP(J551,得意先名!$B$1:$E$1029,4,FALSE)</f>
        <v>0</v>
      </c>
      <c r="N551" s="110">
        <f>VLOOKUP(J551,得意先名!$B$8:$H$1020,7,FALSE)</f>
        <v>0</v>
      </c>
      <c r="O551" s="111"/>
      <c r="P551" s="112"/>
      <c r="Q551" s="50"/>
    </row>
    <row r="552" spans="1:17" ht="30.75" customHeight="1" x14ac:dyDescent="0.4">
      <c r="A552" s="113">
        <v>545</v>
      </c>
      <c r="B552" s="117"/>
      <c r="C552" s="111"/>
      <c r="D552" s="115"/>
      <c r="E552" s="89"/>
      <c r="F552" s="104">
        <f>VLOOKUP(E552,コード一覧!$B$4:$C$850,2,FALSE)</f>
        <v>0</v>
      </c>
      <c r="G552" s="105">
        <f>VLOOKUP(E552,コード一覧!$B$4:$D$868,3,FALSE)</f>
        <v>0</v>
      </c>
      <c r="H552" s="106"/>
      <c r="I552" s="106"/>
      <c r="J552" s="107"/>
      <c r="K552" s="109">
        <f>VLOOKUP(J552,得意先名!$B$8:$C$1020,2,FALSE)</f>
        <v>0</v>
      </c>
      <c r="L552" s="108"/>
      <c r="M552" s="109">
        <f>VLOOKUP(J552,得意先名!$B$1:$E$1029,4,FALSE)</f>
        <v>0</v>
      </c>
      <c r="N552" s="110">
        <f>VLOOKUP(J552,得意先名!$B$8:$H$1020,7,FALSE)</f>
        <v>0</v>
      </c>
      <c r="O552" s="111"/>
      <c r="P552" s="112"/>
      <c r="Q552" s="50"/>
    </row>
    <row r="553" spans="1:17" ht="30.75" customHeight="1" x14ac:dyDescent="0.4">
      <c r="A553" s="113">
        <v>546</v>
      </c>
      <c r="B553" s="117"/>
      <c r="C553" s="111"/>
      <c r="D553" s="115"/>
      <c r="E553" s="89"/>
      <c r="F553" s="104">
        <f>VLOOKUP(E553,コード一覧!$B$4:$C$850,2,FALSE)</f>
        <v>0</v>
      </c>
      <c r="G553" s="105">
        <f>VLOOKUP(E553,コード一覧!$B$4:$D$868,3,FALSE)</f>
        <v>0</v>
      </c>
      <c r="H553" s="106"/>
      <c r="I553" s="106"/>
      <c r="J553" s="107"/>
      <c r="K553" s="109">
        <f>VLOOKUP(J553,得意先名!$B$8:$C$1020,2,FALSE)</f>
        <v>0</v>
      </c>
      <c r="L553" s="108"/>
      <c r="M553" s="109">
        <f>VLOOKUP(J553,得意先名!$B$1:$E$1029,4,FALSE)</f>
        <v>0</v>
      </c>
      <c r="N553" s="110">
        <f>VLOOKUP(J553,得意先名!$B$8:$H$1020,7,FALSE)</f>
        <v>0</v>
      </c>
      <c r="O553" s="111"/>
      <c r="P553" s="112"/>
      <c r="Q553" s="50"/>
    </row>
    <row r="554" spans="1:17" ht="30.75" customHeight="1" x14ac:dyDescent="0.4">
      <c r="A554" s="113">
        <v>547</v>
      </c>
      <c r="B554" s="117"/>
      <c r="C554" s="111"/>
      <c r="D554" s="115"/>
      <c r="E554" s="89"/>
      <c r="F554" s="104">
        <f>VLOOKUP(E554,コード一覧!$B$4:$C$850,2,FALSE)</f>
        <v>0</v>
      </c>
      <c r="G554" s="105">
        <f>VLOOKUP(E554,コード一覧!$B$4:$D$868,3,FALSE)</f>
        <v>0</v>
      </c>
      <c r="H554" s="106"/>
      <c r="I554" s="106"/>
      <c r="J554" s="107"/>
      <c r="K554" s="109">
        <f>VLOOKUP(J554,得意先名!$B$8:$C$1020,2,FALSE)</f>
        <v>0</v>
      </c>
      <c r="L554" s="108"/>
      <c r="M554" s="109">
        <f>VLOOKUP(J554,得意先名!$B$1:$E$1029,4,FALSE)</f>
        <v>0</v>
      </c>
      <c r="N554" s="110">
        <f>VLOOKUP(J554,得意先名!$B$8:$H$1020,7,FALSE)</f>
        <v>0</v>
      </c>
      <c r="O554" s="111"/>
      <c r="P554" s="112"/>
      <c r="Q554" s="50"/>
    </row>
    <row r="555" spans="1:17" ht="30.75" customHeight="1" x14ac:dyDescent="0.4">
      <c r="A555" s="113">
        <v>548</v>
      </c>
      <c r="B555" s="117"/>
      <c r="C555" s="111"/>
      <c r="D555" s="115"/>
      <c r="E555" s="89"/>
      <c r="F555" s="104">
        <f>VLOOKUP(E555,コード一覧!$B$4:$C$850,2,FALSE)</f>
        <v>0</v>
      </c>
      <c r="G555" s="105">
        <f>VLOOKUP(E555,コード一覧!$B$4:$D$868,3,FALSE)</f>
        <v>0</v>
      </c>
      <c r="H555" s="106"/>
      <c r="I555" s="106"/>
      <c r="J555" s="107"/>
      <c r="K555" s="109">
        <f>VLOOKUP(J555,得意先名!$B$8:$C$1020,2,FALSE)</f>
        <v>0</v>
      </c>
      <c r="L555" s="108"/>
      <c r="M555" s="109">
        <f>VLOOKUP(J555,得意先名!$B$1:$E$1029,4,FALSE)</f>
        <v>0</v>
      </c>
      <c r="N555" s="110">
        <f>VLOOKUP(J555,得意先名!$B$8:$H$1020,7,FALSE)</f>
        <v>0</v>
      </c>
      <c r="O555" s="111"/>
      <c r="P555" s="112"/>
      <c r="Q555" s="50"/>
    </row>
    <row r="556" spans="1:17" ht="30.75" customHeight="1" x14ac:dyDescent="0.4">
      <c r="A556" s="113">
        <v>549</v>
      </c>
      <c r="B556" s="117"/>
      <c r="C556" s="111"/>
      <c r="D556" s="115"/>
      <c r="E556" s="89"/>
      <c r="F556" s="104">
        <f>VLOOKUP(E556,コード一覧!$B$4:$C$850,2,FALSE)</f>
        <v>0</v>
      </c>
      <c r="G556" s="105">
        <f>VLOOKUP(E556,コード一覧!$B$4:$D$868,3,FALSE)</f>
        <v>0</v>
      </c>
      <c r="H556" s="106"/>
      <c r="I556" s="106"/>
      <c r="J556" s="107"/>
      <c r="K556" s="109">
        <f>VLOOKUP(J556,得意先名!$B$8:$C$1020,2,FALSE)</f>
        <v>0</v>
      </c>
      <c r="L556" s="108"/>
      <c r="M556" s="109">
        <f>VLOOKUP(J556,得意先名!$B$1:$E$1029,4,FALSE)</f>
        <v>0</v>
      </c>
      <c r="N556" s="110">
        <f>VLOOKUP(J556,得意先名!$B$8:$H$1020,7,FALSE)</f>
        <v>0</v>
      </c>
      <c r="O556" s="111"/>
      <c r="P556" s="112"/>
      <c r="Q556" s="50"/>
    </row>
    <row r="557" spans="1:17" ht="30.75" customHeight="1" x14ac:dyDescent="0.4">
      <c r="A557" s="113">
        <v>550</v>
      </c>
      <c r="B557" s="117"/>
      <c r="C557" s="111"/>
      <c r="D557" s="115"/>
      <c r="E557" s="89"/>
      <c r="F557" s="104">
        <f>VLOOKUP(E557,コード一覧!$B$4:$C$850,2,FALSE)</f>
        <v>0</v>
      </c>
      <c r="G557" s="105">
        <f>VLOOKUP(E557,コード一覧!$B$4:$D$868,3,FALSE)</f>
        <v>0</v>
      </c>
      <c r="H557" s="106"/>
      <c r="I557" s="106"/>
      <c r="J557" s="107"/>
      <c r="K557" s="109">
        <f>VLOOKUP(J557,得意先名!$B$8:$C$1020,2,FALSE)</f>
        <v>0</v>
      </c>
      <c r="L557" s="108"/>
      <c r="M557" s="109">
        <f>VLOOKUP(J557,得意先名!$B$1:$E$1029,4,FALSE)</f>
        <v>0</v>
      </c>
      <c r="N557" s="110">
        <f>VLOOKUP(J557,得意先名!$B$8:$H$1020,7,FALSE)</f>
        <v>0</v>
      </c>
      <c r="O557" s="111"/>
      <c r="P557" s="112"/>
      <c r="Q557" s="50"/>
    </row>
    <row r="558" spans="1:17" ht="30.75" customHeight="1" x14ac:dyDescent="0.4">
      <c r="A558" s="113">
        <v>551</v>
      </c>
      <c r="B558" s="117"/>
      <c r="C558" s="111"/>
      <c r="D558" s="115"/>
      <c r="E558" s="89"/>
      <c r="F558" s="104">
        <f>VLOOKUP(E558,コード一覧!$B$4:$C$850,2,FALSE)</f>
        <v>0</v>
      </c>
      <c r="G558" s="105">
        <f>VLOOKUP(E558,コード一覧!$B$4:$D$868,3,FALSE)</f>
        <v>0</v>
      </c>
      <c r="H558" s="106"/>
      <c r="I558" s="106"/>
      <c r="J558" s="107"/>
      <c r="K558" s="109">
        <f>VLOOKUP(J558,得意先名!$B$8:$C$1020,2,FALSE)</f>
        <v>0</v>
      </c>
      <c r="L558" s="108"/>
      <c r="M558" s="109">
        <f>VLOOKUP(J558,得意先名!$B$1:$E$1029,4,FALSE)</f>
        <v>0</v>
      </c>
      <c r="N558" s="110">
        <f>VLOOKUP(J558,得意先名!$B$8:$H$1020,7,FALSE)</f>
        <v>0</v>
      </c>
      <c r="O558" s="111"/>
      <c r="P558" s="112"/>
      <c r="Q558" s="50"/>
    </row>
    <row r="559" spans="1:17" ht="30.75" customHeight="1" x14ac:dyDescent="0.4">
      <c r="A559" s="113">
        <v>552</v>
      </c>
      <c r="B559" s="117"/>
      <c r="C559" s="111"/>
      <c r="D559" s="115"/>
      <c r="E559" s="89"/>
      <c r="F559" s="104">
        <f>VLOOKUP(E559,コード一覧!$B$4:$C$850,2,FALSE)</f>
        <v>0</v>
      </c>
      <c r="G559" s="105">
        <f>VLOOKUP(E559,コード一覧!$B$4:$D$868,3,FALSE)</f>
        <v>0</v>
      </c>
      <c r="H559" s="106"/>
      <c r="I559" s="106"/>
      <c r="J559" s="107"/>
      <c r="K559" s="109">
        <f>VLOOKUP(J559,得意先名!$B$8:$C$1020,2,FALSE)</f>
        <v>0</v>
      </c>
      <c r="L559" s="108"/>
      <c r="M559" s="109">
        <f>VLOOKUP(J559,得意先名!$B$1:$E$1029,4,FALSE)</f>
        <v>0</v>
      </c>
      <c r="N559" s="110">
        <f>VLOOKUP(J559,得意先名!$B$8:$H$1020,7,FALSE)</f>
        <v>0</v>
      </c>
      <c r="O559" s="111"/>
      <c r="P559" s="112"/>
      <c r="Q559" s="50"/>
    </row>
    <row r="560" spans="1:17" ht="30.75" customHeight="1" x14ac:dyDescent="0.4">
      <c r="A560" s="113">
        <v>553</v>
      </c>
      <c r="B560" s="117"/>
      <c r="C560" s="111"/>
      <c r="D560" s="115"/>
      <c r="E560" s="89"/>
      <c r="F560" s="104">
        <f>VLOOKUP(E560,コード一覧!$B$4:$C$850,2,FALSE)</f>
        <v>0</v>
      </c>
      <c r="G560" s="105">
        <f>VLOOKUP(E560,コード一覧!$B$4:$D$868,3,FALSE)</f>
        <v>0</v>
      </c>
      <c r="H560" s="106"/>
      <c r="I560" s="106"/>
      <c r="J560" s="107"/>
      <c r="K560" s="109">
        <f>VLOOKUP(J560,得意先名!$B$8:$C$1020,2,FALSE)</f>
        <v>0</v>
      </c>
      <c r="L560" s="108"/>
      <c r="M560" s="109">
        <f>VLOOKUP(J560,得意先名!$B$1:$E$1029,4,FALSE)</f>
        <v>0</v>
      </c>
      <c r="N560" s="110">
        <f>VLOOKUP(J560,得意先名!$B$8:$H$1020,7,FALSE)</f>
        <v>0</v>
      </c>
      <c r="O560" s="111"/>
      <c r="P560" s="112"/>
      <c r="Q560" s="50"/>
    </row>
    <row r="561" spans="1:17" ht="30.75" customHeight="1" x14ac:dyDescent="0.4">
      <c r="A561" s="113">
        <v>554</v>
      </c>
      <c r="B561" s="117"/>
      <c r="C561" s="111"/>
      <c r="D561" s="115"/>
      <c r="E561" s="89"/>
      <c r="F561" s="104">
        <f>VLOOKUP(E561,コード一覧!$B$4:$C$850,2,FALSE)</f>
        <v>0</v>
      </c>
      <c r="G561" s="105">
        <f>VLOOKUP(E561,コード一覧!$B$4:$D$868,3,FALSE)</f>
        <v>0</v>
      </c>
      <c r="H561" s="106"/>
      <c r="I561" s="106"/>
      <c r="J561" s="107"/>
      <c r="K561" s="109">
        <f>VLOOKUP(J561,得意先名!$B$8:$C$1020,2,FALSE)</f>
        <v>0</v>
      </c>
      <c r="L561" s="108"/>
      <c r="M561" s="109">
        <f>VLOOKUP(J561,得意先名!$B$1:$E$1029,4,FALSE)</f>
        <v>0</v>
      </c>
      <c r="N561" s="110">
        <f>VLOOKUP(J561,得意先名!$B$8:$H$1020,7,FALSE)</f>
        <v>0</v>
      </c>
      <c r="O561" s="111"/>
      <c r="P561" s="112"/>
      <c r="Q561" s="50"/>
    </row>
    <row r="562" spans="1:17" ht="30.75" customHeight="1" x14ac:dyDescent="0.4">
      <c r="A562" s="113">
        <v>555</v>
      </c>
      <c r="B562" s="117"/>
      <c r="C562" s="111"/>
      <c r="D562" s="115"/>
      <c r="E562" s="89"/>
      <c r="F562" s="104">
        <f>VLOOKUP(E562,コード一覧!$B$4:$C$850,2,FALSE)</f>
        <v>0</v>
      </c>
      <c r="G562" s="105">
        <f>VLOOKUP(E562,コード一覧!$B$4:$D$868,3,FALSE)</f>
        <v>0</v>
      </c>
      <c r="H562" s="106"/>
      <c r="I562" s="106"/>
      <c r="J562" s="107"/>
      <c r="K562" s="109">
        <f>VLOOKUP(J562,得意先名!$B$8:$C$1020,2,FALSE)</f>
        <v>0</v>
      </c>
      <c r="L562" s="108"/>
      <c r="M562" s="109">
        <f>VLOOKUP(J562,得意先名!$B$1:$E$1029,4,FALSE)</f>
        <v>0</v>
      </c>
      <c r="N562" s="110">
        <f>VLOOKUP(J562,得意先名!$B$8:$H$1020,7,FALSE)</f>
        <v>0</v>
      </c>
      <c r="O562" s="111"/>
      <c r="P562" s="112"/>
      <c r="Q562" s="50"/>
    </row>
    <row r="563" spans="1:17" ht="30.75" customHeight="1" x14ac:dyDescent="0.4">
      <c r="A563" s="113">
        <v>556</v>
      </c>
      <c r="B563" s="117"/>
      <c r="C563" s="111"/>
      <c r="D563" s="115"/>
      <c r="E563" s="89"/>
      <c r="F563" s="104">
        <f>VLOOKUP(E563,コード一覧!$B$4:$C$850,2,FALSE)</f>
        <v>0</v>
      </c>
      <c r="G563" s="105">
        <f>VLOOKUP(E563,コード一覧!$B$4:$D$868,3,FALSE)</f>
        <v>0</v>
      </c>
      <c r="H563" s="106"/>
      <c r="I563" s="106"/>
      <c r="J563" s="107"/>
      <c r="K563" s="109">
        <f>VLOOKUP(J563,得意先名!$B$8:$C$1020,2,FALSE)</f>
        <v>0</v>
      </c>
      <c r="L563" s="108"/>
      <c r="M563" s="109">
        <f>VLOOKUP(J563,得意先名!$B$1:$E$1029,4,FALSE)</f>
        <v>0</v>
      </c>
      <c r="N563" s="110">
        <f>VLOOKUP(J563,得意先名!$B$8:$H$1020,7,FALSE)</f>
        <v>0</v>
      </c>
      <c r="O563" s="111"/>
      <c r="P563" s="112"/>
      <c r="Q563" s="50"/>
    </row>
    <row r="564" spans="1:17" ht="30.75" customHeight="1" x14ac:dyDescent="0.4">
      <c r="A564" s="113">
        <v>557</v>
      </c>
      <c r="B564" s="117"/>
      <c r="C564" s="111"/>
      <c r="D564" s="115"/>
      <c r="E564" s="89"/>
      <c r="F564" s="104">
        <f>VLOOKUP(E564,コード一覧!$B$4:$C$850,2,FALSE)</f>
        <v>0</v>
      </c>
      <c r="G564" s="105">
        <f>VLOOKUP(E564,コード一覧!$B$4:$D$868,3,FALSE)</f>
        <v>0</v>
      </c>
      <c r="H564" s="106"/>
      <c r="I564" s="106"/>
      <c r="J564" s="107"/>
      <c r="K564" s="109">
        <f>VLOOKUP(J564,得意先名!$B$8:$C$1020,2,FALSE)</f>
        <v>0</v>
      </c>
      <c r="L564" s="108"/>
      <c r="M564" s="109">
        <f>VLOOKUP(J564,得意先名!$B$1:$E$1029,4,FALSE)</f>
        <v>0</v>
      </c>
      <c r="N564" s="110">
        <f>VLOOKUP(J564,得意先名!$B$8:$H$1020,7,FALSE)</f>
        <v>0</v>
      </c>
      <c r="O564" s="111"/>
      <c r="P564" s="112"/>
      <c r="Q564" s="50"/>
    </row>
    <row r="565" spans="1:17" ht="30.75" customHeight="1" x14ac:dyDescent="0.4">
      <c r="A565" s="113">
        <v>558</v>
      </c>
      <c r="B565" s="117"/>
      <c r="C565" s="111"/>
      <c r="D565" s="115"/>
      <c r="E565" s="89"/>
      <c r="F565" s="104">
        <f>VLOOKUP(E565,コード一覧!$B$4:$C$850,2,FALSE)</f>
        <v>0</v>
      </c>
      <c r="G565" s="105">
        <f>VLOOKUP(E565,コード一覧!$B$4:$D$868,3,FALSE)</f>
        <v>0</v>
      </c>
      <c r="H565" s="106"/>
      <c r="I565" s="106"/>
      <c r="J565" s="107"/>
      <c r="K565" s="109">
        <f>VLOOKUP(J565,得意先名!$B$8:$C$1020,2,FALSE)</f>
        <v>0</v>
      </c>
      <c r="L565" s="108"/>
      <c r="M565" s="109">
        <f>VLOOKUP(J565,得意先名!$B$1:$E$1029,4,FALSE)</f>
        <v>0</v>
      </c>
      <c r="N565" s="110">
        <f>VLOOKUP(J565,得意先名!$B$8:$H$1020,7,FALSE)</f>
        <v>0</v>
      </c>
      <c r="O565" s="111"/>
      <c r="P565" s="112"/>
      <c r="Q565" s="50"/>
    </row>
    <row r="566" spans="1:17" ht="30.75" customHeight="1" x14ac:dyDescent="0.4">
      <c r="A566" s="113">
        <v>559</v>
      </c>
      <c r="B566" s="117"/>
      <c r="C566" s="111"/>
      <c r="D566" s="115"/>
      <c r="E566" s="89"/>
      <c r="F566" s="104">
        <f>VLOOKUP(E566,コード一覧!$B$4:$C$850,2,FALSE)</f>
        <v>0</v>
      </c>
      <c r="G566" s="105">
        <f>VLOOKUP(E566,コード一覧!$B$4:$D$868,3,FALSE)</f>
        <v>0</v>
      </c>
      <c r="H566" s="106"/>
      <c r="I566" s="106"/>
      <c r="J566" s="107"/>
      <c r="K566" s="109">
        <f>VLOOKUP(J566,得意先名!$B$8:$C$1020,2,FALSE)</f>
        <v>0</v>
      </c>
      <c r="L566" s="108"/>
      <c r="M566" s="109">
        <f>VLOOKUP(J566,得意先名!$B$1:$E$1029,4,FALSE)</f>
        <v>0</v>
      </c>
      <c r="N566" s="110">
        <f>VLOOKUP(J566,得意先名!$B$8:$H$1020,7,FALSE)</f>
        <v>0</v>
      </c>
      <c r="O566" s="111"/>
      <c r="P566" s="112"/>
      <c r="Q566" s="50"/>
    </row>
    <row r="567" spans="1:17" ht="30.75" customHeight="1" x14ac:dyDescent="0.4">
      <c r="A567" s="113">
        <v>560</v>
      </c>
      <c r="B567" s="117"/>
      <c r="C567" s="111"/>
      <c r="D567" s="115"/>
      <c r="E567" s="89"/>
      <c r="F567" s="104">
        <f>VLOOKUP(E567,コード一覧!$B$4:$C$850,2,FALSE)</f>
        <v>0</v>
      </c>
      <c r="G567" s="105">
        <f>VLOOKUP(E567,コード一覧!$B$4:$D$868,3,FALSE)</f>
        <v>0</v>
      </c>
      <c r="H567" s="106"/>
      <c r="I567" s="106"/>
      <c r="J567" s="107"/>
      <c r="K567" s="109">
        <f>VLOOKUP(J567,得意先名!$B$8:$C$1020,2,FALSE)</f>
        <v>0</v>
      </c>
      <c r="L567" s="108"/>
      <c r="M567" s="109">
        <f>VLOOKUP(J567,得意先名!$B$1:$E$1029,4,FALSE)</f>
        <v>0</v>
      </c>
      <c r="N567" s="110">
        <f>VLOOKUP(J567,得意先名!$B$8:$H$1020,7,FALSE)</f>
        <v>0</v>
      </c>
      <c r="O567" s="111"/>
      <c r="P567" s="112"/>
      <c r="Q567" s="50"/>
    </row>
    <row r="568" spans="1:17" ht="30.75" customHeight="1" x14ac:dyDescent="0.4">
      <c r="A568" s="113">
        <v>561</v>
      </c>
      <c r="B568" s="117"/>
      <c r="C568" s="111"/>
      <c r="D568" s="115"/>
      <c r="E568" s="89"/>
      <c r="F568" s="104">
        <f>VLOOKUP(E568,コード一覧!$B$4:$C$850,2,FALSE)</f>
        <v>0</v>
      </c>
      <c r="G568" s="105">
        <f>VLOOKUP(E568,コード一覧!$B$4:$D$868,3,FALSE)</f>
        <v>0</v>
      </c>
      <c r="H568" s="106"/>
      <c r="I568" s="106"/>
      <c r="J568" s="107"/>
      <c r="K568" s="109">
        <f>VLOOKUP(J568,得意先名!$B$8:$C$1020,2,FALSE)</f>
        <v>0</v>
      </c>
      <c r="L568" s="108"/>
      <c r="M568" s="109">
        <f>VLOOKUP(J568,得意先名!$B$1:$E$1029,4,FALSE)</f>
        <v>0</v>
      </c>
      <c r="N568" s="110">
        <f>VLOOKUP(J568,得意先名!$B$8:$H$1020,7,FALSE)</f>
        <v>0</v>
      </c>
      <c r="O568" s="111"/>
      <c r="P568" s="112"/>
      <c r="Q568" s="50"/>
    </row>
    <row r="569" spans="1:17" ht="30.75" customHeight="1" x14ac:dyDescent="0.4">
      <c r="A569" s="113">
        <v>562</v>
      </c>
      <c r="B569" s="117"/>
      <c r="C569" s="111"/>
      <c r="D569" s="115"/>
      <c r="E569" s="89"/>
      <c r="F569" s="104">
        <f>VLOOKUP(E569,コード一覧!$B$4:$C$850,2,FALSE)</f>
        <v>0</v>
      </c>
      <c r="G569" s="105">
        <f>VLOOKUP(E569,コード一覧!$B$4:$D$868,3,FALSE)</f>
        <v>0</v>
      </c>
      <c r="H569" s="106"/>
      <c r="I569" s="106"/>
      <c r="J569" s="107"/>
      <c r="K569" s="109">
        <f>VLOOKUP(J569,得意先名!$B$8:$C$1020,2,FALSE)</f>
        <v>0</v>
      </c>
      <c r="L569" s="108"/>
      <c r="M569" s="109">
        <f>VLOOKUP(J569,得意先名!$B$1:$E$1029,4,FALSE)</f>
        <v>0</v>
      </c>
      <c r="N569" s="110">
        <f>VLOOKUP(J569,得意先名!$B$8:$H$1020,7,FALSE)</f>
        <v>0</v>
      </c>
      <c r="O569" s="111"/>
      <c r="P569" s="112"/>
      <c r="Q569" s="50"/>
    </row>
    <row r="570" spans="1:17" ht="30.75" customHeight="1" x14ac:dyDescent="0.4">
      <c r="A570" s="113">
        <v>563</v>
      </c>
      <c r="B570" s="117"/>
      <c r="C570" s="111"/>
      <c r="D570" s="115"/>
      <c r="E570" s="89"/>
      <c r="F570" s="104">
        <f>VLOOKUP(E570,コード一覧!$B$4:$C$850,2,FALSE)</f>
        <v>0</v>
      </c>
      <c r="G570" s="105">
        <f>VLOOKUP(E570,コード一覧!$B$4:$D$868,3,FALSE)</f>
        <v>0</v>
      </c>
      <c r="H570" s="106"/>
      <c r="I570" s="106"/>
      <c r="J570" s="107"/>
      <c r="K570" s="109">
        <f>VLOOKUP(J570,得意先名!$B$8:$C$1020,2,FALSE)</f>
        <v>0</v>
      </c>
      <c r="L570" s="108"/>
      <c r="M570" s="109">
        <f>VLOOKUP(J570,得意先名!$B$1:$E$1029,4,FALSE)</f>
        <v>0</v>
      </c>
      <c r="N570" s="110">
        <f>VLOOKUP(J570,得意先名!$B$8:$H$1020,7,FALSE)</f>
        <v>0</v>
      </c>
      <c r="O570" s="111"/>
      <c r="P570" s="112"/>
      <c r="Q570" s="50"/>
    </row>
    <row r="571" spans="1:17" ht="30.75" customHeight="1" x14ac:dyDescent="0.4">
      <c r="A571" s="113">
        <v>564</v>
      </c>
      <c r="B571" s="117"/>
      <c r="C571" s="111"/>
      <c r="D571" s="115"/>
      <c r="E571" s="89"/>
      <c r="F571" s="104">
        <f>VLOOKUP(E571,コード一覧!$B$4:$C$850,2,FALSE)</f>
        <v>0</v>
      </c>
      <c r="G571" s="105">
        <f>VLOOKUP(E571,コード一覧!$B$4:$D$868,3,FALSE)</f>
        <v>0</v>
      </c>
      <c r="H571" s="106"/>
      <c r="I571" s="106"/>
      <c r="J571" s="107"/>
      <c r="K571" s="109">
        <f>VLOOKUP(J571,得意先名!$B$8:$C$1020,2,FALSE)</f>
        <v>0</v>
      </c>
      <c r="L571" s="108"/>
      <c r="M571" s="109">
        <f>VLOOKUP(J571,得意先名!$B$1:$E$1029,4,FALSE)</f>
        <v>0</v>
      </c>
      <c r="N571" s="110">
        <f>VLOOKUP(J571,得意先名!$B$8:$H$1020,7,FALSE)</f>
        <v>0</v>
      </c>
      <c r="O571" s="111"/>
      <c r="P571" s="112"/>
      <c r="Q571" s="50"/>
    </row>
    <row r="572" spans="1:17" ht="30.75" customHeight="1" x14ac:dyDescent="0.4">
      <c r="A572" s="113">
        <v>565</v>
      </c>
      <c r="B572" s="117"/>
      <c r="C572" s="111"/>
      <c r="D572" s="115"/>
      <c r="E572" s="89"/>
      <c r="F572" s="104">
        <f>VLOOKUP(E572,コード一覧!$B$4:$C$850,2,FALSE)</f>
        <v>0</v>
      </c>
      <c r="G572" s="105">
        <f>VLOOKUP(E572,コード一覧!$B$4:$D$868,3,FALSE)</f>
        <v>0</v>
      </c>
      <c r="H572" s="106"/>
      <c r="I572" s="106"/>
      <c r="J572" s="107"/>
      <c r="K572" s="109">
        <f>VLOOKUP(J572,得意先名!$B$8:$C$1020,2,FALSE)</f>
        <v>0</v>
      </c>
      <c r="L572" s="108"/>
      <c r="M572" s="109">
        <f>VLOOKUP(J572,得意先名!$B$1:$E$1029,4,FALSE)</f>
        <v>0</v>
      </c>
      <c r="N572" s="110">
        <f>VLOOKUP(J572,得意先名!$B$8:$H$1020,7,FALSE)</f>
        <v>0</v>
      </c>
      <c r="O572" s="111"/>
      <c r="P572" s="112"/>
      <c r="Q572" s="50"/>
    </row>
    <row r="573" spans="1:17" ht="30.75" customHeight="1" x14ac:dyDescent="0.4">
      <c r="A573" s="113">
        <v>566</v>
      </c>
      <c r="B573" s="117"/>
      <c r="C573" s="111"/>
      <c r="D573" s="115"/>
      <c r="E573" s="89"/>
      <c r="F573" s="104">
        <f>VLOOKUP(E573,コード一覧!$B$4:$C$850,2,FALSE)</f>
        <v>0</v>
      </c>
      <c r="G573" s="105">
        <f>VLOOKUP(E573,コード一覧!$B$4:$D$868,3,FALSE)</f>
        <v>0</v>
      </c>
      <c r="H573" s="106"/>
      <c r="I573" s="106"/>
      <c r="J573" s="107"/>
      <c r="K573" s="109">
        <f>VLOOKUP(J573,得意先名!$B$8:$C$1020,2,FALSE)</f>
        <v>0</v>
      </c>
      <c r="L573" s="108"/>
      <c r="M573" s="109">
        <f>VLOOKUP(J573,得意先名!$B$1:$E$1029,4,FALSE)</f>
        <v>0</v>
      </c>
      <c r="N573" s="110">
        <f>VLOOKUP(J573,得意先名!$B$8:$H$1020,7,FALSE)</f>
        <v>0</v>
      </c>
      <c r="O573" s="111"/>
      <c r="P573" s="112"/>
      <c r="Q573" s="50"/>
    </row>
    <row r="574" spans="1:17" ht="30.75" customHeight="1" x14ac:dyDescent="0.4">
      <c r="A574" s="113">
        <v>567</v>
      </c>
      <c r="B574" s="117"/>
      <c r="C574" s="111"/>
      <c r="D574" s="115"/>
      <c r="E574" s="89"/>
      <c r="F574" s="104">
        <f>VLOOKUP(E574,コード一覧!$B$4:$C$850,2,FALSE)</f>
        <v>0</v>
      </c>
      <c r="G574" s="105">
        <f>VLOOKUP(E574,コード一覧!$B$4:$D$868,3,FALSE)</f>
        <v>0</v>
      </c>
      <c r="H574" s="106"/>
      <c r="I574" s="106"/>
      <c r="J574" s="107"/>
      <c r="K574" s="109">
        <f>VLOOKUP(J574,得意先名!$B$8:$C$1020,2,FALSE)</f>
        <v>0</v>
      </c>
      <c r="L574" s="108"/>
      <c r="M574" s="109">
        <f>VLOOKUP(J574,得意先名!$B$1:$E$1029,4,FALSE)</f>
        <v>0</v>
      </c>
      <c r="N574" s="110">
        <f>VLOOKUP(J574,得意先名!$B$8:$H$1020,7,FALSE)</f>
        <v>0</v>
      </c>
      <c r="O574" s="111"/>
      <c r="P574" s="112"/>
      <c r="Q574" s="50"/>
    </row>
    <row r="575" spans="1:17" ht="30.75" customHeight="1" x14ac:dyDescent="0.4">
      <c r="A575" s="113">
        <v>568</v>
      </c>
      <c r="B575" s="117"/>
      <c r="C575" s="111"/>
      <c r="D575" s="115"/>
      <c r="E575" s="89"/>
      <c r="F575" s="104">
        <f>VLOOKUP(E575,コード一覧!$B$4:$C$850,2,FALSE)</f>
        <v>0</v>
      </c>
      <c r="G575" s="105">
        <f>VLOOKUP(E575,コード一覧!$B$4:$D$868,3,FALSE)</f>
        <v>0</v>
      </c>
      <c r="H575" s="106"/>
      <c r="I575" s="106"/>
      <c r="J575" s="107"/>
      <c r="K575" s="109">
        <f>VLOOKUP(J575,得意先名!$B$8:$C$1020,2,FALSE)</f>
        <v>0</v>
      </c>
      <c r="L575" s="108"/>
      <c r="M575" s="109">
        <f>VLOOKUP(J575,得意先名!$B$1:$E$1029,4,FALSE)</f>
        <v>0</v>
      </c>
      <c r="N575" s="110">
        <f>VLOOKUP(J575,得意先名!$B$8:$H$1020,7,FALSE)</f>
        <v>0</v>
      </c>
      <c r="O575" s="111"/>
      <c r="P575" s="112"/>
      <c r="Q575" s="50"/>
    </row>
    <row r="576" spans="1:17" ht="30.75" customHeight="1" x14ac:dyDescent="0.4">
      <c r="A576" s="113">
        <v>569</v>
      </c>
      <c r="B576" s="117"/>
      <c r="C576" s="111"/>
      <c r="D576" s="115"/>
      <c r="E576" s="89"/>
      <c r="F576" s="104">
        <f>VLOOKUP(E576,コード一覧!$B$4:$C$850,2,FALSE)</f>
        <v>0</v>
      </c>
      <c r="G576" s="105">
        <f>VLOOKUP(E576,コード一覧!$B$4:$D$868,3,FALSE)</f>
        <v>0</v>
      </c>
      <c r="H576" s="106"/>
      <c r="I576" s="106"/>
      <c r="J576" s="107"/>
      <c r="K576" s="109">
        <f>VLOOKUP(J576,得意先名!$B$8:$C$1020,2,FALSE)</f>
        <v>0</v>
      </c>
      <c r="L576" s="108"/>
      <c r="M576" s="109">
        <f>VLOOKUP(J576,得意先名!$B$1:$E$1029,4,FALSE)</f>
        <v>0</v>
      </c>
      <c r="N576" s="110">
        <f>VLOOKUP(J576,得意先名!$B$8:$H$1020,7,FALSE)</f>
        <v>0</v>
      </c>
      <c r="O576" s="111"/>
      <c r="P576" s="112"/>
      <c r="Q576" s="50"/>
    </row>
    <row r="577" spans="1:17" ht="30.75" customHeight="1" x14ac:dyDescent="0.4">
      <c r="A577" s="113">
        <v>570</v>
      </c>
      <c r="B577" s="117"/>
      <c r="C577" s="111"/>
      <c r="D577" s="115"/>
      <c r="E577" s="89"/>
      <c r="F577" s="104">
        <f>VLOOKUP(E577,コード一覧!$B$4:$C$850,2,FALSE)</f>
        <v>0</v>
      </c>
      <c r="G577" s="105">
        <f>VLOOKUP(E577,コード一覧!$B$4:$D$868,3,FALSE)</f>
        <v>0</v>
      </c>
      <c r="H577" s="106"/>
      <c r="I577" s="106"/>
      <c r="J577" s="107"/>
      <c r="K577" s="109">
        <f>VLOOKUP(J577,得意先名!$B$8:$C$1020,2,FALSE)</f>
        <v>0</v>
      </c>
      <c r="L577" s="108"/>
      <c r="M577" s="109">
        <f>VLOOKUP(J577,得意先名!$B$1:$E$1029,4,FALSE)</f>
        <v>0</v>
      </c>
      <c r="N577" s="110">
        <f>VLOOKUP(J577,得意先名!$B$8:$H$1020,7,FALSE)</f>
        <v>0</v>
      </c>
      <c r="O577" s="111"/>
      <c r="P577" s="112"/>
      <c r="Q577" s="50"/>
    </row>
    <row r="578" spans="1:17" ht="30.75" customHeight="1" x14ac:dyDescent="0.4">
      <c r="A578" s="113">
        <v>571</v>
      </c>
      <c r="B578" s="117"/>
      <c r="C578" s="111"/>
      <c r="D578" s="115"/>
      <c r="E578" s="89"/>
      <c r="F578" s="104">
        <f>VLOOKUP(E578,コード一覧!$B$4:$C$850,2,FALSE)</f>
        <v>0</v>
      </c>
      <c r="G578" s="105">
        <f>VLOOKUP(E578,コード一覧!$B$4:$D$868,3,FALSE)</f>
        <v>0</v>
      </c>
      <c r="H578" s="106"/>
      <c r="I578" s="106"/>
      <c r="J578" s="107"/>
      <c r="K578" s="109">
        <f>VLOOKUP(J578,得意先名!$B$8:$C$1020,2,FALSE)</f>
        <v>0</v>
      </c>
      <c r="L578" s="108"/>
      <c r="M578" s="109">
        <f>VLOOKUP(J578,得意先名!$B$1:$E$1029,4,FALSE)</f>
        <v>0</v>
      </c>
      <c r="N578" s="110">
        <f>VLOOKUP(J578,得意先名!$B$8:$H$1020,7,FALSE)</f>
        <v>0</v>
      </c>
      <c r="O578" s="111"/>
      <c r="P578" s="112"/>
      <c r="Q578" s="50"/>
    </row>
    <row r="579" spans="1:17" ht="30.75" customHeight="1" x14ac:dyDescent="0.4">
      <c r="A579" s="113">
        <v>572</v>
      </c>
      <c r="B579" s="117"/>
      <c r="C579" s="111"/>
      <c r="D579" s="115"/>
      <c r="E579" s="89"/>
      <c r="F579" s="104">
        <f>VLOOKUP(E579,コード一覧!$B$4:$C$850,2,FALSE)</f>
        <v>0</v>
      </c>
      <c r="G579" s="105">
        <f>VLOOKUP(E579,コード一覧!$B$4:$D$868,3,FALSE)</f>
        <v>0</v>
      </c>
      <c r="H579" s="106"/>
      <c r="I579" s="106"/>
      <c r="J579" s="107"/>
      <c r="K579" s="109">
        <f>VLOOKUP(J579,得意先名!$B$8:$C$1020,2,FALSE)</f>
        <v>0</v>
      </c>
      <c r="L579" s="108"/>
      <c r="M579" s="109">
        <f>VLOOKUP(J579,得意先名!$B$1:$E$1029,4,FALSE)</f>
        <v>0</v>
      </c>
      <c r="N579" s="110">
        <f>VLOOKUP(J579,得意先名!$B$8:$H$1020,7,FALSE)</f>
        <v>0</v>
      </c>
      <c r="O579" s="111"/>
      <c r="P579" s="112"/>
      <c r="Q579" s="50"/>
    </row>
    <row r="580" spans="1:17" ht="30.75" customHeight="1" x14ac:dyDescent="0.4">
      <c r="A580" s="113">
        <v>573</v>
      </c>
      <c r="B580" s="117"/>
      <c r="C580" s="111"/>
      <c r="D580" s="115"/>
      <c r="E580" s="89"/>
      <c r="F580" s="104">
        <f>VLOOKUP(E580,コード一覧!$B$4:$C$850,2,FALSE)</f>
        <v>0</v>
      </c>
      <c r="G580" s="105">
        <f>VLOOKUP(E580,コード一覧!$B$4:$D$868,3,FALSE)</f>
        <v>0</v>
      </c>
      <c r="H580" s="106"/>
      <c r="I580" s="106"/>
      <c r="J580" s="107"/>
      <c r="K580" s="109">
        <f>VLOOKUP(J580,得意先名!$B$8:$C$1020,2,FALSE)</f>
        <v>0</v>
      </c>
      <c r="L580" s="108"/>
      <c r="M580" s="109">
        <f>VLOOKUP(J580,得意先名!$B$1:$E$1029,4,FALSE)</f>
        <v>0</v>
      </c>
      <c r="N580" s="110">
        <f>VLOOKUP(J580,得意先名!$B$8:$H$1020,7,FALSE)</f>
        <v>0</v>
      </c>
      <c r="O580" s="111"/>
      <c r="P580" s="112"/>
      <c r="Q580" s="50"/>
    </row>
    <row r="581" spans="1:17" ht="30.75" customHeight="1" x14ac:dyDescent="0.4">
      <c r="A581" s="113">
        <v>574</v>
      </c>
      <c r="B581" s="117"/>
      <c r="C581" s="111"/>
      <c r="D581" s="115"/>
      <c r="E581" s="89"/>
      <c r="F581" s="104">
        <f>VLOOKUP(E581,コード一覧!$B$4:$C$850,2,FALSE)</f>
        <v>0</v>
      </c>
      <c r="G581" s="105">
        <f>VLOOKUP(E581,コード一覧!$B$4:$D$868,3,FALSE)</f>
        <v>0</v>
      </c>
      <c r="H581" s="106"/>
      <c r="I581" s="106"/>
      <c r="J581" s="107"/>
      <c r="K581" s="109">
        <f>VLOOKUP(J581,得意先名!$B$8:$C$1020,2,FALSE)</f>
        <v>0</v>
      </c>
      <c r="L581" s="108"/>
      <c r="M581" s="109">
        <f>VLOOKUP(J581,得意先名!$B$1:$E$1029,4,FALSE)</f>
        <v>0</v>
      </c>
      <c r="N581" s="110">
        <f>VLOOKUP(J581,得意先名!$B$8:$H$1020,7,FALSE)</f>
        <v>0</v>
      </c>
      <c r="O581" s="111"/>
      <c r="P581" s="112"/>
      <c r="Q581" s="50"/>
    </row>
    <row r="582" spans="1:17" ht="30.75" customHeight="1" x14ac:dyDescent="0.4">
      <c r="A582" s="113">
        <v>575</v>
      </c>
      <c r="B582" s="117"/>
      <c r="C582" s="111"/>
      <c r="D582" s="115"/>
      <c r="E582" s="89"/>
      <c r="F582" s="104">
        <f>VLOOKUP(E582,コード一覧!$B$4:$C$850,2,FALSE)</f>
        <v>0</v>
      </c>
      <c r="G582" s="105">
        <f>VLOOKUP(E582,コード一覧!$B$4:$D$868,3,FALSE)</f>
        <v>0</v>
      </c>
      <c r="H582" s="106"/>
      <c r="I582" s="106"/>
      <c r="J582" s="107"/>
      <c r="K582" s="109">
        <f>VLOOKUP(J582,得意先名!$B$8:$C$1020,2,FALSE)</f>
        <v>0</v>
      </c>
      <c r="L582" s="108"/>
      <c r="M582" s="109">
        <f>VLOOKUP(J582,得意先名!$B$1:$E$1029,4,FALSE)</f>
        <v>0</v>
      </c>
      <c r="N582" s="110">
        <f>VLOOKUP(J582,得意先名!$B$8:$H$1020,7,FALSE)</f>
        <v>0</v>
      </c>
      <c r="O582" s="111"/>
      <c r="P582" s="112"/>
      <c r="Q582" s="50"/>
    </row>
    <row r="583" spans="1:17" ht="30.75" customHeight="1" x14ac:dyDescent="0.4">
      <c r="A583" s="113">
        <v>576</v>
      </c>
      <c r="B583" s="117"/>
      <c r="C583" s="111"/>
      <c r="D583" s="115"/>
      <c r="E583" s="89"/>
      <c r="F583" s="104">
        <f>VLOOKUP(E583,コード一覧!$B$4:$C$850,2,FALSE)</f>
        <v>0</v>
      </c>
      <c r="G583" s="105">
        <f>VLOOKUP(E583,コード一覧!$B$4:$D$868,3,FALSE)</f>
        <v>0</v>
      </c>
      <c r="H583" s="106"/>
      <c r="I583" s="106"/>
      <c r="J583" s="107"/>
      <c r="K583" s="109">
        <f>VLOOKUP(J583,得意先名!$B$8:$C$1020,2,FALSE)</f>
        <v>0</v>
      </c>
      <c r="L583" s="108"/>
      <c r="M583" s="109">
        <f>VLOOKUP(J583,得意先名!$B$1:$E$1029,4,FALSE)</f>
        <v>0</v>
      </c>
      <c r="N583" s="110">
        <f>VLOOKUP(J583,得意先名!$B$8:$H$1020,7,FALSE)</f>
        <v>0</v>
      </c>
      <c r="O583" s="111"/>
      <c r="P583" s="112"/>
      <c r="Q583" s="50"/>
    </row>
    <row r="584" spans="1:17" ht="30.75" customHeight="1" x14ac:dyDescent="0.4">
      <c r="A584" s="113">
        <v>577</v>
      </c>
      <c r="B584" s="117"/>
      <c r="C584" s="111"/>
      <c r="D584" s="115"/>
      <c r="E584" s="89"/>
      <c r="F584" s="104">
        <f>VLOOKUP(E584,コード一覧!$B$4:$C$850,2,FALSE)</f>
        <v>0</v>
      </c>
      <c r="G584" s="105">
        <f>VLOOKUP(E584,コード一覧!$B$4:$D$868,3,FALSE)</f>
        <v>0</v>
      </c>
      <c r="H584" s="106"/>
      <c r="I584" s="106"/>
      <c r="J584" s="107"/>
      <c r="K584" s="109">
        <f>VLOOKUP(J584,得意先名!$B$8:$C$1020,2,FALSE)</f>
        <v>0</v>
      </c>
      <c r="L584" s="108"/>
      <c r="M584" s="109">
        <f>VLOOKUP(J584,得意先名!$B$1:$E$1029,4,FALSE)</f>
        <v>0</v>
      </c>
      <c r="N584" s="110">
        <f>VLOOKUP(J584,得意先名!$B$8:$H$1020,7,FALSE)</f>
        <v>0</v>
      </c>
      <c r="O584" s="111"/>
      <c r="P584" s="112"/>
      <c r="Q584" s="50"/>
    </row>
    <row r="585" spans="1:17" ht="30.75" customHeight="1" x14ac:dyDescent="0.4">
      <c r="A585" s="113">
        <v>578</v>
      </c>
      <c r="B585" s="117"/>
      <c r="C585" s="111"/>
      <c r="D585" s="115"/>
      <c r="E585" s="89"/>
      <c r="F585" s="104">
        <f>VLOOKUP(E585,コード一覧!$B$4:$C$850,2,FALSE)</f>
        <v>0</v>
      </c>
      <c r="G585" s="105">
        <f>VLOOKUP(E585,コード一覧!$B$4:$D$868,3,FALSE)</f>
        <v>0</v>
      </c>
      <c r="H585" s="106"/>
      <c r="I585" s="106"/>
      <c r="J585" s="107"/>
      <c r="K585" s="109">
        <f>VLOOKUP(J585,得意先名!$B$8:$C$1020,2,FALSE)</f>
        <v>0</v>
      </c>
      <c r="L585" s="108"/>
      <c r="M585" s="109">
        <f>VLOOKUP(J585,得意先名!$B$1:$E$1029,4,FALSE)</f>
        <v>0</v>
      </c>
      <c r="N585" s="110">
        <f>VLOOKUP(J585,得意先名!$B$8:$H$1020,7,FALSE)</f>
        <v>0</v>
      </c>
      <c r="O585" s="111"/>
      <c r="P585" s="112"/>
      <c r="Q585" s="50"/>
    </row>
    <row r="586" spans="1:17" ht="30.75" customHeight="1" x14ac:dyDescent="0.4">
      <c r="A586" s="113">
        <v>579</v>
      </c>
      <c r="B586" s="117"/>
      <c r="C586" s="111"/>
      <c r="D586" s="115"/>
      <c r="E586" s="89"/>
      <c r="F586" s="104">
        <f>VLOOKUP(E586,コード一覧!$B$4:$C$850,2,FALSE)</f>
        <v>0</v>
      </c>
      <c r="G586" s="105">
        <f>VLOOKUP(E586,コード一覧!$B$4:$D$868,3,FALSE)</f>
        <v>0</v>
      </c>
      <c r="H586" s="106"/>
      <c r="I586" s="106"/>
      <c r="J586" s="107"/>
      <c r="K586" s="109">
        <f>VLOOKUP(J586,得意先名!$B$8:$C$1020,2,FALSE)</f>
        <v>0</v>
      </c>
      <c r="L586" s="108"/>
      <c r="M586" s="109">
        <f>VLOOKUP(J586,得意先名!$B$1:$E$1029,4,FALSE)</f>
        <v>0</v>
      </c>
      <c r="N586" s="110">
        <f>VLOOKUP(J586,得意先名!$B$8:$H$1020,7,FALSE)</f>
        <v>0</v>
      </c>
      <c r="O586" s="111"/>
      <c r="P586" s="112"/>
      <c r="Q586" s="50"/>
    </row>
    <row r="587" spans="1:17" ht="30.75" customHeight="1" x14ac:dyDescent="0.4">
      <c r="A587" s="113">
        <v>580</v>
      </c>
      <c r="B587" s="117"/>
      <c r="C587" s="111"/>
      <c r="D587" s="115"/>
      <c r="E587" s="89"/>
      <c r="F587" s="104">
        <f>VLOOKUP(E587,コード一覧!$B$4:$C$850,2,FALSE)</f>
        <v>0</v>
      </c>
      <c r="G587" s="105">
        <f>VLOOKUP(E587,コード一覧!$B$4:$D$868,3,FALSE)</f>
        <v>0</v>
      </c>
      <c r="H587" s="106"/>
      <c r="I587" s="106"/>
      <c r="J587" s="107"/>
      <c r="K587" s="109">
        <f>VLOOKUP(J587,得意先名!$B$8:$C$1020,2,FALSE)</f>
        <v>0</v>
      </c>
      <c r="L587" s="108"/>
      <c r="M587" s="109">
        <f>VLOOKUP(J587,得意先名!$B$1:$E$1029,4,FALSE)</f>
        <v>0</v>
      </c>
      <c r="N587" s="110">
        <f>VLOOKUP(J587,得意先名!$B$8:$H$1020,7,FALSE)</f>
        <v>0</v>
      </c>
      <c r="O587" s="111"/>
      <c r="P587" s="112"/>
      <c r="Q587" s="50"/>
    </row>
    <row r="588" spans="1:17" ht="30.75" customHeight="1" x14ac:dyDescent="0.4">
      <c r="A588" s="113">
        <v>581</v>
      </c>
      <c r="B588" s="117"/>
      <c r="C588" s="111"/>
      <c r="D588" s="115"/>
      <c r="E588" s="89"/>
      <c r="F588" s="104">
        <f>VLOOKUP(E588,コード一覧!$B$4:$C$850,2,FALSE)</f>
        <v>0</v>
      </c>
      <c r="G588" s="105">
        <f>VLOOKUP(E588,コード一覧!$B$4:$D$868,3,FALSE)</f>
        <v>0</v>
      </c>
      <c r="H588" s="106"/>
      <c r="I588" s="106"/>
      <c r="J588" s="107"/>
      <c r="K588" s="109">
        <f>VLOOKUP(J588,得意先名!$B$8:$C$1020,2,FALSE)</f>
        <v>0</v>
      </c>
      <c r="L588" s="108"/>
      <c r="M588" s="109">
        <f>VLOOKUP(J588,得意先名!$B$1:$E$1029,4,FALSE)</f>
        <v>0</v>
      </c>
      <c r="N588" s="110">
        <f>VLOOKUP(J588,得意先名!$B$8:$H$1020,7,FALSE)</f>
        <v>0</v>
      </c>
      <c r="O588" s="111"/>
      <c r="P588" s="112"/>
      <c r="Q588" s="50"/>
    </row>
    <row r="589" spans="1:17" ht="30.75" customHeight="1" x14ac:dyDescent="0.4">
      <c r="A589" s="113">
        <v>582</v>
      </c>
      <c r="B589" s="117"/>
      <c r="C589" s="111"/>
      <c r="D589" s="115"/>
      <c r="E589" s="89"/>
      <c r="F589" s="104">
        <f>VLOOKUP(E589,コード一覧!$B$4:$C$850,2,FALSE)</f>
        <v>0</v>
      </c>
      <c r="G589" s="105">
        <f>VLOOKUP(E589,コード一覧!$B$4:$D$868,3,FALSE)</f>
        <v>0</v>
      </c>
      <c r="H589" s="106"/>
      <c r="I589" s="106"/>
      <c r="J589" s="107"/>
      <c r="K589" s="109">
        <f>VLOOKUP(J589,得意先名!$B$8:$C$1020,2,FALSE)</f>
        <v>0</v>
      </c>
      <c r="L589" s="108"/>
      <c r="M589" s="109">
        <f>VLOOKUP(J589,得意先名!$B$1:$E$1029,4,FALSE)</f>
        <v>0</v>
      </c>
      <c r="N589" s="110">
        <f>VLOOKUP(J589,得意先名!$B$8:$H$1020,7,FALSE)</f>
        <v>0</v>
      </c>
      <c r="O589" s="111"/>
      <c r="P589" s="112"/>
      <c r="Q589" s="50"/>
    </row>
    <row r="590" spans="1:17" ht="30.75" customHeight="1" x14ac:dyDescent="0.4">
      <c r="A590" s="113">
        <v>583</v>
      </c>
      <c r="B590" s="117"/>
      <c r="C590" s="111"/>
      <c r="D590" s="115"/>
      <c r="E590" s="89"/>
      <c r="F590" s="104">
        <f>VLOOKUP(E590,コード一覧!$B$4:$C$850,2,FALSE)</f>
        <v>0</v>
      </c>
      <c r="G590" s="105">
        <f>VLOOKUP(E590,コード一覧!$B$4:$D$868,3,FALSE)</f>
        <v>0</v>
      </c>
      <c r="H590" s="106"/>
      <c r="I590" s="106"/>
      <c r="J590" s="107"/>
      <c r="K590" s="109">
        <f>VLOOKUP(J590,得意先名!$B$8:$C$1020,2,FALSE)</f>
        <v>0</v>
      </c>
      <c r="L590" s="108"/>
      <c r="M590" s="109">
        <f>VLOOKUP(J590,得意先名!$B$1:$E$1029,4,FALSE)</f>
        <v>0</v>
      </c>
      <c r="N590" s="110">
        <f>VLOOKUP(J590,得意先名!$B$8:$H$1020,7,FALSE)</f>
        <v>0</v>
      </c>
      <c r="O590" s="111"/>
      <c r="P590" s="112"/>
      <c r="Q590" s="50"/>
    </row>
    <row r="591" spans="1:17" ht="30.75" customHeight="1" x14ac:dyDescent="0.4">
      <c r="A591" s="113">
        <v>584</v>
      </c>
      <c r="B591" s="117"/>
      <c r="C591" s="111"/>
      <c r="D591" s="115"/>
      <c r="E591" s="89"/>
      <c r="F591" s="104">
        <f>VLOOKUP(E591,コード一覧!$B$4:$C$850,2,FALSE)</f>
        <v>0</v>
      </c>
      <c r="G591" s="105">
        <f>VLOOKUP(E591,コード一覧!$B$4:$D$868,3,FALSE)</f>
        <v>0</v>
      </c>
      <c r="H591" s="106"/>
      <c r="I591" s="106"/>
      <c r="J591" s="107"/>
      <c r="K591" s="109">
        <f>VLOOKUP(J591,得意先名!$B$8:$C$1020,2,FALSE)</f>
        <v>0</v>
      </c>
      <c r="L591" s="108"/>
      <c r="M591" s="109">
        <f>VLOOKUP(J591,得意先名!$B$1:$E$1029,4,FALSE)</f>
        <v>0</v>
      </c>
      <c r="N591" s="110">
        <f>VLOOKUP(J591,得意先名!$B$8:$H$1020,7,FALSE)</f>
        <v>0</v>
      </c>
      <c r="O591" s="111"/>
      <c r="P591" s="112"/>
      <c r="Q591" s="50"/>
    </row>
    <row r="592" spans="1:17" ht="30.75" customHeight="1" x14ac:dyDescent="0.4">
      <c r="A592" s="113">
        <v>585</v>
      </c>
      <c r="B592" s="117"/>
      <c r="C592" s="111"/>
      <c r="D592" s="115"/>
      <c r="E592" s="89"/>
      <c r="F592" s="104">
        <f>VLOOKUP(E592,コード一覧!$B$4:$C$850,2,FALSE)</f>
        <v>0</v>
      </c>
      <c r="G592" s="105">
        <f>VLOOKUP(E592,コード一覧!$B$4:$D$868,3,FALSE)</f>
        <v>0</v>
      </c>
      <c r="H592" s="106"/>
      <c r="I592" s="106"/>
      <c r="J592" s="107"/>
      <c r="K592" s="109">
        <f>VLOOKUP(J592,得意先名!$B$8:$C$1020,2,FALSE)</f>
        <v>0</v>
      </c>
      <c r="L592" s="108"/>
      <c r="M592" s="109">
        <f>VLOOKUP(J592,得意先名!$B$1:$E$1029,4,FALSE)</f>
        <v>0</v>
      </c>
      <c r="N592" s="110">
        <f>VLOOKUP(J592,得意先名!$B$8:$H$1020,7,FALSE)</f>
        <v>0</v>
      </c>
      <c r="O592" s="111"/>
      <c r="P592" s="112"/>
      <c r="Q592" s="50"/>
    </row>
    <row r="593" spans="1:17" ht="30.75" customHeight="1" x14ac:dyDescent="0.4">
      <c r="A593" s="113">
        <v>586</v>
      </c>
      <c r="B593" s="117"/>
      <c r="C593" s="111"/>
      <c r="D593" s="115"/>
      <c r="E593" s="89"/>
      <c r="F593" s="104">
        <f>VLOOKUP(E593,コード一覧!$B$4:$C$850,2,FALSE)</f>
        <v>0</v>
      </c>
      <c r="G593" s="105">
        <f>VLOOKUP(E593,コード一覧!$B$4:$D$868,3,FALSE)</f>
        <v>0</v>
      </c>
      <c r="H593" s="106"/>
      <c r="I593" s="106"/>
      <c r="J593" s="107"/>
      <c r="K593" s="109">
        <f>VLOOKUP(J593,得意先名!$B$8:$C$1020,2,FALSE)</f>
        <v>0</v>
      </c>
      <c r="L593" s="108"/>
      <c r="M593" s="109">
        <f>VLOOKUP(J593,得意先名!$B$1:$E$1029,4,FALSE)</f>
        <v>0</v>
      </c>
      <c r="N593" s="110">
        <f>VLOOKUP(J593,得意先名!$B$8:$H$1020,7,FALSE)</f>
        <v>0</v>
      </c>
      <c r="O593" s="111"/>
      <c r="P593" s="112"/>
      <c r="Q593" s="50"/>
    </row>
    <row r="594" spans="1:17" ht="30.75" customHeight="1" x14ac:dyDescent="0.4">
      <c r="A594" s="113">
        <v>587</v>
      </c>
      <c r="B594" s="117"/>
      <c r="C594" s="111"/>
      <c r="D594" s="115"/>
      <c r="E594" s="89"/>
      <c r="F594" s="104">
        <f>VLOOKUP(E594,コード一覧!$B$4:$C$850,2,FALSE)</f>
        <v>0</v>
      </c>
      <c r="G594" s="105">
        <f>VLOOKUP(E594,コード一覧!$B$4:$D$868,3,FALSE)</f>
        <v>0</v>
      </c>
      <c r="H594" s="106"/>
      <c r="I594" s="106"/>
      <c r="J594" s="107"/>
      <c r="K594" s="109">
        <f>VLOOKUP(J594,得意先名!$B$8:$C$1020,2,FALSE)</f>
        <v>0</v>
      </c>
      <c r="L594" s="108"/>
      <c r="M594" s="109">
        <f>VLOOKUP(J594,得意先名!$B$1:$E$1029,4,FALSE)</f>
        <v>0</v>
      </c>
      <c r="N594" s="110">
        <f>VLOOKUP(J594,得意先名!$B$8:$H$1020,7,FALSE)</f>
        <v>0</v>
      </c>
      <c r="O594" s="111"/>
      <c r="P594" s="112"/>
      <c r="Q594" s="50"/>
    </row>
    <row r="595" spans="1:17" ht="30.75" customHeight="1" x14ac:dyDescent="0.4">
      <c r="A595" s="113">
        <v>588</v>
      </c>
      <c r="B595" s="117"/>
      <c r="C595" s="111"/>
      <c r="D595" s="115"/>
      <c r="E595" s="89"/>
      <c r="F595" s="104">
        <f>VLOOKUP(E595,コード一覧!$B$4:$C$850,2,FALSE)</f>
        <v>0</v>
      </c>
      <c r="G595" s="105">
        <f>VLOOKUP(E595,コード一覧!$B$4:$D$868,3,FALSE)</f>
        <v>0</v>
      </c>
      <c r="H595" s="106"/>
      <c r="I595" s="106"/>
      <c r="J595" s="107"/>
      <c r="K595" s="109">
        <f>VLOOKUP(J595,得意先名!$B$8:$C$1020,2,FALSE)</f>
        <v>0</v>
      </c>
      <c r="L595" s="108"/>
      <c r="M595" s="109">
        <f>VLOOKUP(J595,得意先名!$B$1:$E$1029,4,FALSE)</f>
        <v>0</v>
      </c>
      <c r="N595" s="110">
        <f>VLOOKUP(J595,得意先名!$B$8:$H$1020,7,FALSE)</f>
        <v>0</v>
      </c>
      <c r="O595" s="111"/>
      <c r="P595" s="112"/>
      <c r="Q595" s="50"/>
    </row>
    <row r="596" spans="1:17" ht="30.75" customHeight="1" x14ac:dyDescent="0.4">
      <c r="A596" s="113">
        <v>589</v>
      </c>
      <c r="B596" s="117"/>
      <c r="C596" s="111"/>
      <c r="D596" s="115"/>
      <c r="E596" s="89"/>
      <c r="F596" s="104">
        <f>VLOOKUP(E596,コード一覧!$B$4:$C$850,2,FALSE)</f>
        <v>0</v>
      </c>
      <c r="G596" s="105">
        <f>VLOOKUP(E596,コード一覧!$B$4:$D$868,3,FALSE)</f>
        <v>0</v>
      </c>
      <c r="H596" s="106"/>
      <c r="I596" s="106"/>
      <c r="J596" s="107"/>
      <c r="K596" s="109">
        <f>VLOOKUP(J596,得意先名!$B$8:$C$1020,2,FALSE)</f>
        <v>0</v>
      </c>
      <c r="L596" s="108"/>
      <c r="M596" s="109">
        <f>VLOOKUP(J596,得意先名!$B$1:$E$1029,4,FALSE)</f>
        <v>0</v>
      </c>
      <c r="N596" s="110">
        <f>VLOOKUP(J596,得意先名!$B$8:$H$1020,7,FALSE)</f>
        <v>0</v>
      </c>
      <c r="O596" s="111"/>
      <c r="P596" s="112"/>
      <c r="Q596" s="50"/>
    </row>
    <row r="597" spans="1:17" ht="30.75" customHeight="1" x14ac:dyDescent="0.4">
      <c r="A597" s="113">
        <v>590</v>
      </c>
      <c r="B597" s="117"/>
      <c r="C597" s="111"/>
      <c r="D597" s="115"/>
      <c r="E597" s="89"/>
      <c r="F597" s="104">
        <f>VLOOKUP(E597,コード一覧!$B$4:$C$850,2,FALSE)</f>
        <v>0</v>
      </c>
      <c r="G597" s="105">
        <f>VLOOKUP(E597,コード一覧!$B$4:$D$868,3,FALSE)</f>
        <v>0</v>
      </c>
      <c r="H597" s="106"/>
      <c r="I597" s="106"/>
      <c r="J597" s="107"/>
      <c r="K597" s="109">
        <f>VLOOKUP(J597,得意先名!$B$8:$C$1020,2,FALSE)</f>
        <v>0</v>
      </c>
      <c r="L597" s="108"/>
      <c r="M597" s="109">
        <f>VLOOKUP(J597,得意先名!$B$1:$E$1029,4,FALSE)</f>
        <v>0</v>
      </c>
      <c r="N597" s="110">
        <f>VLOOKUP(J597,得意先名!$B$8:$H$1020,7,FALSE)</f>
        <v>0</v>
      </c>
      <c r="O597" s="111"/>
      <c r="P597" s="112"/>
      <c r="Q597" s="50"/>
    </row>
    <row r="598" spans="1:17" ht="30.75" customHeight="1" x14ac:dyDescent="0.4">
      <c r="A598" s="113">
        <v>591</v>
      </c>
      <c r="B598" s="117"/>
      <c r="C598" s="111"/>
      <c r="D598" s="115"/>
      <c r="E598" s="89"/>
      <c r="F598" s="104">
        <f>VLOOKUP(E598,コード一覧!$B$4:$C$850,2,FALSE)</f>
        <v>0</v>
      </c>
      <c r="G598" s="105">
        <f>VLOOKUP(E598,コード一覧!$B$4:$D$868,3,FALSE)</f>
        <v>0</v>
      </c>
      <c r="H598" s="106"/>
      <c r="I598" s="106"/>
      <c r="J598" s="107"/>
      <c r="K598" s="109">
        <f>VLOOKUP(J598,得意先名!$B$8:$C$1020,2,FALSE)</f>
        <v>0</v>
      </c>
      <c r="L598" s="108"/>
      <c r="M598" s="109">
        <f>VLOOKUP(J598,得意先名!$B$1:$E$1029,4,FALSE)</f>
        <v>0</v>
      </c>
      <c r="N598" s="110">
        <f>VLOOKUP(J598,得意先名!$B$8:$H$1020,7,FALSE)</f>
        <v>0</v>
      </c>
      <c r="O598" s="111"/>
      <c r="P598" s="112"/>
      <c r="Q598" s="50"/>
    </row>
    <row r="599" spans="1:17" ht="30.75" customHeight="1" x14ac:dyDescent="0.4">
      <c r="A599" s="113">
        <v>592</v>
      </c>
      <c r="B599" s="117"/>
      <c r="C599" s="111"/>
      <c r="D599" s="115"/>
      <c r="E599" s="89"/>
      <c r="F599" s="104">
        <f>VLOOKUP(E599,コード一覧!$B$4:$C$850,2,FALSE)</f>
        <v>0</v>
      </c>
      <c r="G599" s="105">
        <f>VLOOKUP(E599,コード一覧!$B$4:$D$868,3,FALSE)</f>
        <v>0</v>
      </c>
      <c r="H599" s="106"/>
      <c r="I599" s="106"/>
      <c r="J599" s="107"/>
      <c r="K599" s="109">
        <f>VLOOKUP(J599,得意先名!$B$8:$C$1020,2,FALSE)</f>
        <v>0</v>
      </c>
      <c r="L599" s="108"/>
      <c r="M599" s="109">
        <f>VLOOKUP(J599,得意先名!$B$1:$E$1029,4,FALSE)</f>
        <v>0</v>
      </c>
      <c r="N599" s="110">
        <f>VLOOKUP(J599,得意先名!$B$8:$H$1020,7,FALSE)</f>
        <v>0</v>
      </c>
      <c r="O599" s="111"/>
      <c r="P599" s="112"/>
      <c r="Q599" s="50"/>
    </row>
    <row r="600" spans="1:17" ht="30.75" customHeight="1" x14ac:dyDescent="0.4">
      <c r="A600" s="113">
        <v>593</v>
      </c>
      <c r="B600" s="117"/>
      <c r="C600" s="111"/>
      <c r="D600" s="115"/>
      <c r="E600" s="89"/>
      <c r="F600" s="104">
        <f>VLOOKUP(E600,コード一覧!$B$4:$C$850,2,FALSE)</f>
        <v>0</v>
      </c>
      <c r="G600" s="105">
        <f>VLOOKUP(E600,コード一覧!$B$4:$D$868,3,FALSE)</f>
        <v>0</v>
      </c>
      <c r="H600" s="106"/>
      <c r="I600" s="106"/>
      <c r="J600" s="107"/>
      <c r="K600" s="109">
        <f>VLOOKUP(J600,得意先名!$B$8:$C$1020,2,FALSE)</f>
        <v>0</v>
      </c>
      <c r="L600" s="108"/>
      <c r="M600" s="109">
        <f>VLOOKUP(J600,得意先名!$B$1:$E$1029,4,FALSE)</f>
        <v>0</v>
      </c>
      <c r="N600" s="110">
        <f>VLOOKUP(J600,得意先名!$B$8:$H$1020,7,FALSE)</f>
        <v>0</v>
      </c>
      <c r="O600" s="111"/>
      <c r="P600" s="112"/>
      <c r="Q600" s="50"/>
    </row>
    <row r="601" spans="1:17" ht="30.75" customHeight="1" x14ac:dyDescent="0.4">
      <c r="A601" s="113">
        <v>594</v>
      </c>
      <c r="B601" s="117"/>
      <c r="C601" s="111"/>
      <c r="D601" s="115"/>
      <c r="E601" s="89"/>
      <c r="F601" s="104">
        <f>VLOOKUP(E601,コード一覧!$B$4:$C$850,2,FALSE)</f>
        <v>0</v>
      </c>
      <c r="G601" s="105">
        <f>VLOOKUP(E601,コード一覧!$B$4:$D$868,3,FALSE)</f>
        <v>0</v>
      </c>
      <c r="H601" s="106"/>
      <c r="I601" s="106"/>
      <c r="J601" s="107"/>
      <c r="K601" s="109">
        <f>VLOOKUP(J601,得意先名!$B$8:$C$1020,2,FALSE)</f>
        <v>0</v>
      </c>
      <c r="L601" s="108"/>
      <c r="M601" s="109">
        <f>VLOOKUP(J601,得意先名!$B$1:$E$1029,4,FALSE)</f>
        <v>0</v>
      </c>
      <c r="N601" s="110">
        <f>VLOOKUP(J601,得意先名!$B$8:$H$1020,7,FALSE)</f>
        <v>0</v>
      </c>
      <c r="O601" s="111"/>
      <c r="P601" s="112"/>
      <c r="Q601" s="50"/>
    </row>
    <row r="602" spans="1:17" ht="30.75" customHeight="1" x14ac:dyDescent="0.4">
      <c r="A602" s="113">
        <v>595</v>
      </c>
      <c r="B602" s="117"/>
      <c r="C602" s="111"/>
      <c r="D602" s="115"/>
      <c r="E602" s="89"/>
      <c r="F602" s="104">
        <f>VLOOKUP(E602,コード一覧!$B$4:$C$850,2,FALSE)</f>
        <v>0</v>
      </c>
      <c r="G602" s="105">
        <f>VLOOKUP(E602,コード一覧!$B$4:$D$868,3,FALSE)</f>
        <v>0</v>
      </c>
      <c r="H602" s="106"/>
      <c r="I602" s="106"/>
      <c r="J602" s="107"/>
      <c r="K602" s="109">
        <f>VLOOKUP(J602,得意先名!$B$8:$C$1020,2,FALSE)</f>
        <v>0</v>
      </c>
      <c r="L602" s="108"/>
      <c r="M602" s="109">
        <f>VLOOKUP(J602,得意先名!$B$1:$E$1029,4,FALSE)</f>
        <v>0</v>
      </c>
      <c r="N602" s="110">
        <f>VLOOKUP(J602,得意先名!$B$8:$H$1020,7,FALSE)</f>
        <v>0</v>
      </c>
      <c r="O602" s="111"/>
      <c r="P602" s="112"/>
      <c r="Q602" s="50"/>
    </row>
    <row r="603" spans="1:17" ht="30.75" customHeight="1" x14ac:dyDescent="0.4">
      <c r="A603" s="113">
        <v>596</v>
      </c>
      <c r="B603" s="117"/>
      <c r="C603" s="111"/>
      <c r="D603" s="115"/>
      <c r="E603" s="89"/>
      <c r="F603" s="104">
        <f>VLOOKUP(E603,コード一覧!$B$4:$C$850,2,FALSE)</f>
        <v>0</v>
      </c>
      <c r="G603" s="105">
        <f>VLOOKUP(E603,コード一覧!$B$4:$D$868,3,FALSE)</f>
        <v>0</v>
      </c>
      <c r="H603" s="106"/>
      <c r="I603" s="106"/>
      <c r="J603" s="107"/>
      <c r="K603" s="109">
        <f>VLOOKUP(J603,得意先名!$B$8:$C$1020,2,FALSE)</f>
        <v>0</v>
      </c>
      <c r="L603" s="108"/>
      <c r="M603" s="109">
        <f>VLOOKUP(J603,得意先名!$B$1:$E$1029,4,FALSE)</f>
        <v>0</v>
      </c>
      <c r="N603" s="110">
        <f>VLOOKUP(J603,得意先名!$B$8:$H$1020,7,FALSE)</f>
        <v>0</v>
      </c>
      <c r="O603" s="111"/>
      <c r="P603" s="112"/>
      <c r="Q603" s="50"/>
    </row>
    <row r="604" spans="1:17" ht="30.75" customHeight="1" x14ac:dyDescent="0.4">
      <c r="A604" s="113">
        <v>597</v>
      </c>
      <c r="B604" s="117"/>
      <c r="C604" s="111"/>
      <c r="D604" s="115"/>
      <c r="E604" s="89"/>
      <c r="F604" s="104">
        <f>VLOOKUP(E604,コード一覧!$B$4:$C$850,2,FALSE)</f>
        <v>0</v>
      </c>
      <c r="G604" s="105">
        <f>VLOOKUP(E604,コード一覧!$B$4:$D$868,3,FALSE)</f>
        <v>0</v>
      </c>
      <c r="H604" s="106"/>
      <c r="I604" s="106"/>
      <c r="J604" s="107"/>
      <c r="K604" s="109">
        <f>VLOOKUP(J604,得意先名!$B$8:$C$1020,2,FALSE)</f>
        <v>0</v>
      </c>
      <c r="L604" s="108"/>
      <c r="M604" s="109">
        <f>VLOOKUP(J604,得意先名!$B$1:$E$1029,4,FALSE)</f>
        <v>0</v>
      </c>
      <c r="N604" s="110">
        <f>VLOOKUP(J604,得意先名!$B$8:$H$1020,7,FALSE)</f>
        <v>0</v>
      </c>
      <c r="O604" s="111"/>
      <c r="P604" s="112"/>
      <c r="Q604" s="50"/>
    </row>
    <row r="605" spans="1:17" ht="30.75" customHeight="1" x14ac:dyDescent="0.4">
      <c r="A605" s="113">
        <v>598</v>
      </c>
      <c r="B605" s="117"/>
      <c r="C605" s="111"/>
      <c r="D605" s="115"/>
      <c r="E605" s="89"/>
      <c r="F605" s="104">
        <f>VLOOKUP(E605,コード一覧!$B$4:$C$850,2,FALSE)</f>
        <v>0</v>
      </c>
      <c r="G605" s="105">
        <f>VLOOKUP(E605,コード一覧!$B$4:$D$868,3,FALSE)</f>
        <v>0</v>
      </c>
      <c r="H605" s="106"/>
      <c r="I605" s="106"/>
      <c r="J605" s="107"/>
      <c r="K605" s="109">
        <f>VLOOKUP(J605,得意先名!$B$8:$C$1020,2,FALSE)</f>
        <v>0</v>
      </c>
      <c r="L605" s="108"/>
      <c r="M605" s="109">
        <f>VLOOKUP(J605,得意先名!$B$1:$E$1029,4,FALSE)</f>
        <v>0</v>
      </c>
      <c r="N605" s="110">
        <f>VLOOKUP(J605,得意先名!$B$8:$H$1020,7,FALSE)</f>
        <v>0</v>
      </c>
      <c r="O605" s="111"/>
      <c r="P605" s="112"/>
      <c r="Q605" s="50"/>
    </row>
    <row r="606" spans="1:17" ht="30.75" customHeight="1" x14ac:dyDescent="0.4">
      <c r="A606" s="113">
        <v>599</v>
      </c>
      <c r="B606" s="117"/>
      <c r="C606" s="111"/>
      <c r="D606" s="115"/>
      <c r="E606" s="89"/>
      <c r="F606" s="104">
        <f>VLOOKUP(E606,コード一覧!$B$4:$C$850,2,FALSE)</f>
        <v>0</v>
      </c>
      <c r="G606" s="105">
        <f>VLOOKUP(E606,コード一覧!$B$4:$D$868,3,FALSE)</f>
        <v>0</v>
      </c>
      <c r="H606" s="106"/>
      <c r="I606" s="106"/>
      <c r="J606" s="107"/>
      <c r="K606" s="109">
        <f>VLOOKUP(J606,得意先名!$B$8:$C$1020,2,FALSE)</f>
        <v>0</v>
      </c>
      <c r="L606" s="108"/>
      <c r="M606" s="109">
        <f>VLOOKUP(J606,得意先名!$B$1:$E$1029,4,FALSE)</f>
        <v>0</v>
      </c>
      <c r="N606" s="110">
        <f>VLOOKUP(J606,得意先名!$B$8:$H$1020,7,FALSE)</f>
        <v>0</v>
      </c>
      <c r="O606" s="111"/>
      <c r="P606" s="112"/>
      <c r="Q606" s="50"/>
    </row>
    <row r="607" spans="1:17" ht="30.75" customHeight="1" x14ac:dyDescent="0.4">
      <c r="A607" s="113">
        <v>600</v>
      </c>
      <c r="B607" s="117"/>
      <c r="C607" s="111"/>
      <c r="D607" s="115"/>
      <c r="E607" s="89"/>
      <c r="F607" s="104">
        <f>VLOOKUP(E607,コード一覧!$B$4:$C$850,2,FALSE)</f>
        <v>0</v>
      </c>
      <c r="G607" s="105">
        <f>VLOOKUP(E607,コード一覧!$B$4:$D$868,3,FALSE)</f>
        <v>0</v>
      </c>
      <c r="H607" s="106"/>
      <c r="I607" s="106"/>
      <c r="J607" s="107"/>
      <c r="K607" s="109">
        <f>VLOOKUP(J607,得意先名!$B$8:$C$1020,2,FALSE)</f>
        <v>0</v>
      </c>
      <c r="L607" s="108"/>
      <c r="M607" s="109">
        <f>VLOOKUP(J607,得意先名!$B$1:$E$1029,4,FALSE)</f>
        <v>0</v>
      </c>
      <c r="N607" s="110">
        <f>VLOOKUP(J607,得意先名!$B$8:$H$1020,7,FALSE)</f>
        <v>0</v>
      </c>
      <c r="O607" s="111"/>
      <c r="P607" s="112"/>
      <c r="Q607" s="50"/>
    </row>
    <row r="608" spans="1:17" ht="30.75" customHeight="1" x14ac:dyDescent="0.4">
      <c r="A608" s="113">
        <v>601</v>
      </c>
      <c r="B608" s="117"/>
      <c r="C608" s="111"/>
      <c r="D608" s="115"/>
      <c r="E608" s="89"/>
      <c r="F608" s="104">
        <f>VLOOKUP(E608,コード一覧!$B$4:$C$850,2,FALSE)</f>
        <v>0</v>
      </c>
      <c r="G608" s="105">
        <f>VLOOKUP(E608,コード一覧!$B$4:$D$868,3,FALSE)</f>
        <v>0</v>
      </c>
      <c r="H608" s="106"/>
      <c r="I608" s="106"/>
      <c r="J608" s="107"/>
      <c r="K608" s="109">
        <f>VLOOKUP(J608,得意先名!$B$8:$C$1020,2,FALSE)</f>
        <v>0</v>
      </c>
      <c r="L608" s="108"/>
      <c r="M608" s="109">
        <f>VLOOKUP(J608,得意先名!$B$1:$E$1029,4,FALSE)</f>
        <v>0</v>
      </c>
      <c r="N608" s="110">
        <f>VLOOKUP(J608,得意先名!$B$8:$H$1020,7,FALSE)</f>
        <v>0</v>
      </c>
      <c r="O608" s="111"/>
      <c r="P608" s="112"/>
      <c r="Q608" s="50"/>
    </row>
    <row r="609" spans="1:17" ht="30.75" customHeight="1" x14ac:dyDescent="0.4">
      <c r="A609" s="113">
        <v>602</v>
      </c>
      <c r="B609" s="117"/>
      <c r="C609" s="111"/>
      <c r="D609" s="115"/>
      <c r="E609" s="89"/>
      <c r="F609" s="104">
        <f>VLOOKUP(E609,コード一覧!$B$4:$C$850,2,FALSE)</f>
        <v>0</v>
      </c>
      <c r="G609" s="105">
        <f>VLOOKUP(E609,コード一覧!$B$4:$D$868,3,FALSE)</f>
        <v>0</v>
      </c>
      <c r="H609" s="106"/>
      <c r="I609" s="106"/>
      <c r="J609" s="107"/>
      <c r="K609" s="109">
        <f>VLOOKUP(J609,得意先名!$B$8:$C$1020,2,FALSE)</f>
        <v>0</v>
      </c>
      <c r="L609" s="108"/>
      <c r="M609" s="109">
        <f>VLOOKUP(J609,得意先名!$B$1:$E$1029,4,FALSE)</f>
        <v>0</v>
      </c>
      <c r="N609" s="110">
        <f>VLOOKUP(J609,得意先名!$B$8:$H$1020,7,FALSE)</f>
        <v>0</v>
      </c>
      <c r="O609" s="111"/>
      <c r="P609" s="112"/>
      <c r="Q609" s="50"/>
    </row>
    <row r="610" spans="1:17" ht="30.75" customHeight="1" x14ac:dyDescent="0.4">
      <c r="A610" s="113">
        <v>603</v>
      </c>
      <c r="B610" s="117"/>
      <c r="C610" s="111"/>
      <c r="D610" s="115"/>
      <c r="E610" s="89"/>
      <c r="F610" s="104">
        <f>VLOOKUP(E610,コード一覧!$B$4:$C$850,2,FALSE)</f>
        <v>0</v>
      </c>
      <c r="G610" s="105">
        <f>VLOOKUP(E610,コード一覧!$B$4:$D$868,3,FALSE)</f>
        <v>0</v>
      </c>
      <c r="H610" s="106"/>
      <c r="I610" s="106"/>
      <c r="J610" s="107"/>
      <c r="K610" s="109">
        <f>VLOOKUP(J610,得意先名!$B$8:$C$1020,2,FALSE)</f>
        <v>0</v>
      </c>
      <c r="L610" s="108"/>
      <c r="M610" s="109">
        <f>VLOOKUP(J610,得意先名!$B$1:$E$1029,4,FALSE)</f>
        <v>0</v>
      </c>
      <c r="N610" s="110">
        <f>VLOOKUP(J610,得意先名!$B$8:$H$1020,7,FALSE)</f>
        <v>0</v>
      </c>
      <c r="O610" s="111"/>
      <c r="P610" s="112"/>
      <c r="Q610" s="50"/>
    </row>
    <row r="611" spans="1:17" ht="30.75" customHeight="1" x14ac:dyDescent="0.4">
      <c r="A611" s="113">
        <v>604</v>
      </c>
      <c r="B611" s="117"/>
      <c r="C611" s="111"/>
      <c r="D611" s="115"/>
      <c r="E611" s="89"/>
      <c r="F611" s="104">
        <f>VLOOKUP(E611,コード一覧!$B$4:$C$850,2,FALSE)</f>
        <v>0</v>
      </c>
      <c r="G611" s="105">
        <f>VLOOKUP(E611,コード一覧!$B$4:$D$868,3,FALSE)</f>
        <v>0</v>
      </c>
      <c r="H611" s="106"/>
      <c r="I611" s="106"/>
      <c r="J611" s="107"/>
      <c r="K611" s="109">
        <f>VLOOKUP(J611,得意先名!$B$8:$C$1020,2,FALSE)</f>
        <v>0</v>
      </c>
      <c r="L611" s="108"/>
      <c r="M611" s="109">
        <f>VLOOKUP(J611,得意先名!$B$1:$E$1029,4,FALSE)</f>
        <v>0</v>
      </c>
      <c r="N611" s="110">
        <f>VLOOKUP(J611,得意先名!$B$8:$H$1020,7,FALSE)</f>
        <v>0</v>
      </c>
      <c r="O611" s="111"/>
      <c r="P611" s="112"/>
      <c r="Q611" s="50"/>
    </row>
    <row r="612" spans="1:17" ht="30.75" customHeight="1" x14ac:dyDescent="0.4">
      <c r="A612" s="113">
        <v>605</v>
      </c>
      <c r="B612" s="117"/>
      <c r="C612" s="111"/>
      <c r="D612" s="115"/>
      <c r="E612" s="89"/>
      <c r="F612" s="104">
        <f>VLOOKUP(E612,コード一覧!$B$4:$C$850,2,FALSE)</f>
        <v>0</v>
      </c>
      <c r="G612" s="105">
        <f>VLOOKUP(E612,コード一覧!$B$4:$D$868,3,FALSE)</f>
        <v>0</v>
      </c>
      <c r="H612" s="106"/>
      <c r="I612" s="106"/>
      <c r="J612" s="107"/>
      <c r="K612" s="109">
        <f>VLOOKUP(J612,得意先名!$B$8:$C$1020,2,FALSE)</f>
        <v>0</v>
      </c>
      <c r="L612" s="108"/>
      <c r="M612" s="109">
        <f>VLOOKUP(J612,得意先名!$B$1:$E$1029,4,FALSE)</f>
        <v>0</v>
      </c>
      <c r="N612" s="110">
        <f>VLOOKUP(J612,得意先名!$B$8:$H$1020,7,FALSE)</f>
        <v>0</v>
      </c>
      <c r="O612" s="111"/>
      <c r="P612" s="112"/>
      <c r="Q612" s="50"/>
    </row>
    <row r="613" spans="1:17" ht="30.75" customHeight="1" x14ac:dyDescent="0.4">
      <c r="A613" s="113">
        <v>606</v>
      </c>
      <c r="B613" s="117"/>
      <c r="C613" s="111"/>
      <c r="D613" s="115"/>
      <c r="E613" s="89"/>
      <c r="F613" s="104">
        <f>VLOOKUP(E613,コード一覧!$B$4:$C$850,2,FALSE)</f>
        <v>0</v>
      </c>
      <c r="G613" s="105">
        <f>VLOOKUP(E613,コード一覧!$B$4:$D$868,3,FALSE)</f>
        <v>0</v>
      </c>
      <c r="H613" s="106"/>
      <c r="I613" s="106"/>
      <c r="J613" s="107"/>
      <c r="K613" s="109">
        <f>VLOOKUP(J613,得意先名!$B$8:$C$1020,2,FALSE)</f>
        <v>0</v>
      </c>
      <c r="L613" s="108"/>
      <c r="M613" s="109">
        <f>VLOOKUP(J613,得意先名!$B$1:$E$1029,4,FALSE)</f>
        <v>0</v>
      </c>
      <c r="N613" s="110">
        <f>VLOOKUP(J613,得意先名!$B$8:$H$1020,7,FALSE)</f>
        <v>0</v>
      </c>
      <c r="O613" s="111"/>
      <c r="P613" s="112"/>
      <c r="Q613" s="50"/>
    </row>
    <row r="614" spans="1:17" ht="30.75" customHeight="1" x14ac:dyDescent="0.4">
      <c r="A614" s="113">
        <v>607</v>
      </c>
      <c r="B614" s="117"/>
      <c r="C614" s="111"/>
      <c r="D614" s="115"/>
      <c r="E614" s="89"/>
      <c r="F614" s="104">
        <f>VLOOKUP(E614,コード一覧!$B$4:$C$850,2,FALSE)</f>
        <v>0</v>
      </c>
      <c r="G614" s="105">
        <f>VLOOKUP(E614,コード一覧!$B$4:$D$868,3,FALSE)</f>
        <v>0</v>
      </c>
      <c r="H614" s="106"/>
      <c r="I614" s="106"/>
      <c r="J614" s="107"/>
      <c r="K614" s="109">
        <f>VLOOKUP(J614,得意先名!$B$8:$C$1020,2,FALSE)</f>
        <v>0</v>
      </c>
      <c r="L614" s="108"/>
      <c r="M614" s="109">
        <f>VLOOKUP(J614,得意先名!$B$1:$E$1029,4,FALSE)</f>
        <v>0</v>
      </c>
      <c r="N614" s="110">
        <f>VLOOKUP(J614,得意先名!$B$8:$H$1020,7,FALSE)</f>
        <v>0</v>
      </c>
      <c r="O614" s="111"/>
      <c r="P614" s="112"/>
      <c r="Q614" s="50"/>
    </row>
    <row r="615" spans="1:17" ht="30.75" customHeight="1" x14ac:dyDescent="0.4">
      <c r="A615" s="113">
        <v>608</v>
      </c>
      <c r="B615" s="117"/>
      <c r="C615" s="111"/>
      <c r="D615" s="115"/>
      <c r="E615" s="89"/>
      <c r="F615" s="104">
        <f>VLOOKUP(E615,コード一覧!$B$4:$C$850,2,FALSE)</f>
        <v>0</v>
      </c>
      <c r="G615" s="105">
        <f>VLOOKUP(E615,コード一覧!$B$4:$D$868,3,FALSE)</f>
        <v>0</v>
      </c>
      <c r="H615" s="106"/>
      <c r="I615" s="106"/>
      <c r="J615" s="107"/>
      <c r="K615" s="109">
        <f>VLOOKUP(J615,得意先名!$B$8:$C$1020,2,FALSE)</f>
        <v>0</v>
      </c>
      <c r="L615" s="108"/>
      <c r="M615" s="109">
        <f>VLOOKUP(J615,得意先名!$B$1:$E$1029,4,FALSE)</f>
        <v>0</v>
      </c>
      <c r="N615" s="110">
        <f>VLOOKUP(J615,得意先名!$B$8:$H$1020,7,FALSE)</f>
        <v>0</v>
      </c>
      <c r="O615" s="111"/>
      <c r="P615" s="112"/>
      <c r="Q615" s="50"/>
    </row>
    <row r="616" spans="1:17" ht="30.75" customHeight="1" x14ac:dyDescent="0.4">
      <c r="A616" s="113">
        <v>609</v>
      </c>
      <c r="B616" s="117"/>
      <c r="C616" s="111"/>
      <c r="D616" s="115"/>
      <c r="E616" s="89"/>
      <c r="F616" s="104">
        <f>VLOOKUP(E616,コード一覧!$B$4:$C$850,2,FALSE)</f>
        <v>0</v>
      </c>
      <c r="G616" s="105">
        <f>VLOOKUP(E616,コード一覧!$B$4:$D$868,3,FALSE)</f>
        <v>0</v>
      </c>
      <c r="H616" s="106"/>
      <c r="I616" s="106"/>
      <c r="J616" s="107"/>
      <c r="K616" s="109">
        <f>VLOOKUP(J616,得意先名!$B$8:$C$1020,2,FALSE)</f>
        <v>0</v>
      </c>
      <c r="L616" s="108"/>
      <c r="M616" s="109">
        <f>VLOOKUP(J616,得意先名!$B$1:$E$1029,4,FALSE)</f>
        <v>0</v>
      </c>
      <c r="N616" s="110">
        <f>VLOOKUP(J616,得意先名!$B$8:$H$1020,7,FALSE)</f>
        <v>0</v>
      </c>
      <c r="O616" s="111"/>
      <c r="P616" s="112"/>
      <c r="Q616" s="50"/>
    </row>
    <row r="617" spans="1:17" ht="30.75" customHeight="1" x14ac:dyDescent="0.4">
      <c r="A617" s="113">
        <v>610</v>
      </c>
      <c r="B617" s="117"/>
      <c r="C617" s="111"/>
      <c r="D617" s="115"/>
      <c r="E617" s="89"/>
      <c r="F617" s="104">
        <f>VLOOKUP(E617,コード一覧!$B$4:$C$850,2,FALSE)</f>
        <v>0</v>
      </c>
      <c r="G617" s="105">
        <f>VLOOKUP(E617,コード一覧!$B$4:$D$868,3,FALSE)</f>
        <v>0</v>
      </c>
      <c r="H617" s="106"/>
      <c r="I617" s="106"/>
      <c r="J617" s="107"/>
      <c r="K617" s="109">
        <f>VLOOKUP(J617,得意先名!$B$8:$C$1020,2,FALSE)</f>
        <v>0</v>
      </c>
      <c r="L617" s="108"/>
      <c r="M617" s="109">
        <f>VLOOKUP(J617,得意先名!$B$1:$E$1029,4,FALSE)</f>
        <v>0</v>
      </c>
      <c r="N617" s="110">
        <f>VLOOKUP(J617,得意先名!$B$8:$H$1020,7,FALSE)</f>
        <v>0</v>
      </c>
      <c r="O617" s="111"/>
      <c r="P617" s="112"/>
      <c r="Q617" s="50"/>
    </row>
    <row r="618" spans="1:17" ht="30.75" customHeight="1" x14ac:dyDescent="0.4">
      <c r="A618" s="113">
        <v>611</v>
      </c>
      <c r="B618" s="117"/>
      <c r="C618" s="111"/>
      <c r="D618" s="115"/>
      <c r="E618" s="89"/>
      <c r="F618" s="104">
        <f>VLOOKUP(E618,コード一覧!$B$4:$C$850,2,FALSE)</f>
        <v>0</v>
      </c>
      <c r="G618" s="105">
        <f>VLOOKUP(E618,コード一覧!$B$4:$D$868,3,FALSE)</f>
        <v>0</v>
      </c>
      <c r="H618" s="106"/>
      <c r="I618" s="106"/>
      <c r="J618" s="107"/>
      <c r="K618" s="109">
        <f>VLOOKUP(J618,得意先名!$B$8:$C$1020,2,FALSE)</f>
        <v>0</v>
      </c>
      <c r="L618" s="108"/>
      <c r="M618" s="109">
        <f>VLOOKUP(J618,得意先名!$B$1:$E$1029,4,FALSE)</f>
        <v>0</v>
      </c>
      <c r="N618" s="110">
        <f>VLOOKUP(J618,得意先名!$B$8:$H$1020,7,FALSE)</f>
        <v>0</v>
      </c>
      <c r="O618" s="111"/>
      <c r="P618" s="112"/>
      <c r="Q618" s="50"/>
    </row>
    <row r="619" spans="1:17" ht="30.75" customHeight="1" x14ac:dyDescent="0.4">
      <c r="A619" s="113">
        <v>612</v>
      </c>
      <c r="B619" s="117" t="s">
        <v>5751</v>
      </c>
      <c r="C619" s="111" t="s">
        <v>5681</v>
      </c>
      <c r="D619" s="115"/>
      <c r="E619" s="89">
        <v>16052</v>
      </c>
      <c r="F619" s="104">
        <f>VLOOKUP(E619,コード一覧!$B$4:$C$850,2,FALSE)</f>
        <v>0</v>
      </c>
      <c r="G619" s="105" t="str">
        <f>VLOOKUP(E619,コード一覧!$B$4:$D$868,3,FALSE)</f>
        <v>日産50*8*96ｶ-ﾄﾝ</v>
      </c>
      <c r="H619" s="106">
        <v>40</v>
      </c>
      <c r="I619" s="106"/>
      <c r="J619" s="107">
        <v>5380000</v>
      </c>
      <c r="K619" s="109" t="str">
        <f>VLOOKUP(J619,得意先名!$B$8:$C$1020,2,FALSE)</f>
        <v>吉田産業　㈱</v>
      </c>
      <c r="L619" s="108"/>
      <c r="M619" s="109" t="str">
        <f>VLOOKUP(J619,得意先名!$B$1:$E$1029,4,FALSE)</f>
        <v/>
      </c>
      <c r="N619" s="110" t="str">
        <f>VLOOKUP(J619,得意先名!$B$8:$H$1020,7,FALSE)</f>
        <v>名鉄</v>
      </c>
      <c r="O619" s="111"/>
      <c r="P619" s="112"/>
      <c r="Q619" s="50"/>
    </row>
    <row r="620" spans="1:17" ht="30.75" customHeight="1" x14ac:dyDescent="0.4">
      <c r="A620" s="113">
        <v>613</v>
      </c>
      <c r="B620" s="117" t="s">
        <v>5752</v>
      </c>
      <c r="C620" s="111" t="s">
        <v>5428</v>
      </c>
      <c r="D620" s="115"/>
      <c r="E620" s="89">
        <v>13072</v>
      </c>
      <c r="F620" s="104" t="str">
        <f>VLOOKUP(E620,コード一覧!$B$4:$C$850,2,FALSE)</f>
        <v>セラ72</v>
      </c>
      <c r="G620" s="105" t="str">
        <f>VLOOKUP(E620,コード一覧!$B$4:$D$868,3,FALSE)</f>
        <v>70*12*199ｶ-ﾄﾝ</v>
      </c>
      <c r="H620" s="106">
        <v>80</v>
      </c>
      <c r="I620" s="106"/>
      <c r="J620" s="107">
        <v>5380000</v>
      </c>
      <c r="K620" s="109" t="str">
        <f>VLOOKUP(J620,得意先名!$B$8:$C$1020,2,FALSE)</f>
        <v>吉田産業　㈱</v>
      </c>
      <c r="L620" s="108"/>
      <c r="M620" s="109" t="str">
        <f>VLOOKUP(J620,得意先名!$B$1:$E$1029,4,FALSE)</f>
        <v/>
      </c>
      <c r="N620" s="110" t="str">
        <f>VLOOKUP(J620,得意先名!$B$8:$H$1020,7,FALSE)</f>
        <v>名鉄</v>
      </c>
      <c r="O620" s="111"/>
      <c r="P620" s="112"/>
      <c r="Q620" s="50"/>
    </row>
    <row r="621" spans="1:17" ht="30.75" customHeight="1" x14ac:dyDescent="0.4">
      <c r="A621" s="113">
        <v>614</v>
      </c>
      <c r="B621" s="117" t="s">
        <v>5753</v>
      </c>
      <c r="C621" s="111" t="s">
        <v>5660</v>
      </c>
      <c r="D621" s="115"/>
      <c r="E621" s="89">
        <v>13072</v>
      </c>
      <c r="F621" s="104" t="str">
        <f>VLOOKUP(E621,コード一覧!$B$4:$C$850,2,FALSE)</f>
        <v>セラ72</v>
      </c>
      <c r="G621" s="105" t="str">
        <f>VLOOKUP(E621,コード一覧!$B$4:$D$868,3,FALSE)</f>
        <v>70*12*199ｶ-ﾄﾝ</v>
      </c>
      <c r="H621" s="106">
        <v>40</v>
      </c>
      <c r="I621" s="106"/>
      <c r="J621" s="107">
        <v>5380000</v>
      </c>
      <c r="K621" s="109" t="str">
        <f>VLOOKUP(J621,得意先名!$B$8:$C$1020,2,FALSE)</f>
        <v>吉田産業　㈱</v>
      </c>
      <c r="L621" s="108"/>
      <c r="M621" s="109" t="str">
        <f>VLOOKUP(J621,得意先名!$B$1:$E$1029,4,FALSE)</f>
        <v/>
      </c>
      <c r="N621" s="110" t="str">
        <f>VLOOKUP(J621,得意先名!$B$8:$H$1020,7,FALSE)</f>
        <v>名鉄</v>
      </c>
      <c r="O621" s="111"/>
      <c r="P621" s="112"/>
      <c r="Q621" s="50"/>
    </row>
    <row r="622" spans="1:17" ht="30.75" customHeight="1" x14ac:dyDescent="0.4">
      <c r="A622" s="113">
        <v>615</v>
      </c>
      <c r="B622" s="117"/>
      <c r="C622" s="111"/>
      <c r="D622" s="115"/>
      <c r="E622" s="89"/>
      <c r="F622" s="104">
        <f>VLOOKUP(E622,コード一覧!$B$4:$C$850,2,FALSE)</f>
        <v>0</v>
      </c>
      <c r="G622" s="105"/>
      <c r="H622" s="106"/>
      <c r="I622" s="106"/>
      <c r="J622" s="107"/>
      <c r="K622" s="109"/>
      <c r="L622" s="108"/>
      <c r="M622" s="109"/>
      <c r="N622" s="110"/>
      <c r="O622" s="111"/>
      <c r="P622" s="112"/>
      <c r="Q622" s="50"/>
    </row>
    <row r="623" spans="1:17" ht="30.75" customHeight="1" x14ac:dyDescent="0.4">
      <c r="A623" s="113">
        <v>616</v>
      </c>
      <c r="B623" s="117" t="s">
        <v>5736</v>
      </c>
      <c r="C623" s="111" t="s">
        <v>5654</v>
      </c>
      <c r="D623" s="115"/>
      <c r="E623" s="89">
        <v>13070</v>
      </c>
      <c r="F623" s="104" t="str">
        <f>VLOOKUP(E623,コード一覧!$B$4:$C$850,2,FALSE)</f>
        <v>N70</v>
      </c>
      <c r="G623" s="105" t="str">
        <f>VLOOKUP(E623,コード一覧!$B$4:$D$868,3,FALSE)</f>
        <v>Z70*10*199ｶｰﾄﾝ</v>
      </c>
      <c r="H623" s="106">
        <v>10</v>
      </c>
      <c r="I623" s="106"/>
      <c r="J623" s="107">
        <v>5740002</v>
      </c>
      <c r="K623" s="129" t="str">
        <f>VLOOKUP(J623,得意先名!$B$8:$C$1020,2,FALSE)</f>
        <v>スズキ㈱大須賀工場 Dライン鈴木光直組長様</v>
      </c>
      <c r="L623" s="108"/>
      <c r="M623" s="109" t="str">
        <f>VLOOKUP(J623,得意先名!$B$1:$E$1029,4,FALSE)</f>
        <v>㈱トウチュウ静岡</v>
      </c>
      <c r="N623" s="110" t="str">
        <f>VLOOKUP(J623,得意先名!$B$8:$H$1020,7,FALSE)</f>
        <v>西濃</v>
      </c>
      <c r="O623" s="111"/>
      <c r="P623" s="112"/>
      <c r="Q623" s="50"/>
    </row>
    <row r="624" spans="1:17" ht="30.75" customHeight="1" x14ac:dyDescent="0.4">
      <c r="A624" s="113">
        <v>617</v>
      </c>
      <c r="B624" s="117" t="s">
        <v>5737</v>
      </c>
      <c r="C624" s="111" t="s">
        <v>5428</v>
      </c>
      <c r="D624" s="115"/>
      <c r="E624" s="89">
        <v>13070</v>
      </c>
      <c r="F624" s="104" t="str">
        <f>VLOOKUP(E624,コード一覧!$B$4:$C$850,2,FALSE)</f>
        <v>N70</v>
      </c>
      <c r="G624" s="105" t="str">
        <f>VLOOKUP(E624,コード一覧!$B$4:$D$868,3,FALSE)</f>
        <v>Z70*10*199ｶｰﾄﾝ</v>
      </c>
      <c r="H624" s="106">
        <v>10</v>
      </c>
      <c r="I624" s="106"/>
      <c r="J624" s="107">
        <v>5740002</v>
      </c>
      <c r="K624" s="129" t="str">
        <f>VLOOKUP(J624,得意先名!$B$8:$C$1020,2,FALSE)</f>
        <v>スズキ㈱大須賀工場 Dライン鈴木光直組長様</v>
      </c>
      <c r="L624" s="108"/>
      <c r="M624" s="109" t="str">
        <f>VLOOKUP(J624,得意先名!$B$1:$E$1029,4,FALSE)</f>
        <v>㈱トウチュウ静岡</v>
      </c>
      <c r="N624" s="110" t="str">
        <f>VLOOKUP(J624,得意先名!$B$8:$H$1020,7,FALSE)</f>
        <v>西濃</v>
      </c>
      <c r="O624" s="111"/>
      <c r="P624" s="112"/>
      <c r="Q624" s="50"/>
    </row>
    <row r="625" spans="1:17" ht="30.75" customHeight="1" x14ac:dyDescent="0.4">
      <c r="A625" s="113">
        <v>618</v>
      </c>
      <c r="B625" s="117"/>
      <c r="C625" s="111"/>
      <c r="D625" s="115"/>
      <c r="E625" s="89">
        <v>16053</v>
      </c>
      <c r="F625" s="104">
        <f>VLOOKUP(E625,コード一覧!$B$4:$C$850,2,FALSE)</f>
        <v>0</v>
      </c>
      <c r="G625" s="105" t="str">
        <f>VLOOKUP(E625,コード一覧!$B$4:$D$868,3,FALSE)</f>
        <v>ｽｽﾞｷ50*8*96ｶ-ﾄﾝ</v>
      </c>
      <c r="H625" s="106">
        <v>1</v>
      </c>
      <c r="I625" s="106"/>
      <c r="J625" s="107">
        <v>5740002</v>
      </c>
      <c r="K625" s="129" t="str">
        <f>VLOOKUP(J625,得意先名!$B$8:$C$1020,2,FALSE)</f>
        <v>スズキ㈱大須賀工場 Dライン鈴木光直組長様</v>
      </c>
      <c r="L625" s="108"/>
      <c r="M625" s="109" t="str">
        <f>VLOOKUP(J625,得意先名!$B$1:$E$1029,4,FALSE)</f>
        <v>㈱トウチュウ静岡</v>
      </c>
      <c r="N625" s="110" t="str">
        <f>VLOOKUP(J625,得意先名!$B$8:$H$1020,7,FALSE)</f>
        <v>西濃</v>
      </c>
      <c r="O625" s="111"/>
      <c r="P625" s="112"/>
      <c r="Q625" s="50"/>
    </row>
    <row r="626" spans="1:17" ht="30.75" customHeight="1" x14ac:dyDescent="0.4">
      <c r="A626" s="113">
        <v>619</v>
      </c>
      <c r="B626" s="117"/>
      <c r="C626" s="111"/>
      <c r="D626" s="115"/>
      <c r="E626" s="89">
        <v>16073</v>
      </c>
      <c r="F626" s="104">
        <f>VLOOKUP(E626,コード一覧!$B$4:$C$850,2,FALSE)</f>
        <v>0</v>
      </c>
      <c r="G626" s="105" t="str">
        <f>VLOOKUP(E626,コード一覧!$B$4:$D$868,3,FALSE)</f>
        <v>S75*75*19*241 カートン</v>
      </c>
      <c r="H626" s="106">
        <v>1</v>
      </c>
      <c r="I626" s="106"/>
      <c r="J626" s="107">
        <v>5740002</v>
      </c>
      <c r="K626" s="129" t="str">
        <f>VLOOKUP(J626,得意先名!$B$8:$C$1020,2,FALSE)</f>
        <v>スズキ㈱大須賀工場 Dライン鈴木光直組長様</v>
      </c>
      <c r="L626" s="108"/>
      <c r="M626" s="109" t="str">
        <f>VLOOKUP(J626,得意先名!$B$1:$E$1029,4,FALSE)</f>
        <v>㈱トウチュウ静岡</v>
      </c>
      <c r="N626" s="110" t="str">
        <f>VLOOKUP(J626,得意先名!$B$8:$H$1020,7,FALSE)</f>
        <v>西濃</v>
      </c>
      <c r="O626" s="111"/>
      <c r="P626" s="112"/>
      <c r="Q626" s="50"/>
    </row>
    <row r="627" spans="1:17" ht="30.75" customHeight="1" x14ac:dyDescent="0.4">
      <c r="A627" s="113">
        <v>620</v>
      </c>
      <c r="B627" s="117" t="s">
        <v>5738</v>
      </c>
      <c r="C627" s="111" t="s">
        <v>5464</v>
      </c>
      <c r="D627" s="115"/>
      <c r="E627" s="89">
        <v>13070</v>
      </c>
      <c r="F627" s="104" t="str">
        <f>VLOOKUP(E627,コード一覧!$B$4:$C$850,2,FALSE)</f>
        <v>N70</v>
      </c>
      <c r="G627" s="105" t="str">
        <f>VLOOKUP(E627,コード一覧!$B$4:$D$868,3,FALSE)</f>
        <v>Z70*10*199ｶｰﾄﾝ</v>
      </c>
      <c r="H627" s="106">
        <v>10</v>
      </c>
      <c r="I627" s="106"/>
      <c r="J627" s="107">
        <v>5740002</v>
      </c>
      <c r="K627" s="129" t="str">
        <f>VLOOKUP(J627,得意先名!$B$8:$C$1020,2,FALSE)</f>
        <v>スズキ㈱大須賀工場 Dライン鈴木光直組長様</v>
      </c>
      <c r="L627" s="108"/>
      <c r="M627" s="109" t="str">
        <f>VLOOKUP(J627,得意先名!$B$1:$E$1029,4,FALSE)</f>
        <v>㈱トウチュウ静岡</v>
      </c>
      <c r="N627" s="110" t="str">
        <f>VLOOKUP(J627,得意先名!$B$8:$H$1020,7,FALSE)</f>
        <v>西濃</v>
      </c>
      <c r="O627" s="111"/>
      <c r="P627" s="112"/>
      <c r="Q627" s="50"/>
    </row>
    <row r="628" spans="1:17" ht="30.75" customHeight="1" x14ac:dyDescent="0.4">
      <c r="A628" s="113">
        <v>621</v>
      </c>
      <c r="B628" s="117" t="s">
        <v>5739</v>
      </c>
      <c r="C628" s="111" t="s">
        <v>5428</v>
      </c>
      <c r="D628" s="115"/>
      <c r="E628" s="89">
        <v>13070</v>
      </c>
      <c r="F628" s="104" t="str">
        <f>VLOOKUP(E628,コード一覧!$B$4:$C$850,2,FALSE)</f>
        <v>N70</v>
      </c>
      <c r="G628" s="105" t="str">
        <f>VLOOKUP(E628,コード一覧!$B$4:$D$868,3,FALSE)</f>
        <v>Z70*10*199ｶｰﾄﾝ</v>
      </c>
      <c r="H628" s="106">
        <v>10</v>
      </c>
      <c r="I628" s="106"/>
      <c r="J628" s="107">
        <v>5740002</v>
      </c>
      <c r="K628" s="129" t="str">
        <f>VLOOKUP(J628,得意先名!$B$8:$C$1020,2,FALSE)</f>
        <v>スズキ㈱大須賀工場 Dライン鈴木光直組長様</v>
      </c>
      <c r="L628" s="108"/>
      <c r="M628" s="109" t="str">
        <f>VLOOKUP(J628,得意先名!$B$1:$E$1029,4,FALSE)</f>
        <v>㈱トウチュウ静岡</v>
      </c>
      <c r="N628" s="110" t="str">
        <f>VLOOKUP(J628,得意先名!$B$8:$H$1020,7,FALSE)</f>
        <v>西濃</v>
      </c>
      <c r="O628" s="111"/>
      <c r="P628" s="112"/>
      <c r="Q628" s="50"/>
    </row>
    <row r="629" spans="1:17" ht="30.75" customHeight="1" x14ac:dyDescent="0.4">
      <c r="A629" s="113">
        <v>622</v>
      </c>
      <c r="B629" s="117" t="s">
        <v>5740</v>
      </c>
      <c r="C629" s="111" t="s">
        <v>5660</v>
      </c>
      <c r="D629" s="115"/>
      <c r="E629" s="89">
        <v>13070</v>
      </c>
      <c r="F629" s="104" t="str">
        <f>VLOOKUP(E629,コード一覧!$B$4:$C$850,2,FALSE)</f>
        <v>N70</v>
      </c>
      <c r="G629" s="105" t="str">
        <f>VLOOKUP(E629,コード一覧!$B$4:$D$868,3,FALSE)</f>
        <v>Z70*10*199ｶｰﾄﾝ</v>
      </c>
      <c r="H629" s="106">
        <v>10</v>
      </c>
      <c r="I629" s="106"/>
      <c r="J629" s="107">
        <v>5740002</v>
      </c>
      <c r="K629" s="129" t="str">
        <f>VLOOKUP(J629,得意先名!$B$8:$C$1020,2,FALSE)</f>
        <v>スズキ㈱大須賀工場 Dライン鈴木光直組長様</v>
      </c>
      <c r="L629" s="108"/>
      <c r="M629" s="109" t="str">
        <f>VLOOKUP(J629,得意先名!$B$1:$E$1029,4,FALSE)</f>
        <v>㈱トウチュウ静岡</v>
      </c>
      <c r="N629" s="110" t="str">
        <f>VLOOKUP(J629,得意先名!$B$8:$H$1020,7,FALSE)</f>
        <v>西濃</v>
      </c>
      <c r="O629" s="111"/>
      <c r="P629" s="112"/>
      <c r="Q629" s="50"/>
    </row>
    <row r="630" spans="1:17" ht="30.75" customHeight="1" x14ac:dyDescent="0.4">
      <c r="A630" s="113">
        <v>623</v>
      </c>
      <c r="B630" s="117" t="s">
        <v>5741</v>
      </c>
      <c r="C630" s="111" t="s">
        <v>5626</v>
      </c>
      <c r="D630" s="115"/>
      <c r="E630" s="89">
        <v>13070</v>
      </c>
      <c r="F630" s="104" t="str">
        <f>VLOOKUP(E630,コード一覧!$B$4:$C$850,2,FALSE)</f>
        <v>N70</v>
      </c>
      <c r="G630" s="105" t="str">
        <f>VLOOKUP(E630,コード一覧!$B$4:$D$868,3,FALSE)</f>
        <v>Z70*10*199ｶｰﾄﾝ</v>
      </c>
      <c r="H630" s="106">
        <v>10</v>
      </c>
      <c r="I630" s="106"/>
      <c r="J630" s="107">
        <v>5740002</v>
      </c>
      <c r="K630" s="129" t="str">
        <f>VLOOKUP(J630,得意先名!$B$8:$C$1020,2,FALSE)</f>
        <v>スズキ㈱大須賀工場 Dライン鈴木光直組長様</v>
      </c>
      <c r="L630" s="108"/>
      <c r="M630" s="109" t="str">
        <f>VLOOKUP(J630,得意先名!$B$1:$E$1029,4,FALSE)</f>
        <v>㈱トウチュウ静岡</v>
      </c>
      <c r="N630" s="110" t="str">
        <f>VLOOKUP(J630,得意先名!$B$8:$H$1020,7,FALSE)</f>
        <v>西濃</v>
      </c>
      <c r="O630" s="111"/>
      <c r="P630" s="112"/>
      <c r="Q630" s="50"/>
    </row>
    <row r="631" spans="1:17" ht="30.75" customHeight="1" x14ac:dyDescent="0.4">
      <c r="A631" s="113">
        <v>624</v>
      </c>
      <c r="B631" s="117" t="s">
        <v>5742</v>
      </c>
      <c r="C631" s="111" t="s">
        <v>5660</v>
      </c>
      <c r="D631" s="115"/>
      <c r="E631" s="89">
        <v>13070</v>
      </c>
      <c r="F631" s="104" t="str">
        <f>VLOOKUP(E631,コード一覧!$B$4:$C$850,2,FALSE)</f>
        <v>N70</v>
      </c>
      <c r="G631" s="105" t="str">
        <f>VLOOKUP(E631,コード一覧!$B$4:$D$868,3,FALSE)</f>
        <v>Z70*10*199ｶｰﾄﾝ</v>
      </c>
      <c r="H631" s="106">
        <v>10</v>
      </c>
      <c r="I631" s="106"/>
      <c r="J631" s="107">
        <v>5740002</v>
      </c>
      <c r="K631" s="129" t="str">
        <f>VLOOKUP(J631,得意先名!$B$8:$C$1020,2,FALSE)</f>
        <v>スズキ㈱大須賀工場 Dライン鈴木光直組長様</v>
      </c>
      <c r="L631" s="108"/>
      <c r="M631" s="109" t="str">
        <f>VLOOKUP(J631,得意先名!$B$1:$E$1029,4,FALSE)</f>
        <v>㈱トウチュウ静岡</v>
      </c>
      <c r="N631" s="110" t="str">
        <f>VLOOKUP(J631,得意先名!$B$8:$H$1020,7,FALSE)</f>
        <v>西濃</v>
      </c>
      <c r="O631" s="111"/>
      <c r="P631" s="112"/>
      <c r="Q631" s="50"/>
    </row>
    <row r="632" spans="1:17" ht="30.75" customHeight="1" x14ac:dyDescent="0.4">
      <c r="A632" s="113">
        <v>625</v>
      </c>
      <c r="B632" s="117" t="s">
        <v>5743</v>
      </c>
      <c r="C632" s="111" t="s">
        <v>5464</v>
      </c>
      <c r="D632" s="115"/>
      <c r="E632" s="89">
        <v>13070</v>
      </c>
      <c r="F632" s="104" t="str">
        <f>VLOOKUP(E632,コード一覧!$B$4:$C$850,2,FALSE)</f>
        <v>N70</v>
      </c>
      <c r="G632" s="105" t="str">
        <f>VLOOKUP(E632,コード一覧!$B$4:$D$868,3,FALSE)</f>
        <v>Z70*10*199ｶｰﾄﾝ</v>
      </c>
      <c r="H632" s="106">
        <v>10</v>
      </c>
      <c r="I632" s="106"/>
      <c r="J632" s="107">
        <v>5740002</v>
      </c>
      <c r="K632" s="129" t="str">
        <f>VLOOKUP(J632,得意先名!$B$8:$C$1020,2,FALSE)</f>
        <v>スズキ㈱大須賀工場 Dライン鈴木光直組長様</v>
      </c>
      <c r="L632" s="108"/>
      <c r="M632" s="109" t="str">
        <f>VLOOKUP(J632,得意先名!$B$1:$E$1029,4,FALSE)</f>
        <v>㈱トウチュウ静岡</v>
      </c>
      <c r="N632" s="110" t="str">
        <f>VLOOKUP(J632,得意先名!$B$8:$H$1020,7,FALSE)</f>
        <v>西濃</v>
      </c>
      <c r="O632" s="111"/>
      <c r="P632" s="112"/>
      <c r="Q632" s="50"/>
    </row>
    <row r="633" spans="1:17" ht="30.75" customHeight="1" x14ac:dyDescent="0.4">
      <c r="A633" s="113">
        <v>626</v>
      </c>
      <c r="B633" s="117"/>
      <c r="C633" s="111"/>
      <c r="D633" s="115"/>
      <c r="E633" s="89"/>
      <c r="F633" s="104">
        <f>VLOOKUP(E633,コード一覧!$B$4:$C$850,2,FALSE)</f>
        <v>0</v>
      </c>
      <c r="G633" s="105">
        <f>VLOOKUP(E633,コード一覧!$B$4:$D$868,3,FALSE)</f>
        <v>0</v>
      </c>
      <c r="H633" s="106"/>
      <c r="I633" s="106"/>
      <c r="J633" s="107"/>
      <c r="K633" s="129">
        <f>VLOOKUP(J633,得意先名!$B$8:$C$1020,2,FALSE)</f>
        <v>0</v>
      </c>
      <c r="L633" s="108"/>
      <c r="M633" s="109">
        <f>VLOOKUP(J633,得意先名!$B$1:$E$1029,4,FALSE)</f>
        <v>0</v>
      </c>
      <c r="N633" s="110">
        <f>VLOOKUP(J633,得意先名!$B$8:$H$1020,7,FALSE)</f>
        <v>0</v>
      </c>
      <c r="O633" s="111"/>
      <c r="P633" s="112"/>
      <c r="Q633" s="50"/>
    </row>
    <row r="634" spans="1:17" ht="30.75" customHeight="1" x14ac:dyDescent="0.4">
      <c r="A634" s="113">
        <v>627</v>
      </c>
      <c r="B634" s="117"/>
      <c r="C634" s="111"/>
      <c r="D634" s="115"/>
      <c r="E634" s="89"/>
      <c r="F634" s="104">
        <f>VLOOKUP(E634,コード一覧!$B$4:$C$850,2,FALSE)</f>
        <v>0</v>
      </c>
      <c r="G634" s="105">
        <f>VLOOKUP(E634,コード一覧!$B$4:$D$868,3,FALSE)</f>
        <v>0</v>
      </c>
      <c r="H634" s="106"/>
      <c r="I634" s="106"/>
      <c r="J634" s="107"/>
      <c r="K634" s="129">
        <f>VLOOKUP(J634,得意先名!$B$8:$C$1020,2,FALSE)</f>
        <v>0</v>
      </c>
      <c r="L634" s="108"/>
      <c r="M634" s="109">
        <f>VLOOKUP(J634,得意先名!$B$1:$E$1029,4,FALSE)</f>
        <v>0</v>
      </c>
      <c r="N634" s="110">
        <f>VLOOKUP(J634,得意先名!$B$8:$H$1020,7,FALSE)</f>
        <v>0</v>
      </c>
      <c r="O634" s="111"/>
      <c r="P634" s="112"/>
      <c r="Q634" s="50"/>
    </row>
    <row r="635" spans="1:17" ht="30.75" customHeight="1" x14ac:dyDescent="0.4">
      <c r="A635" s="113">
        <v>628</v>
      </c>
      <c r="B635" s="117"/>
      <c r="C635" s="111"/>
      <c r="D635" s="115"/>
      <c r="E635" s="89"/>
      <c r="F635" s="104">
        <f>VLOOKUP(E635,コード一覧!$B$4:$C$850,2,FALSE)</f>
        <v>0</v>
      </c>
      <c r="G635" s="105">
        <f>VLOOKUP(E635,コード一覧!$B$4:$D$868,3,FALSE)</f>
        <v>0</v>
      </c>
      <c r="H635" s="106"/>
      <c r="I635" s="106"/>
      <c r="J635" s="107"/>
      <c r="K635" s="129">
        <f>VLOOKUP(J635,得意先名!$B$8:$C$1020,2,FALSE)</f>
        <v>0</v>
      </c>
      <c r="L635" s="108"/>
      <c r="M635" s="109">
        <f>VLOOKUP(J635,得意先名!$B$1:$E$1029,4,FALSE)</f>
        <v>0</v>
      </c>
      <c r="N635" s="110">
        <f>VLOOKUP(J635,得意先名!$B$8:$H$1020,7,FALSE)</f>
        <v>0</v>
      </c>
      <c r="O635" s="111"/>
      <c r="P635" s="112"/>
      <c r="Q635" s="50"/>
    </row>
    <row r="636" spans="1:17" ht="30.75" customHeight="1" x14ac:dyDescent="0.4">
      <c r="A636" s="113">
        <v>629</v>
      </c>
      <c r="B636" s="117"/>
      <c r="C636" s="111"/>
      <c r="D636" s="115"/>
      <c r="E636" s="89"/>
      <c r="F636" s="104">
        <f>VLOOKUP(E636,コード一覧!$B$4:$C$850,2,FALSE)</f>
        <v>0</v>
      </c>
      <c r="G636" s="105">
        <f>VLOOKUP(E636,コード一覧!$B$4:$D$868,3,FALSE)</f>
        <v>0</v>
      </c>
      <c r="H636" s="106"/>
      <c r="I636" s="106"/>
      <c r="J636" s="107"/>
      <c r="K636" s="129">
        <f>VLOOKUP(J636,得意先名!$B$8:$C$1020,2,FALSE)</f>
        <v>0</v>
      </c>
      <c r="L636" s="108"/>
      <c r="M636" s="109">
        <f>VLOOKUP(J636,得意先名!$B$1:$E$1029,4,FALSE)</f>
        <v>0</v>
      </c>
      <c r="N636" s="110">
        <f>VLOOKUP(J636,得意先名!$B$8:$H$1020,7,FALSE)</f>
        <v>0</v>
      </c>
      <c r="O636" s="111"/>
      <c r="P636" s="112"/>
      <c r="Q636" s="50"/>
    </row>
    <row r="637" spans="1:17" ht="30.75" customHeight="1" x14ac:dyDescent="0.4">
      <c r="A637" s="113">
        <v>630</v>
      </c>
      <c r="B637" s="117"/>
      <c r="C637" s="111"/>
      <c r="D637" s="115"/>
      <c r="E637" s="89"/>
      <c r="F637" s="104">
        <f>VLOOKUP(E637,コード一覧!$B$4:$C$850,2,FALSE)</f>
        <v>0</v>
      </c>
      <c r="G637" s="105">
        <f>VLOOKUP(E637,コード一覧!$B$4:$D$868,3,FALSE)</f>
        <v>0</v>
      </c>
      <c r="H637" s="106"/>
      <c r="I637" s="106"/>
      <c r="J637" s="107"/>
      <c r="K637" s="129">
        <f>VLOOKUP(J637,得意先名!$B$8:$C$1020,2,FALSE)</f>
        <v>0</v>
      </c>
      <c r="L637" s="108"/>
      <c r="M637" s="109">
        <f>VLOOKUP(J637,得意先名!$B$1:$E$1029,4,FALSE)</f>
        <v>0</v>
      </c>
      <c r="N637" s="110">
        <f>VLOOKUP(J637,得意先名!$B$8:$H$1020,7,FALSE)</f>
        <v>0</v>
      </c>
      <c r="O637" s="111"/>
      <c r="P637" s="112"/>
      <c r="Q637" s="50"/>
    </row>
    <row r="638" spans="1:17" ht="30.75" customHeight="1" x14ac:dyDescent="0.4">
      <c r="A638" s="113">
        <v>631</v>
      </c>
      <c r="B638" s="117"/>
      <c r="C638" s="111"/>
      <c r="D638" s="115"/>
      <c r="E638" s="89"/>
      <c r="F638" s="104">
        <f>VLOOKUP(E638,コード一覧!$B$4:$C$850,2,FALSE)</f>
        <v>0</v>
      </c>
      <c r="G638" s="105">
        <f>VLOOKUP(E638,コード一覧!$B$4:$D$868,3,FALSE)</f>
        <v>0</v>
      </c>
      <c r="H638" s="106"/>
      <c r="I638" s="106"/>
      <c r="J638" s="107"/>
      <c r="K638" s="129">
        <f>VLOOKUP(J638,得意先名!$B$8:$C$1020,2,FALSE)</f>
        <v>0</v>
      </c>
      <c r="L638" s="108"/>
      <c r="M638" s="109">
        <f>VLOOKUP(J638,得意先名!$B$1:$E$1029,4,FALSE)</f>
        <v>0</v>
      </c>
      <c r="N638" s="110">
        <f>VLOOKUP(J638,得意先名!$B$8:$H$1020,7,FALSE)</f>
        <v>0</v>
      </c>
      <c r="O638" s="111"/>
      <c r="P638" s="112"/>
      <c r="Q638" s="50"/>
    </row>
    <row r="639" spans="1:17" ht="30.75" customHeight="1" x14ac:dyDescent="0.4">
      <c r="A639" s="113">
        <v>632</v>
      </c>
      <c r="B639" s="111"/>
      <c r="C639" s="111"/>
      <c r="D639" s="115"/>
      <c r="E639" s="89"/>
      <c r="F639" s="104">
        <f>VLOOKUP(E639,コード一覧!$B$4:$C$850,2,FALSE)</f>
        <v>0</v>
      </c>
      <c r="G639" s="105">
        <f>VLOOKUP(E639,コード一覧!$B$4:$D$868,3,FALSE)</f>
        <v>0</v>
      </c>
      <c r="H639" s="106"/>
      <c r="I639" s="106"/>
      <c r="J639" s="107"/>
      <c r="K639" s="109">
        <f>VLOOKUP(J639,得意先名!$B$8:$C$1020,2,FALSE)</f>
        <v>0</v>
      </c>
      <c r="L639" s="108"/>
      <c r="M639" s="109">
        <f>VLOOKUP(J639,得意先名!$B$1:$E$1029,4,FALSE)</f>
        <v>0</v>
      </c>
      <c r="N639" s="110">
        <f>VLOOKUP(J639,得意先名!$B$8:$H$1020,7,FALSE)</f>
        <v>0</v>
      </c>
      <c r="O639" s="111"/>
      <c r="P639" s="112"/>
      <c r="Q639" s="50"/>
    </row>
    <row r="640" spans="1:17" ht="30.75" customHeight="1" x14ac:dyDescent="0.4">
      <c r="A640" s="113">
        <v>633</v>
      </c>
      <c r="B640" s="111"/>
      <c r="C640" s="111"/>
      <c r="D640" s="115"/>
      <c r="E640" s="89"/>
      <c r="F640" s="104">
        <f>VLOOKUP(E640,コード一覧!$B$4:$C$850,2,FALSE)</f>
        <v>0</v>
      </c>
      <c r="G640" s="105">
        <f>VLOOKUP(E640,コード一覧!$B$4:$D$868,3,FALSE)</f>
        <v>0</v>
      </c>
      <c r="H640" s="106"/>
      <c r="I640" s="106"/>
      <c r="J640" s="107"/>
      <c r="K640" s="109">
        <f>VLOOKUP(J640,得意先名!$B$8:$C$1020,2,FALSE)</f>
        <v>0</v>
      </c>
      <c r="L640" s="108"/>
      <c r="M640" s="109">
        <f>VLOOKUP(J640,得意先名!$B$1:$E$1029,4,FALSE)</f>
        <v>0</v>
      </c>
      <c r="N640" s="110">
        <f>VLOOKUP(J640,得意先名!$B$8:$H$1020,7,FALSE)</f>
        <v>0</v>
      </c>
      <c r="O640" s="111"/>
      <c r="P640" s="112"/>
      <c r="Q640" s="50"/>
    </row>
    <row r="641" spans="1:17" ht="30.75" customHeight="1" x14ac:dyDescent="0.4">
      <c r="A641" s="113">
        <v>634</v>
      </c>
      <c r="B641" s="111"/>
      <c r="C641" s="111"/>
      <c r="D641" s="115"/>
      <c r="E641" s="89"/>
      <c r="F641" s="104">
        <f>VLOOKUP(E641,コード一覧!$B$4:$C$850,2,FALSE)</f>
        <v>0</v>
      </c>
      <c r="G641" s="105">
        <f>VLOOKUP(E641,コード一覧!$B$4:$D$868,3,FALSE)</f>
        <v>0</v>
      </c>
      <c r="H641" s="106"/>
      <c r="I641" s="106"/>
      <c r="J641" s="107"/>
      <c r="K641" s="109">
        <f>VLOOKUP(J641,得意先名!$B$8:$C$1020,2,FALSE)</f>
        <v>0</v>
      </c>
      <c r="L641" s="108"/>
      <c r="M641" s="109">
        <f>VLOOKUP(J641,得意先名!$B$1:$E$1029,4,FALSE)</f>
        <v>0</v>
      </c>
      <c r="N641" s="110">
        <f>VLOOKUP(J641,得意先名!$B$8:$H$1020,7,FALSE)</f>
        <v>0</v>
      </c>
      <c r="O641" s="111"/>
      <c r="P641" s="112"/>
      <c r="Q641" s="50"/>
    </row>
    <row r="642" spans="1:17" ht="30.75" customHeight="1" x14ac:dyDescent="0.4">
      <c r="A642" s="113">
        <v>635</v>
      </c>
      <c r="B642" s="111"/>
      <c r="C642" s="111"/>
      <c r="D642" s="115"/>
      <c r="E642" s="89"/>
      <c r="F642" s="104">
        <f>VLOOKUP(E642,コード一覧!$B$4:$C$850,2,FALSE)</f>
        <v>0</v>
      </c>
      <c r="G642" s="105">
        <f>VLOOKUP(E642,コード一覧!$B$4:$D$868,3,FALSE)</f>
        <v>0</v>
      </c>
      <c r="H642" s="106"/>
      <c r="I642" s="106"/>
      <c r="J642" s="107"/>
      <c r="K642" s="109">
        <f>VLOOKUP(J642,得意先名!$B$8:$C$1020,2,FALSE)</f>
        <v>0</v>
      </c>
      <c r="L642" s="108"/>
      <c r="M642" s="109">
        <f>VLOOKUP(J642,得意先名!$B$1:$E$1029,4,FALSE)</f>
        <v>0</v>
      </c>
      <c r="N642" s="110">
        <f>VLOOKUP(J642,得意先名!$B$8:$H$1020,7,FALSE)</f>
        <v>0</v>
      </c>
      <c r="O642" s="111"/>
      <c r="P642" s="112"/>
      <c r="Q642" s="50"/>
    </row>
    <row r="643" spans="1:17" ht="30.75" customHeight="1" x14ac:dyDescent="0.4">
      <c r="A643" s="113">
        <v>636</v>
      </c>
      <c r="B643" s="111"/>
      <c r="C643" s="111"/>
      <c r="D643" s="115"/>
      <c r="E643" s="89"/>
      <c r="F643" s="104">
        <f>VLOOKUP(E643,コード一覧!$B$4:$C$850,2,FALSE)</f>
        <v>0</v>
      </c>
      <c r="G643" s="105">
        <f>VLOOKUP(E643,コード一覧!$B$4:$D$868,3,FALSE)</f>
        <v>0</v>
      </c>
      <c r="H643" s="106"/>
      <c r="I643" s="106"/>
      <c r="J643" s="107"/>
      <c r="K643" s="109">
        <f>VLOOKUP(J643,得意先名!$B$8:$C$1020,2,FALSE)</f>
        <v>0</v>
      </c>
      <c r="L643" s="108"/>
      <c r="M643" s="109">
        <f>VLOOKUP(J643,得意先名!$B$1:$E$1029,4,FALSE)</f>
        <v>0</v>
      </c>
      <c r="N643" s="110">
        <f>VLOOKUP(J643,得意先名!$B$8:$H$1020,7,FALSE)</f>
        <v>0</v>
      </c>
      <c r="O643" s="111"/>
      <c r="P643" s="112"/>
      <c r="Q643" s="50"/>
    </row>
    <row r="644" spans="1:17" ht="30.75" customHeight="1" x14ac:dyDescent="0.4">
      <c r="A644" s="113">
        <v>637</v>
      </c>
      <c r="B644" s="111"/>
      <c r="C644" s="111"/>
      <c r="D644" s="115"/>
      <c r="E644" s="89"/>
      <c r="F644" s="104">
        <f>VLOOKUP(E644,コード一覧!$B$4:$C$850,2,FALSE)</f>
        <v>0</v>
      </c>
      <c r="G644" s="105">
        <f>VLOOKUP(E644,コード一覧!$B$4:$D$868,3,FALSE)</f>
        <v>0</v>
      </c>
      <c r="H644" s="106"/>
      <c r="I644" s="106"/>
      <c r="J644" s="107"/>
      <c r="K644" s="109">
        <f>VLOOKUP(J644,得意先名!$B$8:$C$1020,2,FALSE)</f>
        <v>0</v>
      </c>
      <c r="L644" s="108"/>
      <c r="M644" s="109">
        <f>VLOOKUP(J644,得意先名!$B$1:$E$1029,4,FALSE)</f>
        <v>0</v>
      </c>
      <c r="N644" s="110">
        <f>VLOOKUP(J644,得意先名!$B$8:$H$1020,7,FALSE)</f>
        <v>0</v>
      </c>
      <c r="O644" s="111"/>
      <c r="P644" s="112"/>
      <c r="Q644" s="50"/>
    </row>
    <row r="645" spans="1:17" ht="30.75" customHeight="1" x14ac:dyDescent="0.4">
      <c r="A645" s="113">
        <v>638</v>
      </c>
      <c r="B645" s="111"/>
      <c r="C645" s="111"/>
      <c r="D645" s="115"/>
      <c r="E645" s="89"/>
      <c r="F645" s="104">
        <f>VLOOKUP(E645,コード一覧!$B$4:$C$850,2,FALSE)</f>
        <v>0</v>
      </c>
      <c r="G645" s="105">
        <f>VLOOKUP(E645,コード一覧!$B$4:$D$868,3,FALSE)</f>
        <v>0</v>
      </c>
      <c r="H645" s="106"/>
      <c r="I645" s="106"/>
      <c r="J645" s="107"/>
      <c r="K645" s="109">
        <f>VLOOKUP(J645,得意先名!$B$8:$C$1020,2,FALSE)</f>
        <v>0</v>
      </c>
      <c r="L645" s="108"/>
      <c r="M645" s="109">
        <f>VLOOKUP(J645,得意先名!$B$1:$E$1029,4,FALSE)</f>
        <v>0</v>
      </c>
      <c r="N645" s="110">
        <f>VLOOKUP(J645,得意先名!$B$8:$H$1020,7,FALSE)</f>
        <v>0</v>
      </c>
      <c r="O645" s="111"/>
      <c r="P645" s="112"/>
      <c r="Q645" s="50"/>
    </row>
    <row r="646" spans="1:17" ht="30.75" customHeight="1" x14ac:dyDescent="0.4">
      <c r="A646" s="113">
        <v>639</v>
      </c>
      <c r="B646" s="111"/>
      <c r="C646" s="111"/>
      <c r="D646" s="115"/>
      <c r="E646" s="89"/>
      <c r="F646" s="104">
        <f>VLOOKUP(E646,コード一覧!$B$4:$C$850,2,FALSE)</f>
        <v>0</v>
      </c>
      <c r="G646" s="105">
        <f>VLOOKUP(E646,コード一覧!$B$4:$D$868,3,FALSE)</f>
        <v>0</v>
      </c>
      <c r="H646" s="106"/>
      <c r="I646" s="106"/>
      <c r="J646" s="107"/>
      <c r="K646" s="109">
        <f>VLOOKUP(J646,得意先名!$B$8:$C$1020,2,FALSE)</f>
        <v>0</v>
      </c>
      <c r="L646" s="108"/>
      <c r="M646" s="109">
        <f>VLOOKUP(J646,得意先名!$B$1:$E$1029,4,FALSE)</f>
        <v>0</v>
      </c>
      <c r="N646" s="110">
        <f>VLOOKUP(J646,得意先名!$B$8:$H$1020,7,FALSE)</f>
        <v>0</v>
      </c>
      <c r="O646" s="111"/>
      <c r="P646" s="112"/>
      <c r="Q646" s="50"/>
    </row>
    <row r="647" spans="1:17" ht="30.75" customHeight="1" x14ac:dyDescent="0.4">
      <c r="A647" s="113">
        <v>640</v>
      </c>
      <c r="B647" s="111"/>
      <c r="C647" s="111"/>
      <c r="D647" s="115"/>
      <c r="E647" s="89"/>
      <c r="F647" s="104">
        <f>VLOOKUP(E647,コード一覧!$B$4:$C$850,2,FALSE)</f>
        <v>0</v>
      </c>
      <c r="G647" s="105">
        <f>VLOOKUP(E647,コード一覧!$B$4:$D$868,3,FALSE)</f>
        <v>0</v>
      </c>
      <c r="H647" s="106"/>
      <c r="I647" s="106"/>
      <c r="J647" s="107"/>
      <c r="K647" s="109">
        <f>VLOOKUP(J647,得意先名!$B$8:$C$1020,2,FALSE)</f>
        <v>0</v>
      </c>
      <c r="L647" s="108"/>
      <c r="M647" s="109">
        <f>VLOOKUP(J647,得意先名!$B$1:$E$1029,4,FALSE)</f>
        <v>0</v>
      </c>
      <c r="N647" s="110">
        <f>VLOOKUP(J647,得意先名!$B$8:$H$1020,7,FALSE)</f>
        <v>0</v>
      </c>
      <c r="O647" s="111"/>
      <c r="P647" s="112"/>
      <c r="Q647" s="50"/>
    </row>
    <row r="648" spans="1:17" ht="30.75" customHeight="1" x14ac:dyDescent="0.4">
      <c r="A648" s="113">
        <v>641</v>
      </c>
      <c r="B648" s="111" t="s">
        <v>5755</v>
      </c>
      <c r="C648" s="111" t="s">
        <v>5756</v>
      </c>
      <c r="D648" s="115"/>
      <c r="E648" s="89">
        <v>3530300</v>
      </c>
      <c r="F648" s="104">
        <f>VLOOKUP(E648,コード一覧!$B$4:$C$850,2,FALSE)</f>
        <v>0</v>
      </c>
      <c r="G648" s="105" t="str">
        <f>VLOOKUP(E648,コード一覧!$B$4:$D$868,3,FALSE)</f>
        <v>30-300Ａ</v>
      </c>
      <c r="H648" s="106">
        <v>3</v>
      </c>
      <c r="I648" s="106"/>
      <c r="J648" s="107">
        <v>9508126</v>
      </c>
      <c r="K648" s="129" t="str">
        <f>VLOOKUP(J648,得意先名!$B$8:$C$1020,2,FALSE)</f>
        <v>伊勢湾海運㈱11号地現業所（5ＣＷ16）ﾊﾟﾚｯﾄ出</v>
      </c>
      <c r="L648" s="108"/>
      <c r="M648" s="109" t="str">
        <f>VLOOKUP(J648,得意先名!$B$1:$E$1029,4,FALSE)</f>
        <v>㈱トウチュウ岡山</v>
      </c>
      <c r="N648" s="110" t="str">
        <f>VLOOKUP(J648,得意先名!$B$8:$H$1020,7,FALSE)</f>
        <v>名鉄</v>
      </c>
      <c r="O648" s="111"/>
      <c r="P648" s="112"/>
      <c r="Q648" s="50"/>
    </row>
    <row r="649" spans="1:17" ht="30.75" customHeight="1" x14ac:dyDescent="0.4">
      <c r="A649" s="113">
        <v>642</v>
      </c>
      <c r="B649" s="111" t="s">
        <v>5757</v>
      </c>
      <c r="C649" s="111" t="s">
        <v>5758</v>
      </c>
      <c r="D649" s="115"/>
      <c r="E649" s="89">
        <v>3545300</v>
      </c>
      <c r="F649" s="104">
        <f>VLOOKUP(E649,コード一覧!$B$4:$C$850,2,FALSE)</f>
        <v>0</v>
      </c>
      <c r="G649" s="105" t="str">
        <f>VLOOKUP(E649,コード一覧!$B$4:$D$868,3,FALSE)</f>
        <v>45-300Ａ</v>
      </c>
      <c r="H649" s="106">
        <v>5</v>
      </c>
      <c r="I649" s="106"/>
      <c r="J649" s="107">
        <v>9508126</v>
      </c>
      <c r="K649" s="129" t="str">
        <f>VLOOKUP(J649,得意先名!$B$8:$C$1020,2,FALSE)</f>
        <v>伊勢湾海運㈱11号地現業所（5ＣＷ16）ﾊﾟﾚｯﾄ出</v>
      </c>
      <c r="L649" s="108"/>
      <c r="M649" s="109" t="str">
        <f>VLOOKUP(J649,得意先名!$B$1:$E$1029,4,FALSE)</f>
        <v>㈱トウチュウ岡山</v>
      </c>
      <c r="N649" s="110" t="str">
        <f>VLOOKUP(J649,得意先名!$B$8:$H$1020,7,FALSE)</f>
        <v>名鉄</v>
      </c>
      <c r="O649" s="111"/>
      <c r="P649" s="112"/>
      <c r="Q649" s="50"/>
    </row>
    <row r="650" spans="1:17" ht="30.75" customHeight="1" x14ac:dyDescent="0.4">
      <c r="A650" s="113">
        <v>643</v>
      </c>
      <c r="B650" s="221" t="s">
        <v>5759</v>
      </c>
      <c r="C650" s="222"/>
      <c r="D650" s="115"/>
      <c r="E650" s="89">
        <v>3475300</v>
      </c>
      <c r="F650" s="104">
        <f>VLOOKUP(E650,コード一覧!$B$4:$C$850,2,FALSE)</f>
        <v>0</v>
      </c>
      <c r="G650" s="105" t="str">
        <f>VLOOKUP(E650,コード一覧!$B$4:$D$868,3,FALSE)</f>
        <v>K75-300(12入)</v>
      </c>
      <c r="H650" s="106">
        <v>8</v>
      </c>
      <c r="I650" s="106"/>
      <c r="J650" s="107">
        <v>9508126</v>
      </c>
      <c r="K650" s="129" t="str">
        <f>VLOOKUP(J650,得意先名!$B$8:$C$1020,2,FALSE)</f>
        <v>伊勢湾海運㈱11号地現業所（5ＣＷ16）ﾊﾟﾚｯﾄ出</v>
      </c>
      <c r="L650" s="108"/>
      <c r="M650" s="109" t="str">
        <f>VLOOKUP(J650,得意先名!$B$1:$E$1029,4,FALSE)</f>
        <v>㈱トウチュウ岡山</v>
      </c>
      <c r="N650" s="110" t="str">
        <f>VLOOKUP(J650,得意先名!$B$8:$H$1020,7,FALSE)</f>
        <v>名鉄</v>
      </c>
      <c r="O650" s="111"/>
      <c r="P650" s="112"/>
      <c r="Q650" s="50"/>
    </row>
    <row r="651" spans="1:17" ht="30.75" customHeight="1" x14ac:dyDescent="0.4">
      <c r="A651" s="113">
        <v>644</v>
      </c>
      <c r="B651" s="111"/>
      <c r="C651" s="111"/>
      <c r="D651" s="115"/>
      <c r="E651" s="89"/>
      <c r="F651" s="104"/>
      <c r="G651" s="105"/>
      <c r="H651" s="106"/>
      <c r="I651" s="106"/>
      <c r="J651" s="107"/>
      <c r="K651" s="109"/>
      <c r="L651" s="108"/>
      <c r="M651" s="109"/>
      <c r="N651" s="110"/>
      <c r="O651" s="111"/>
      <c r="P651" s="112"/>
      <c r="Q651" s="50"/>
    </row>
    <row r="652" spans="1:17" ht="30.75" customHeight="1" x14ac:dyDescent="0.4">
      <c r="A652" s="113">
        <v>645</v>
      </c>
      <c r="B652" s="111" t="s">
        <v>5754</v>
      </c>
      <c r="C652" s="111" t="s">
        <v>5622</v>
      </c>
      <c r="D652" s="115"/>
      <c r="E652" s="89">
        <v>3550300</v>
      </c>
      <c r="F652" s="104">
        <f>VLOOKUP(E652,コード一覧!$B$4:$C$850,2,FALSE)</f>
        <v>0</v>
      </c>
      <c r="G652" s="105" t="str">
        <f>VLOOKUP(E652,コード一覧!$B$4:$D$868,3,FALSE)</f>
        <v>50-300Ａ</v>
      </c>
      <c r="H652" s="106">
        <v>40</v>
      </c>
      <c r="I652" s="106"/>
      <c r="J652" s="107">
        <v>5508112</v>
      </c>
      <c r="K652" s="129" t="str">
        <f>VLOOKUP(J652,得意先名!$B$8:$C$1020,2,FALSE)</f>
        <v>丸一海運㈱南港化学品センタ－41Ｗ95　山本様</v>
      </c>
      <c r="L652" s="108"/>
      <c r="M652" s="109" t="str">
        <f>VLOOKUP(J652,得意先名!$B$1:$E$1029,4,FALSE)</f>
        <v>㈱トウチュウ東京</v>
      </c>
      <c r="N652" s="110" t="str">
        <f>VLOOKUP(J652,得意先名!$B$8:$H$1020,7,FALSE)</f>
        <v>福山</v>
      </c>
      <c r="O652" s="111"/>
      <c r="P652" s="112"/>
      <c r="Q652" s="50"/>
    </row>
    <row r="653" spans="1:17" ht="30.75" customHeight="1" x14ac:dyDescent="0.4">
      <c r="A653" s="113">
        <v>646</v>
      </c>
      <c r="B653" s="111"/>
      <c r="C653" s="111"/>
      <c r="D653" s="115"/>
      <c r="E653" s="89"/>
      <c r="F653" s="104"/>
      <c r="G653" s="105"/>
      <c r="H653" s="106"/>
      <c r="I653" s="106"/>
      <c r="J653" s="107"/>
      <c r="K653" s="109"/>
      <c r="L653" s="108"/>
      <c r="M653" s="109"/>
      <c r="N653" s="110"/>
      <c r="O653" s="111"/>
      <c r="P653" s="112"/>
      <c r="Q653" s="50"/>
    </row>
    <row r="654" spans="1:17" ht="30.75" customHeight="1" x14ac:dyDescent="0.4">
      <c r="A654" s="113">
        <v>647</v>
      </c>
      <c r="B654" s="111" t="s">
        <v>5760</v>
      </c>
      <c r="C654" s="111" t="s">
        <v>5621</v>
      </c>
      <c r="D654" s="115"/>
      <c r="E654" s="89">
        <v>3525300</v>
      </c>
      <c r="F654" s="104">
        <f>VLOOKUP(E654,コード一覧!$B$4:$C$850,2,FALSE)</f>
        <v>0</v>
      </c>
      <c r="G654" s="105" t="str">
        <f>VLOOKUP(E654,コード一覧!$B$4:$D$868,3,FALSE)</f>
        <v>25-300Ａ</v>
      </c>
      <c r="H654" s="106">
        <v>20</v>
      </c>
      <c r="I654" s="106"/>
      <c r="J654" s="107">
        <v>5400102</v>
      </c>
      <c r="K654" s="139" t="str">
        <f>VLOOKUP(J654,得意先名!$B$8:$C$1020,2,FALSE)</f>
        <v>清和海運　㈱掛川物流ｾﾝﾀ-  パレット出し</v>
      </c>
      <c r="L654" s="108"/>
      <c r="M654" s="109" t="str">
        <f>VLOOKUP(J654,得意先名!$B$1:$E$1029,4,FALSE)</f>
        <v>葵一マテリアル</v>
      </c>
      <c r="N654" s="110" t="s">
        <v>5761</v>
      </c>
      <c r="O654" s="111"/>
      <c r="P654" s="112"/>
      <c r="Q654" s="50"/>
    </row>
    <row r="655" spans="1:17" ht="30.75" customHeight="1" x14ac:dyDescent="0.4">
      <c r="A655" s="113">
        <v>648</v>
      </c>
      <c r="B655" s="111"/>
      <c r="C655" s="111"/>
      <c r="D655" s="115"/>
      <c r="E655" s="89">
        <v>3530300</v>
      </c>
      <c r="F655" s="104">
        <f>VLOOKUP(E655,コード一覧!$B$4:$C$850,2,FALSE)</f>
        <v>0</v>
      </c>
      <c r="G655" s="105" t="str">
        <f>VLOOKUP(E655,コード一覧!$B$4:$D$868,3,FALSE)</f>
        <v>30-300Ａ</v>
      </c>
      <c r="H655" s="106">
        <v>320</v>
      </c>
      <c r="I655" s="106"/>
      <c r="J655" s="107">
        <v>5400102</v>
      </c>
      <c r="K655" s="139" t="str">
        <f>VLOOKUP(J655,得意先名!$B$8:$C$1020,2,FALSE)</f>
        <v>清和海運　㈱掛川物流ｾﾝﾀ-  パレット出し</v>
      </c>
      <c r="L655" s="108"/>
      <c r="M655" s="109" t="str">
        <f>VLOOKUP(J655,得意先名!$B$1:$E$1029,4,FALSE)</f>
        <v>葵一マテリアル</v>
      </c>
      <c r="N655" s="110" t="s">
        <v>5761</v>
      </c>
      <c r="O655" s="111"/>
      <c r="P655" s="112"/>
      <c r="Q655" s="50"/>
    </row>
    <row r="656" spans="1:17" ht="30.75" customHeight="1" x14ac:dyDescent="0.4">
      <c r="A656" s="113">
        <v>649</v>
      </c>
      <c r="B656" s="111"/>
      <c r="C656" s="111"/>
      <c r="D656" s="115"/>
      <c r="E656" s="89">
        <v>3540300</v>
      </c>
      <c r="F656" s="104">
        <f>VLOOKUP(E656,コード一覧!$B$4:$C$850,2,FALSE)</f>
        <v>0</v>
      </c>
      <c r="G656" s="105" t="str">
        <f>VLOOKUP(E656,コード一覧!$B$4:$D$868,3,FALSE)</f>
        <v>40-300Ａ</v>
      </c>
      <c r="H656" s="106">
        <v>280</v>
      </c>
      <c r="I656" s="106"/>
      <c r="J656" s="107">
        <v>5400102</v>
      </c>
      <c r="K656" s="139" t="str">
        <f>VLOOKUP(J656,得意先名!$B$8:$C$1020,2,FALSE)</f>
        <v>清和海運　㈱掛川物流ｾﾝﾀ-  パレット出し</v>
      </c>
      <c r="L656" s="108"/>
      <c r="M656" s="109" t="str">
        <f>VLOOKUP(J656,得意先名!$B$1:$E$1029,4,FALSE)</f>
        <v>葵一マテリアル</v>
      </c>
      <c r="N656" s="110" t="s">
        <v>5761</v>
      </c>
      <c r="O656" s="111"/>
      <c r="P656" s="112"/>
      <c r="Q656" s="50"/>
    </row>
    <row r="657" spans="1:17" ht="30.75" customHeight="1" x14ac:dyDescent="0.4">
      <c r="A657" s="113">
        <v>650</v>
      </c>
      <c r="B657" s="111"/>
      <c r="C657" s="111"/>
      <c r="D657" s="115"/>
      <c r="E657" s="89"/>
      <c r="F657" s="104">
        <f>VLOOKUP(E657,コード一覧!$B$4:$C$850,2,FALSE)</f>
        <v>0</v>
      </c>
      <c r="G657" s="105">
        <f>VLOOKUP(E657,コード一覧!$B$4:$D$868,3,FALSE)</f>
        <v>0</v>
      </c>
      <c r="H657" s="106"/>
      <c r="I657" s="106"/>
      <c r="J657" s="107"/>
      <c r="K657" s="109">
        <f>VLOOKUP(J657,得意先名!$B$8:$C$1020,2,FALSE)</f>
        <v>0</v>
      </c>
      <c r="L657" s="108"/>
      <c r="M657" s="109">
        <f>VLOOKUP(J657,得意先名!$B$1:$E$1029,4,FALSE)</f>
        <v>0</v>
      </c>
      <c r="N657" s="110">
        <f>VLOOKUP(J657,得意先名!$B$8:$H$1020,7,FALSE)</f>
        <v>0</v>
      </c>
      <c r="O657" s="111"/>
      <c r="P657" s="112"/>
      <c r="Q657" s="50"/>
    </row>
    <row r="658" spans="1:17" ht="30.75" customHeight="1" x14ac:dyDescent="0.4">
      <c r="A658" s="113">
        <v>651</v>
      </c>
      <c r="B658" s="111"/>
      <c r="C658" s="111"/>
      <c r="D658" s="115"/>
      <c r="E658" s="89"/>
      <c r="F658" s="104">
        <f>VLOOKUP(E658,コード一覧!$B$4:$C$850,2,FALSE)</f>
        <v>0</v>
      </c>
      <c r="G658" s="105">
        <f>VLOOKUP(E658,コード一覧!$B$4:$D$868,3,FALSE)</f>
        <v>0</v>
      </c>
      <c r="H658" s="106"/>
      <c r="I658" s="106"/>
      <c r="J658" s="107"/>
      <c r="K658" s="109">
        <f>VLOOKUP(J658,得意先名!$B$8:$C$1020,2,FALSE)</f>
        <v>0</v>
      </c>
      <c r="L658" s="108"/>
      <c r="M658" s="109">
        <f>VLOOKUP(J658,得意先名!$B$1:$E$1029,4,FALSE)</f>
        <v>0</v>
      </c>
      <c r="N658" s="110">
        <f>VLOOKUP(J658,得意先名!$B$8:$H$1020,7,FALSE)</f>
        <v>0</v>
      </c>
      <c r="O658" s="111"/>
      <c r="P658" s="112"/>
      <c r="Q658" s="50"/>
    </row>
    <row r="659" spans="1:17" ht="30.75" customHeight="1" x14ac:dyDescent="0.4">
      <c r="A659" s="113">
        <v>652</v>
      </c>
      <c r="B659" s="111"/>
      <c r="C659" s="111"/>
      <c r="D659" s="115"/>
      <c r="E659" s="89"/>
      <c r="F659" s="104">
        <f>VLOOKUP(E659,コード一覧!$B$4:$C$850,2,FALSE)</f>
        <v>0</v>
      </c>
      <c r="G659" s="105">
        <f>VLOOKUP(E659,コード一覧!$B$4:$D$868,3,FALSE)</f>
        <v>0</v>
      </c>
      <c r="H659" s="106"/>
      <c r="I659" s="106"/>
      <c r="J659" s="107"/>
      <c r="K659" s="109">
        <f>VLOOKUP(J659,得意先名!$B$8:$C$1020,2,FALSE)</f>
        <v>0</v>
      </c>
      <c r="L659" s="108"/>
      <c r="M659" s="109">
        <f>VLOOKUP(J659,得意先名!$B$1:$E$1029,4,FALSE)</f>
        <v>0</v>
      </c>
      <c r="N659" s="110">
        <f>VLOOKUP(J659,得意先名!$B$8:$H$1020,7,FALSE)</f>
        <v>0</v>
      </c>
      <c r="O659" s="111"/>
      <c r="P659" s="112"/>
      <c r="Q659" s="50"/>
    </row>
    <row r="660" spans="1:17" ht="30.75" customHeight="1" x14ac:dyDescent="0.4">
      <c r="A660" s="113">
        <v>653</v>
      </c>
      <c r="B660" s="111"/>
      <c r="C660" s="111"/>
      <c r="D660" s="115"/>
      <c r="E660" s="89"/>
      <c r="F660" s="104">
        <f>VLOOKUP(E660,コード一覧!$B$4:$C$850,2,FALSE)</f>
        <v>0</v>
      </c>
      <c r="G660" s="105">
        <f>VLOOKUP(E660,コード一覧!$B$4:$D$868,3,FALSE)</f>
        <v>0</v>
      </c>
      <c r="H660" s="106"/>
      <c r="I660" s="106"/>
      <c r="J660" s="107"/>
      <c r="K660" s="109">
        <f>VLOOKUP(J660,得意先名!$B$8:$C$1020,2,FALSE)</f>
        <v>0</v>
      </c>
      <c r="L660" s="108"/>
      <c r="M660" s="109">
        <f>VLOOKUP(J660,得意先名!$B$1:$E$1029,4,FALSE)</f>
        <v>0</v>
      </c>
      <c r="N660" s="110">
        <f>VLOOKUP(J660,得意先名!$B$8:$H$1020,7,FALSE)</f>
        <v>0</v>
      </c>
      <c r="O660" s="111"/>
      <c r="P660" s="112"/>
      <c r="Q660" s="50"/>
    </row>
    <row r="661" spans="1:17" ht="30.75" customHeight="1" x14ac:dyDescent="0.4">
      <c r="A661" s="113">
        <v>654</v>
      </c>
      <c r="B661" s="111"/>
      <c r="C661" s="111"/>
      <c r="D661" s="115"/>
      <c r="E661" s="89"/>
      <c r="F661" s="104">
        <f>VLOOKUP(E661,コード一覧!$B$4:$C$850,2,FALSE)</f>
        <v>0</v>
      </c>
      <c r="G661" s="105">
        <f>VLOOKUP(E661,コード一覧!$B$4:$D$868,3,FALSE)</f>
        <v>0</v>
      </c>
      <c r="H661" s="106"/>
      <c r="I661" s="106"/>
      <c r="J661" s="107"/>
      <c r="K661" s="109">
        <f>VLOOKUP(J661,得意先名!$B$8:$C$1020,2,FALSE)</f>
        <v>0</v>
      </c>
      <c r="L661" s="108"/>
      <c r="M661" s="109">
        <f>VLOOKUP(J661,得意先名!$B$1:$E$1029,4,FALSE)</f>
        <v>0</v>
      </c>
      <c r="N661" s="110">
        <f>VLOOKUP(J661,得意先名!$B$8:$H$1020,7,FALSE)</f>
        <v>0</v>
      </c>
      <c r="O661" s="111"/>
      <c r="P661" s="112"/>
      <c r="Q661" s="50"/>
    </row>
    <row r="662" spans="1:17" ht="30.75" customHeight="1" x14ac:dyDescent="0.4">
      <c r="A662" s="113">
        <v>655</v>
      </c>
      <c r="B662" s="111"/>
      <c r="C662" s="111"/>
      <c r="D662" s="115"/>
      <c r="E662" s="89"/>
      <c r="F662" s="104">
        <f>VLOOKUP(E662,コード一覧!$B$4:$C$850,2,FALSE)</f>
        <v>0</v>
      </c>
      <c r="G662" s="105">
        <f>VLOOKUP(E662,コード一覧!$B$4:$D$868,3,FALSE)</f>
        <v>0</v>
      </c>
      <c r="H662" s="106"/>
      <c r="I662" s="106"/>
      <c r="J662" s="107"/>
      <c r="K662" s="109">
        <f>VLOOKUP(J662,得意先名!$B$8:$C$1020,2,FALSE)</f>
        <v>0</v>
      </c>
      <c r="L662" s="108"/>
      <c r="M662" s="109">
        <f>VLOOKUP(J662,得意先名!$B$1:$E$1029,4,FALSE)</f>
        <v>0</v>
      </c>
      <c r="N662" s="110">
        <f>VLOOKUP(J662,得意先名!$B$8:$H$1020,7,FALSE)</f>
        <v>0</v>
      </c>
      <c r="O662" s="111"/>
      <c r="P662" s="112"/>
      <c r="Q662" s="50"/>
    </row>
    <row r="663" spans="1:17" ht="30.75" customHeight="1" x14ac:dyDescent="0.4">
      <c r="A663" s="113">
        <v>656</v>
      </c>
      <c r="B663" s="111"/>
      <c r="C663" s="111"/>
      <c r="D663" s="115"/>
      <c r="E663" s="89"/>
      <c r="F663" s="104">
        <f>VLOOKUP(E663,コード一覧!$B$4:$C$850,2,FALSE)</f>
        <v>0</v>
      </c>
      <c r="G663" s="105">
        <f>VLOOKUP(E663,コード一覧!$B$4:$D$868,3,FALSE)</f>
        <v>0</v>
      </c>
      <c r="H663" s="106"/>
      <c r="I663" s="106"/>
      <c r="J663" s="107"/>
      <c r="K663" s="109">
        <f>VLOOKUP(J663,得意先名!$B$8:$C$1020,2,FALSE)</f>
        <v>0</v>
      </c>
      <c r="L663" s="108"/>
      <c r="M663" s="109">
        <f>VLOOKUP(J663,得意先名!$B$1:$E$1029,4,FALSE)</f>
        <v>0</v>
      </c>
      <c r="N663" s="110">
        <f>VLOOKUP(J663,得意先名!$B$8:$H$1020,7,FALSE)</f>
        <v>0</v>
      </c>
      <c r="O663" s="111"/>
      <c r="P663" s="112"/>
      <c r="Q663" s="50"/>
    </row>
    <row r="664" spans="1:17" ht="30.75" customHeight="1" x14ac:dyDescent="0.4">
      <c r="A664" s="113">
        <v>657</v>
      </c>
      <c r="B664" s="111"/>
      <c r="C664" s="111"/>
      <c r="D664" s="115"/>
      <c r="E664" s="89"/>
      <c r="F664" s="104">
        <f>VLOOKUP(E664,コード一覧!$B$4:$C$850,2,FALSE)</f>
        <v>0</v>
      </c>
      <c r="G664" s="105">
        <f>VLOOKUP(E664,コード一覧!$B$4:$D$868,3,FALSE)</f>
        <v>0</v>
      </c>
      <c r="H664" s="106"/>
      <c r="I664" s="106"/>
      <c r="J664" s="107"/>
      <c r="K664" s="109">
        <f>VLOOKUP(J664,得意先名!$B$8:$C$1020,2,FALSE)</f>
        <v>0</v>
      </c>
      <c r="L664" s="108"/>
      <c r="M664" s="109">
        <f>VLOOKUP(J664,得意先名!$B$1:$E$1029,4,FALSE)</f>
        <v>0</v>
      </c>
      <c r="N664" s="110">
        <f>VLOOKUP(J664,得意先名!$B$8:$H$1020,7,FALSE)</f>
        <v>0</v>
      </c>
      <c r="O664" s="111"/>
      <c r="P664" s="112"/>
      <c r="Q664" s="50"/>
    </row>
    <row r="665" spans="1:17" ht="30.75" customHeight="1" x14ac:dyDescent="0.4">
      <c r="A665" s="113">
        <v>658</v>
      </c>
      <c r="B665" s="111"/>
      <c r="C665" s="111"/>
      <c r="D665" s="115"/>
      <c r="E665" s="89"/>
      <c r="F665" s="104">
        <f>VLOOKUP(E665,コード一覧!$B$4:$C$850,2,FALSE)</f>
        <v>0</v>
      </c>
      <c r="G665" s="105">
        <f>VLOOKUP(E665,コード一覧!$B$4:$D$868,3,FALSE)</f>
        <v>0</v>
      </c>
      <c r="H665" s="106"/>
      <c r="I665" s="106"/>
      <c r="J665" s="107"/>
      <c r="K665" s="109">
        <f>VLOOKUP(J665,得意先名!$B$8:$C$1020,2,FALSE)</f>
        <v>0</v>
      </c>
      <c r="L665" s="108"/>
      <c r="M665" s="109">
        <f>VLOOKUP(J665,得意先名!$B$1:$E$1029,4,FALSE)</f>
        <v>0</v>
      </c>
      <c r="N665" s="110">
        <f>VLOOKUP(J665,得意先名!$B$8:$H$1020,7,FALSE)</f>
        <v>0</v>
      </c>
      <c r="O665" s="111"/>
      <c r="P665" s="112"/>
      <c r="Q665" s="50"/>
    </row>
    <row r="666" spans="1:17" ht="30.75" customHeight="1" x14ac:dyDescent="0.4">
      <c r="A666" s="113">
        <v>659</v>
      </c>
      <c r="B666" s="111"/>
      <c r="C666" s="111"/>
      <c r="D666" s="115"/>
      <c r="E666" s="89"/>
      <c r="F666" s="104">
        <f>VLOOKUP(E666,コード一覧!$B$4:$C$850,2,FALSE)</f>
        <v>0</v>
      </c>
      <c r="G666" s="105">
        <f>VLOOKUP(E666,コード一覧!$B$4:$D$868,3,FALSE)</f>
        <v>0</v>
      </c>
      <c r="H666" s="106"/>
      <c r="I666" s="106"/>
      <c r="J666" s="107"/>
      <c r="K666" s="109">
        <f>VLOOKUP(J666,得意先名!$B$8:$C$1020,2,FALSE)</f>
        <v>0</v>
      </c>
      <c r="L666" s="108"/>
      <c r="M666" s="109">
        <f>VLOOKUP(J666,得意先名!$B$1:$E$1029,4,FALSE)</f>
        <v>0</v>
      </c>
      <c r="N666" s="110">
        <f>VLOOKUP(J666,得意先名!$B$8:$H$1020,7,FALSE)</f>
        <v>0</v>
      </c>
      <c r="O666" s="111"/>
      <c r="P666" s="112"/>
      <c r="Q666" s="50"/>
    </row>
    <row r="667" spans="1:17" ht="30.75" customHeight="1" x14ac:dyDescent="0.4">
      <c r="A667" s="113">
        <v>660</v>
      </c>
      <c r="B667" s="111"/>
      <c r="C667" s="111"/>
      <c r="D667" s="115"/>
      <c r="E667" s="89"/>
      <c r="F667" s="104">
        <f>VLOOKUP(E667,コード一覧!$B$4:$C$850,2,FALSE)</f>
        <v>0</v>
      </c>
      <c r="G667" s="105">
        <f>VLOOKUP(E667,コード一覧!$B$4:$D$868,3,FALSE)</f>
        <v>0</v>
      </c>
      <c r="H667" s="106"/>
      <c r="I667" s="106"/>
      <c r="J667" s="107"/>
      <c r="K667" s="109">
        <f>VLOOKUP(J667,得意先名!$B$8:$C$1020,2,FALSE)</f>
        <v>0</v>
      </c>
      <c r="L667" s="108"/>
      <c r="M667" s="109">
        <f>VLOOKUP(J667,得意先名!$B$1:$E$1029,4,FALSE)</f>
        <v>0</v>
      </c>
      <c r="N667" s="110">
        <f>VLOOKUP(J667,得意先名!$B$8:$H$1020,7,FALSE)</f>
        <v>0</v>
      </c>
      <c r="O667" s="111"/>
      <c r="P667" s="112"/>
      <c r="Q667" s="50"/>
    </row>
    <row r="668" spans="1:17" ht="30.75" customHeight="1" x14ac:dyDescent="0.4">
      <c r="A668" s="113">
        <v>661</v>
      </c>
      <c r="B668" s="111"/>
      <c r="C668" s="111"/>
      <c r="D668" s="115"/>
      <c r="E668" s="89"/>
      <c r="F668" s="104">
        <f>VLOOKUP(E668,コード一覧!$B$4:$C$850,2,FALSE)</f>
        <v>0</v>
      </c>
      <c r="G668" s="105">
        <f>VLOOKUP(E668,コード一覧!$B$4:$D$868,3,FALSE)</f>
        <v>0</v>
      </c>
      <c r="H668" s="106"/>
      <c r="I668" s="106"/>
      <c r="J668" s="107"/>
      <c r="K668" s="109">
        <f>VLOOKUP(J668,得意先名!$B$8:$C$1020,2,FALSE)</f>
        <v>0</v>
      </c>
      <c r="L668" s="108"/>
      <c r="M668" s="109">
        <f>VLOOKUP(J668,得意先名!$B$1:$E$1029,4,FALSE)</f>
        <v>0</v>
      </c>
      <c r="N668" s="110">
        <f>VLOOKUP(J668,得意先名!$B$8:$H$1020,7,FALSE)</f>
        <v>0</v>
      </c>
      <c r="O668" s="111"/>
      <c r="P668" s="112"/>
      <c r="Q668" s="50"/>
    </row>
    <row r="669" spans="1:17" ht="30.75" customHeight="1" x14ac:dyDescent="0.4">
      <c r="A669" s="113">
        <v>662</v>
      </c>
      <c r="B669" s="111"/>
      <c r="C669" s="111"/>
      <c r="D669" s="115"/>
      <c r="E669" s="89"/>
      <c r="F669" s="104">
        <f>VLOOKUP(E669,コード一覧!$B$4:$C$850,2,FALSE)</f>
        <v>0</v>
      </c>
      <c r="G669" s="105">
        <f>VLOOKUP(E669,コード一覧!$B$4:$D$868,3,FALSE)</f>
        <v>0</v>
      </c>
      <c r="H669" s="106"/>
      <c r="I669" s="106"/>
      <c r="J669" s="107"/>
      <c r="K669" s="109">
        <f>VLOOKUP(J669,得意先名!$B$8:$C$1020,2,FALSE)</f>
        <v>0</v>
      </c>
      <c r="L669" s="108"/>
      <c r="M669" s="109">
        <f>VLOOKUP(J669,得意先名!$B$1:$E$1029,4,FALSE)</f>
        <v>0</v>
      </c>
      <c r="N669" s="110">
        <f>VLOOKUP(J669,得意先名!$B$8:$H$1020,7,FALSE)</f>
        <v>0</v>
      </c>
      <c r="O669" s="111"/>
      <c r="P669" s="112"/>
      <c r="Q669" s="50"/>
    </row>
    <row r="670" spans="1:17" ht="30.75" customHeight="1" x14ac:dyDescent="0.4">
      <c r="A670" s="113">
        <v>663</v>
      </c>
      <c r="B670" s="111"/>
      <c r="C670" s="111"/>
      <c r="D670" s="115"/>
      <c r="E670" s="89"/>
      <c r="F670" s="104">
        <f>VLOOKUP(E670,コード一覧!$B$4:$C$850,2,FALSE)</f>
        <v>0</v>
      </c>
      <c r="G670" s="105">
        <f>VLOOKUP(E670,コード一覧!$B$4:$D$868,3,FALSE)</f>
        <v>0</v>
      </c>
      <c r="H670" s="106"/>
      <c r="I670" s="106"/>
      <c r="J670" s="107"/>
      <c r="K670" s="109">
        <f>VLOOKUP(J670,得意先名!$B$8:$C$1020,2,FALSE)</f>
        <v>0</v>
      </c>
      <c r="L670" s="108"/>
      <c r="M670" s="109">
        <f>VLOOKUP(J670,得意先名!$B$1:$E$1029,4,FALSE)</f>
        <v>0</v>
      </c>
      <c r="N670" s="110">
        <f>VLOOKUP(J670,得意先名!$B$8:$H$1020,7,FALSE)</f>
        <v>0</v>
      </c>
      <c r="O670" s="111"/>
      <c r="P670" s="112"/>
      <c r="Q670" s="50"/>
    </row>
    <row r="671" spans="1:17" ht="30.75" customHeight="1" x14ac:dyDescent="0.4">
      <c r="A671" s="113">
        <v>664</v>
      </c>
      <c r="B671" s="111"/>
      <c r="C671" s="111"/>
      <c r="D671" s="115"/>
      <c r="E671" s="89"/>
      <c r="F671" s="104">
        <f>VLOOKUP(E671,コード一覧!$B$4:$C$850,2,FALSE)</f>
        <v>0</v>
      </c>
      <c r="G671" s="105">
        <f>VLOOKUP(E671,コード一覧!$B$4:$D$868,3,FALSE)</f>
        <v>0</v>
      </c>
      <c r="H671" s="106"/>
      <c r="I671" s="106"/>
      <c r="J671" s="107"/>
      <c r="K671" s="109">
        <f>VLOOKUP(J671,得意先名!$B$8:$C$1020,2,FALSE)</f>
        <v>0</v>
      </c>
      <c r="L671" s="108"/>
      <c r="M671" s="109">
        <f>VLOOKUP(J671,得意先名!$B$1:$E$1029,4,FALSE)</f>
        <v>0</v>
      </c>
      <c r="N671" s="110">
        <f>VLOOKUP(J671,得意先名!$B$8:$H$1020,7,FALSE)</f>
        <v>0</v>
      </c>
      <c r="O671" s="111"/>
      <c r="P671" s="112"/>
      <c r="Q671" s="50"/>
    </row>
    <row r="672" spans="1:17" ht="30.75" customHeight="1" x14ac:dyDescent="0.4">
      <c r="A672" s="113">
        <v>665</v>
      </c>
      <c r="B672" s="111"/>
      <c r="C672" s="111"/>
      <c r="D672" s="115"/>
      <c r="E672" s="89"/>
      <c r="F672" s="104">
        <f>VLOOKUP(E672,コード一覧!$B$4:$C$850,2,FALSE)</f>
        <v>0</v>
      </c>
      <c r="G672" s="105">
        <f>VLOOKUP(E672,コード一覧!$B$4:$D$868,3,FALSE)</f>
        <v>0</v>
      </c>
      <c r="H672" s="106"/>
      <c r="I672" s="106"/>
      <c r="J672" s="107"/>
      <c r="K672" s="109">
        <f>VLOOKUP(J672,得意先名!$B$8:$C$1020,2,FALSE)</f>
        <v>0</v>
      </c>
      <c r="L672" s="108"/>
      <c r="M672" s="109">
        <f>VLOOKUP(J672,得意先名!$B$1:$E$1029,4,FALSE)</f>
        <v>0</v>
      </c>
      <c r="N672" s="110">
        <f>VLOOKUP(J672,得意先名!$B$8:$H$1020,7,FALSE)</f>
        <v>0</v>
      </c>
      <c r="O672" s="111"/>
      <c r="P672" s="112"/>
      <c r="Q672" s="50"/>
    </row>
    <row r="673" spans="1:17" ht="30.75" customHeight="1" x14ac:dyDescent="0.4">
      <c r="A673" s="113">
        <v>666</v>
      </c>
      <c r="B673" s="111"/>
      <c r="C673" s="111"/>
      <c r="D673" s="115"/>
      <c r="E673" s="89"/>
      <c r="F673" s="104">
        <f>VLOOKUP(E673,コード一覧!$B$4:$C$850,2,FALSE)</f>
        <v>0</v>
      </c>
      <c r="G673" s="105">
        <f>VLOOKUP(E673,コード一覧!$B$4:$D$868,3,FALSE)</f>
        <v>0</v>
      </c>
      <c r="H673" s="106"/>
      <c r="I673" s="106"/>
      <c r="J673" s="107"/>
      <c r="K673" s="109">
        <f>VLOOKUP(J673,得意先名!$B$8:$C$1020,2,FALSE)</f>
        <v>0</v>
      </c>
      <c r="L673" s="108"/>
      <c r="M673" s="109">
        <f>VLOOKUP(J673,得意先名!$B$1:$E$1029,4,FALSE)</f>
        <v>0</v>
      </c>
      <c r="N673" s="110">
        <f>VLOOKUP(J673,得意先名!$B$8:$H$1020,7,FALSE)</f>
        <v>0</v>
      </c>
      <c r="O673" s="111"/>
      <c r="P673" s="112"/>
      <c r="Q673" s="50"/>
    </row>
    <row r="674" spans="1:17" ht="30.75" customHeight="1" x14ac:dyDescent="0.4">
      <c r="A674" s="113">
        <v>667</v>
      </c>
      <c r="B674" s="111"/>
      <c r="C674" s="111"/>
      <c r="D674" s="115"/>
      <c r="E674" s="89"/>
      <c r="F674" s="104">
        <f>VLOOKUP(E674,コード一覧!$B$4:$C$850,2,FALSE)</f>
        <v>0</v>
      </c>
      <c r="G674" s="105">
        <f>VLOOKUP(E674,コード一覧!$B$4:$D$868,3,FALSE)</f>
        <v>0</v>
      </c>
      <c r="H674" s="106"/>
      <c r="I674" s="106"/>
      <c r="J674" s="107"/>
      <c r="K674" s="109">
        <f>VLOOKUP(J674,得意先名!$B$8:$C$1020,2,FALSE)</f>
        <v>0</v>
      </c>
      <c r="L674" s="108"/>
      <c r="M674" s="109">
        <f>VLOOKUP(J674,得意先名!$B$1:$E$1029,4,FALSE)</f>
        <v>0</v>
      </c>
      <c r="N674" s="110">
        <f>VLOOKUP(J674,得意先名!$B$8:$H$1020,7,FALSE)</f>
        <v>0</v>
      </c>
      <c r="O674" s="111"/>
      <c r="P674" s="112"/>
      <c r="Q674" s="50"/>
    </row>
    <row r="675" spans="1:17" ht="30.75" customHeight="1" x14ac:dyDescent="0.4">
      <c r="A675" s="113">
        <v>668</v>
      </c>
      <c r="B675" s="111"/>
      <c r="C675" s="111"/>
      <c r="D675" s="115"/>
      <c r="E675" s="89"/>
      <c r="F675" s="104">
        <f>VLOOKUP(E675,コード一覧!$B$4:$C$850,2,FALSE)</f>
        <v>0</v>
      </c>
      <c r="G675" s="105">
        <f>VLOOKUP(E675,コード一覧!$B$4:$D$868,3,FALSE)</f>
        <v>0</v>
      </c>
      <c r="H675" s="106"/>
      <c r="I675" s="106"/>
      <c r="J675" s="107"/>
      <c r="K675" s="109">
        <f>VLOOKUP(J675,得意先名!$B$8:$C$1020,2,FALSE)</f>
        <v>0</v>
      </c>
      <c r="L675" s="108"/>
      <c r="M675" s="109">
        <f>VLOOKUP(J675,得意先名!$B$1:$E$1029,4,FALSE)</f>
        <v>0</v>
      </c>
      <c r="N675" s="110">
        <f>VLOOKUP(J675,得意先名!$B$8:$H$1020,7,FALSE)</f>
        <v>0</v>
      </c>
      <c r="O675" s="111"/>
      <c r="P675" s="112"/>
      <c r="Q675" s="50"/>
    </row>
    <row r="676" spans="1:17" ht="30.75" customHeight="1" x14ac:dyDescent="0.4">
      <c r="A676" s="113">
        <v>669</v>
      </c>
      <c r="B676" s="111"/>
      <c r="C676" s="111"/>
      <c r="D676" s="115"/>
      <c r="E676" s="89"/>
      <c r="F676" s="104">
        <f>VLOOKUP(E676,コード一覧!$B$4:$C$850,2,FALSE)</f>
        <v>0</v>
      </c>
      <c r="G676" s="105">
        <f>VLOOKUP(E676,コード一覧!$B$4:$D$868,3,FALSE)</f>
        <v>0</v>
      </c>
      <c r="H676" s="106"/>
      <c r="I676" s="106"/>
      <c r="J676" s="107"/>
      <c r="K676" s="109">
        <f>VLOOKUP(J676,得意先名!$B$8:$C$1020,2,FALSE)</f>
        <v>0</v>
      </c>
      <c r="L676" s="108"/>
      <c r="M676" s="109">
        <f>VLOOKUP(J676,得意先名!$B$1:$E$1029,4,FALSE)</f>
        <v>0</v>
      </c>
      <c r="N676" s="110">
        <f>VLOOKUP(J676,得意先名!$B$8:$H$1020,7,FALSE)</f>
        <v>0</v>
      </c>
      <c r="O676" s="111"/>
      <c r="P676" s="112"/>
      <c r="Q676" s="50"/>
    </row>
    <row r="677" spans="1:17" ht="30.75" customHeight="1" x14ac:dyDescent="0.4">
      <c r="A677" s="113">
        <v>670</v>
      </c>
      <c r="B677" s="111"/>
      <c r="C677" s="111"/>
      <c r="D677" s="115"/>
      <c r="E677" s="89"/>
      <c r="F677" s="104">
        <f>VLOOKUP(E677,コード一覧!$B$4:$C$850,2,FALSE)</f>
        <v>0</v>
      </c>
      <c r="G677" s="105">
        <f>VLOOKUP(E677,コード一覧!$B$4:$D$868,3,FALSE)</f>
        <v>0</v>
      </c>
      <c r="H677" s="106"/>
      <c r="I677" s="106"/>
      <c r="J677" s="107"/>
      <c r="K677" s="109">
        <f>VLOOKUP(J677,得意先名!$B$8:$C$1020,2,FALSE)</f>
        <v>0</v>
      </c>
      <c r="L677" s="108"/>
      <c r="M677" s="109">
        <f>VLOOKUP(J677,得意先名!$B$1:$E$1029,4,FALSE)</f>
        <v>0</v>
      </c>
      <c r="N677" s="110">
        <f>VLOOKUP(J677,得意先名!$B$8:$H$1020,7,FALSE)</f>
        <v>0</v>
      </c>
      <c r="O677" s="111"/>
      <c r="P677" s="112"/>
      <c r="Q677" s="50"/>
    </row>
    <row r="678" spans="1:17" ht="30.75" customHeight="1" x14ac:dyDescent="0.4">
      <c r="A678" s="113">
        <v>671</v>
      </c>
      <c r="B678" s="111"/>
      <c r="C678" s="111"/>
      <c r="D678" s="115"/>
      <c r="E678" s="89"/>
      <c r="F678" s="104">
        <f>VLOOKUP(E678,コード一覧!$B$4:$C$850,2,FALSE)</f>
        <v>0</v>
      </c>
      <c r="G678" s="105">
        <f>VLOOKUP(E678,コード一覧!$B$4:$D$868,3,FALSE)</f>
        <v>0</v>
      </c>
      <c r="H678" s="106"/>
      <c r="I678" s="106"/>
      <c r="J678" s="107"/>
      <c r="K678" s="109">
        <f>VLOOKUP(J678,得意先名!$B$8:$C$1020,2,FALSE)</f>
        <v>0</v>
      </c>
      <c r="L678" s="108"/>
      <c r="M678" s="109">
        <f>VLOOKUP(J678,得意先名!$B$1:$E$1029,4,FALSE)</f>
        <v>0</v>
      </c>
      <c r="N678" s="110">
        <f>VLOOKUP(J678,得意先名!$B$8:$H$1020,7,FALSE)</f>
        <v>0</v>
      </c>
      <c r="O678" s="111"/>
      <c r="P678" s="112"/>
      <c r="Q678" s="50"/>
    </row>
    <row r="679" spans="1:17" ht="30.75" customHeight="1" x14ac:dyDescent="0.4">
      <c r="A679" s="113">
        <v>672</v>
      </c>
      <c r="B679" s="117"/>
      <c r="C679" s="111"/>
      <c r="D679" s="115"/>
      <c r="E679" s="89"/>
      <c r="F679" s="104">
        <f>VLOOKUP(E679,コード一覧!$B$4:$C$850,2,FALSE)</f>
        <v>0</v>
      </c>
      <c r="G679" s="105">
        <f>VLOOKUP(E679,コード一覧!$B$4:$D$868,3,FALSE)</f>
        <v>0</v>
      </c>
      <c r="H679" s="106"/>
      <c r="I679" s="106"/>
      <c r="J679" s="107"/>
      <c r="K679" s="129">
        <f>VLOOKUP(J679,得意先名!$B$8:$C$1020,2,FALSE)</f>
        <v>0</v>
      </c>
      <c r="L679" s="108"/>
      <c r="M679" s="109">
        <f>VLOOKUP(J679,得意先名!$B$1:$E$1029,4,FALSE)</f>
        <v>0</v>
      </c>
      <c r="N679" s="110">
        <f>VLOOKUP(J679,得意先名!$B$8:$H$1020,7,FALSE)</f>
        <v>0</v>
      </c>
      <c r="O679" s="111"/>
      <c r="P679" s="112"/>
      <c r="Q679" s="50"/>
    </row>
    <row r="680" spans="1:17" ht="30.75" customHeight="1" x14ac:dyDescent="0.4">
      <c r="A680" s="113">
        <v>673</v>
      </c>
      <c r="B680" s="117"/>
      <c r="C680" s="111"/>
      <c r="D680" s="115"/>
      <c r="E680" s="89"/>
      <c r="F680" s="104">
        <f>VLOOKUP(E680,コード一覧!$B$4:$C$850,2,FALSE)</f>
        <v>0</v>
      </c>
      <c r="G680" s="105">
        <f>VLOOKUP(E680,コード一覧!$B$4:$D$868,3,FALSE)</f>
        <v>0</v>
      </c>
      <c r="H680" s="106"/>
      <c r="I680" s="106"/>
      <c r="J680" s="107"/>
      <c r="K680" s="129">
        <f>VLOOKUP(J680,得意先名!$B$8:$C$1020,2,FALSE)</f>
        <v>0</v>
      </c>
      <c r="L680" s="108"/>
      <c r="M680" s="109">
        <f>VLOOKUP(J680,得意先名!$B$1:$E$1029,4,FALSE)</f>
        <v>0</v>
      </c>
      <c r="N680" s="110">
        <f>VLOOKUP(J680,得意先名!$B$8:$H$1020,7,FALSE)</f>
        <v>0</v>
      </c>
      <c r="O680" s="111"/>
      <c r="P680" s="112"/>
      <c r="Q680" s="50"/>
    </row>
    <row r="681" spans="1:17" ht="30.75" customHeight="1" x14ac:dyDescent="0.4">
      <c r="A681" s="113">
        <v>674</v>
      </c>
      <c r="B681" s="117"/>
      <c r="C681" s="111"/>
      <c r="D681" s="115"/>
      <c r="E681" s="89"/>
      <c r="F681" s="104">
        <f>VLOOKUP(E681,コード一覧!$B$4:$C$850,2,FALSE)</f>
        <v>0</v>
      </c>
      <c r="G681" s="105">
        <f>VLOOKUP(E681,コード一覧!$B$4:$D$868,3,FALSE)</f>
        <v>0</v>
      </c>
      <c r="H681" s="106"/>
      <c r="I681" s="106"/>
      <c r="J681" s="107"/>
      <c r="K681" s="129">
        <f>VLOOKUP(J681,得意先名!$B$8:$C$1020,2,FALSE)</f>
        <v>0</v>
      </c>
      <c r="L681" s="108"/>
      <c r="M681" s="109">
        <f>VLOOKUP(J681,得意先名!$B$1:$E$1029,4,FALSE)</f>
        <v>0</v>
      </c>
      <c r="N681" s="110">
        <f>VLOOKUP(J681,得意先名!$B$8:$H$1020,7,FALSE)</f>
        <v>0</v>
      </c>
      <c r="O681" s="111"/>
      <c r="P681" s="112"/>
      <c r="Q681" s="50"/>
    </row>
    <row r="682" spans="1:17" ht="30.75" customHeight="1" x14ac:dyDescent="0.4">
      <c r="A682" s="113">
        <v>675</v>
      </c>
      <c r="B682" s="117"/>
      <c r="C682" s="111"/>
      <c r="D682" s="115"/>
      <c r="E682" s="89"/>
      <c r="F682" s="104">
        <f>VLOOKUP(E682,コード一覧!$B$4:$C$850,2,FALSE)</f>
        <v>0</v>
      </c>
      <c r="G682" s="105">
        <f>VLOOKUP(E682,コード一覧!$B$4:$D$868,3,FALSE)</f>
        <v>0</v>
      </c>
      <c r="H682" s="106"/>
      <c r="I682" s="106"/>
      <c r="J682" s="107"/>
      <c r="K682" s="129">
        <f>VLOOKUP(J682,得意先名!$B$8:$C$1020,2,FALSE)</f>
        <v>0</v>
      </c>
      <c r="L682" s="108"/>
      <c r="M682" s="109">
        <f>VLOOKUP(J682,得意先名!$B$1:$E$1029,4,FALSE)</f>
        <v>0</v>
      </c>
      <c r="N682" s="110">
        <f>VLOOKUP(J682,得意先名!$B$8:$H$1020,7,FALSE)</f>
        <v>0</v>
      </c>
      <c r="O682" s="111"/>
      <c r="P682" s="112"/>
      <c r="Q682" s="50"/>
    </row>
    <row r="683" spans="1:17" ht="30.75" customHeight="1" x14ac:dyDescent="0.4">
      <c r="A683" s="113">
        <v>676</v>
      </c>
      <c r="B683" s="117"/>
      <c r="C683" s="111"/>
      <c r="D683" s="115"/>
      <c r="E683" s="89"/>
      <c r="F683" s="104">
        <f>VLOOKUP(E683,コード一覧!$B$4:$C$850,2,FALSE)</f>
        <v>0</v>
      </c>
      <c r="G683" s="105">
        <f>VLOOKUP(E683,コード一覧!$B$4:$D$868,3,FALSE)</f>
        <v>0</v>
      </c>
      <c r="H683" s="106"/>
      <c r="I683" s="106"/>
      <c r="J683" s="107"/>
      <c r="K683" s="129">
        <f>VLOOKUP(J683,得意先名!$B$8:$C$1020,2,FALSE)</f>
        <v>0</v>
      </c>
      <c r="L683" s="108"/>
      <c r="M683" s="109">
        <f>VLOOKUP(J683,得意先名!$B$1:$E$1029,4,FALSE)</f>
        <v>0</v>
      </c>
      <c r="N683" s="110">
        <f>VLOOKUP(J683,得意先名!$B$8:$H$1020,7,FALSE)</f>
        <v>0</v>
      </c>
      <c r="O683" s="111"/>
      <c r="P683" s="112"/>
      <c r="Q683" s="50"/>
    </row>
    <row r="684" spans="1:17" ht="30.75" customHeight="1" x14ac:dyDescent="0.4">
      <c r="A684" s="113">
        <v>677</v>
      </c>
      <c r="B684" s="117"/>
      <c r="C684" s="111"/>
      <c r="D684" s="115"/>
      <c r="E684" s="89"/>
      <c r="F684" s="104">
        <f>VLOOKUP(E684,コード一覧!$B$4:$C$850,2,FALSE)</f>
        <v>0</v>
      </c>
      <c r="G684" s="105">
        <f>VLOOKUP(E684,コード一覧!$B$4:$D$868,3,FALSE)</f>
        <v>0</v>
      </c>
      <c r="H684" s="106"/>
      <c r="I684" s="106"/>
      <c r="J684" s="107"/>
      <c r="K684" s="129">
        <f>VLOOKUP(J684,得意先名!$B$8:$C$1020,2,FALSE)</f>
        <v>0</v>
      </c>
      <c r="L684" s="108"/>
      <c r="M684" s="109">
        <f>VLOOKUP(J684,得意先名!$B$1:$E$1029,4,FALSE)</f>
        <v>0</v>
      </c>
      <c r="N684" s="110">
        <f>VLOOKUP(J684,得意先名!$B$8:$H$1020,7,FALSE)</f>
        <v>0</v>
      </c>
      <c r="O684" s="111"/>
      <c r="P684" s="112"/>
      <c r="Q684" s="50"/>
    </row>
    <row r="685" spans="1:17" ht="30.75" customHeight="1" x14ac:dyDescent="0.4">
      <c r="A685" s="113">
        <v>678</v>
      </c>
      <c r="B685" s="117"/>
      <c r="C685" s="111"/>
      <c r="D685" s="115"/>
      <c r="E685" s="89"/>
      <c r="F685" s="104">
        <f>VLOOKUP(E685,コード一覧!$B$4:$C$850,2,FALSE)</f>
        <v>0</v>
      </c>
      <c r="G685" s="105">
        <f>VLOOKUP(E685,コード一覧!$B$4:$D$868,3,FALSE)</f>
        <v>0</v>
      </c>
      <c r="H685" s="106"/>
      <c r="I685" s="106"/>
      <c r="J685" s="107"/>
      <c r="K685" s="129">
        <f>VLOOKUP(J685,得意先名!$B$8:$C$1020,2,FALSE)</f>
        <v>0</v>
      </c>
      <c r="L685" s="108"/>
      <c r="M685" s="109">
        <f>VLOOKUP(J685,得意先名!$B$1:$E$1029,4,FALSE)</f>
        <v>0</v>
      </c>
      <c r="N685" s="110">
        <f>VLOOKUP(J685,得意先名!$B$8:$H$1020,7,FALSE)</f>
        <v>0</v>
      </c>
      <c r="O685" s="111"/>
      <c r="P685" s="112"/>
      <c r="Q685" s="50"/>
    </row>
    <row r="686" spans="1:17" ht="30.75" customHeight="1" x14ac:dyDescent="0.4">
      <c r="A686" s="113">
        <v>679</v>
      </c>
      <c r="B686" s="117"/>
      <c r="C686" s="111"/>
      <c r="D686" s="115"/>
      <c r="E686" s="89"/>
      <c r="F686" s="104">
        <f>VLOOKUP(E686,コード一覧!$B$4:$C$850,2,FALSE)</f>
        <v>0</v>
      </c>
      <c r="G686" s="105">
        <f>VLOOKUP(E686,コード一覧!$B$4:$D$868,3,FALSE)</f>
        <v>0</v>
      </c>
      <c r="H686" s="106"/>
      <c r="I686" s="106"/>
      <c r="J686" s="107"/>
      <c r="K686" s="129">
        <f>VLOOKUP(J686,得意先名!$B$8:$C$1020,2,FALSE)</f>
        <v>0</v>
      </c>
      <c r="L686" s="108"/>
      <c r="M686" s="109">
        <f>VLOOKUP(J686,得意先名!$B$1:$E$1029,4,FALSE)</f>
        <v>0</v>
      </c>
      <c r="N686" s="110">
        <f>VLOOKUP(J686,得意先名!$B$8:$H$1020,7,FALSE)</f>
        <v>0</v>
      </c>
      <c r="O686" s="111"/>
      <c r="P686" s="112"/>
      <c r="Q686" s="50"/>
    </row>
    <row r="687" spans="1:17" ht="30.75" customHeight="1" x14ac:dyDescent="0.4">
      <c r="A687" s="113">
        <v>680</v>
      </c>
      <c r="B687" s="117"/>
      <c r="C687" s="111"/>
      <c r="D687" s="115"/>
      <c r="E687" s="89"/>
      <c r="F687" s="104">
        <f>VLOOKUP(E687,コード一覧!$B$4:$C$850,2,FALSE)</f>
        <v>0</v>
      </c>
      <c r="G687" s="105">
        <f>VLOOKUP(E687,コード一覧!$B$4:$D$868,3,FALSE)</f>
        <v>0</v>
      </c>
      <c r="H687" s="106"/>
      <c r="I687" s="106"/>
      <c r="J687" s="107"/>
      <c r="K687" s="129">
        <f>VLOOKUP(J687,得意先名!$B$8:$C$1020,2,FALSE)</f>
        <v>0</v>
      </c>
      <c r="L687" s="108"/>
      <c r="M687" s="109">
        <f>VLOOKUP(J687,得意先名!$B$1:$E$1029,4,FALSE)</f>
        <v>0</v>
      </c>
      <c r="N687" s="110">
        <f>VLOOKUP(J687,得意先名!$B$8:$H$1020,7,FALSE)</f>
        <v>0</v>
      </c>
      <c r="O687" s="111"/>
      <c r="P687" s="112"/>
      <c r="Q687" s="50"/>
    </row>
    <row r="688" spans="1:17" ht="30.75" customHeight="1" x14ac:dyDescent="0.4">
      <c r="A688" s="113">
        <v>681</v>
      </c>
      <c r="B688" s="117"/>
      <c r="C688" s="111"/>
      <c r="D688" s="115"/>
      <c r="E688" s="89"/>
      <c r="F688" s="104">
        <f>VLOOKUP(E688,コード一覧!$B$4:$C$850,2,FALSE)</f>
        <v>0</v>
      </c>
      <c r="G688" s="105">
        <f>VLOOKUP(E688,コード一覧!$B$4:$D$868,3,FALSE)</f>
        <v>0</v>
      </c>
      <c r="H688" s="106"/>
      <c r="I688" s="106"/>
      <c r="J688" s="107"/>
      <c r="K688" s="129">
        <f>VLOOKUP(J688,得意先名!$B$8:$C$1020,2,FALSE)</f>
        <v>0</v>
      </c>
      <c r="L688" s="108"/>
      <c r="M688" s="109">
        <f>VLOOKUP(J688,得意先名!$B$1:$E$1029,4,FALSE)</f>
        <v>0</v>
      </c>
      <c r="N688" s="110">
        <f>VLOOKUP(J688,得意先名!$B$8:$H$1020,7,FALSE)</f>
        <v>0</v>
      </c>
      <c r="O688" s="111"/>
      <c r="P688" s="112"/>
      <c r="Q688" s="50"/>
    </row>
    <row r="689" spans="1:17" ht="30.75" customHeight="1" x14ac:dyDescent="0.4">
      <c r="A689" s="113">
        <v>682</v>
      </c>
      <c r="B689" s="117"/>
      <c r="C689" s="111"/>
      <c r="D689" s="115"/>
      <c r="E689" s="89"/>
      <c r="F689" s="104">
        <f>VLOOKUP(E689,コード一覧!$B$4:$C$850,2,FALSE)</f>
        <v>0</v>
      </c>
      <c r="G689" s="105">
        <f>VLOOKUP(E689,コード一覧!$B$4:$D$868,3,FALSE)</f>
        <v>0</v>
      </c>
      <c r="H689" s="106"/>
      <c r="I689" s="106"/>
      <c r="J689" s="107"/>
      <c r="K689" s="129">
        <f>VLOOKUP(J689,得意先名!$B$8:$C$1020,2,FALSE)</f>
        <v>0</v>
      </c>
      <c r="L689" s="108"/>
      <c r="M689" s="109">
        <f>VLOOKUP(J689,得意先名!$B$1:$E$1029,4,FALSE)</f>
        <v>0</v>
      </c>
      <c r="N689" s="110">
        <f>VLOOKUP(J689,得意先名!$B$8:$H$1020,7,FALSE)</f>
        <v>0</v>
      </c>
      <c r="O689" s="111"/>
      <c r="P689" s="112"/>
      <c r="Q689" s="50"/>
    </row>
    <row r="690" spans="1:17" ht="30.75" customHeight="1" x14ac:dyDescent="0.4">
      <c r="A690" s="113">
        <v>683</v>
      </c>
      <c r="B690" s="117"/>
      <c r="C690" s="111"/>
      <c r="D690" s="115"/>
      <c r="E690" s="89"/>
      <c r="F690" s="104">
        <f>VLOOKUP(E690,コード一覧!$B$4:$C$850,2,FALSE)</f>
        <v>0</v>
      </c>
      <c r="G690" s="105">
        <f>VLOOKUP(E690,コード一覧!$B$4:$D$868,3,FALSE)</f>
        <v>0</v>
      </c>
      <c r="H690" s="106"/>
      <c r="I690" s="106"/>
      <c r="J690" s="107"/>
      <c r="K690" s="129">
        <f>VLOOKUP(J690,得意先名!$B$8:$C$1020,2,FALSE)</f>
        <v>0</v>
      </c>
      <c r="L690" s="108"/>
      <c r="M690" s="109">
        <f>VLOOKUP(J690,得意先名!$B$1:$E$1029,4,FALSE)</f>
        <v>0</v>
      </c>
      <c r="N690" s="110">
        <f>VLOOKUP(J690,得意先名!$B$8:$H$1020,7,FALSE)</f>
        <v>0</v>
      </c>
      <c r="O690" s="111"/>
      <c r="P690" s="112"/>
      <c r="Q690" s="50"/>
    </row>
    <row r="691" spans="1:17" ht="30.75" customHeight="1" x14ac:dyDescent="0.4">
      <c r="A691" s="113">
        <v>684</v>
      </c>
      <c r="B691" s="117"/>
      <c r="C691" s="111"/>
      <c r="D691" s="115"/>
      <c r="E691" s="89"/>
      <c r="F691" s="104">
        <f>VLOOKUP(E691,コード一覧!$B$4:$C$850,2,FALSE)</f>
        <v>0</v>
      </c>
      <c r="G691" s="105">
        <f>VLOOKUP(E691,コード一覧!$B$4:$D$868,3,FALSE)</f>
        <v>0</v>
      </c>
      <c r="H691" s="106"/>
      <c r="I691" s="106"/>
      <c r="J691" s="107"/>
      <c r="K691" s="129">
        <f>VLOOKUP(J691,得意先名!$B$8:$C$1020,2,FALSE)</f>
        <v>0</v>
      </c>
      <c r="L691" s="108"/>
      <c r="M691" s="109">
        <f>VLOOKUP(J691,得意先名!$B$1:$E$1029,4,FALSE)</f>
        <v>0</v>
      </c>
      <c r="N691" s="110">
        <f>VLOOKUP(J691,得意先名!$B$8:$H$1020,7,FALSE)</f>
        <v>0</v>
      </c>
      <c r="O691" s="111"/>
      <c r="P691" s="112"/>
      <c r="Q691" s="50"/>
    </row>
    <row r="692" spans="1:17" ht="30.75" customHeight="1" x14ac:dyDescent="0.4">
      <c r="A692" s="113">
        <v>685</v>
      </c>
      <c r="B692" s="117"/>
      <c r="C692" s="111"/>
      <c r="D692" s="115"/>
      <c r="E692" s="89"/>
      <c r="F692" s="104">
        <f>VLOOKUP(E692,コード一覧!$B$4:$C$850,2,FALSE)</f>
        <v>0</v>
      </c>
      <c r="G692" s="105">
        <f>VLOOKUP(E692,コード一覧!$B$4:$D$868,3,FALSE)</f>
        <v>0</v>
      </c>
      <c r="H692" s="106"/>
      <c r="I692" s="106"/>
      <c r="J692" s="107"/>
      <c r="K692" s="129">
        <f>VLOOKUP(J692,得意先名!$B$8:$C$1020,2,FALSE)</f>
        <v>0</v>
      </c>
      <c r="L692" s="108"/>
      <c r="M692" s="109">
        <f>VLOOKUP(J692,得意先名!$B$1:$E$1029,4,FALSE)</f>
        <v>0</v>
      </c>
      <c r="N692" s="110">
        <f>VLOOKUP(J692,得意先名!$B$8:$H$1020,7,FALSE)</f>
        <v>0</v>
      </c>
      <c r="O692" s="111"/>
      <c r="P692" s="112"/>
      <c r="Q692" s="50"/>
    </row>
    <row r="693" spans="1:17" ht="30.75" customHeight="1" x14ac:dyDescent="0.4">
      <c r="A693" s="113">
        <v>686</v>
      </c>
      <c r="B693" s="111"/>
      <c r="C693" s="111"/>
      <c r="D693" s="115"/>
      <c r="E693" s="89"/>
      <c r="F693" s="104">
        <f>VLOOKUP(E693,コード一覧!$B$4:$C$850,2,FALSE)</f>
        <v>0</v>
      </c>
      <c r="G693" s="105"/>
      <c r="H693" s="106"/>
      <c r="I693" s="106"/>
      <c r="J693" s="107"/>
      <c r="K693" s="109"/>
      <c r="L693" s="108"/>
      <c r="M693" s="109"/>
      <c r="N693" s="110"/>
      <c r="O693" s="111"/>
      <c r="P693" s="112"/>
      <c r="Q693" s="50"/>
    </row>
    <row r="694" spans="1:17" ht="30.75" customHeight="1" x14ac:dyDescent="0.4">
      <c r="A694" s="113">
        <v>687</v>
      </c>
      <c r="B694" s="117"/>
      <c r="C694" s="111"/>
      <c r="D694" s="115"/>
      <c r="E694" s="89"/>
      <c r="F694" s="104">
        <f>VLOOKUP(E694,コード一覧!$B$4:$C$850,2,FALSE)</f>
        <v>0</v>
      </c>
      <c r="G694" s="105">
        <f>VLOOKUP(E694,コード一覧!$B$4:$D$868,3,FALSE)</f>
        <v>0</v>
      </c>
      <c r="H694" s="106"/>
      <c r="I694" s="106"/>
      <c r="J694" s="107"/>
      <c r="K694" s="109">
        <f>VLOOKUP(J694,得意先名!$B$8:$C$1020,2,FALSE)</f>
        <v>0</v>
      </c>
      <c r="L694" s="108"/>
      <c r="M694" s="109">
        <f>VLOOKUP(J694,得意先名!$B$1:$E$1029,4,FALSE)</f>
        <v>0</v>
      </c>
      <c r="N694" s="110">
        <f>VLOOKUP(J694,得意先名!$B$8:$H$1020,7,FALSE)</f>
        <v>0</v>
      </c>
      <c r="O694" s="111"/>
      <c r="P694" s="112"/>
      <c r="Q694" s="50"/>
    </row>
    <row r="695" spans="1:17" ht="30.75" customHeight="1" x14ac:dyDescent="0.4">
      <c r="A695" s="113">
        <v>688</v>
      </c>
      <c r="B695" s="117"/>
      <c r="C695" s="111"/>
      <c r="D695" s="115"/>
      <c r="E695" s="89"/>
      <c r="F695" s="104">
        <f>VLOOKUP(E695,コード一覧!$B$4:$C$850,2,FALSE)</f>
        <v>0</v>
      </c>
      <c r="G695" s="105">
        <f>VLOOKUP(E695,コード一覧!$B$4:$D$868,3,FALSE)</f>
        <v>0</v>
      </c>
      <c r="H695" s="106"/>
      <c r="I695" s="106"/>
      <c r="J695" s="107"/>
      <c r="K695" s="109">
        <f>VLOOKUP(J695,得意先名!$B$8:$C$1020,2,FALSE)</f>
        <v>0</v>
      </c>
      <c r="L695" s="108"/>
      <c r="M695" s="109">
        <f>VLOOKUP(J695,得意先名!$B$1:$E$1029,4,FALSE)</f>
        <v>0</v>
      </c>
      <c r="N695" s="110">
        <f>VLOOKUP(J695,得意先名!$B$8:$H$1020,7,FALSE)</f>
        <v>0</v>
      </c>
      <c r="O695" s="111"/>
      <c r="P695" s="112"/>
      <c r="Q695" s="50"/>
    </row>
    <row r="696" spans="1:17" ht="30.75" customHeight="1" x14ac:dyDescent="0.4">
      <c r="A696" s="113">
        <v>689</v>
      </c>
      <c r="B696" s="111"/>
      <c r="C696" s="111"/>
      <c r="D696" s="115"/>
      <c r="E696" s="89"/>
      <c r="F696" s="104">
        <f>VLOOKUP(E696,コード一覧!$B$4:$C$850,2,FALSE)</f>
        <v>0</v>
      </c>
      <c r="G696" s="105">
        <f>VLOOKUP(E696,コード一覧!$B$4:$D$868,3,FALSE)</f>
        <v>0</v>
      </c>
      <c r="H696" s="106"/>
      <c r="I696" s="106"/>
      <c r="J696" s="107"/>
      <c r="K696" s="109">
        <f>VLOOKUP(J696,得意先名!$B$8:$C$1020,2,FALSE)</f>
        <v>0</v>
      </c>
      <c r="L696" s="108"/>
      <c r="M696" s="109">
        <f>VLOOKUP(J696,得意先名!$B$1:$E$1029,4,FALSE)</f>
        <v>0</v>
      </c>
      <c r="N696" s="110">
        <f>VLOOKUP(J696,得意先名!$B$8:$H$1020,7,FALSE)</f>
        <v>0</v>
      </c>
      <c r="O696" s="111"/>
      <c r="P696" s="112"/>
      <c r="Q696" s="50"/>
    </row>
    <row r="697" spans="1:17" ht="30.75" customHeight="1" x14ac:dyDescent="0.4">
      <c r="A697" s="113">
        <v>690</v>
      </c>
      <c r="B697" s="111"/>
      <c r="C697" s="111"/>
      <c r="D697" s="115"/>
      <c r="E697" s="89"/>
      <c r="F697" s="104">
        <f>VLOOKUP(E697,コード一覧!$B$4:$C$850,2,FALSE)</f>
        <v>0</v>
      </c>
      <c r="G697" s="105">
        <f>VLOOKUP(E697,コード一覧!$B$4:$D$868,3,FALSE)</f>
        <v>0</v>
      </c>
      <c r="H697" s="106"/>
      <c r="I697" s="106"/>
      <c r="J697" s="107"/>
      <c r="K697" s="109">
        <f>VLOOKUP(J697,得意先名!$B$8:$C$1020,2,FALSE)</f>
        <v>0</v>
      </c>
      <c r="L697" s="108"/>
      <c r="M697" s="109">
        <f>VLOOKUP(J697,得意先名!$B$1:$E$1029,4,FALSE)</f>
        <v>0</v>
      </c>
      <c r="N697" s="110">
        <f>VLOOKUP(J697,得意先名!$B$8:$H$1020,7,FALSE)</f>
        <v>0</v>
      </c>
      <c r="O697" s="111"/>
      <c r="P697" s="112"/>
      <c r="Q697" s="50"/>
    </row>
    <row r="698" spans="1:17" ht="30.75" customHeight="1" x14ac:dyDescent="0.4">
      <c r="A698" s="113">
        <v>691</v>
      </c>
      <c r="B698" s="111"/>
      <c r="C698" s="111"/>
      <c r="D698" s="115"/>
      <c r="E698" s="89"/>
      <c r="F698" s="104">
        <f>VLOOKUP(E698,コード一覧!$B$4:$C$850,2,FALSE)</f>
        <v>0</v>
      </c>
      <c r="G698" s="105">
        <f>VLOOKUP(E698,コード一覧!$B$4:$D$868,3,FALSE)</f>
        <v>0</v>
      </c>
      <c r="H698" s="106"/>
      <c r="I698" s="106"/>
      <c r="J698" s="107"/>
      <c r="K698" s="109">
        <f>VLOOKUP(J698,得意先名!$B$8:$C$1020,2,FALSE)</f>
        <v>0</v>
      </c>
      <c r="L698" s="108"/>
      <c r="M698" s="109">
        <f>VLOOKUP(J698,得意先名!$B$1:$E$1029,4,FALSE)</f>
        <v>0</v>
      </c>
      <c r="N698" s="110">
        <f>VLOOKUP(J698,得意先名!$B$8:$H$1020,7,FALSE)</f>
        <v>0</v>
      </c>
      <c r="O698" s="111"/>
      <c r="P698" s="112"/>
      <c r="Q698" s="50"/>
    </row>
    <row r="699" spans="1:17" ht="30.75" customHeight="1" x14ac:dyDescent="0.4">
      <c r="A699" s="113">
        <v>692</v>
      </c>
      <c r="B699" s="111"/>
      <c r="C699" s="111"/>
      <c r="D699" s="115"/>
      <c r="E699" s="89"/>
      <c r="F699" s="104">
        <f>VLOOKUP(E699,コード一覧!$B$4:$C$850,2,FALSE)</f>
        <v>0</v>
      </c>
      <c r="G699" s="105">
        <f>VLOOKUP(E699,コード一覧!$B$4:$D$868,3,FALSE)</f>
        <v>0</v>
      </c>
      <c r="H699" s="106"/>
      <c r="I699" s="106"/>
      <c r="J699" s="107"/>
      <c r="K699" s="109">
        <f>VLOOKUP(J699,得意先名!$B$8:$C$1020,2,FALSE)</f>
        <v>0</v>
      </c>
      <c r="L699" s="108"/>
      <c r="M699" s="109">
        <f>VLOOKUP(J699,得意先名!$B$1:$E$1029,4,FALSE)</f>
        <v>0</v>
      </c>
      <c r="N699" s="110">
        <f>VLOOKUP(J699,得意先名!$B$8:$H$1020,7,FALSE)</f>
        <v>0</v>
      </c>
      <c r="O699" s="111"/>
      <c r="P699" s="112"/>
      <c r="Q699" s="50"/>
    </row>
    <row r="700" spans="1:17" ht="30.75" customHeight="1" x14ac:dyDescent="0.4">
      <c r="A700" s="113">
        <v>693</v>
      </c>
      <c r="B700" s="111"/>
      <c r="C700" s="111"/>
      <c r="D700" s="115"/>
      <c r="E700" s="89"/>
      <c r="F700" s="104">
        <f>VLOOKUP(E700,コード一覧!$B$4:$C$850,2,FALSE)</f>
        <v>0</v>
      </c>
      <c r="G700" s="105">
        <f>VLOOKUP(E700,コード一覧!$B$4:$D$868,3,FALSE)</f>
        <v>0</v>
      </c>
      <c r="H700" s="106"/>
      <c r="I700" s="106"/>
      <c r="J700" s="107"/>
      <c r="K700" s="109">
        <f>VLOOKUP(J700,得意先名!$B$8:$C$1020,2,FALSE)</f>
        <v>0</v>
      </c>
      <c r="L700" s="108"/>
      <c r="M700" s="109">
        <f>VLOOKUP(J700,得意先名!$B$1:$E$1029,4,FALSE)</f>
        <v>0</v>
      </c>
      <c r="N700" s="110">
        <f>VLOOKUP(J700,得意先名!$B$8:$H$1020,7,FALSE)</f>
        <v>0</v>
      </c>
      <c r="O700" s="111"/>
      <c r="P700" s="112"/>
      <c r="Q700" s="50"/>
    </row>
    <row r="701" spans="1:17" ht="30.75" customHeight="1" x14ac:dyDescent="0.4">
      <c r="A701" s="113">
        <v>694</v>
      </c>
      <c r="B701" s="111"/>
      <c r="C701" s="111"/>
      <c r="D701" s="115"/>
      <c r="E701" s="89"/>
      <c r="F701" s="104">
        <f>VLOOKUP(E701,コード一覧!$B$4:$C$850,2,FALSE)</f>
        <v>0</v>
      </c>
      <c r="G701" s="105">
        <f>VLOOKUP(E701,コード一覧!$B$4:$D$868,3,FALSE)</f>
        <v>0</v>
      </c>
      <c r="H701" s="106"/>
      <c r="I701" s="106"/>
      <c r="J701" s="107"/>
      <c r="K701" s="109">
        <f>VLOOKUP(J701,得意先名!$B$8:$C$1020,2,FALSE)</f>
        <v>0</v>
      </c>
      <c r="L701" s="108"/>
      <c r="M701" s="109">
        <f>VLOOKUP(J701,得意先名!$B$1:$E$1029,4,FALSE)</f>
        <v>0</v>
      </c>
      <c r="N701" s="110">
        <f>VLOOKUP(J701,得意先名!$B$8:$H$1020,7,FALSE)</f>
        <v>0</v>
      </c>
      <c r="O701" s="111"/>
      <c r="P701" s="112"/>
      <c r="Q701" s="50"/>
    </row>
    <row r="702" spans="1:17" ht="30.75" customHeight="1" x14ac:dyDescent="0.4">
      <c r="A702" s="113">
        <v>695</v>
      </c>
      <c r="B702" s="111"/>
      <c r="C702" s="111"/>
      <c r="D702" s="115"/>
      <c r="E702" s="89"/>
      <c r="F702" s="104">
        <f>VLOOKUP(E702,コード一覧!$B$4:$C$850,2,FALSE)</f>
        <v>0</v>
      </c>
      <c r="G702" s="105">
        <f>VLOOKUP(E702,コード一覧!$B$4:$D$868,3,FALSE)</f>
        <v>0</v>
      </c>
      <c r="H702" s="106"/>
      <c r="I702" s="106"/>
      <c r="J702" s="107"/>
      <c r="K702" s="109">
        <f>VLOOKUP(J702,得意先名!$B$8:$C$1020,2,FALSE)</f>
        <v>0</v>
      </c>
      <c r="L702" s="108"/>
      <c r="M702" s="109">
        <f>VLOOKUP(J702,得意先名!$B$1:$E$1029,4,FALSE)</f>
        <v>0</v>
      </c>
      <c r="N702" s="110">
        <f>VLOOKUP(J702,得意先名!$B$8:$H$1020,7,FALSE)</f>
        <v>0</v>
      </c>
      <c r="O702" s="111"/>
      <c r="P702" s="112"/>
      <c r="Q702" s="50"/>
    </row>
    <row r="703" spans="1:17" ht="30.75" customHeight="1" x14ac:dyDescent="0.4">
      <c r="A703" s="113">
        <v>696</v>
      </c>
      <c r="B703" s="111"/>
      <c r="C703" s="111"/>
      <c r="D703" s="115"/>
      <c r="E703" s="89"/>
      <c r="F703" s="104">
        <f>VLOOKUP(E703,コード一覧!$B$4:$C$850,2,FALSE)</f>
        <v>0</v>
      </c>
      <c r="G703" s="105">
        <f>VLOOKUP(E703,コード一覧!$B$4:$D$868,3,FALSE)</f>
        <v>0</v>
      </c>
      <c r="H703" s="106"/>
      <c r="I703" s="106"/>
      <c r="J703" s="107"/>
      <c r="K703" s="109">
        <f>VLOOKUP(J703,得意先名!$B$8:$C$1020,2,FALSE)</f>
        <v>0</v>
      </c>
      <c r="L703" s="108"/>
      <c r="M703" s="109">
        <f>VLOOKUP(J703,得意先名!$B$1:$E$1029,4,FALSE)</f>
        <v>0</v>
      </c>
      <c r="N703" s="110">
        <f>VLOOKUP(J703,得意先名!$B$8:$H$1020,7,FALSE)</f>
        <v>0</v>
      </c>
      <c r="O703" s="111"/>
      <c r="P703" s="112"/>
      <c r="Q703" s="50"/>
    </row>
    <row r="704" spans="1:17" ht="30.75" customHeight="1" x14ac:dyDescent="0.4">
      <c r="A704" s="113">
        <v>697</v>
      </c>
      <c r="B704" s="111"/>
      <c r="C704" s="111"/>
      <c r="D704" s="115"/>
      <c r="E704" s="89"/>
      <c r="F704" s="104">
        <f>VLOOKUP(E704,コード一覧!$B$4:$C$850,2,FALSE)</f>
        <v>0</v>
      </c>
      <c r="G704" s="105">
        <f>VLOOKUP(E704,コード一覧!$B$4:$D$868,3,FALSE)</f>
        <v>0</v>
      </c>
      <c r="H704" s="106"/>
      <c r="I704" s="106"/>
      <c r="J704" s="107"/>
      <c r="K704" s="109">
        <f>VLOOKUP(J704,得意先名!$B$8:$C$1020,2,FALSE)</f>
        <v>0</v>
      </c>
      <c r="L704" s="108"/>
      <c r="M704" s="109">
        <f>VLOOKUP(J704,得意先名!$B$1:$E$1029,4,FALSE)</f>
        <v>0</v>
      </c>
      <c r="N704" s="110">
        <f>VLOOKUP(J704,得意先名!$B$8:$H$1020,7,FALSE)</f>
        <v>0</v>
      </c>
      <c r="O704" s="111"/>
      <c r="P704" s="112"/>
      <c r="Q704" s="50"/>
    </row>
    <row r="705" spans="1:17" ht="30.75" customHeight="1" x14ac:dyDescent="0.4">
      <c r="A705" s="113">
        <v>698</v>
      </c>
      <c r="B705" s="111"/>
      <c r="C705" s="111"/>
      <c r="D705" s="115"/>
      <c r="E705" s="89"/>
      <c r="F705" s="104">
        <f>VLOOKUP(E705,コード一覧!$B$4:$C$850,2,FALSE)</f>
        <v>0</v>
      </c>
      <c r="G705" s="105">
        <f>VLOOKUP(E705,コード一覧!$B$4:$D$868,3,FALSE)</f>
        <v>0</v>
      </c>
      <c r="H705" s="106"/>
      <c r="I705" s="106"/>
      <c r="J705" s="107"/>
      <c r="K705" s="109">
        <f>VLOOKUP(J705,得意先名!$B$8:$C$1020,2,FALSE)</f>
        <v>0</v>
      </c>
      <c r="L705" s="108"/>
      <c r="M705" s="109">
        <f>VLOOKUP(J705,得意先名!$B$1:$E$1029,4,FALSE)</f>
        <v>0</v>
      </c>
      <c r="N705" s="110">
        <f>VLOOKUP(J705,得意先名!$B$8:$H$1020,7,FALSE)</f>
        <v>0</v>
      </c>
      <c r="O705" s="111"/>
      <c r="P705" s="112"/>
      <c r="Q705" s="50"/>
    </row>
    <row r="706" spans="1:17" ht="30.75" customHeight="1" x14ac:dyDescent="0.4">
      <c r="A706" s="113">
        <v>699</v>
      </c>
      <c r="B706" s="111"/>
      <c r="C706" s="111"/>
      <c r="D706" s="115"/>
      <c r="E706" s="89"/>
      <c r="F706" s="104">
        <f>VLOOKUP(E706,コード一覧!$B$4:$C$850,2,FALSE)</f>
        <v>0</v>
      </c>
      <c r="G706" s="105">
        <f>VLOOKUP(E706,コード一覧!$B$4:$D$868,3,FALSE)</f>
        <v>0</v>
      </c>
      <c r="H706" s="106"/>
      <c r="I706" s="106"/>
      <c r="J706" s="107"/>
      <c r="K706" s="109">
        <f>VLOOKUP(J706,得意先名!$B$8:$C$1020,2,FALSE)</f>
        <v>0</v>
      </c>
      <c r="L706" s="108"/>
      <c r="M706" s="109">
        <f>VLOOKUP(J706,得意先名!$B$1:$E$1029,4,FALSE)</f>
        <v>0</v>
      </c>
      <c r="N706" s="110">
        <f>VLOOKUP(J706,得意先名!$B$8:$H$1020,7,FALSE)</f>
        <v>0</v>
      </c>
      <c r="O706" s="111"/>
      <c r="P706" s="112"/>
      <c r="Q706" s="50"/>
    </row>
    <row r="707" spans="1:17" ht="30.75" customHeight="1" x14ac:dyDescent="0.4">
      <c r="A707" s="113">
        <v>700</v>
      </c>
      <c r="B707" s="111"/>
      <c r="C707" s="111"/>
      <c r="D707" s="115"/>
      <c r="E707" s="89"/>
      <c r="F707" s="104">
        <f>VLOOKUP(E707,コード一覧!$B$4:$C$850,2,FALSE)</f>
        <v>0</v>
      </c>
      <c r="G707" s="105">
        <f>VLOOKUP(E707,コード一覧!$B$4:$D$868,3,FALSE)</f>
        <v>0</v>
      </c>
      <c r="H707" s="106"/>
      <c r="I707" s="106"/>
      <c r="J707" s="107"/>
      <c r="K707" s="109">
        <f>VLOOKUP(J707,得意先名!$B$8:$C$1020,2,FALSE)</f>
        <v>0</v>
      </c>
      <c r="L707" s="108"/>
      <c r="M707" s="109">
        <f>VLOOKUP(J707,得意先名!$B$1:$E$1029,4,FALSE)</f>
        <v>0</v>
      </c>
      <c r="N707" s="110">
        <f>VLOOKUP(J707,得意先名!$B$8:$H$1020,7,FALSE)</f>
        <v>0</v>
      </c>
      <c r="O707" s="111"/>
      <c r="P707" s="112"/>
      <c r="Q707" s="50"/>
    </row>
    <row r="708" spans="1:17" ht="30.75" customHeight="1" x14ac:dyDescent="0.4">
      <c r="A708" s="113">
        <v>701</v>
      </c>
      <c r="B708" s="111"/>
      <c r="C708" s="111"/>
      <c r="D708" s="115"/>
      <c r="E708" s="89"/>
      <c r="F708" s="104">
        <f>VLOOKUP(E708,コード一覧!$B$4:$C$850,2,FALSE)</f>
        <v>0</v>
      </c>
      <c r="G708" s="105">
        <f>VLOOKUP(E708,コード一覧!$B$4:$D$868,3,FALSE)</f>
        <v>0</v>
      </c>
      <c r="H708" s="106"/>
      <c r="I708" s="106"/>
      <c r="J708" s="107"/>
      <c r="K708" s="109">
        <f>VLOOKUP(J708,得意先名!$B$8:$C$1020,2,FALSE)</f>
        <v>0</v>
      </c>
      <c r="L708" s="108"/>
      <c r="M708" s="109">
        <f>VLOOKUP(J708,得意先名!$B$1:$E$1029,4,FALSE)</f>
        <v>0</v>
      </c>
      <c r="N708" s="110">
        <f>VLOOKUP(J708,得意先名!$B$8:$H$1020,7,FALSE)</f>
        <v>0</v>
      </c>
      <c r="O708" s="111"/>
      <c r="P708" s="112"/>
      <c r="Q708" s="50"/>
    </row>
    <row r="709" spans="1:17" ht="30.75" customHeight="1" x14ac:dyDescent="0.4">
      <c r="A709" s="113">
        <v>702</v>
      </c>
      <c r="B709" s="111"/>
      <c r="C709" s="111"/>
      <c r="D709" s="115"/>
      <c r="E709" s="89"/>
      <c r="F709" s="104">
        <f>VLOOKUP(E709,コード一覧!$B$4:$C$850,2,FALSE)</f>
        <v>0</v>
      </c>
      <c r="G709" s="105">
        <f>VLOOKUP(E709,コード一覧!$B$4:$D$868,3,FALSE)</f>
        <v>0</v>
      </c>
      <c r="H709" s="106"/>
      <c r="I709" s="106"/>
      <c r="J709" s="107"/>
      <c r="K709" s="109">
        <f>VLOOKUP(J709,得意先名!$B$8:$C$1020,2,FALSE)</f>
        <v>0</v>
      </c>
      <c r="L709" s="108"/>
      <c r="M709" s="109">
        <f>VLOOKUP(J709,得意先名!$B$1:$E$1029,4,FALSE)</f>
        <v>0</v>
      </c>
      <c r="N709" s="110">
        <f>VLOOKUP(J709,得意先名!$B$8:$H$1020,7,FALSE)</f>
        <v>0</v>
      </c>
      <c r="O709" s="111"/>
      <c r="P709" s="112"/>
      <c r="Q709" s="50"/>
    </row>
    <row r="710" spans="1:17" ht="30.75" customHeight="1" x14ac:dyDescent="0.4">
      <c r="A710" s="113">
        <v>703</v>
      </c>
      <c r="B710" s="111"/>
      <c r="C710" s="111"/>
      <c r="D710" s="115"/>
      <c r="E710" s="89"/>
      <c r="F710" s="104">
        <f>VLOOKUP(E710,コード一覧!$B$4:$C$850,2,FALSE)</f>
        <v>0</v>
      </c>
      <c r="G710" s="105">
        <f>VLOOKUP(E710,コード一覧!$B$4:$D$868,3,FALSE)</f>
        <v>0</v>
      </c>
      <c r="H710" s="106"/>
      <c r="I710" s="106"/>
      <c r="J710" s="107"/>
      <c r="K710" s="109">
        <f>VLOOKUP(J710,得意先名!$B$8:$C$1020,2,FALSE)</f>
        <v>0</v>
      </c>
      <c r="L710" s="108"/>
      <c r="M710" s="109">
        <f>VLOOKUP(J710,得意先名!$B$1:$E$1029,4,FALSE)</f>
        <v>0</v>
      </c>
      <c r="N710" s="110">
        <f>VLOOKUP(J710,得意先名!$B$8:$H$1020,7,FALSE)</f>
        <v>0</v>
      </c>
      <c r="O710" s="111"/>
      <c r="P710" s="112"/>
      <c r="Q710" s="50"/>
    </row>
    <row r="711" spans="1:17" ht="30.75" customHeight="1" x14ac:dyDescent="0.4">
      <c r="A711" s="113">
        <v>704</v>
      </c>
      <c r="B711" s="111"/>
      <c r="C711" s="111"/>
      <c r="D711" s="115"/>
      <c r="E711" s="89"/>
      <c r="F711" s="104">
        <f>VLOOKUP(E711,コード一覧!$B$4:$C$850,2,FALSE)</f>
        <v>0</v>
      </c>
      <c r="G711" s="105">
        <f>VLOOKUP(E711,コード一覧!$B$4:$D$868,3,FALSE)</f>
        <v>0</v>
      </c>
      <c r="H711" s="106"/>
      <c r="I711" s="106"/>
      <c r="J711" s="107"/>
      <c r="K711" s="109">
        <f>VLOOKUP(J711,得意先名!$B$8:$C$1020,2,FALSE)</f>
        <v>0</v>
      </c>
      <c r="L711" s="108"/>
      <c r="M711" s="109">
        <f>VLOOKUP(J711,得意先名!$B$1:$E$1029,4,FALSE)</f>
        <v>0</v>
      </c>
      <c r="N711" s="110">
        <f>VLOOKUP(J711,得意先名!$B$8:$H$1020,7,FALSE)</f>
        <v>0</v>
      </c>
      <c r="O711" s="111"/>
      <c r="P711" s="112"/>
      <c r="Q711" s="50"/>
    </row>
    <row r="712" spans="1:17" ht="30.75" customHeight="1" x14ac:dyDescent="0.4">
      <c r="A712" s="113">
        <v>705</v>
      </c>
      <c r="B712" s="111"/>
      <c r="C712" s="111"/>
      <c r="D712" s="115"/>
      <c r="E712" s="89"/>
      <c r="F712" s="104">
        <f>VLOOKUP(E712,コード一覧!$B$4:$C$850,2,FALSE)</f>
        <v>0</v>
      </c>
      <c r="G712" s="105">
        <f>VLOOKUP(E712,コード一覧!$B$4:$D$868,3,FALSE)</f>
        <v>0</v>
      </c>
      <c r="H712" s="106"/>
      <c r="I712" s="106"/>
      <c r="J712" s="107"/>
      <c r="K712" s="109">
        <f>VLOOKUP(J712,得意先名!$B$8:$C$1020,2,FALSE)</f>
        <v>0</v>
      </c>
      <c r="L712" s="108"/>
      <c r="M712" s="109">
        <f>VLOOKUP(J712,得意先名!$B$1:$E$1029,4,FALSE)</f>
        <v>0</v>
      </c>
      <c r="N712" s="110">
        <f>VLOOKUP(J712,得意先名!$B$8:$H$1020,7,FALSE)</f>
        <v>0</v>
      </c>
      <c r="O712" s="111"/>
      <c r="P712" s="112"/>
      <c r="Q712" s="50"/>
    </row>
    <row r="713" spans="1:17" ht="30.75" customHeight="1" x14ac:dyDescent="0.4">
      <c r="A713" s="113">
        <v>706</v>
      </c>
      <c r="B713" s="111"/>
      <c r="C713" s="111"/>
      <c r="D713" s="115"/>
      <c r="E713" s="89"/>
      <c r="F713" s="104">
        <f>VLOOKUP(E713,コード一覧!$B$4:$C$850,2,FALSE)</f>
        <v>0</v>
      </c>
      <c r="G713" s="105">
        <f>VLOOKUP(E713,コード一覧!$B$4:$D$868,3,FALSE)</f>
        <v>0</v>
      </c>
      <c r="H713" s="106"/>
      <c r="I713" s="106"/>
      <c r="J713" s="107"/>
      <c r="K713" s="109">
        <f>VLOOKUP(J713,得意先名!$B$8:$C$1020,2,FALSE)</f>
        <v>0</v>
      </c>
      <c r="L713" s="108"/>
      <c r="M713" s="109">
        <f>VLOOKUP(J713,得意先名!$B$1:$E$1029,4,FALSE)</f>
        <v>0</v>
      </c>
      <c r="N713" s="110">
        <f>VLOOKUP(J713,得意先名!$B$8:$H$1020,7,FALSE)</f>
        <v>0</v>
      </c>
      <c r="O713" s="111"/>
      <c r="P713" s="112"/>
      <c r="Q713" s="50"/>
    </row>
    <row r="714" spans="1:17" ht="30.75" customHeight="1" x14ac:dyDescent="0.4">
      <c r="A714" s="113">
        <v>707</v>
      </c>
      <c r="B714" s="111"/>
      <c r="C714" s="111"/>
      <c r="D714" s="115"/>
      <c r="E714" s="89"/>
      <c r="F714" s="104">
        <f>VLOOKUP(E714,コード一覧!$B$4:$C$850,2,FALSE)</f>
        <v>0</v>
      </c>
      <c r="G714" s="105">
        <f>VLOOKUP(E714,コード一覧!$B$4:$D$868,3,FALSE)</f>
        <v>0</v>
      </c>
      <c r="H714" s="106"/>
      <c r="I714" s="106"/>
      <c r="J714" s="107"/>
      <c r="K714" s="109">
        <f>VLOOKUP(J714,得意先名!$B$8:$C$1020,2,FALSE)</f>
        <v>0</v>
      </c>
      <c r="L714" s="108"/>
      <c r="M714" s="109">
        <f>VLOOKUP(J714,得意先名!$B$1:$E$1029,4,FALSE)</f>
        <v>0</v>
      </c>
      <c r="N714" s="110">
        <f>VLOOKUP(J714,得意先名!$B$8:$H$1020,7,FALSE)</f>
        <v>0</v>
      </c>
      <c r="O714" s="111"/>
      <c r="P714" s="112"/>
      <c r="Q714" s="50"/>
    </row>
    <row r="715" spans="1:17" ht="30.75" customHeight="1" x14ac:dyDescent="0.4">
      <c r="A715" s="113">
        <v>708</v>
      </c>
      <c r="B715" s="111"/>
      <c r="C715" s="111"/>
      <c r="D715" s="115"/>
      <c r="E715" s="89"/>
      <c r="F715" s="104">
        <f>VLOOKUP(E715,コード一覧!$B$4:$C$850,2,FALSE)</f>
        <v>0</v>
      </c>
      <c r="G715" s="105">
        <f>VLOOKUP(E715,コード一覧!$B$4:$D$868,3,FALSE)</f>
        <v>0</v>
      </c>
      <c r="H715" s="106"/>
      <c r="I715" s="106"/>
      <c r="J715" s="107"/>
      <c r="K715" s="109">
        <f>VLOOKUP(J715,得意先名!$B$8:$C$1020,2,FALSE)</f>
        <v>0</v>
      </c>
      <c r="L715" s="108"/>
      <c r="M715" s="109">
        <f>VLOOKUP(J715,得意先名!$B$1:$E$1029,4,FALSE)</f>
        <v>0</v>
      </c>
      <c r="N715" s="110">
        <f>VLOOKUP(J715,得意先名!$B$8:$H$1020,7,FALSE)</f>
        <v>0</v>
      </c>
      <c r="O715" s="111"/>
      <c r="P715" s="112"/>
      <c r="Q715" s="50"/>
    </row>
    <row r="716" spans="1:17" ht="30.75" customHeight="1" x14ac:dyDescent="0.4">
      <c r="A716" s="113">
        <v>709</v>
      </c>
      <c r="B716" s="111"/>
      <c r="C716" s="111"/>
      <c r="D716" s="115"/>
      <c r="E716" s="89"/>
      <c r="F716" s="104">
        <f>VLOOKUP(E716,コード一覧!$B$4:$C$850,2,FALSE)</f>
        <v>0</v>
      </c>
      <c r="G716" s="105">
        <f>VLOOKUP(E716,コード一覧!$B$4:$D$868,3,FALSE)</f>
        <v>0</v>
      </c>
      <c r="H716" s="106"/>
      <c r="I716" s="106"/>
      <c r="J716" s="107"/>
      <c r="K716" s="109">
        <f>VLOOKUP(J716,得意先名!$B$8:$C$1020,2,FALSE)</f>
        <v>0</v>
      </c>
      <c r="L716" s="108"/>
      <c r="M716" s="109">
        <f>VLOOKUP(J716,得意先名!$B$1:$E$1029,4,FALSE)</f>
        <v>0</v>
      </c>
      <c r="N716" s="110">
        <f>VLOOKUP(J716,得意先名!$B$8:$H$1020,7,FALSE)</f>
        <v>0</v>
      </c>
      <c r="O716" s="111"/>
      <c r="P716" s="112"/>
      <c r="Q716" s="50"/>
    </row>
    <row r="717" spans="1:17" ht="30.75" customHeight="1" x14ac:dyDescent="0.4">
      <c r="A717" s="113">
        <v>710</v>
      </c>
      <c r="B717" s="111"/>
      <c r="C717" s="111"/>
      <c r="D717" s="115"/>
      <c r="E717" s="89"/>
      <c r="F717" s="104">
        <f>VLOOKUP(E717,コード一覧!$B$4:$C$850,2,FALSE)</f>
        <v>0</v>
      </c>
      <c r="G717" s="105">
        <f>VLOOKUP(E717,コード一覧!$B$4:$D$868,3,FALSE)</f>
        <v>0</v>
      </c>
      <c r="H717" s="106"/>
      <c r="I717" s="106"/>
      <c r="J717" s="107"/>
      <c r="K717" s="109">
        <f>VLOOKUP(J717,得意先名!$B$8:$C$1020,2,FALSE)</f>
        <v>0</v>
      </c>
      <c r="L717" s="108"/>
      <c r="M717" s="109">
        <f>VLOOKUP(J717,得意先名!$B$1:$E$1029,4,FALSE)</f>
        <v>0</v>
      </c>
      <c r="N717" s="110">
        <f>VLOOKUP(J717,得意先名!$B$8:$H$1020,7,FALSE)</f>
        <v>0</v>
      </c>
      <c r="O717" s="111"/>
      <c r="P717" s="112"/>
      <c r="Q717" s="50"/>
    </row>
    <row r="718" spans="1:17" ht="30.75" customHeight="1" x14ac:dyDescent="0.4">
      <c r="A718" s="113">
        <v>710</v>
      </c>
      <c r="B718" s="111"/>
      <c r="C718" s="111"/>
      <c r="D718" s="115"/>
      <c r="E718" s="89"/>
      <c r="F718" s="104">
        <f>VLOOKUP(E718,コード一覧!$B$4:$C$850,2,FALSE)</f>
        <v>0</v>
      </c>
      <c r="G718" s="105">
        <f>VLOOKUP(E718,コード一覧!$B$4:$D$868,3,FALSE)</f>
        <v>0</v>
      </c>
      <c r="H718" s="106"/>
      <c r="I718" s="106"/>
      <c r="J718" s="107"/>
      <c r="K718" s="109">
        <f>VLOOKUP(J718,得意先名!$B$8:$C$1020,2,FALSE)</f>
        <v>0</v>
      </c>
      <c r="L718" s="108"/>
      <c r="M718" s="109">
        <f>VLOOKUP(J718,得意先名!$B$1:$E$1029,4,FALSE)</f>
        <v>0</v>
      </c>
      <c r="N718" s="110">
        <f>VLOOKUP(J718,得意先名!$B$8:$H$1020,7,FALSE)</f>
        <v>0</v>
      </c>
      <c r="O718" s="111"/>
      <c r="P718" s="112"/>
      <c r="Q718" s="50"/>
    </row>
    <row r="719" spans="1:17" ht="30.75" customHeight="1" x14ac:dyDescent="0.4">
      <c r="A719" s="113">
        <v>711</v>
      </c>
      <c r="B719" s="111"/>
      <c r="C719" s="111"/>
      <c r="D719" s="115"/>
      <c r="E719" s="89"/>
      <c r="F719" s="104">
        <f>VLOOKUP(E719,コード一覧!$B$4:$C$850,2,FALSE)</f>
        <v>0</v>
      </c>
      <c r="G719" s="105">
        <f>VLOOKUP(E719,コード一覧!$B$4:$D$868,3,FALSE)</f>
        <v>0</v>
      </c>
      <c r="H719" s="106"/>
      <c r="I719" s="106"/>
      <c r="J719" s="107"/>
      <c r="K719" s="109">
        <f>VLOOKUP(J719,得意先名!$B$8:$C$1020,2,FALSE)</f>
        <v>0</v>
      </c>
      <c r="L719" s="108"/>
      <c r="M719" s="109">
        <f>VLOOKUP(J719,得意先名!$B$1:$E$1029,4,FALSE)</f>
        <v>0</v>
      </c>
      <c r="N719" s="110">
        <f>VLOOKUP(J719,得意先名!$B$8:$H$1020,7,FALSE)</f>
        <v>0</v>
      </c>
      <c r="O719" s="111"/>
      <c r="P719" s="112"/>
      <c r="Q719" s="50"/>
    </row>
    <row r="720" spans="1:17" ht="30.75" customHeight="1" x14ac:dyDescent="0.4">
      <c r="A720" s="113">
        <v>712</v>
      </c>
      <c r="B720" s="111"/>
      <c r="C720" s="111"/>
      <c r="D720" s="115"/>
      <c r="E720" s="89"/>
      <c r="F720" s="104">
        <f>VLOOKUP(E720,コード一覧!$B$4:$C$850,2,FALSE)</f>
        <v>0</v>
      </c>
      <c r="G720" s="105">
        <f>VLOOKUP(E720,コード一覧!$B$4:$D$868,3,FALSE)</f>
        <v>0</v>
      </c>
      <c r="H720" s="106"/>
      <c r="I720" s="106"/>
      <c r="J720" s="107"/>
      <c r="K720" s="109">
        <f>VLOOKUP(J720,得意先名!$B$8:$C$1020,2,FALSE)</f>
        <v>0</v>
      </c>
      <c r="L720" s="108"/>
      <c r="M720" s="109">
        <f>VLOOKUP(J720,得意先名!$B$1:$E$1029,4,FALSE)</f>
        <v>0</v>
      </c>
      <c r="N720" s="110">
        <f>VLOOKUP(J720,得意先名!$B$8:$H$1020,7,FALSE)</f>
        <v>0</v>
      </c>
      <c r="O720" s="111"/>
      <c r="P720" s="112"/>
      <c r="Q720" s="50"/>
    </row>
    <row r="721" spans="1:17" ht="30.75" customHeight="1" x14ac:dyDescent="0.4">
      <c r="A721" s="113">
        <v>713</v>
      </c>
      <c r="B721" s="111"/>
      <c r="C721" s="111"/>
      <c r="D721" s="115"/>
      <c r="E721" s="89"/>
      <c r="F721" s="104">
        <f>VLOOKUP(E721,コード一覧!$B$4:$C$850,2,FALSE)</f>
        <v>0</v>
      </c>
      <c r="G721" s="105">
        <f>VLOOKUP(E721,コード一覧!$B$4:$D$868,3,FALSE)</f>
        <v>0</v>
      </c>
      <c r="H721" s="106"/>
      <c r="I721" s="106"/>
      <c r="J721" s="107"/>
      <c r="K721" s="109">
        <f>VLOOKUP(J721,得意先名!$B$8:$C$1020,2,FALSE)</f>
        <v>0</v>
      </c>
      <c r="L721" s="108"/>
      <c r="M721" s="109">
        <f>VLOOKUP(J721,得意先名!$B$1:$E$1029,4,FALSE)</f>
        <v>0</v>
      </c>
      <c r="N721" s="110">
        <f>VLOOKUP(J721,得意先名!$B$8:$H$1020,7,FALSE)</f>
        <v>0</v>
      </c>
      <c r="O721" s="111"/>
      <c r="P721" s="112"/>
      <c r="Q721" s="50"/>
    </row>
    <row r="722" spans="1:17" ht="30.75" customHeight="1" x14ac:dyDescent="0.4">
      <c r="A722" s="113">
        <v>714</v>
      </c>
      <c r="B722" s="111"/>
      <c r="C722" s="111"/>
      <c r="D722" s="115"/>
      <c r="E722" s="89"/>
      <c r="F722" s="104">
        <f>VLOOKUP(E722,コード一覧!$B$4:$C$850,2,FALSE)</f>
        <v>0</v>
      </c>
      <c r="G722" s="105">
        <f>VLOOKUP(E722,コード一覧!$B$4:$D$868,3,FALSE)</f>
        <v>0</v>
      </c>
      <c r="H722" s="106"/>
      <c r="I722" s="106"/>
      <c r="J722" s="107"/>
      <c r="K722" s="109">
        <f>VLOOKUP(J722,得意先名!$B$8:$C$1020,2,FALSE)</f>
        <v>0</v>
      </c>
      <c r="L722" s="108"/>
      <c r="M722" s="109">
        <f>VLOOKUP(J722,得意先名!$B$1:$E$1029,4,FALSE)</f>
        <v>0</v>
      </c>
      <c r="N722" s="110">
        <f>VLOOKUP(J722,得意先名!$B$8:$H$1020,7,FALSE)</f>
        <v>0</v>
      </c>
      <c r="O722" s="111"/>
      <c r="P722" s="112"/>
      <c r="Q722" s="50"/>
    </row>
    <row r="723" spans="1:17" ht="30.75" customHeight="1" x14ac:dyDescent="0.4">
      <c r="A723" s="113">
        <v>715</v>
      </c>
      <c r="B723" s="111"/>
      <c r="C723" s="111"/>
      <c r="D723" s="115"/>
      <c r="E723" s="89"/>
      <c r="F723" s="104">
        <f>VLOOKUP(E723,コード一覧!$B$4:$C$850,2,FALSE)</f>
        <v>0</v>
      </c>
      <c r="G723" s="105">
        <f>VLOOKUP(E723,コード一覧!$B$4:$D$868,3,FALSE)</f>
        <v>0</v>
      </c>
      <c r="H723" s="106"/>
      <c r="I723" s="106"/>
      <c r="J723" s="107"/>
      <c r="K723" s="109">
        <f>VLOOKUP(J723,得意先名!$B$8:$C$1020,2,FALSE)</f>
        <v>0</v>
      </c>
      <c r="L723" s="108"/>
      <c r="M723" s="109">
        <f>VLOOKUP(J723,得意先名!$B$1:$E$1029,4,FALSE)</f>
        <v>0</v>
      </c>
      <c r="N723" s="110">
        <f>VLOOKUP(J723,得意先名!$B$8:$H$1020,7,FALSE)</f>
        <v>0</v>
      </c>
      <c r="O723" s="111"/>
      <c r="P723" s="112"/>
      <c r="Q723" s="50"/>
    </row>
    <row r="724" spans="1:17" ht="30.75" customHeight="1" x14ac:dyDescent="0.4">
      <c r="A724" s="113">
        <v>716</v>
      </c>
      <c r="B724" s="111"/>
      <c r="C724" s="111"/>
      <c r="D724" s="115"/>
      <c r="E724" s="89"/>
      <c r="F724" s="104">
        <f>VLOOKUP(E724,コード一覧!$B$4:$C$850,2,FALSE)</f>
        <v>0</v>
      </c>
      <c r="G724" s="105">
        <f>VLOOKUP(E724,コード一覧!$B$4:$D$868,3,FALSE)</f>
        <v>0</v>
      </c>
      <c r="H724" s="106"/>
      <c r="I724" s="106"/>
      <c r="J724" s="107"/>
      <c r="K724" s="109">
        <f>VLOOKUP(J724,得意先名!$B$8:$C$1020,2,FALSE)</f>
        <v>0</v>
      </c>
      <c r="L724" s="108"/>
      <c r="M724" s="109">
        <f>VLOOKUP(J724,得意先名!$B$1:$E$1029,4,FALSE)</f>
        <v>0</v>
      </c>
      <c r="N724" s="110">
        <f>VLOOKUP(J724,得意先名!$B$8:$H$1020,7,FALSE)</f>
        <v>0</v>
      </c>
      <c r="O724" s="111"/>
      <c r="P724" s="112"/>
      <c r="Q724" s="50"/>
    </row>
    <row r="725" spans="1:17" ht="30.75" customHeight="1" x14ac:dyDescent="0.4">
      <c r="A725" s="113">
        <v>717</v>
      </c>
      <c r="B725" s="111"/>
      <c r="C725" s="111"/>
      <c r="D725" s="115"/>
      <c r="E725" s="89"/>
      <c r="F725" s="104">
        <f>VLOOKUP(E725,コード一覧!$B$4:$C$850,2,FALSE)</f>
        <v>0</v>
      </c>
      <c r="G725" s="105">
        <f>VLOOKUP(E725,コード一覧!$B$4:$D$868,3,FALSE)</f>
        <v>0</v>
      </c>
      <c r="H725" s="106"/>
      <c r="I725" s="106"/>
      <c r="J725" s="107"/>
      <c r="K725" s="109">
        <f>VLOOKUP(J725,得意先名!$B$8:$C$1020,2,FALSE)</f>
        <v>0</v>
      </c>
      <c r="L725" s="108"/>
      <c r="M725" s="109">
        <f>VLOOKUP(J725,得意先名!$B$1:$E$1029,4,FALSE)</f>
        <v>0</v>
      </c>
      <c r="N725" s="110">
        <f>VLOOKUP(J725,得意先名!$B$8:$H$1020,7,FALSE)</f>
        <v>0</v>
      </c>
      <c r="O725" s="111"/>
      <c r="P725" s="112"/>
      <c r="Q725" s="50"/>
    </row>
    <row r="726" spans="1:17" ht="30.75" customHeight="1" x14ac:dyDescent="0.4">
      <c r="A726" s="113">
        <v>718</v>
      </c>
      <c r="B726" s="111"/>
      <c r="C726" s="111"/>
      <c r="D726" s="115"/>
      <c r="E726" s="89"/>
      <c r="F726" s="104">
        <f>VLOOKUP(E726,コード一覧!$B$4:$C$850,2,FALSE)</f>
        <v>0</v>
      </c>
      <c r="G726" s="105">
        <f>VLOOKUP(E726,コード一覧!$B$4:$D$868,3,FALSE)</f>
        <v>0</v>
      </c>
      <c r="H726" s="106"/>
      <c r="I726" s="106"/>
      <c r="J726" s="107"/>
      <c r="K726" s="109">
        <f>VLOOKUP(J726,得意先名!$B$8:$C$1020,2,FALSE)</f>
        <v>0</v>
      </c>
      <c r="L726" s="108"/>
      <c r="M726" s="109">
        <f>VLOOKUP(J726,得意先名!$B$1:$E$1029,4,FALSE)</f>
        <v>0</v>
      </c>
      <c r="N726" s="110">
        <f>VLOOKUP(J726,得意先名!$B$8:$H$1020,7,FALSE)</f>
        <v>0</v>
      </c>
      <c r="O726" s="111"/>
      <c r="P726" s="112"/>
      <c r="Q726" s="50"/>
    </row>
    <row r="727" spans="1:17" ht="30.75" customHeight="1" x14ac:dyDescent="0.4">
      <c r="A727" s="113">
        <v>719</v>
      </c>
      <c r="B727" s="111"/>
      <c r="C727" s="111"/>
      <c r="D727" s="115"/>
      <c r="E727" s="89"/>
      <c r="F727" s="104">
        <f>VLOOKUP(E727,コード一覧!$B$4:$C$850,2,FALSE)</f>
        <v>0</v>
      </c>
      <c r="G727" s="105">
        <f>VLOOKUP(E727,コード一覧!$B$4:$D$868,3,FALSE)</f>
        <v>0</v>
      </c>
      <c r="H727" s="106"/>
      <c r="I727" s="106"/>
      <c r="J727" s="107"/>
      <c r="K727" s="109">
        <f>VLOOKUP(J727,得意先名!$B$8:$C$1020,2,FALSE)</f>
        <v>0</v>
      </c>
      <c r="L727" s="108"/>
      <c r="M727" s="109">
        <f>VLOOKUP(J727,得意先名!$B$1:$E$1029,4,FALSE)</f>
        <v>0</v>
      </c>
      <c r="N727" s="110">
        <f>VLOOKUP(J727,得意先名!$B$8:$H$1020,7,FALSE)</f>
        <v>0</v>
      </c>
      <c r="O727" s="111"/>
      <c r="P727" s="112"/>
      <c r="Q727" s="50"/>
    </row>
    <row r="728" spans="1:17" ht="30.75" customHeight="1" x14ac:dyDescent="0.4">
      <c r="A728" s="113">
        <v>720</v>
      </c>
      <c r="B728" s="111"/>
      <c r="C728" s="111"/>
      <c r="D728" s="115"/>
      <c r="E728" s="89"/>
      <c r="F728" s="104">
        <f>VLOOKUP(E728,コード一覧!$B$4:$C$850,2,FALSE)</f>
        <v>0</v>
      </c>
      <c r="G728" s="105">
        <f>VLOOKUP(E728,コード一覧!$B$4:$D$868,3,FALSE)</f>
        <v>0</v>
      </c>
      <c r="H728" s="106"/>
      <c r="I728" s="106"/>
      <c r="J728" s="107"/>
      <c r="K728" s="109">
        <f>VLOOKUP(J728,得意先名!$B$8:$C$1020,2,FALSE)</f>
        <v>0</v>
      </c>
      <c r="L728" s="108"/>
      <c r="M728" s="109">
        <f>VLOOKUP(J728,得意先名!$B$1:$E$1029,4,FALSE)</f>
        <v>0</v>
      </c>
      <c r="N728" s="110">
        <f>VLOOKUP(J728,得意先名!$B$8:$H$1020,7,FALSE)</f>
        <v>0</v>
      </c>
      <c r="O728" s="111"/>
      <c r="P728" s="112"/>
      <c r="Q728" s="50"/>
    </row>
    <row r="729" spans="1:17" ht="30.75" customHeight="1" x14ac:dyDescent="0.4">
      <c r="A729" s="113">
        <v>721</v>
      </c>
      <c r="B729" s="111"/>
      <c r="C729" s="111"/>
      <c r="D729" s="115"/>
      <c r="E729" s="89"/>
      <c r="F729" s="104">
        <f>VLOOKUP(E729,コード一覧!$B$4:$C$850,2,FALSE)</f>
        <v>0</v>
      </c>
      <c r="G729" s="105">
        <f>VLOOKUP(E729,コード一覧!$B$4:$D$868,3,FALSE)</f>
        <v>0</v>
      </c>
      <c r="H729" s="106"/>
      <c r="I729" s="106"/>
      <c r="J729" s="107"/>
      <c r="K729" s="109">
        <f>VLOOKUP(J729,得意先名!$B$8:$C$1020,2,FALSE)</f>
        <v>0</v>
      </c>
      <c r="L729" s="108"/>
      <c r="M729" s="109">
        <f>VLOOKUP(J729,得意先名!$B$1:$E$1029,4,FALSE)</f>
        <v>0</v>
      </c>
      <c r="N729" s="110">
        <f>VLOOKUP(J729,得意先名!$B$8:$H$1020,7,FALSE)</f>
        <v>0</v>
      </c>
      <c r="O729" s="111"/>
      <c r="P729" s="112"/>
      <c r="Q729" s="50"/>
    </row>
    <row r="730" spans="1:17" ht="30.75" customHeight="1" x14ac:dyDescent="0.4">
      <c r="A730" s="113">
        <v>722</v>
      </c>
      <c r="B730" s="111"/>
      <c r="C730" s="111"/>
      <c r="D730" s="115"/>
      <c r="E730" s="89"/>
      <c r="F730" s="104">
        <f>VLOOKUP(E730,コード一覧!$B$4:$C$850,2,FALSE)</f>
        <v>0</v>
      </c>
      <c r="G730" s="105">
        <f>VLOOKUP(E730,コード一覧!$B$4:$D$868,3,FALSE)</f>
        <v>0</v>
      </c>
      <c r="H730" s="106"/>
      <c r="I730" s="106"/>
      <c r="J730" s="107"/>
      <c r="K730" s="109">
        <f>VLOOKUP(J730,得意先名!$B$8:$C$1020,2,FALSE)</f>
        <v>0</v>
      </c>
      <c r="L730" s="108"/>
      <c r="M730" s="109">
        <f>VLOOKUP(J730,得意先名!$B$1:$E$1029,4,FALSE)</f>
        <v>0</v>
      </c>
      <c r="N730" s="110">
        <f>VLOOKUP(J730,得意先名!$B$8:$H$1020,7,FALSE)</f>
        <v>0</v>
      </c>
      <c r="O730" s="111"/>
      <c r="P730" s="112"/>
      <c r="Q730" s="50"/>
    </row>
    <row r="731" spans="1:17" ht="30.75" customHeight="1" x14ac:dyDescent="0.4">
      <c r="A731" s="113">
        <v>723</v>
      </c>
      <c r="B731" s="111"/>
      <c r="C731" s="111"/>
      <c r="D731" s="115"/>
      <c r="E731" s="89"/>
      <c r="F731" s="104">
        <f>VLOOKUP(E731,コード一覧!$B$4:$C$850,2,FALSE)</f>
        <v>0</v>
      </c>
      <c r="G731" s="105">
        <f>VLOOKUP(E731,コード一覧!$B$4:$D$868,3,FALSE)</f>
        <v>0</v>
      </c>
      <c r="H731" s="106"/>
      <c r="I731" s="106"/>
      <c r="J731" s="107"/>
      <c r="K731" s="109">
        <f>VLOOKUP(J731,得意先名!$B$8:$C$1020,2,FALSE)</f>
        <v>0</v>
      </c>
      <c r="L731" s="108"/>
      <c r="M731" s="109">
        <f>VLOOKUP(J731,得意先名!$B$1:$E$1029,4,FALSE)</f>
        <v>0</v>
      </c>
      <c r="N731" s="110">
        <f>VLOOKUP(J731,得意先名!$B$8:$H$1020,7,FALSE)</f>
        <v>0</v>
      </c>
      <c r="O731" s="111"/>
      <c r="P731" s="112"/>
      <c r="Q731" s="50"/>
    </row>
    <row r="732" spans="1:17" ht="30.75" customHeight="1" x14ac:dyDescent="0.4">
      <c r="A732" s="113">
        <v>724</v>
      </c>
      <c r="B732" s="111"/>
      <c r="C732" s="111"/>
      <c r="D732" s="115"/>
      <c r="E732" s="89"/>
      <c r="F732" s="104">
        <f>VLOOKUP(E732,コード一覧!$B$4:$C$850,2,FALSE)</f>
        <v>0</v>
      </c>
      <c r="G732" s="105">
        <f>VLOOKUP(E732,コード一覧!$B$4:$D$868,3,FALSE)</f>
        <v>0</v>
      </c>
      <c r="H732" s="106"/>
      <c r="I732" s="106"/>
      <c r="J732" s="107"/>
      <c r="K732" s="109">
        <f>VLOOKUP(J732,得意先名!$B$8:$C$1020,2,FALSE)</f>
        <v>0</v>
      </c>
      <c r="L732" s="108"/>
      <c r="M732" s="109">
        <f>VLOOKUP(J732,得意先名!$B$1:$E$1029,4,FALSE)</f>
        <v>0</v>
      </c>
      <c r="N732" s="110">
        <f>VLOOKUP(J732,得意先名!$B$8:$H$1020,7,FALSE)</f>
        <v>0</v>
      </c>
      <c r="O732" s="111"/>
      <c r="P732" s="112"/>
      <c r="Q732" s="50"/>
    </row>
    <row r="733" spans="1:17" ht="30.75" customHeight="1" x14ac:dyDescent="0.4">
      <c r="A733" s="113">
        <v>725</v>
      </c>
      <c r="B733" s="111" t="s">
        <v>5709</v>
      </c>
      <c r="C733" s="111" t="s">
        <v>5621</v>
      </c>
      <c r="D733" s="115"/>
      <c r="E733" s="89">
        <v>16060</v>
      </c>
      <c r="F733" s="104" t="str">
        <f>VLOOKUP(E733,コード一覧!$B$4:$C$850,2,FALSE)</f>
        <v>Ｔ60</v>
      </c>
      <c r="G733" s="105" t="str">
        <f>VLOOKUP(E733,コード一覧!$B$4:$D$868,3,FALSE)</f>
        <v>60*10*34　ｶｰﾄﾝ</v>
      </c>
      <c r="H733" s="106">
        <v>10</v>
      </c>
      <c r="I733" s="106"/>
      <c r="J733" s="107">
        <v>3112100</v>
      </c>
      <c r="K733" s="109" t="str">
        <f>VLOOKUP(J733,得意先名!$B$8:$C$1020,2,FALSE)</f>
        <v>㈱　トウチュウ長野支店</v>
      </c>
      <c r="L733" s="108"/>
      <c r="M733" s="109" t="str">
        <f>VLOOKUP(J733,得意先名!$B$1:$E$1029,4,FALSE)</f>
        <v/>
      </c>
      <c r="N733" s="110" t="s">
        <v>5710</v>
      </c>
      <c r="O733" s="111"/>
      <c r="P733" s="112"/>
      <c r="Q733" s="50"/>
    </row>
    <row r="734" spans="1:17" ht="30.75" customHeight="1" x14ac:dyDescent="0.4">
      <c r="A734" s="113">
        <v>726</v>
      </c>
      <c r="B734" s="111"/>
      <c r="C734" s="111"/>
      <c r="D734" s="115"/>
      <c r="E734" s="89">
        <v>16701</v>
      </c>
      <c r="F734" s="104">
        <f>VLOOKUP(E734,コード一覧!$B$4:$C$850,2,FALSE)</f>
        <v>701</v>
      </c>
      <c r="G734" s="105" t="str">
        <f>VLOOKUP(E734,コード一覧!$B$4:$D$868,3,FALSE)</f>
        <v>70*10*21 ｶｰﾄﾝ</v>
      </c>
      <c r="H734" s="106">
        <v>20</v>
      </c>
      <c r="I734" s="106"/>
      <c r="J734" s="107">
        <v>3112100</v>
      </c>
      <c r="K734" s="109" t="str">
        <f>VLOOKUP(J734,得意先名!$B$8:$C$1020,2,FALSE)</f>
        <v>㈱　トウチュウ長野支店</v>
      </c>
      <c r="L734" s="108"/>
      <c r="M734" s="109" t="str">
        <f>VLOOKUP(J734,得意先名!$B$1:$E$1029,4,FALSE)</f>
        <v/>
      </c>
      <c r="N734" s="110" t="s">
        <v>5710</v>
      </c>
      <c r="O734" s="111"/>
      <c r="P734" s="112"/>
      <c r="Q734" s="50"/>
    </row>
    <row r="735" spans="1:17" ht="30.75" customHeight="1" x14ac:dyDescent="0.4">
      <c r="A735" s="113">
        <v>727</v>
      </c>
      <c r="B735" s="111"/>
      <c r="C735" s="111"/>
      <c r="D735" s="115"/>
      <c r="E735" s="89">
        <v>16802</v>
      </c>
      <c r="F735" s="104">
        <f>VLOOKUP(E735,コード一覧!$B$4:$C$850,2,FALSE)</f>
        <v>802</v>
      </c>
      <c r="G735" s="105" t="str">
        <f>VLOOKUP(E735,コード一覧!$B$4:$D$868,3,FALSE)</f>
        <v>80*11*23 ｶｰﾄﾝ</v>
      </c>
      <c r="H735" s="106">
        <v>10</v>
      </c>
      <c r="I735" s="106"/>
      <c r="J735" s="107">
        <v>3112100</v>
      </c>
      <c r="K735" s="109" t="str">
        <f>VLOOKUP(J735,得意先名!$B$8:$C$1020,2,FALSE)</f>
        <v>㈱　トウチュウ長野支店</v>
      </c>
      <c r="L735" s="108"/>
      <c r="M735" s="109" t="str">
        <f>VLOOKUP(J735,得意先名!$B$1:$E$1029,4,FALSE)</f>
        <v/>
      </c>
      <c r="N735" s="110" t="s">
        <v>5710</v>
      </c>
      <c r="O735" s="111"/>
      <c r="P735" s="112"/>
      <c r="Q735" s="50"/>
    </row>
    <row r="736" spans="1:17" ht="30.75" customHeight="1" x14ac:dyDescent="0.4">
      <c r="A736" s="113">
        <v>728</v>
      </c>
      <c r="B736" s="111"/>
      <c r="C736" s="111"/>
      <c r="D736" s="115"/>
      <c r="E736" s="89">
        <v>16900</v>
      </c>
      <c r="F736" s="104">
        <f>VLOOKUP(E736,コード一覧!$B$4:$C$850,2,FALSE)</f>
        <v>900</v>
      </c>
      <c r="G736" s="105" t="str">
        <f>VLOOKUP(E736,コード一覧!$B$4:$D$868,3,FALSE)</f>
        <v>90*13*19 ｶｰﾄﾝ</v>
      </c>
      <c r="H736" s="106">
        <v>3</v>
      </c>
      <c r="I736" s="106"/>
      <c r="J736" s="107">
        <v>3112100</v>
      </c>
      <c r="K736" s="109" t="str">
        <f>VLOOKUP(J736,得意先名!$B$8:$C$1020,2,FALSE)</f>
        <v>㈱　トウチュウ長野支店</v>
      </c>
      <c r="L736" s="108"/>
      <c r="M736" s="109" t="str">
        <f>VLOOKUP(J736,得意先名!$B$1:$E$1029,4,FALSE)</f>
        <v/>
      </c>
      <c r="N736" s="110" t="s">
        <v>5710</v>
      </c>
      <c r="O736" s="111"/>
      <c r="P736" s="112"/>
      <c r="Q736" s="50"/>
    </row>
    <row r="737" spans="1:17" ht="30.75" customHeight="1" x14ac:dyDescent="0.4">
      <c r="A737" s="113">
        <v>729</v>
      </c>
      <c r="B737" s="111"/>
      <c r="C737" s="111"/>
      <c r="D737" s="115"/>
      <c r="E737" s="89">
        <v>16956</v>
      </c>
      <c r="F737" s="104">
        <f>VLOOKUP(E737,コード一覧!$B$4:$C$850,2,FALSE)</f>
        <v>956</v>
      </c>
      <c r="G737" s="105" t="str">
        <f>VLOOKUP(E737,コード一覧!$B$4:$D$868,3,FALSE)</f>
        <v>110*20*30 ｶｰﾄﾝ</v>
      </c>
      <c r="H737" s="106">
        <v>3</v>
      </c>
      <c r="I737" s="106"/>
      <c r="J737" s="107">
        <v>3112100</v>
      </c>
      <c r="K737" s="109" t="str">
        <f>VLOOKUP(J737,得意先名!$B$8:$C$1020,2,FALSE)</f>
        <v>㈱　トウチュウ長野支店</v>
      </c>
      <c r="L737" s="108"/>
      <c r="M737" s="109" t="str">
        <f>VLOOKUP(J737,得意先名!$B$1:$E$1029,4,FALSE)</f>
        <v/>
      </c>
      <c r="N737" s="110" t="s">
        <v>5710</v>
      </c>
      <c r="O737" s="111"/>
      <c r="P737" s="112"/>
      <c r="Q737" s="50"/>
    </row>
    <row r="738" spans="1:17" ht="30.75" customHeight="1" x14ac:dyDescent="0.4">
      <c r="A738" s="113">
        <v>730</v>
      </c>
      <c r="B738" s="111"/>
      <c r="C738" s="111"/>
      <c r="D738" s="115"/>
      <c r="E738" s="89">
        <v>14048</v>
      </c>
      <c r="F738" s="104">
        <f>VLOOKUP(E738,コード一覧!$B$4:$C$850,2,FALSE)</f>
        <v>0</v>
      </c>
      <c r="G738" s="105" t="str">
        <f>VLOOKUP(E738,コード一覧!$B$4:$D$868,3,FALSE)</f>
        <v>50*8*61</v>
      </c>
      <c r="H738" s="106">
        <v>10</v>
      </c>
      <c r="I738" s="106"/>
      <c r="J738" s="107">
        <v>3112100</v>
      </c>
      <c r="K738" s="109" t="str">
        <f>VLOOKUP(J738,得意先名!$B$8:$C$1020,2,FALSE)</f>
        <v>㈱　トウチュウ長野支店</v>
      </c>
      <c r="L738" s="108"/>
      <c r="M738" s="109" t="str">
        <f>VLOOKUP(J738,得意先名!$B$1:$E$1029,4,FALSE)</f>
        <v/>
      </c>
      <c r="N738" s="110" t="s">
        <v>5710</v>
      </c>
      <c r="O738" s="111"/>
      <c r="P738" s="112"/>
      <c r="Q738" s="50"/>
    </row>
    <row r="739" spans="1:17" ht="30.75" customHeight="1" x14ac:dyDescent="0.4">
      <c r="A739" s="113">
        <v>731</v>
      </c>
      <c r="B739" s="111"/>
      <c r="C739" s="111"/>
      <c r="D739" s="115"/>
      <c r="E739" s="89">
        <v>13071</v>
      </c>
      <c r="F739" s="104" t="str">
        <f>VLOOKUP(E739,コード一覧!$B$4:$C$850,2,FALSE)</f>
        <v>セラ71</v>
      </c>
      <c r="G739" s="105" t="str">
        <f>VLOOKUP(E739,コード一覧!$B$4:$D$868,3,FALSE)</f>
        <v>70*10*94</v>
      </c>
      <c r="H739" s="106">
        <v>18</v>
      </c>
      <c r="I739" s="106"/>
      <c r="J739" s="107">
        <v>3112100</v>
      </c>
      <c r="K739" s="109" t="str">
        <f>VLOOKUP(J739,得意先名!$B$8:$C$1020,2,FALSE)</f>
        <v>㈱　トウチュウ長野支店</v>
      </c>
      <c r="L739" s="108"/>
      <c r="M739" s="109" t="str">
        <f>VLOOKUP(J739,得意先名!$B$1:$E$1029,4,FALSE)</f>
        <v/>
      </c>
      <c r="N739" s="110" t="s">
        <v>5710</v>
      </c>
      <c r="O739" s="111"/>
      <c r="P739" s="112"/>
      <c r="Q739" s="50"/>
    </row>
    <row r="740" spans="1:17" ht="30.75" customHeight="1" x14ac:dyDescent="0.4">
      <c r="A740" s="113">
        <v>732</v>
      </c>
      <c r="B740" s="111"/>
      <c r="C740" s="111"/>
      <c r="D740" s="115"/>
      <c r="E740" s="89">
        <v>10355</v>
      </c>
      <c r="F740" s="104">
        <f>VLOOKUP(E740,コード一覧!$B$4:$C$850,2,FALSE)</f>
        <v>355</v>
      </c>
      <c r="G740" s="105" t="str">
        <f>VLOOKUP(E740,コード一覧!$B$4:$D$868,3,FALSE)</f>
        <v>35*9*16</v>
      </c>
      <c r="H740" s="106">
        <v>1</v>
      </c>
      <c r="I740" s="106"/>
      <c r="J740" s="107">
        <v>3112100</v>
      </c>
      <c r="K740" s="109" t="str">
        <f>VLOOKUP(J740,得意先名!$B$8:$C$1020,2,FALSE)</f>
        <v>㈱　トウチュウ長野支店</v>
      </c>
      <c r="L740" s="108"/>
      <c r="M740" s="109" t="str">
        <f>VLOOKUP(J740,得意先名!$B$1:$E$1029,4,FALSE)</f>
        <v/>
      </c>
      <c r="N740" s="110" t="s">
        <v>5710</v>
      </c>
      <c r="O740" s="111"/>
      <c r="P740" s="112"/>
      <c r="Q740" s="50"/>
    </row>
    <row r="741" spans="1:17" ht="30.75" customHeight="1" x14ac:dyDescent="0.4">
      <c r="A741" s="113">
        <v>733</v>
      </c>
      <c r="B741" s="111"/>
      <c r="C741" s="111"/>
      <c r="D741" s="115"/>
      <c r="E741" s="89">
        <v>12967</v>
      </c>
      <c r="F741" s="104">
        <f>VLOOKUP(E741,コード一覧!$B$4:$C$850,2,FALSE)</f>
        <v>967</v>
      </c>
      <c r="G741" s="105" t="str">
        <f>VLOOKUP(E741,コード一覧!$B$4:$D$868,3,FALSE)</f>
        <v>130*20*27</v>
      </c>
      <c r="H741" s="106">
        <v>2</v>
      </c>
      <c r="I741" s="106"/>
      <c r="J741" s="107">
        <v>3112100</v>
      </c>
      <c r="K741" s="109" t="str">
        <f>VLOOKUP(J741,得意先名!$B$8:$C$1020,2,FALSE)</f>
        <v>㈱　トウチュウ長野支店</v>
      </c>
      <c r="L741" s="108"/>
      <c r="M741" s="109" t="str">
        <f>VLOOKUP(J741,得意先名!$B$1:$E$1029,4,FALSE)</f>
        <v/>
      </c>
      <c r="N741" s="110" t="s">
        <v>5710</v>
      </c>
      <c r="O741" s="111"/>
      <c r="P741" s="112"/>
      <c r="Q741" s="50"/>
    </row>
    <row r="742" spans="1:17" ht="30.75" customHeight="1" x14ac:dyDescent="0.4">
      <c r="A742" s="113">
        <v>734</v>
      </c>
      <c r="B742" s="111"/>
      <c r="C742" s="111"/>
      <c r="D742" s="115"/>
      <c r="E742" s="89">
        <v>3550300</v>
      </c>
      <c r="F742" s="104">
        <f>VLOOKUP(E742,コード一覧!$B$4:$C$850,2,FALSE)</f>
        <v>0</v>
      </c>
      <c r="G742" s="105" t="str">
        <f>VLOOKUP(E742,コード一覧!$B$4:$D$868,3,FALSE)</f>
        <v>50-300Ａ</v>
      </c>
      <c r="H742" s="106">
        <v>8</v>
      </c>
      <c r="I742" s="106"/>
      <c r="J742" s="107">
        <v>3112100</v>
      </c>
      <c r="K742" s="109" t="str">
        <f>VLOOKUP(J742,得意先名!$B$8:$C$1020,2,FALSE)</f>
        <v>㈱　トウチュウ長野支店</v>
      </c>
      <c r="L742" s="108"/>
      <c r="M742" s="109" t="str">
        <f>VLOOKUP(J742,得意先名!$B$1:$E$1029,4,FALSE)</f>
        <v/>
      </c>
      <c r="N742" s="110" t="s">
        <v>5710</v>
      </c>
      <c r="O742" s="111"/>
      <c r="P742" s="112"/>
      <c r="Q742" s="50"/>
    </row>
    <row r="743" spans="1:17" ht="30.75" customHeight="1" x14ac:dyDescent="0.4">
      <c r="A743" s="113">
        <v>735</v>
      </c>
      <c r="B743" s="111"/>
      <c r="C743" s="111"/>
      <c r="D743" s="115"/>
      <c r="E743" s="89">
        <v>3560300</v>
      </c>
      <c r="F743" s="104">
        <f>VLOOKUP(E743,コード一覧!$B$4:$C$850,2,FALSE)</f>
        <v>0</v>
      </c>
      <c r="G743" s="105" t="str">
        <f>VLOOKUP(E743,コード一覧!$B$4:$D$868,3,FALSE)</f>
        <v>60-300A</v>
      </c>
      <c r="H743" s="106">
        <v>12</v>
      </c>
      <c r="I743" s="106"/>
      <c r="J743" s="107">
        <v>3112100</v>
      </c>
      <c r="K743" s="109" t="str">
        <f>VLOOKUP(J743,得意先名!$B$8:$C$1020,2,FALSE)</f>
        <v>㈱　トウチュウ長野支店</v>
      </c>
      <c r="L743" s="108"/>
      <c r="M743" s="109" t="str">
        <f>VLOOKUP(J743,得意先名!$B$1:$E$1029,4,FALSE)</f>
        <v/>
      </c>
      <c r="N743" s="110" t="s">
        <v>5710</v>
      </c>
      <c r="O743" s="111"/>
      <c r="P743" s="112"/>
      <c r="Q743" s="50"/>
    </row>
    <row r="744" spans="1:17" ht="30.75" customHeight="1" x14ac:dyDescent="0.4">
      <c r="A744" s="113">
        <v>736</v>
      </c>
      <c r="B744" s="111"/>
      <c r="C744" s="111"/>
      <c r="D744" s="115"/>
      <c r="E744" s="89">
        <v>37050</v>
      </c>
      <c r="F744" s="104">
        <f>VLOOKUP(E744,コード一覧!$B$4:$C$850,2,FALSE)</f>
        <v>0</v>
      </c>
      <c r="G744" s="105" t="str">
        <f>VLOOKUP(E744,コード一覧!$B$4:$D$868,3,FALSE)</f>
        <v>50LA</v>
      </c>
      <c r="H744" s="106">
        <v>3</v>
      </c>
      <c r="I744" s="106"/>
      <c r="J744" s="107">
        <v>3112100</v>
      </c>
      <c r="K744" s="109" t="str">
        <f>VLOOKUP(J744,得意先名!$B$8:$C$1020,2,FALSE)</f>
        <v>㈱　トウチュウ長野支店</v>
      </c>
      <c r="L744" s="108"/>
      <c r="M744" s="109" t="str">
        <f>VLOOKUP(J744,得意先名!$B$1:$E$1029,4,FALSE)</f>
        <v/>
      </c>
      <c r="N744" s="110" t="s">
        <v>5710</v>
      </c>
      <c r="O744" s="111"/>
      <c r="P744" s="112"/>
      <c r="Q744" s="50"/>
    </row>
    <row r="745" spans="1:17" ht="30.75" customHeight="1" x14ac:dyDescent="0.4">
      <c r="A745" s="113">
        <v>737</v>
      </c>
      <c r="B745" s="111"/>
      <c r="C745" s="111"/>
      <c r="D745" s="115"/>
      <c r="E745" s="89">
        <v>44119</v>
      </c>
      <c r="F745" s="104">
        <f>VLOOKUP(E745,コード一覧!$B$4:$C$850,2,FALSE)</f>
        <v>0</v>
      </c>
      <c r="G745" s="105" t="str">
        <f>VLOOKUP(E745,コード一覧!$B$4:$D$868,3,FALSE)</f>
        <v>カガライト3号</v>
      </c>
      <c r="H745" s="106">
        <v>100</v>
      </c>
      <c r="I745" s="106"/>
      <c r="J745" s="107">
        <v>3112100</v>
      </c>
      <c r="K745" s="109" t="str">
        <f>VLOOKUP(J745,得意先名!$B$8:$C$1020,2,FALSE)</f>
        <v>㈱　トウチュウ長野支店</v>
      </c>
      <c r="L745" s="108"/>
      <c r="M745" s="109" t="str">
        <f>VLOOKUP(J745,得意先名!$B$1:$E$1029,4,FALSE)</f>
        <v/>
      </c>
      <c r="N745" s="110" t="s">
        <v>5710</v>
      </c>
      <c r="O745" s="111"/>
      <c r="P745" s="112"/>
      <c r="Q745" s="50"/>
    </row>
    <row r="746" spans="1:17" ht="30.75" customHeight="1" x14ac:dyDescent="0.4">
      <c r="A746" s="113">
        <v>738</v>
      </c>
      <c r="B746" s="111"/>
      <c r="C746" s="111"/>
      <c r="D746" s="115"/>
      <c r="E746" s="89"/>
      <c r="F746" s="104">
        <f>VLOOKUP(E746,コード一覧!$B$4:$C$850,2,FALSE)</f>
        <v>0</v>
      </c>
      <c r="G746" s="105">
        <f>VLOOKUP(E746,コード一覧!$B$4:$D$868,3,FALSE)</f>
        <v>0</v>
      </c>
      <c r="H746" s="106"/>
      <c r="I746" s="106"/>
      <c r="J746" s="107"/>
      <c r="K746" s="109">
        <f>VLOOKUP(J746,得意先名!$B$8:$C$1020,2,FALSE)</f>
        <v>0</v>
      </c>
      <c r="L746" s="108"/>
      <c r="M746" s="109">
        <f>VLOOKUP(J746,得意先名!$B$1:$E$1029,4,FALSE)</f>
        <v>0</v>
      </c>
      <c r="N746" s="110">
        <f>VLOOKUP(J746,得意先名!$B$8:$H$1020,7,FALSE)</f>
        <v>0</v>
      </c>
      <c r="O746" s="111"/>
      <c r="P746" s="112"/>
      <c r="Q746" s="50"/>
    </row>
    <row r="747" spans="1:17" ht="30.75" customHeight="1" x14ac:dyDescent="0.4">
      <c r="A747" s="113">
        <v>739</v>
      </c>
      <c r="B747" s="111"/>
      <c r="C747" s="111"/>
      <c r="D747" s="115"/>
      <c r="E747" s="89"/>
      <c r="F747" s="104">
        <f>VLOOKUP(E747,コード一覧!$B$4:$C$850,2,FALSE)</f>
        <v>0</v>
      </c>
      <c r="G747" s="105">
        <f>VLOOKUP(E747,コード一覧!$B$4:$D$868,3,FALSE)</f>
        <v>0</v>
      </c>
      <c r="H747" s="106"/>
      <c r="I747" s="106"/>
      <c r="J747" s="107"/>
      <c r="K747" s="109">
        <f>VLOOKUP(J747,得意先名!$B$8:$C$1020,2,FALSE)</f>
        <v>0</v>
      </c>
      <c r="L747" s="108"/>
      <c r="M747" s="109">
        <f>VLOOKUP(J747,得意先名!$B$1:$E$1029,4,FALSE)</f>
        <v>0</v>
      </c>
      <c r="N747" s="110">
        <f>VLOOKUP(J747,得意先名!$B$8:$H$1020,7,FALSE)</f>
        <v>0</v>
      </c>
      <c r="O747" s="111"/>
      <c r="P747" s="112"/>
      <c r="Q747" s="50"/>
    </row>
    <row r="748" spans="1:17" ht="30.75" customHeight="1" x14ac:dyDescent="0.4">
      <c r="A748" s="113">
        <v>740</v>
      </c>
      <c r="B748" s="117"/>
      <c r="C748" s="111"/>
      <c r="D748" s="115"/>
      <c r="E748" s="89"/>
      <c r="F748" s="104">
        <f>VLOOKUP(E748,コード一覧!$B$4:$C$850,2,FALSE)</f>
        <v>0</v>
      </c>
      <c r="G748" s="105">
        <f>VLOOKUP(E748,コード一覧!$B$4:$D$868,3,FALSE)</f>
        <v>0</v>
      </c>
      <c r="H748" s="106"/>
      <c r="I748" s="106"/>
      <c r="J748" s="107">
        <v>5380000</v>
      </c>
      <c r="K748" s="109" t="str">
        <f>VLOOKUP(J748,得意先名!$B$8:$C$1020,2,FALSE)</f>
        <v>吉田産業　㈱</v>
      </c>
      <c r="L748" s="108"/>
      <c r="M748" s="109" t="str">
        <f>VLOOKUP(J748,得意先名!$B$1:$E$1029,4,FALSE)</f>
        <v/>
      </c>
      <c r="N748" s="110" t="str">
        <f>VLOOKUP(J748,得意先名!$B$8:$H$1020,7,FALSE)</f>
        <v>名鉄</v>
      </c>
      <c r="O748" s="111"/>
      <c r="P748" s="112"/>
      <c r="Q748" s="50"/>
    </row>
    <row r="749" spans="1:17" ht="30.75" customHeight="1" x14ac:dyDescent="0.4">
      <c r="A749" s="113">
        <v>741</v>
      </c>
      <c r="B749" s="117"/>
      <c r="C749" s="111"/>
      <c r="D749" s="115"/>
      <c r="E749" s="89"/>
      <c r="F749" s="104">
        <f>VLOOKUP(E749,コード一覧!$B$4:$C$850,2,FALSE)</f>
        <v>0</v>
      </c>
      <c r="G749" s="105">
        <f>VLOOKUP(E749,コード一覧!$B$4:$D$868,3,FALSE)</f>
        <v>0</v>
      </c>
      <c r="H749" s="106"/>
      <c r="I749" s="106"/>
      <c r="J749" s="107">
        <v>5380000</v>
      </c>
      <c r="K749" s="109" t="str">
        <f>VLOOKUP(J749,得意先名!$B$8:$C$1020,2,FALSE)</f>
        <v>吉田産業　㈱</v>
      </c>
      <c r="L749" s="108"/>
      <c r="M749" s="109" t="str">
        <f>VLOOKUP(J749,得意先名!$B$1:$E$1029,4,FALSE)</f>
        <v/>
      </c>
      <c r="N749" s="110" t="str">
        <f>VLOOKUP(J749,得意先名!$B$8:$H$1020,7,FALSE)</f>
        <v>名鉄</v>
      </c>
      <c r="O749" s="111"/>
      <c r="P749" s="112"/>
      <c r="Q749" s="50"/>
    </row>
    <row r="750" spans="1:17" ht="30.75" customHeight="1" x14ac:dyDescent="0.4">
      <c r="A750" s="113">
        <v>742</v>
      </c>
      <c r="B750" s="117"/>
      <c r="C750" s="111"/>
      <c r="D750" s="115"/>
      <c r="E750" s="89"/>
      <c r="F750" s="104">
        <f>VLOOKUP(E750,コード一覧!$B$4:$C$850,2,FALSE)</f>
        <v>0</v>
      </c>
      <c r="G750" s="105">
        <f>VLOOKUP(E750,コード一覧!$B$4:$D$868,3,FALSE)</f>
        <v>0</v>
      </c>
      <c r="H750" s="106"/>
      <c r="I750" s="106"/>
      <c r="J750" s="107">
        <v>5380000</v>
      </c>
      <c r="K750" s="109" t="str">
        <f>VLOOKUP(J750,得意先名!$B$8:$C$1020,2,FALSE)</f>
        <v>吉田産業　㈱</v>
      </c>
      <c r="L750" s="108"/>
      <c r="M750" s="109" t="str">
        <f>VLOOKUP(J750,得意先名!$B$1:$E$1029,4,FALSE)</f>
        <v/>
      </c>
      <c r="N750" s="110" t="str">
        <f>VLOOKUP(J750,得意先名!$B$8:$H$1020,7,FALSE)</f>
        <v>名鉄</v>
      </c>
      <c r="O750" s="111"/>
      <c r="P750" s="112"/>
      <c r="Q750" s="50"/>
    </row>
    <row r="751" spans="1:17" ht="30.75" customHeight="1" x14ac:dyDescent="0.4">
      <c r="A751" s="113">
        <v>743</v>
      </c>
      <c r="B751" s="111"/>
      <c r="C751" s="111"/>
      <c r="D751" s="115"/>
      <c r="E751" s="89"/>
      <c r="F751" s="104"/>
      <c r="G751" s="105"/>
      <c r="H751" s="106"/>
      <c r="I751" s="106"/>
      <c r="J751" s="107"/>
      <c r="K751" s="109"/>
      <c r="L751" s="108"/>
      <c r="M751" s="109"/>
      <c r="N751" s="110"/>
      <c r="O751" s="111"/>
      <c r="P751" s="112"/>
      <c r="Q751" s="50"/>
    </row>
    <row r="752" spans="1:17" ht="30.75" customHeight="1" x14ac:dyDescent="0.4">
      <c r="A752" s="113">
        <v>744</v>
      </c>
      <c r="B752" s="117" t="s">
        <v>5671</v>
      </c>
      <c r="C752" s="111" t="s">
        <v>5622</v>
      </c>
      <c r="D752" s="115"/>
      <c r="E752" s="89">
        <v>13070</v>
      </c>
      <c r="F752" s="104" t="str">
        <f>VLOOKUP(E752,コード一覧!$B$4:$C$850,2,FALSE)</f>
        <v>N70</v>
      </c>
      <c r="G752" s="105" t="str">
        <f>VLOOKUP(E752,コード一覧!$B$4:$D$868,3,FALSE)</f>
        <v>Z70*10*199ｶｰﾄﾝ</v>
      </c>
      <c r="H752" s="106">
        <v>10</v>
      </c>
      <c r="I752" s="106"/>
      <c r="J752" s="107">
        <v>5740002</v>
      </c>
      <c r="K752" s="129" t="str">
        <f>VLOOKUP(J752,得意先名!$B$8:$C$1020,2,FALSE)</f>
        <v>スズキ㈱大須賀工場 Dライン鈴木光直組長様</v>
      </c>
      <c r="L752" s="108"/>
      <c r="M752" s="109" t="str">
        <f>VLOOKUP(J752,得意先名!$B$1:$E$1029,4,FALSE)</f>
        <v>㈱トウチュウ静岡</v>
      </c>
      <c r="N752" s="110" t="str">
        <f>VLOOKUP(J752,得意先名!$B$8:$H$1020,7,FALSE)</f>
        <v>西濃</v>
      </c>
      <c r="O752" s="111"/>
      <c r="P752" s="112"/>
      <c r="Q752" s="50"/>
    </row>
    <row r="753" spans="1:17" ht="30.75" customHeight="1" x14ac:dyDescent="0.4">
      <c r="A753" s="113">
        <v>745</v>
      </c>
      <c r="B753" s="117"/>
      <c r="C753" s="111"/>
      <c r="D753" s="115"/>
      <c r="E753" s="89">
        <v>16073</v>
      </c>
      <c r="F753" s="104">
        <f>VLOOKUP(E753,コード一覧!$B$4:$C$850,2,FALSE)</f>
        <v>0</v>
      </c>
      <c r="G753" s="105" t="str">
        <f>VLOOKUP(E753,コード一覧!$B$4:$D$868,3,FALSE)</f>
        <v>S75*75*19*241 カートン</v>
      </c>
      <c r="H753" s="106">
        <v>1</v>
      </c>
      <c r="I753" s="106"/>
      <c r="J753" s="107">
        <v>5740002</v>
      </c>
      <c r="K753" s="129" t="str">
        <f>VLOOKUP(J753,得意先名!$B$8:$C$1020,2,FALSE)</f>
        <v>スズキ㈱大須賀工場 Dライン鈴木光直組長様</v>
      </c>
      <c r="L753" s="108"/>
      <c r="M753" s="109" t="str">
        <f>VLOOKUP(J753,得意先名!$B$1:$E$1029,4,FALSE)</f>
        <v>㈱トウチュウ静岡</v>
      </c>
      <c r="N753" s="110" t="str">
        <f>VLOOKUP(J753,得意先名!$B$8:$H$1020,7,FALSE)</f>
        <v>西濃</v>
      </c>
      <c r="O753" s="111"/>
      <c r="P753" s="112"/>
      <c r="Q753" s="50"/>
    </row>
    <row r="754" spans="1:17" ht="30.75" customHeight="1" x14ac:dyDescent="0.4">
      <c r="A754" s="113">
        <v>746</v>
      </c>
      <c r="B754" s="117" t="s">
        <v>5672</v>
      </c>
      <c r="C754" s="111" t="s">
        <v>5428</v>
      </c>
      <c r="D754" s="115"/>
      <c r="E754" s="89">
        <v>13070</v>
      </c>
      <c r="F754" s="104" t="str">
        <f>VLOOKUP(E754,コード一覧!$B$4:$C$850,2,FALSE)</f>
        <v>N70</v>
      </c>
      <c r="G754" s="105" t="str">
        <f>VLOOKUP(E754,コード一覧!$B$4:$D$868,3,FALSE)</f>
        <v>Z70*10*199ｶｰﾄﾝ</v>
      </c>
      <c r="H754" s="106">
        <v>10</v>
      </c>
      <c r="I754" s="106"/>
      <c r="J754" s="107">
        <v>5740002</v>
      </c>
      <c r="K754" s="129" t="str">
        <f>VLOOKUP(J754,得意先名!$B$8:$C$1020,2,FALSE)</f>
        <v>スズキ㈱大須賀工場 Dライン鈴木光直組長様</v>
      </c>
      <c r="L754" s="108"/>
      <c r="M754" s="109" t="str">
        <f>VLOOKUP(J754,得意先名!$B$1:$E$1029,4,FALSE)</f>
        <v>㈱トウチュウ静岡</v>
      </c>
      <c r="N754" s="110" t="str">
        <f>VLOOKUP(J754,得意先名!$B$8:$H$1020,7,FALSE)</f>
        <v>西濃</v>
      </c>
      <c r="O754" s="111"/>
      <c r="P754" s="112"/>
      <c r="Q754" s="50"/>
    </row>
    <row r="755" spans="1:17" ht="30.75" customHeight="1" x14ac:dyDescent="0.4">
      <c r="A755" s="113">
        <v>747</v>
      </c>
      <c r="B755" s="117" t="s">
        <v>5673</v>
      </c>
      <c r="C755" s="111" t="s">
        <v>5660</v>
      </c>
      <c r="D755" s="115"/>
      <c r="E755" s="89">
        <v>13070</v>
      </c>
      <c r="F755" s="104" t="str">
        <f>VLOOKUP(E755,コード一覧!$B$4:$C$850,2,FALSE)</f>
        <v>N70</v>
      </c>
      <c r="G755" s="105" t="str">
        <f>VLOOKUP(E755,コード一覧!$B$4:$D$868,3,FALSE)</f>
        <v>Z70*10*199ｶｰﾄﾝ</v>
      </c>
      <c r="H755" s="106">
        <v>10</v>
      </c>
      <c r="I755" s="106"/>
      <c r="J755" s="107">
        <v>5740002</v>
      </c>
      <c r="K755" s="129" t="str">
        <f>VLOOKUP(J755,得意先名!$B$8:$C$1020,2,FALSE)</f>
        <v>スズキ㈱大須賀工場 Dライン鈴木光直組長様</v>
      </c>
      <c r="L755" s="108"/>
      <c r="M755" s="109" t="str">
        <f>VLOOKUP(J755,得意先名!$B$1:$E$1029,4,FALSE)</f>
        <v>㈱トウチュウ静岡</v>
      </c>
      <c r="N755" s="110" t="str">
        <f>VLOOKUP(J755,得意先名!$B$8:$H$1020,7,FALSE)</f>
        <v>西濃</v>
      </c>
      <c r="O755" s="111"/>
      <c r="P755" s="112"/>
      <c r="Q755" s="50"/>
    </row>
    <row r="756" spans="1:17" ht="30.75" customHeight="1" x14ac:dyDescent="0.4">
      <c r="A756" s="113">
        <v>748</v>
      </c>
      <c r="B756" s="117" t="s">
        <v>5674</v>
      </c>
      <c r="C756" s="111" t="s">
        <v>5428</v>
      </c>
      <c r="D756" s="115"/>
      <c r="E756" s="89">
        <v>13070</v>
      </c>
      <c r="F756" s="104" t="str">
        <f>VLOOKUP(E756,コード一覧!$B$4:$C$850,2,FALSE)</f>
        <v>N70</v>
      </c>
      <c r="G756" s="105" t="str">
        <f>VLOOKUP(E756,コード一覧!$B$4:$D$868,3,FALSE)</f>
        <v>Z70*10*199ｶｰﾄﾝ</v>
      </c>
      <c r="H756" s="106">
        <v>10</v>
      </c>
      <c r="I756" s="106"/>
      <c r="J756" s="107">
        <v>5740002</v>
      </c>
      <c r="K756" s="129" t="str">
        <f>VLOOKUP(J756,得意先名!$B$8:$C$1020,2,FALSE)</f>
        <v>スズキ㈱大須賀工場 Dライン鈴木光直組長様</v>
      </c>
      <c r="L756" s="108"/>
      <c r="M756" s="109" t="str">
        <f>VLOOKUP(J756,得意先名!$B$1:$E$1029,4,FALSE)</f>
        <v>㈱トウチュウ静岡</v>
      </c>
      <c r="N756" s="110" t="str">
        <f>VLOOKUP(J756,得意先名!$B$8:$H$1020,7,FALSE)</f>
        <v>西濃</v>
      </c>
      <c r="O756" s="111"/>
      <c r="P756" s="112"/>
      <c r="Q756" s="50"/>
    </row>
    <row r="757" spans="1:17" ht="30.75" customHeight="1" x14ac:dyDescent="0.4">
      <c r="A757" s="113">
        <v>749</v>
      </c>
      <c r="B757" s="117"/>
      <c r="C757" s="111"/>
      <c r="D757" s="115"/>
      <c r="E757" s="89">
        <v>16073</v>
      </c>
      <c r="F757" s="104">
        <f>VLOOKUP(E757,コード一覧!$B$4:$C$850,2,FALSE)</f>
        <v>0</v>
      </c>
      <c r="G757" s="105" t="str">
        <f>VLOOKUP(E757,コード一覧!$B$4:$D$868,3,FALSE)</f>
        <v>S75*75*19*241 カートン</v>
      </c>
      <c r="H757" s="106">
        <v>1</v>
      </c>
      <c r="I757" s="106"/>
      <c r="J757" s="107">
        <v>5740002</v>
      </c>
      <c r="K757" s="129" t="str">
        <f>VLOOKUP(J757,得意先名!$B$8:$C$1020,2,FALSE)</f>
        <v>スズキ㈱大須賀工場 Dライン鈴木光直組長様</v>
      </c>
      <c r="L757" s="108"/>
      <c r="M757" s="109" t="str">
        <f>VLOOKUP(J757,得意先名!$B$1:$E$1029,4,FALSE)</f>
        <v>㈱トウチュウ静岡</v>
      </c>
      <c r="N757" s="110" t="str">
        <f>VLOOKUP(J757,得意先名!$B$8:$H$1020,7,FALSE)</f>
        <v>西濃</v>
      </c>
      <c r="O757" s="111"/>
      <c r="P757" s="112"/>
      <c r="Q757" s="50"/>
    </row>
    <row r="758" spans="1:17" ht="30.75" customHeight="1" x14ac:dyDescent="0.4">
      <c r="A758" s="113">
        <v>750</v>
      </c>
      <c r="B758" s="117" t="s">
        <v>5675</v>
      </c>
      <c r="C758" s="111" t="s">
        <v>5465</v>
      </c>
      <c r="D758" s="115"/>
      <c r="E758" s="89">
        <v>13070</v>
      </c>
      <c r="F758" s="104" t="str">
        <f>VLOOKUP(E758,コード一覧!$B$4:$C$850,2,FALSE)</f>
        <v>N70</v>
      </c>
      <c r="G758" s="105" t="str">
        <f>VLOOKUP(E758,コード一覧!$B$4:$D$868,3,FALSE)</f>
        <v>Z70*10*199ｶｰﾄﾝ</v>
      </c>
      <c r="H758" s="106">
        <v>10</v>
      </c>
      <c r="I758" s="106"/>
      <c r="J758" s="107">
        <v>5740002</v>
      </c>
      <c r="K758" s="129" t="str">
        <f>VLOOKUP(J758,得意先名!$B$8:$C$1020,2,FALSE)</f>
        <v>スズキ㈱大須賀工場 Dライン鈴木光直組長様</v>
      </c>
      <c r="L758" s="108"/>
      <c r="M758" s="109" t="str">
        <f>VLOOKUP(J758,得意先名!$B$1:$E$1029,4,FALSE)</f>
        <v>㈱トウチュウ静岡</v>
      </c>
      <c r="N758" s="110" t="str">
        <f>VLOOKUP(J758,得意先名!$B$8:$H$1020,7,FALSE)</f>
        <v>西濃</v>
      </c>
      <c r="O758" s="111"/>
      <c r="P758" s="112"/>
      <c r="Q758" s="50"/>
    </row>
    <row r="759" spans="1:17" ht="30.75" customHeight="1" x14ac:dyDescent="0.4">
      <c r="A759" s="113">
        <v>751</v>
      </c>
      <c r="B759" s="117"/>
      <c r="C759" s="111"/>
      <c r="D759" s="115"/>
      <c r="E759" s="89">
        <v>16053</v>
      </c>
      <c r="F759" s="104">
        <f>VLOOKUP(E759,コード一覧!$B$4:$C$850,2,FALSE)</f>
        <v>0</v>
      </c>
      <c r="G759" s="105" t="str">
        <f>VLOOKUP(E759,コード一覧!$B$4:$D$868,3,FALSE)</f>
        <v>ｽｽﾞｷ50*8*96ｶ-ﾄﾝ</v>
      </c>
      <c r="H759" s="106">
        <v>1</v>
      </c>
      <c r="I759" s="106"/>
      <c r="J759" s="107">
        <v>5740002</v>
      </c>
      <c r="K759" s="129" t="str">
        <f>VLOOKUP(J759,得意先名!$B$8:$C$1020,2,FALSE)</f>
        <v>スズキ㈱大須賀工場 Dライン鈴木光直組長様</v>
      </c>
      <c r="L759" s="108"/>
      <c r="M759" s="109" t="str">
        <f>VLOOKUP(J759,得意先名!$B$1:$E$1029,4,FALSE)</f>
        <v>㈱トウチュウ静岡</v>
      </c>
      <c r="N759" s="110" t="str">
        <f>VLOOKUP(J759,得意先名!$B$8:$H$1020,7,FALSE)</f>
        <v>西濃</v>
      </c>
      <c r="O759" s="111"/>
      <c r="P759" s="112"/>
      <c r="Q759" s="50"/>
    </row>
    <row r="760" spans="1:17" ht="30.75" customHeight="1" x14ac:dyDescent="0.4">
      <c r="A760" s="113">
        <v>752</v>
      </c>
      <c r="B760" s="117" t="s">
        <v>5677</v>
      </c>
      <c r="C760" s="111" t="s">
        <v>5428</v>
      </c>
      <c r="D760" s="115"/>
      <c r="E760" s="89">
        <v>13070</v>
      </c>
      <c r="F760" s="104" t="str">
        <f>VLOOKUP(E760,コード一覧!$B$4:$C$850,2,FALSE)</f>
        <v>N70</v>
      </c>
      <c r="G760" s="105" t="str">
        <f>VLOOKUP(E760,コード一覧!$B$4:$D$868,3,FALSE)</f>
        <v>Z70*10*199ｶｰﾄﾝ</v>
      </c>
      <c r="H760" s="106">
        <v>10</v>
      </c>
      <c r="I760" s="106"/>
      <c r="J760" s="107">
        <v>5740002</v>
      </c>
      <c r="K760" s="129" t="str">
        <f>VLOOKUP(J760,得意先名!$B$8:$C$1020,2,FALSE)</f>
        <v>スズキ㈱大須賀工場 Dライン鈴木光直組長様</v>
      </c>
      <c r="L760" s="108"/>
      <c r="M760" s="109" t="str">
        <f>VLOOKUP(J760,得意先名!$B$1:$E$1029,4,FALSE)</f>
        <v>㈱トウチュウ静岡</v>
      </c>
      <c r="N760" s="110" t="str">
        <f>VLOOKUP(J760,得意先名!$B$8:$H$1020,7,FALSE)</f>
        <v>西濃</v>
      </c>
      <c r="O760" s="111"/>
      <c r="P760" s="112"/>
      <c r="Q760" s="50"/>
    </row>
    <row r="761" spans="1:17" ht="30.75" customHeight="1" x14ac:dyDescent="0.4">
      <c r="A761" s="113">
        <v>753</v>
      </c>
      <c r="B761" s="117"/>
      <c r="C761" s="111"/>
      <c r="D761" s="115"/>
      <c r="E761" s="89">
        <v>16073</v>
      </c>
      <c r="F761" s="104">
        <f>VLOOKUP(E761,コード一覧!$B$4:$C$850,2,FALSE)</f>
        <v>0</v>
      </c>
      <c r="G761" s="105" t="str">
        <f>VLOOKUP(E761,コード一覧!$B$4:$D$868,3,FALSE)</f>
        <v>S75*75*19*241 カートン</v>
      </c>
      <c r="H761" s="106">
        <v>1</v>
      </c>
      <c r="I761" s="106"/>
      <c r="J761" s="107">
        <v>5740002</v>
      </c>
      <c r="K761" s="129" t="str">
        <f>VLOOKUP(J761,得意先名!$B$8:$C$1020,2,FALSE)</f>
        <v>スズキ㈱大須賀工場 Dライン鈴木光直組長様</v>
      </c>
      <c r="L761" s="108"/>
      <c r="M761" s="109" t="str">
        <f>VLOOKUP(J761,得意先名!$B$1:$E$1029,4,FALSE)</f>
        <v>㈱トウチュウ静岡</v>
      </c>
      <c r="N761" s="110" t="str">
        <f>VLOOKUP(J761,得意先名!$B$8:$H$1020,7,FALSE)</f>
        <v>西濃</v>
      </c>
      <c r="O761" s="111"/>
      <c r="P761" s="112"/>
      <c r="Q761" s="50"/>
    </row>
    <row r="762" spans="1:17" ht="30.75" customHeight="1" x14ac:dyDescent="0.4">
      <c r="A762" s="113">
        <v>754</v>
      </c>
      <c r="B762" s="117" t="s">
        <v>5676</v>
      </c>
      <c r="C762" s="111" t="s">
        <v>5660</v>
      </c>
      <c r="D762" s="115"/>
      <c r="E762" s="89">
        <v>13070</v>
      </c>
      <c r="F762" s="104" t="str">
        <f>VLOOKUP(E762,コード一覧!$B$4:$C$850,2,FALSE)</f>
        <v>N70</v>
      </c>
      <c r="G762" s="105" t="str">
        <f>VLOOKUP(E762,コード一覧!$B$4:$D$868,3,FALSE)</f>
        <v>Z70*10*199ｶｰﾄﾝ</v>
      </c>
      <c r="H762" s="106">
        <v>10</v>
      </c>
      <c r="I762" s="106"/>
      <c r="J762" s="107">
        <v>5740002</v>
      </c>
      <c r="K762" s="129" t="str">
        <f>VLOOKUP(J762,得意先名!$B$8:$C$1020,2,FALSE)</f>
        <v>スズキ㈱大須賀工場 Dライン鈴木光直組長様</v>
      </c>
      <c r="L762" s="108"/>
      <c r="M762" s="109" t="str">
        <f>VLOOKUP(J762,得意先名!$B$1:$E$1029,4,FALSE)</f>
        <v>㈱トウチュウ静岡</v>
      </c>
      <c r="N762" s="110" t="str">
        <f>VLOOKUP(J762,得意先名!$B$8:$H$1020,7,FALSE)</f>
        <v>西濃</v>
      </c>
      <c r="O762" s="111"/>
      <c r="P762" s="112"/>
      <c r="Q762" s="50"/>
    </row>
    <row r="763" spans="1:17" ht="30.75" customHeight="1" x14ac:dyDescent="0.4">
      <c r="A763" s="113">
        <v>755</v>
      </c>
      <c r="B763" s="117" t="s">
        <v>5678</v>
      </c>
      <c r="C763" s="111" t="s">
        <v>5622</v>
      </c>
      <c r="D763" s="115"/>
      <c r="E763" s="89">
        <v>13070</v>
      </c>
      <c r="F763" s="104" t="str">
        <f>VLOOKUP(E763,コード一覧!$B$4:$C$850,2,FALSE)</f>
        <v>N70</v>
      </c>
      <c r="G763" s="105" t="str">
        <f>VLOOKUP(E763,コード一覧!$B$4:$D$868,3,FALSE)</f>
        <v>Z70*10*199ｶｰﾄﾝ</v>
      </c>
      <c r="H763" s="106">
        <v>10</v>
      </c>
      <c r="I763" s="106"/>
      <c r="J763" s="107">
        <v>5740002</v>
      </c>
      <c r="K763" s="129" t="str">
        <f>VLOOKUP(J763,得意先名!$B$8:$C$1020,2,FALSE)</f>
        <v>スズキ㈱大須賀工場 Dライン鈴木光直組長様</v>
      </c>
      <c r="L763" s="108"/>
      <c r="M763" s="109" t="str">
        <f>VLOOKUP(J763,得意先名!$B$1:$E$1029,4,FALSE)</f>
        <v>㈱トウチュウ静岡</v>
      </c>
      <c r="N763" s="110" t="str">
        <f>VLOOKUP(J763,得意先名!$B$8:$H$1020,7,FALSE)</f>
        <v>西濃</v>
      </c>
      <c r="O763" s="111"/>
      <c r="P763" s="112"/>
      <c r="Q763" s="50"/>
    </row>
    <row r="764" spans="1:17" ht="30.75" customHeight="1" x14ac:dyDescent="0.4">
      <c r="A764" s="113">
        <v>756</v>
      </c>
      <c r="B764" s="117" t="s">
        <v>5679</v>
      </c>
      <c r="C764" s="111" t="s">
        <v>5428</v>
      </c>
      <c r="D764" s="115"/>
      <c r="E764" s="89">
        <v>13070</v>
      </c>
      <c r="F764" s="104" t="str">
        <f>VLOOKUP(E764,コード一覧!$B$4:$C$850,2,FALSE)</f>
        <v>N70</v>
      </c>
      <c r="G764" s="105" t="str">
        <f>VLOOKUP(E764,コード一覧!$B$4:$D$868,3,FALSE)</f>
        <v>Z70*10*199ｶｰﾄﾝ</v>
      </c>
      <c r="H764" s="106">
        <v>10</v>
      </c>
      <c r="I764" s="106"/>
      <c r="J764" s="107">
        <v>5740002</v>
      </c>
      <c r="K764" s="129" t="str">
        <f>VLOOKUP(J764,得意先名!$B$8:$C$1020,2,FALSE)</f>
        <v>スズキ㈱大須賀工場 Dライン鈴木光直組長様</v>
      </c>
      <c r="L764" s="108"/>
      <c r="M764" s="109" t="str">
        <f>VLOOKUP(J764,得意先名!$B$1:$E$1029,4,FALSE)</f>
        <v>㈱トウチュウ静岡</v>
      </c>
      <c r="N764" s="110" t="str">
        <f>VLOOKUP(J764,得意先名!$B$8:$H$1020,7,FALSE)</f>
        <v>西濃</v>
      </c>
      <c r="O764" s="111"/>
      <c r="P764" s="112"/>
      <c r="Q764" s="50"/>
    </row>
    <row r="765" spans="1:17" ht="30.75" customHeight="1" x14ac:dyDescent="0.4">
      <c r="A765" s="113">
        <v>757</v>
      </c>
      <c r="B765" s="117"/>
      <c r="C765" s="111"/>
      <c r="D765" s="115"/>
      <c r="E765" s="89">
        <v>16053</v>
      </c>
      <c r="F765" s="104">
        <f>VLOOKUP(E765,コード一覧!$B$4:$C$850,2,FALSE)</f>
        <v>0</v>
      </c>
      <c r="G765" s="105" t="str">
        <f>VLOOKUP(E765,コード一覧!$B$4:$D$868,3,FALSE)</f>
        <v>ｽｽﾞｷ50*8*96ｶ-ﾄﾝ</v>
      </c>
      <c r="H765" s="106">
        <v>1</v>
      </c>
      <c r="I765" s="106"/>
      <c r="J765" s="107">
        <v>5740002</v>
      </c>
      <c r="K765" s="129" t="str">
        <f>VLOOKUP(J765,得意先名!$B$8:$C$1020,2,FALSE)</f>
        <v>スズキ㈱大須賀工場 Dライン鈴木光直組長様</v>
      </c>
      <c r="L765" s="108"/>
      <c r="M765" s="109" t="str">
        <f>VLOOKUP(J765,得意先名!$B$1:$E$1029,4,FALSE)</f>
        <v>㈱トウチュウ静岡</v>
      </c>
      <c r="N765" s="110" t="str">
        <f>VLOOKUP(J765,得意先名!$B$8:$H$1020,7,FALSE)</f>
        <v>西濃</v>
      </c>
      <c r="O765" s="111"/>
      <c r="P765" s="112"/>
      <c r="Q765" s="50"/>
    </row>
    <row r="766" spans="1:17" ht="30.75" customHeight="1" x14ac:dyDescent="0.4">
      <c r="A766" s="113">
        <v>758</v>
      </c>
      <c r="B766" s="117" t="s">
        <v>5680</v>
      </c>
      <c r="C766" s="111" t="s">
        <v>5465</v>
      </c>
      <c r="D766" s="115"/>
      <c r="E766" s="89">
        <v>13070</v>
      </c>
      <c r="F766" s="104" t="str">
        <f>VLOOKUP(E766,コード一覧!$B$4:$C$850,2,FALSE)</f>
        <v>N70</v>
      </c>
      <c r="G766" s="105" t="str">
        <f>VLOOKUP(E766,コード一覧!$B$4:$D$868,3,FALSE)</f>
        <v>Z70*10*199ｶｰﾄﾝ</v>
      </c>
      <c r="H766" s="106">
        <v>10</v>
      </c>
      <c r="I766" s="106"/>
      <c r="J766" s="107">
        <v>5740002</v>
      </c>
      <c r="K766" s="129" t="str">
        <f>VLOOKUP(J766,得意先名!$B$8:$C$1020,2,FALSE)</f>
        <v>スズキ㈱大須賀工場 Dライン鈴木光直組長様</v>
      </c>
      <c r="L766" s="108"/>
      <c r="M766" s="109" t="str">
        <f>VLOOKUP(J766,得意先名!$B$1:$E$1029,4,FALSE)</f>
        <v>㈱トウチュウ静岡</v>
      </c>
      <c r="N766" s="110" t="str">
        <f>VLOOKUP(J766,得意先名!$B$8:$H$1020,7,FALSE)</f>
        <v>西濃</v>
      </c>
      <c r="O766" s="111"/>
      <c r="P766" s="112"/>
      <c r="Q766" s="50"/>
    </row>
    <row r="767" spans="1:17" ht="30.75" customHeight="1" x14ac:dyDescent="0.4">
      <c r="A767" s="113">
        <v>759</v>
      </c>
      <c r="B767" s="111"/>
      <c r="C767" s="111"/>
      <c r="D767" s="115"/>
      <c r="E767" s="89"/>
      <c r="F767" s="104">
        <f>VLOOKUP(E767,コード一覧!$B$4:$C$850,2,FALSE)</f>
        <v>0</v>
      </c>
      <c r="G767" s="105">
        <f>VLOOKUP(E767,コード一覧!$B$4:$D$868,3,FALSE)</f>
        <v>0</v>
      </c>
      <c r="H767" s="106"/>
      <c r="I767" s="106"/>
      <c r="J767" s="107"/>
      <c r="K767" s="129">
        <f>VLOOKUP(J767,得意先名!$B$8:$C$1020,2,FALSE)</f>
        <v>0</v>
      </c>
      <c r="L767" s="108"/>
      <c r="M767" s="109">
        <f>VLOOKUP(J767,得意先名!$B$1:$E$1029,4,FALSE)</f>
        <v>0</v>
      </c>
      <c r="N767" s="110">
        <f>VLOOKUP(J767,得意先名!$B$8:$H$1020,7,FALSE)</f>
        <v>0</v>
      </c>
      <c r="O767" s="111"/>
      <c r="P767" s="112"/>
      <c r="Q767" s="50"/>
    </row>
    <row r="768" spans="1:17" ht="30.75" customHeight="1" x14ac:dyDescent="0.4">
      <c r="A768" s="113">
        <v>760</v>
      </c>
      <c r="B768" s="111"/>
      <c r="C768" s="111"/>
      <c r="D768" s="115"/>
      <c r="E768" s="89"/>
      <c r="F768" s="104">
        <f>VLOOKUP(E768,コード一覧!$B$4:$C$850,2,FALSE)</f>
        <v>0</v>
      </c>
      <c r="G768" s="105">
        <f>VLOOKUP(E768,コード一覧!$B$4:$D$868,3,FALSE)</f>
        <v>0</v>
      </c>
      <c r="H768" s="106"/>
      <c r="I768" s="106"/>
      <c r="J768" s="107"/>
      <c r="K768" s="109">
        <f>VLOOKUP(J768,得意先名!$B$8:$C$1020,2,FALSE)</f>
        <v>0</v>
      </c>
      <c r="L768" s="108"/>
      <c r="M768" s="109">
        <f>VLOOKUP(J768,得意先名!$B$1:$E$1029,4,FALSE)</f>
        <v>0</v>
      </c>
      <c r="N768" s="110">
        <f>VLOOKUP(J768,得意先名!$B$8:$H$1020,7,FALSE)</f>
        <v>0</v>
      </c>
      <c r="O768" s="111"/>
      <c r="P768" s="112"/>
      <c r="Q768" s="50"/>
    </row>
    <row r="769" spans="1:17" ht="30.75" customHeight="1" x14ac:dyDescent="0.4">
      <c r="A769" s="113">
        <v>761</v>
      </c>
      <c r="B769" s="111" t="s">
        <v>5684</v>
      </c>
      <c r="C769" s="111" t="s">
        <v>5681</v>
      </c>
      <c r="D769" s="115"/>
      <c r="E769" s="89">
        <v>13072</v>
      </c>
      <c r="F769" s="104" t="str">
        <f>VLOOKUP(E769,コード一覧!$B$4:$C$850,2,FALSE)</f>
        <v>セラ72</v>
      </c>
      <c r="G769" s="105" t="str">
        <f>VLOOKUP(E769,コード一覧!$B$4:$D$868,3,FALSE)</f>
        <v>70*12*199ｶ-ﾄﾝ</v>
      </c>
      <c r="H769" s="106">
        <v>40</v>
      </c>
      <c r="I769" s="106"/>
      <c r="J769" s="107">
        <v>5380000</v>
      </c>
      <c r="K769" s="109" t="str">
        <f>VLOOKUP(J769,得意先名!$B$8:$C$1020,2,FALSE)</f>
        <v>吉田産業　㈱</v>
      </c>
      <c r="L769" s="108"/>
      <c r="M769" s="109" t="str">
        <f>VLOOKUP(J769,得意先名!$B$1:$E$1029,4,FALSE)</f>
        <v/>
      </c>
      <c r="N769" s="110" t="str">
        <f>VLOOKUP(J769,得意先名!$B$8:$H$1020,7,FALSE)</f>
        <v>名鉄</v>
      </c>
      <c r="O769" s="111"/>
      <c r="P769" s="112"/>
      <c r="Q769" s="50"/>
    </row>
    <row r="770" spans="1:17" ht="30.75" customHeight="1" x14ac:dyDescent="0.4">
      <c r="A770" s="113">
        <v>762</v>
      </c>
      <c r="B770" s="111" t="s">
        <v>5685</v>
      </c>
      <c r="C770" s="111" t="s">
        <v>5428</v>
      </c>
      <c r="D770" s="115"/>
      <c r="E770" s="89">
        <v>13072</v>
      </c>
      <c r="F770" s="104" t="str">
        <f>VLOOKUP(E770,コード一覧!$B$4:$C$850,2,FALSE)</f>
        <v>セラ72</v>
      </c>
      <c r="G770" s="105" t="str">
        <f>VLOOKUP(E770,コード一覧!$B$4:$D$868,3,FALSE)</f>
        <v>70*12*199ｶ-ﾄﾝ</v>
      </c>
      <c r="H770" s="106">
        <v>40</v>
      </c>
      <c r="I770" s="106"/>
      <c r="J770" s="107">
        <v>5380000</v>
      </c>
      <c r="K770" s="109" t="str">
        <f>VLOOKUP(J770,得意先名!$B$8:$C$1020,2,FALSE)</f>
        <v>吉田産業　㈱</v>
      </c>
      <c r="L770" s="108"/>
      <c r="M770" s="109" t="str">
        <f>VLOOKUP(J770,得意先名!$B$1:$E$1029,4,FALSE)</f>
        <v/>
      </c>
      <c r="N770" s="110" t="str">
        <f>VLOOKUP(J770,得意先名!$B$8:$H$1020,7,FALSE)</f>
        <v>名鉄</v>
      </c>
      <c r="O770" s="111"/>
      <c r="P770" s="112"/>
      <c r="Q770" s="50"/>
    </row>
    <row r="771" spans="1:17" ht="30.75" customHeight="1" x14ac:dyDescent="0.4">
      <c r="A771" s="113">
        <v>763</v>
      </c>
      <c r="B771" s="111" t="s">
        <v>5686</v>
      </c>
      <c r="C771" s="111" t="s">
        <v>5428</v>
      </c>
      <c r="D771" s="115"/>
      <c r="E771" s="89">
        <v>13072</v>
      </c>
      <c r="F771" s="104" t="str">
        <f>VLOOKUP(E771,コード一覧!$B$4:$C$850,2,FALSE)</f>
        <v>セラ72</v>
      </c>
      <c r="G771" s="105" t="str">
        <f>VLOOKUP(E771,コード一覧!$B$4:$D$868,3,FALSE)</f>
        <v>70*12*199ｶ-ﾄﾝ</v>
      </c>
      <c r="H771" s="106">
        <v>40</v>
      </c>
      <c r="I771" s="106"/>
      <c r="J771" s="107">
        <v>5380000</v>
      </c>
      <c r="K771" s="109" t="str">
        <f>VLOOKUP(J771,得意先名!$B$8:$C$1020,2,FALSE)</f>
        <v>吉田産業　㈱</v>
      </c>
      <c r="L771" s="108"/>
      <c r="M771" s="109" t="str">
        <f>VLOOKUP(J771,得意先名!$B$1:$E$1029,4,FALSE)</f>
        <v/>
      </c>
      <c r="N771" s="110" t="str">
        <f>VLOOKUP(J771,得意先名!$B$8:$H$1020,7,FALSE)</f>
        <v>名鉄</v>
      </c>
      <c r="O771" s="111"/>
      <c r="P771" s="112"/>
      <c r="Q771" s="50"/>
    </row>
    <row r="772" spans="1:17" ht="30.75" customHeight="1" x14ac:dyDescent="0.4">
      <c r="A772" s="113">
        <v>764</v>
      </c>
      <c r="B772" s="111" t="s">
        <v>5687</v>
      </c>
      <c r="C772" s="111" t="s">
        <v>5428</v>
      </c>
      <c r="D772" s="115"/>
      <c r="E772" s="89">
        <v>13072</v>
      </c>
      <c r="F772" s="104" t="str">
        <f>VLOOKUP(E772,コード一覧!$B$4:$C$850,2,FALSE)</f>
        <v>セラ72</v>
      </c>
      <c r="G772" s="105" t="str">
        <f>VLOOKUP(E772,コード一覧!$B$4:$D$868,3,FALSE)</f>
        <v>70*12*199ｶ-ﾄﾝ</v>
      </c>
      <c r="H772" s="106">
        <v>40</v>
      </c>
      <c r="I772" s="106"/>
      <c r="J772" s="107">
        <v>5380000</v>
      </c>
      <c r="K772" s="109" t="str">
        <f>VLOOKUP(J772,得意先名!$B$8:$C$1020,2,FALSE)</f>
        <v>吉田産業　㈱</v>
      </c>
      <c r="L772" s="108"/>
      <c r="M772" s="109" t="str">
        <f>VLOOKUP(J772,得意先名!$B$1:$E$1029,4,FALSE)</f>
        <v/>
      </c>
      <c r="N772" s="110" t="str">
        <f>VLOOKUP(J772,得意先名!$B$8:$H$1020,7,FALSE)</f>
        <v>名鉄</v>
      </c>
      <c r="O772" s="111"/>
      <c r="P772" s="112"/>
      <c r="Q772" s="50"/>
    </row>
    <row r="773" spans="1:17" ht="30.75" customHeight="1" x14ac:dyDescent="0.4">
      <c r="A773" s="113">
        <v>765</v>
      </c>
      <c r="B773" s="111" t="s">
        <v>5683</v>
      </c>
      <c r="C773" s="111" t="s">
        <v>5464</v>
      </c>
      <c r="D773" s="115"/>
      <c r="E773" s="89">
        <v>16052</v>
      </c>
      <c r="F773" s="104">
        <f>VLOOKUP(E773,コード一覧!$B$4:$C$850,2,FALSE)</f>
        <v>0</v>
      </c>
      <c r="G773" s="105" t="str">
        <f>VLOOKUP(E773,コード一覧!$B$4:$D$868,3,FALSE)</f>
        <v>日産50*8*96ｶ-ﾄﾝ</v>
      </c>
      <c r="H773" s="106">
        <v>40</v>
      </c>
      <c r="I773" s="106"/>
      <c r="J773" s="107">
        <v>5380000</v>
      </c>
      <c r="K773" s="109" t="str">
        <f>VLOOKUP(J773,得意先名!$B$8:$C$1020,2,FALSE)</f>
        <v>吉田産業　㈱</v>
      </c>
      <c r="L773" s="108"/>
      <c r="M773" s="109" t="str">
        <f>VLOOKUP(J773,得意先名!$B$1:$E$1029,4,FALSE)</f>
        <v/>
      </c>
      <c r="N773" s="110" t="str">
        <f>VLOOKUP(J773,得意先名!$B$8:$H$1020,7,FALSE)</f>
        <v>名鉄</v>
      </c>
      <c r="O773" s="111"/>
      <c r="P773" s="112"/>
      <c r="Q773" s="50"/>
    </row>
    <row r="774" spans="1:17" ht="30.75" customHeight="1" x14ac:dyDescent="0.4">
      <c r="A774" s="113">
        <v>766</v>
      </c>
      <c r="B774" s="111"/>
      <c r="C774" s="111"/>
      <c r="D774" s="115"/>
      <c r="E774" s="89"/>
      <c r="F774" s="104">
        <f>VLOOKUP(E774,コード一覧!$B$4:$C$850,2,FALSE)</f>
        <v>0</v>
      </c>
      <c r="G774" s="105">
        <f>VLOOKUP(E774,コード一覧!$B$4:$D$868,3,FALSE)</f>
        <v>0</v>
      </c>
      <c r="H774" s="106"/>
      <c r="I774" s="106"/>
      <c r="J774" s="107"/>
      <c r="K774" s="109">
        <f>VLOOKUP(J774,得意先名!$B$8:$C$1020,2,FALSE)</f>
        <v>0</v>
      </c>
      <c r="L774" s="108"/>
      <c r="M774" s="109">
        <f>VLOOKUP(J774,得意先名!$B$1:$E$1029,4,FALSE)</f>
        <v>0</v>
      </c>
      <c r="N774" s="110">
        <f>VLOOKUP(J774,得意先名!$B$8:$H$1020,7,FALSE)</f>
        <v>0</v>
      </c>
      <c r="O774" s="111"/>
      <c r="P774" s="112"/>
      <c r="Q774" s="50"/>
    </row>
    <row r="775" spans="1:17" ht="30.75" customHeight="1" x14ac:dyDescent="0.4">
      <c r="A775" s="113">
        <v>767</v>
      </c>
      <c r="B775" s="111"/>
      <c r="C775" s="111"/>
      <c r="D775" s="115"/>
      <c r="E775" s="89"/>
      <c r="F775" s="104">
        <f>VLOOKUP(E775,コード一覧!$B$4:$C$850,2,FALSE)</f>
        <v>0</v>
      </c>
      <c r="G775" s="105">
        <f>VLOOKUP(E775,コード一覧!$B$4:$D$868,3,FALSE)</f>
        <v>0</v>
      </c>
      <c r="H775" s="106"/>
      <c r="I775" s="106"/>
      <c r="J775" s="107"/>
      <c r="K775" s="109">
        <f>VLOOKUP(J775,得意先名!$B$8:$C$1020,2,FALSE)</f>
        <v>0</v>
      </c>
      <c r="L775" s="108"/>
      <c r="M775" s="109">
        <f>VLOOKUP(J775,得意先名!$B$1:$E$1029,4,FALSE)</f>
        <v>0</v>
      </c>
      <c r="N775" s="110">
        <f>VLOOKUP(J775,得意先名!$B$8:$H$1020,7,FALSE)</f>
        <v>0</v>
      </c>
      <c r="O775" s="111"/>
      <c r="P775" s="112"/>
      <c r="Q775" s="50"/>
    </row>
    <row r="776" spans="1:17" ht="30.75" customHeight="1" x14ac:dyDescent="0.4">
      <c r="A776" s="113">
        <v>768</v>
      </c>
      <c r="B776" s="111"/>
      <c r="C776" s="111"/>
      <c r="D776" s="115"/>
      <c r="E776" s="89"/>
      <c r="F776" s="104">
        <f>VLOOKUP(E776,コード一覧!$B$4:$C$850,2,FALSE)</f>
        <v>0</v>
      </c>
      <c r="G776" s="105">
        <f>VLOOKUP(E776,コード一覧!$B$4:$D$868,3,FALSE)</f>
        <v>0</v>
      </c>
      <c r="H776" s="106"/>
      <c r="I776" s="106"/>
      <c r="J776" s="107"/>
      <c r="K776" s="109">
        <f>VLOOKUP(J776,得意先名!$B$8:$C$1020,2,FALSE)</f>
        <v>0</v>
      </c>
      <c r="L776" s="108"/>
      <c r="M776" s="109">
        <f>VLOOKUP(J776,得意先名!$B$1:$E$1029,4,FALSE)</f>
        <v>0</v>
      </c>
      <c r="N776" s="110">
        <f>VLOOKUP(J776,得意先名!$B$8:$H$1020,7,FALSE)</f>
        <v>0</v>
      </c>
      <c r="O776" s="111"/>
      <c r="P776" s="112"/>
      <c r="Q776" s="50"/>
    </row>
    <row r="777" spans="1:17" ht="30.75" customHeight="1" x14ac:dyDescent="0.4">
      <c r="A777" s="113">
        <v>769</v>
      </c>
      <c r="B777" s="111"/>
      <c r="C777" s="111"/>
      <c r="D777" s="115"/>
      <c r="E777" s="89"/>
      <c r="F777" s="104">
        <f>VLOOKUP(E777,コード一覧!$B$4:$C$850,2,FALSE)</f>
        <v>0</v>
      </c>
      <c r="G777" s="105">
        <f>VLOOKUP(E777,コード一覧!$B$4:$D$868,3,FALSE)</f>
        <v>0</v>
      </c>
      <c r="H777" s="106"/>
      <c r="I777" s="106"/>
      <c r="J777" s="107"/>
      <c r="K777" s="109">
        <f>VLOOKUP(J777,得意先名!$B$8:$C$1020,2,FALSE)</f>
        <v>0</v>
      </c>
      <c r="L777" s="108"/>
      <c r="M777" s="109">
        <f>VLOOKUP(J777,得意先名!$B$1:$E$1029,4,FALSE)</f>
        <v>0</v>
      </c>
      <c r="N777" s="110">
        <f>VLOOKUP(J777,得意先名!$B$8:$H$1020,7,FALSE)</f>
        <v>0</v>
      </c>
      <c r="O777" s="111"/>
      <c r="P777" s="112"/>
      <c r="Q777" s="50"/>
    </row>
    <row r="778" spans="1:17" ht="30.75" customHeight="1" x14ac:dyDescent="0.4">
      <c r="A778" s="113">
        <v>770</v>
      </c>
      <c r="B778" s="111"/>
      <c r="C778" s="111"/>
      <c r="D778" s="115"/>
      <c r="E778" s="89"/>
      <c r="F778" s="104">
        <f>VLOOKUP(E778,コード一覧!$B$4:$C$850,2,FALSE)</f>
        <v>0</v>
      </c>
      <c r="G778" s="105">
        <f>VLOOKUP(E778,コード一覧!$B$4:$D$868,3,FALSE)</f>
        <v>0</v>
      </c>
      <c r="H778" s="106"/>
      <c r="I778" s="106"/>
      <c r="J778" s="107"/>
      <c r="K778" s="109">
        <f>VLOOKUP(J778,得意先名!$B$8:$C$1020,2,FALSE)</f>
        <v>0</v>
      </c>
      <c r="L778" s="108"/>
      <c r="M778" s="109">
        <f>VLOOKUP(J778,得意先名!$B$1:$E$1029,4,FALSE)</f>
        <v>0</v>
      </c>
      <c r="N778" s="110">
        <f>VLOOKUP(J778,得意先名!$B$8:$H$1020,7,FALSE)</f>
        <v>0</v>
      </c>
      <c r="O778" s="111"/>
      <c r="P778" s="112"/>
      <c r="Q778" s="50"/>
    </row>
    <row r="779" spans="1:17" ht="30.75" customHeight="1" x14ac:dyDescent="0.4">
      <c r="A779" s="113">
        <v>771</v>
      </c>
      <c r="B779" s="111"/>
      <c r="C779" s="111"/>
      <c r="D779" s="115"/>
      <c r="E779" s="89"/>
      <c r="F779" s="104">
        <f>VLOOKUP(E779,コード一覧!$B$4:$C$850,2,FALSE)</f>
        <v>0</v>
      </c>
      <c r="G779" s="105">
        <f>VLOOKUP(E779,コード一覧!$B$4:$D$868,3,FALSE)</f>
        <v>0</v>
      </c>
      <c r="H779" s="106"/>
      <c r="I779" s="106"/>
      <c r="J779" s="107"/>
      <c r="K779" s="109">
        <f>VLOOKUP(J779,得意先名!$B$8:$C$1020,2,FALSE)</f>
        <v>0</v>
      </c>
      <c r="L779" s="108"/>
      <c r="M779" s="109">
        <f>VLOOKUP(J779,得意先名!$B$1:$E$1029,4,FALSE)</f>
        <v>0</v>
      </c>
      <c r="N779" s="110">
        <f>VLOOKUP(J779,得意先名!$B$8:$H$1020,7,FALSE)</f>
        <v>0</v>
      </c>
      <c r="O779" s="111"/>
      <c r="P779" s="112"/>
      <c r="Q779" s="50"/>
    </row>
    <row r="780" spans="1:17" ht="30.75" customHeight="1" x14ac:dyDescent="0.4">
      <c r="A780" s="113">
        <v>772</v>
      </c>
      <c r="B780" s="111"/>
      <c r="C780" s="111"/>
      <c r="D780" s="115"/>
      <c r="E780" s="89"/>
      <c r="F780" s="104">
        <f>VLOOKUP(E780,コード一覧!$B$4:$C$850,2,FALSE)</f>
        <v>0</v>
      </c>
      <c r="G780" s="105">
        <f>VLOOKUP(E780,コード一覧!$B$4:$D$868,3,FALSE)</f>
        <v>0</v>
      </c>
      <c r="H780" s="106"/>
      <c r="I780" s="106"/>
      <c r="J780" s="107"/>
      <c r="K780" s="109">
        <f>VLOOKUP(J780,得意先名!$B$8:$C$1020,2,FALSE)</f>
        <v>0</v>
      </c>
      <c r="L780" s="108"/>
      <c r="M780" s="109">
        <f>VLOOKUP(J780,得意先名!$B$1:$E$1029,4,FALSE)</f>
        <v>0</v>
      </c>
      <c r="N780" s="110">
        <f>VLOOKUP(J780,得意先名!$B$8:$H$1020,7,FALSE)</f>
        <v>0</v>
      </c>
      <c r="O780" s="111"/>
      <c r="P780" s="112"/>
      <c r="Q780" s="50"/>
    </row>
    <row r="781" spans="1:17" ht="30.75" customHeight="1" x14ac:dyDescent="0.4">
      <c r="A781" s="113">
        <v>773</v>
      </c>
      <c r="B781" s="111"/>
      <c r="C781" s="111"/>
      <c r="D781" s="115"/>
      <c r="E781" s="89"/>
      <c r="F781" s="104">
        <f>VLOOKUP(E781,コード一覧!$B$4:$C$850,2,FALSE)</f>
        <v>0</v>
      </c>
      <c r="G781" s="105">
        <f>VLOOKUP(E781,コード一覧!$B$4:$D$868,3,FALSE)</f>
        <v>0</v>
      </c>
      <c r="H781" s="106"/>
      <c r="I781" s="106"/>
      <c r="J781" s="107"/>
      <c r="K781" s="109">
        <f>VLOOKUP(J781,得意先名!$B$8:$C$1020,2,FALSE)</f>
        <v>0</v>
      </c>
      <c r="L781" s="108"/>
      <c r="M781" s="109">
        <f>VLOOKUP(J781,得意先名!$B$1:$E$1029,4,FALSE)</f>
        <v>0</v>
      </c>
      <c r="N781" s="110">
        <f>VLOOKUP(J781,得意先名!$B$8:$H$1020,7,FALSE)</f>
        <v>0</v>
      </c>
      <c r="O781" s="111"/>
      <c r="P781" s="112"/>
      <c r="Q781" s="50"/>
    </row>
    <row r="782" spans="1:17" ht="30.75" customHeight="1" x14ac:dyDescent="0.4">
      <c r="A782" s="113">
        <v>774</v>
      </c>
      <c r="B782" s="111"/>
      <c r="C782" s="111"/>
      <c r="D782" s="115"/>
      <c r="E782" s="89"/>
      <c r="F782" s="104">
        <f>VLOOKUP(E782,コード一覧!$B$4:$C$850,2,FALSE)</f>
        <v>0</v>
      </c>
      <c r="G782" s="105">
        <f>VLOOKUP(E782,コード一覧!$B$4:$D$868,3,FALSE)</f>
        <v>0</v>
      </c>
      <c r="H782" s="106"/>
      <c r="I782" s="106"/>
      <c r="J782" s="107"/>
      <c r="K782" s="109">
        <f>VLOOKUP(J782,得意先名!$B$8:$C$1020,2,FALSE)</f>
        <v>0</v>
      </c>
      <c r="L782" s="108"/>
      <c r="M782" s="109">
        <f>VLOOKUP(J782,得意先名!$B$1:$E$1029,4,FALSE)</f>
        <v>0</v>
      </c>
      <c r="N782" s="110">
        <f>VLOOKUP(J782,得意先名!$B$8:$H$1020,7,FALSE)</f>
        <v>0</v>
      </c>
      <c r="O782" s="111"/>
      <c r="P782" s="112"/>
      <c r="Q782" s="50"/>
    </row>
    <row r="783" spans="1:17" ht="30.75" customHeight="1" x14ac:dyDescent="0.4">
      <c r="A783" s="113">
        <v>775</v>
      </c>
      <c r="B783" s="111"/>
      <c r="C783" s="111"/>
      <c r="D783" s="115"/>
      <c r="E783" s="89"/>
      <c r="F783" s="104">
        <f>VLOOKUP(E783,コード一覧!$B$4:$C$850,2,FALSE)</f>
        <v>0</v>
      </c>
      <c r="G783" s="105">
        <f>VLOOKUP(E783,コード一覧!$B$4:$D$868,3,FALSE)</f>
        <v>0</v>
      </c>
      <c r="H783" s="106"/>
      <c r="I783" s="106"/>
      <c r="J783" s="107"/>
      <c r="K783" s="109">
        <f>VLOOKUP(J783,得意先名!$B$8:$C$1020,2,FALSE)</f>
        <v>0</v>
      </c>
      <c r="L783" s="108"/>
      <c r="M783" s="109">
        <f>VLOOKUP(J783,得意先名!$B$1:$E$1029,4,FALSE)</f>
        <v>0</v>
      </c>
      <c r="N783" s="110">
        <f>VLOOKUP(J783,得意先名!$B$8:$H$1020,7,FALSE)</f>
        <v>0</v>
      </c>
      <c r="O783" s="111"/>
      <c r="P783" s="112"/>
      <c r="Q783" s="50"/>
    </row>
    <row r="784" spans="1:17" ht="30.75" customHeight="1" x14ac:dyDescent="0.4">
      <c r="A784" s="113">
        <v>776</v>
      </c>
      <c r="B784" s="111"/>
      <c r="C784" s="111"/>
      <c r="D784" s="115"/>
      <c r="E784" s="89"/>
      <c r="F784" s="104">
        <f>VLOOKUP(E784,コード一覧!$B$4:$C$850,2,FALSE)</f>
        <v>0</v>
      </c>
      <c r="G784" s="105">
        <f>VLOOKUP(E784,コード一覧!$B$4:$D$868,3,FALSE)</f>
        <v>0</v>
      </c>
      <c r="H784" s="106"/>
      <c r="I784" s="106"/>
      <c r="J784" s="107"/>
      <c r="K784" s="109">
        <f>VLOOKUP(J784,得意先名!$B$8:$C$1020,2,FALSE)</f>
        <v>0</v>
      </c>
      <c r="L784" s="108"/>
      <c r="M784" s="109">
        <f>VLOOKUP(J784,得意先名!$B$1:$E$1029,4,FALSE)</f>
        <v>0</v>
      </c>
      <c r="N784" s="110">
        <f>VLOOKUP(J784,得意先名!$B$8:$H$1020,7,FALSE)</f>
        <v>0</v>
      </c>
      <c r="O784" s="111"/>
      <c r="P784" s="112"/>
      <c r="Q784" s="50"/>
    </row>
    <row r="785" spans="1:17" ht="30.75" customHeight="1" x14ac:dyDescent="0.4">
      <c r="A785" s="113">
        <v>777</v>
      </c>
      <c r="B785" s="111"/>
      <c r="C785" s="111"/>
      <c r="D785" s="115"/>
      <c r="E785" s="89"/>
      <c r="F785" s="104">
        <f>VLOOKUP(E785,コード一覧!$B$4:$C$850,2,FALSE)</f>
        <v>0</v>
      </c>
      <c r="G785" s="105">
        <f>VLOOKUP(E785,コード一覧!$B$4:$D$868,3,FALSE)</f>
        <v>0</v>
      </c>
      <c r="H785" s="106"/>
      <c r="I785" s="106"/>
      <c r="J785" s="107"/>
      <c r="K785" s="109">
        <f>VLOOKUP(J785,得意先名!$B$8:$C$1020,2,FALSE)</f>
        <v>0</v>
      </c>
      <c r="L785" s="108"/>
      <c r="M785" s="109">
        <f>VLOOKUP(J785,得意先名!$B$1:$E$1029,4,FALSE)</f>
        <v>0</v>
      </c>
      <c r="N785" s="110">
        <f>VLOOKUP(J785,得意先名!$B$8:$H$1020,7,FALSE)</f>
        <v>0</v>
      </c>
      <c r="O785" s="111"/>
      <c r="P785" s="112"/>
      <c r="Q785" s="50"/>
    </row>
    <row r="786" spans="1:17" ht="30.75" customHeight="1" x14ac:dyDescent="0.4">
      <c r="A786" s="113">
        <v>778</v>
      </c>
      <c r="B786" s="111"/>
      <c r="C786" s="111"/>
      <c r="D786" s="115"/>
      <c r="E786" s="89"/>
      <c r="F786" s="104">
        <f>VLOOKUP(E786,コード一覧!$B$4:$C$850,2,FALSE)</f>
        <v>0</v>
      </c>
      <c r="G786" s="105">
        <f>VLOOKUP(E786,コード一覧!$B$4:$D$868,3,FALSE)</f>
        <v>0</v>
      </c>
      <c r="H786" s="106"/>
      <c r="I786" s="106"/>
      <c r="J786" s="107"/>
      <c r="K786" s="109">
        <f>VLOOKUP(J786,得意先名!$B$8:$C$1020,2,FALSE)</f>
        <v>0</v>
      </c>
      <c r="L786" s="108"/>
      <c r="M786" s="109">
        <f>VLOOKUP(J786,得意先名!$B$1:$E$1029,4,FALSE)</f>
        <v>0</v>
      </c>
      <c r="N786" s="110">
        <f>VLOOKUP(J786,得意先名!$B$8:$H$1020,7,FALSE)</f>
        <v>0</v>
      </c>
      <c r="O786" s="111"/>
      <c r="P786" s="112"/>
      <c r="Q786" s="50"/>
    </row>
    <row r="787" spans="1:17" ht="30.75" customHeight="1" x14ac:dyDescent="0.4">
      <c r="A787" s="113">
        <v>779</v>
      </c>
      <c r="B787" s="111"/>
      <c r="C787" s="111"/>
      <c r="D787" s="115"/>
      <c r="E787" s="89"/>
      <c r="F787" s="104">
        <f>VLOOKUP(E787,コード一覧!$B$4:$C$850,2,FALSE)</f>
        <v>0</v>
      </c>
      <c r="G787" s="105">
        <f>VLOOKUP(E787,コード一覧!$B$4:$D$868,3,FALSE)</f>
        <v>0</v>
      </c>
      <c r="H787" s="106"/>
      <c r="I787" s="106"/>
      <c r="J787" s="107"/>
      <c r="K787" s="109">
        <f>VLOOKUP(J787,得意先名!$B$8:$C$1020,2,FALSE)</f>
        <v>0</v>
      </c>
      <c r="L787" s="108"/>
      <c r="M787" s="109">
        <f>VLOOKUP(J787,得意先名!$B$1:$E$1029,4,FALSE)</f>
        <v>0</v>
      </c>
      <c r="N787" s="110">
        <f>VLOOKUP(J787,得意先名!$B$8:$H$1020,7,FALSE)</f>
        <v>0</v>
      </c>
      <c r="O787" s="111"/>
      <c r="P787" s="112"/>
      <c r="Q787" s="50"/>
    </row>
    <row r="788" spans="1:17" ht="30.75" customHeight="1" x14ac:dyDescent="0.4">
      <c r="A788" s="113">
        <v>780</v>
      </c>
      <c r="B788" s="111"/>
      <c r="C788" s="111"/>
      <c r="D788" s="115"/>
      <c r="E788" s="89"/>
      <c r="F788" s="104">
        <f>VLOOKUP(E788,コード一覧!$B$4:$C$850,2,FALSE)</f>
        <v>0</v>
      </c>
      <c r="G788" s="105">
        <f>VLOOKUP(E788,コード一覧!$B$4:$D$868,3,FALSE)</f>
        <v>0</v>
      </c>
      <c r="H788" s="106"/>
      <c r="I788" s="106"/>
      <c r="J788" s="107"/>
      <c r="K788" s="109">
        <f>VLOOKUP(J788,得意先名!$B$8:$C$1020,2,FALSE)</f>
        <v>0</v>
      </c>
      <c r="L788" s="108"/>
      <c r="M788" s="109">
        <f>VLOOKUP(J788,得意先名!$B$1:$E$1029,4,FALSE)</f>
        <v>0</v>
      </c>
      <c r="N788" s="110">
        <f>VLOOKUP(J788,得意先名!$B$8:$H$1020,7,FALSE)</f>
        <v>0</v>
      </c>
      <c r="O788" s="111"/>
      <c r="P788" s="112"/>
      <c r="Q788" s="50"/>
    </row>
    <row r="789" spans="1:17" ht="30.75" customHeight="1" x14ac:dyDescent="0.4">
      <c r="A789" s="113">
        <v>781</v>
      </c>
      <c r="B789" s="117"/>
      <c r="C789" s="111"/>
      <c r="D789" s="115"/>
      <c r="E789" s="89"/>
      <c r="F789" s="104">
        <f>VLOOKUP(E789,コード一覧!$B$4:$C$850,2,FALSE)</f>
        <v>0</v>
      </c>
      <c r="G789" s="105">
        <f>VLOOKUP(E789,コード一覧!$B$4:$D$868,3,FALSE)</f>
        <v>0</v>
      </c>
      <c r="H789" s="106"/>
      <c r="I789" s="106"/>
      <c r="J789" s="107"/>
      <c r="K789" s="109">
        <f>VLOOKUP(J789,得意先名!$B$8:$C$1020,2,FALSE)</f>
        <v>0</v>
      </c>
      <c r="L789" s="108"/>
      <c r="M789" s="109">
        <f>VLOOKUP(J789,得意先名!$B$1:$E$1029,4,FALSE)</f>
        <v>0</v>
      </c>
      <c r="N789" s="110">
        <f>VLOOKUP(J789,得意先名!$B$8:$H$1020,7,FALSE)</f>
        <v>0</v>
      </c>
      <c r="O789" s="111"/>
      <c r="P789" s="112"/>
      <c r="Q789" s="50"/>
    </row>
    <row r="790" spans="1:17" ht="30.75" customHeight="1" x14ac:dyDescent="0.4">
      <c r="A790" s="113">
        <v>782</v>
      </c>
      <c r="B790" s="117"/>
      <c r="C790" s="111"/>
      <c r="D790" s="115"/>
      <c r="E790" s="89"/>
      <c r="F790" s="104">
        <f>VLOOKUP(E790,コード一覧!$B$4:$C$850,2,FALSE)</f>
        <v>0</v>
      </c>
      <c r="G790" s="105">
        <f>VLOOKUP(E790,コード一覧!$B$4:$D$868,3,FALSE)</f>
        <v>0</v>
      </c>
      <c r="H790" s="106"/>
      <c r="I790" s="106"/>
      <c r="J790" s="107"/>
      <c r="K790" s="109">
        <f>VLOOKUP(J790,得意先名!$B$8:$C$1020,2,FALSE)</f>
        <v>0</v>
      </c>
      <c r="L790" s="108"/>
      <c r="M790" s="109">
        <f>VLOOKUP(J790,得意先名!$B$1:$E$1029,4,FALSE)</f>
        <v>0</v>
      </c>
      <c r="N790" s="110">
        <f>VLOOKUP(J790,得意先名!$B$8:$H$1020,7,FALSE)</f>
        <v>0</v>
      </c>
      <c r="O790" s="111"/>
      <c r="P790" s="112"/>
      <c r="Q790" s="50"/>
    </row>
    <row r="791" spans="1:17" ht="30.75" customHeight="1" x14ac:dyDescent="0.4">
      <c r="A791" s="113">
        <v>783</v>
      </c>
      <c r="B791" s="117"/>
      <c r="C791" s="111"/>
      <c r="D791" s="115"/>
      <c r="E791" s="89"/>
      <c r="F791" s="104">
        <f>VLOOKUP(E791,コード一覧!$B$4:$C$850,2,FALSE)</f>
        <v>0</v>
      </c>
      <c r="G791" s="105">
        <f>VLOOKUP(E791,コード一覧!$B$4:$D$868,3,FALSE)</f>
        <v>0</v>
      </c>
      <c r="H791" s="106"/>
      <c r="I791" s="106"/>
      <c r="J791" s="107"/>
      <c r="K791" s="109">
        <f>VLOOKUP(J791,得意先名!$B$8:$C$1020,2,FALSE)</f>
        <v>0</v>
      </c>
      <c r="L791" s="108"/>
      <c r="M791" s="109">
        <f>VLOOKUP(J791,得意先名!$B$1:$E$1029,4,FALSE)</f>
        <v>0</v>
      </c>
      <c r="N791" s="110">
        <f>VLOOKUP(J791,得意先名!$B$8:$H$1020,7,FALSE)</f>
        <v>0</v>
      </c>
      <c r="O791" s="111"/>
      <c r="P791" s="112"/>
      <c r="Q791" s="50"/>
    </row>
    <row r="792" spans="1:17" ht="30.75" customHeight="1" x14ac:dyDescent="0.4">
      <c r="A792" s="113">
        <v>784</v>
      </c>
      <c r="B792" s="117" t="s">
        <v>5653</v>
      </c>
      <c r="C792" s="111" t="s">
        <v>5621</v>
      </c>
      <c r="D792" s="115"/>
      <c r="E792" s="89">
        <v>13072</v>
      </c>
      <c r="F792" s="104" t="str">
        <f>VLOOKUP(E792,コード一覧!$B$4:$C$850,2,FALSE)</f>
        <v>セラ72</v>
      </c>
      <c r="G792" s="105" t="str">
        <f>VLOOKUP(E792,コード一覧!$B$4:$D$868,3,FALSE)</f>
        <v>70*12*199ｶ-ﾄﾝ</v>
      </c>
      <c r="H792" s="106">
        <v>40</v>
      </c>
      <c r="I792" s="106"/>
      <c r="J792" s="107">
        <v>5380000</v>
      </c>
      <c r="K792" s="109" t="str">
        <f>VLOOKUP(J792,得意先名!$B$8:$C$1020,2,FALSE)</f>
        <v>吉田産業　㈱</v>
      </c>
      <c r="L792" s="108"/>
      <c r="M792" s="109" t="str">
        <f>VLOOKUP(J792,得意先名!$B$1:$E$1029,4,FALSE)</f>
        <v/>
      </c>
      <c r="N792" s="110" t="str">
        <f>VLOOKUP(J792,得意先名!$B$8:$H$1020,7,FALSE)</f>
        <v>名鉄</v>
      </c>
      <c r="O792" s="111"/>
      <c r="P792" s="112"/>
      <c r="Q792" s="50"/>
    </row>
    <row r="793" spans="1:17" ht="30.75" customHeight="1" x14ac:dyDescent="0.4">
      <c r="A793" s="113">
        <v>785</v>
      </c>
      <c r="B793" s="117"/>
      <c r="C793" s="117"/>
      <c r="D793" s="115">
        <f>VLOOKUP(E793,コード一覧!$B$4:$E$962,4,FALSE)</f>
        <v>0</v>
      </c>
      <c r="E793" s="89"/>
      <c r="F793" s="104">
        <f>VLOOKUP(E793,コード一覧!$B$4:$C$850,2,FALSE)</f>
        <v>0</v>
      </c>
      <c r="G793" s="105"/>
      <c r="H793" s="106"/>
      <c r="I793" s="106"/>
      <c r="J793" s="107"/>
      <c r="K793" s="109"/>
      <c r="L793" s="108"/>
      <c r="M793" s="109"/>
      <c r="N793" s="110"/>
      <c r="O793" s="111"/>
      <c r="P793" s="112"/>
      <c r="Q793" s="50"/>
    </row>
    <row r="794" spans="1:17" ht="30.75" customHeight="1" x14ac:dyDescent="0.4">
      <c r="A794" s="113">
        <v>786</v>
      </c>
      <c r="B794" s="117" t="s">
        <v>5644</v>
      </c>
      <c r="C794" s="117" t="s">
        <v>5465</v>
      </c>
      <c r="D794" s="115"/>
      <c r="E794" s="89">
        <v>13070</v>
      </c>
      <c r="F794" s="104" t="str">
        <f>VLOOKUP(E794,コード一覧!$B$4:$C$850,2,FALSE)</f>
        <v>N70</v>
      </c>
      <c r="G794" s="105" t="str">
        <f>VLOOKUP(E794,コード一覧!$B$4:$D$868,3,FALSE)</f>
        <v>Z70*10*199ｶｰﾄﾝ</v>
      </c>
      <c r="H794" s="106">
        <v>10</v>
      </c>
      <c r="I794" s="106"/>
      <c r="J794" s="107">
        <v>5740002</v>
      </c>
      <c r="K794" s="129" t="str">
        <f>VLOOKUP(J794,得意先名!$B$8:$C$1020,2,FALSE)</f>
        <v>スズキ㈱大須賀工場 Dライン鈴木光直組長様</v>
      </c>
      <c r="L794" s="108"/>
      <c r="M794" s="109" t="str">
        <f>VLOOKUP(J794,得意先名!$B$1:$E$1029,4,FALSE)</f>
        <v>㈱トウチュウ静岡</v>
      </c>
      <c r="N794" s="110" t="str">
        <f>VLOOKUP(J794,得意先名!$B$8:$H$1020,7,FALSE)</f>
        <v>西濃</v>
      </c>
      <c r="O794" s="111"/>
      <c r="P794" s="112"/>
      <c r="Q794" s="50"/>
    </row>
    <row r="795" spans="1:17" ht="30.75" customHeight="1" x14ac:dyDescent="0.4">
      <c r="A795" s="113">
        <v>787</v>
      </c>
      <c r="B795" s="117" t="s">
        <v>5643</v>
      </c>
      <c r="C795" s="117" t="s">
        <v>5626</v>
      </c>
      <c r="D795" s="115"/>
      <c r="E795" s="89">
        <v>13070</v>
      </c>
      <c r="F795" s="104" t="str">
        <f>VLOOKUP(E795,コード一覧!$B$4:$C$850,2,FALSE)</f>
        <v>N70</v>
      </c>
      <c r="G795" s="105" t="str">
        <f>VLOOKUP(E795,コード一覧!$B$4:$D$868,3,FALSE)</f>
        <v>Z70*10*199ｶｰﾄﾝ</v>
      </c>
      <c r="H795" s="106">
        <v>10</v>
      </c>
      <c r="I795" s="106"/>
      <c r="J795" s="107">
        <v>5740002</v>
      </c>
      <c r="K795" s="129" t="str">
        <f>VLOOKUP(J795,得意先名!$B$8:$C$1020,2,FALSE)</f>
        <v>スズキ㈱大須賀工場 Dライン鈴木光直組長様</v>
      </c>
      <c r="L795" s="108"/>
      <c r="M795" s="109" t="str">
        <f>VLOOKUP(J795,得意先名!$B$1:$E$1029,4,FALSE)</f>
        <v>㈱トウチュウ静岡</v>
      </c>
      <c r="N795" s="110" t="str">
        <f>VLOOKUP(J795,得意先名!$B$8:$H$1020,7,FALSE)</f>
        <v>西濃</v>
      </c>
      <c r="O795" s="111"/>
      <c r="P795" s="112"/>
      <c r="Q795" s="50"/>
    </row>
    <row r="796" spans="1:17" ht="30.75" customHeight="1" x14ac:dyDescent="0.4">
      <c r="A796" s="113">
        <v>788</v>
      </c>
      <c r="B796" s="117"/>
      <c r="C796" s="117"/>
      <c r="D796" s="115"/>
      <c r="E796" s="89">
        <v>16073</v>
      </c>
      <c r="F796" s="104">
        <f>VLOOKUP(E796,コード一覧!$B$4:$C$850,2,FALSE)</f>
        <v>0</v>
      </c>
      <c r="G796" s="105" t="str">
        <f>VLOOKUP(E796,コード一覧!$B$4:$D$868,3,FALSE)</f>
        <v>S75*75*19*241 カートン</v>
      </c>
      <c r="H796" s="106">
        <v>1</v>
      </c>
      <c r="I796" s="106"/>
      <c r="J796" s="107">
        <v>5740002</v>
      </c>
      <c r="K796" s="129" t="str">
        <f>VLOOKUP(J796,得意先名!$B$8:$C$1020,2,FALSE)</f>
        <v>スズキ㈱大須賀工場 Dライン鈴木光直組長様</v>
      </c>
      <c r="L796" s="108"/>
      <c r="M796" s="109" t="str">
        <f>VLOOKUP(J796,得意先名!$B$1:$E$1029,4,FALSE)</f>
        <v>㈱トウチュウ静岡</v>
      </c>
      <c r="N796" s="110" t="str">
        <f>VLOOKUP(J796,得意先名!$B$8:$H$1020,7,FALSE)</f>
        <v>西濃</v>
      </c>
      <c r="O796" s="111"/>
      <c r="P796" s="112"/>
      <c r="Q796" s="50"/>
    </row>
    <row r="797" spans="1:17" ht="30.75" customHeight="1" x14ac:dyDescent="0.4">
      <c r="A797" s="113">
        <v>789</v>
      </c>
      <c r="B797" s="117" t="s">
        <v>5645</v>
      </c>
      <c r="C797" s="117" t="s">
        <v>5465</v>
      </c>
      <c r="D797" s="115"/>
      <c r="E797" s="89">
        <v>13070</v>
      </c>
      <c r="F797" s="104" t="str">
        <f>VLOOKUP(E797,コード一覧!$B$4:$C$850,2,FALSE)</f>
        <v>N70</v>
      </c>
      <c r="G797" s="105" t="str">
        <f>VLOOKUP(E797,コード一覧!$B$4:$D$868,3,FALSE)</f>
        <v>Z70*10*199ｶｰﾄﾝ</v>
      </c>
      <c r="H797" s="106">
        <v>10</v>
      </c>
      <c r="I797" s="106"/>
      <c r="J797" s="107">
        <v>5740002</v>
      </c>
      <c r="K797" s="129" t="str">
        <f>VLOOKUP(J797,得意先名!$B$8:$C$1020,2,FALSE)</f>
        <v>スズキ㈱大須賀工場 Dライン鈴木光直組長様</v>
      </c>
      <c r="L797" s="108"/>
      <c r="M797" s="109" t="str">
        <f>VLOOKUP(J797,得意先名!$B$1:$E$1029,4,FALSE)</f>
        <v>㈱トウチュウ静岡</v>
      </c>
      <c r="N797" s="110" t="str">
        <f>VLOOKUP(J797,得意先名!$B$8:$H$1020,7,FALSE)</f>
        <v>西濃</v>
      </c>
      <c r="O797" s="111"/>
      <c r="P797" s="112"/>
      <c r="Q797" s="50"/>
    </row>
    <row r="798" spans="1:17" ht="30.75" customHeight="1" x14ac:dyDescent="0.4">
      <c r="A798" s="113">
        <v>790</v>
      </c>
      <c r="B798" s="117"/>
      <c r="C798" s="117"/>
      <c r="D798" s="115"/>
      <c r="E798" s="89">
        <v>16053</v>
      </c>
      <c r="F798" s="104">
        <f>VLOOKUP(E798,コード一覧!$B$4:$C$850,2,FALSE)</f>
        <v>0</v>
      </c>
      <c r="G798" s="105" t="str">
        <f>VLOOKUP(E798,コード一覧!$B$4:$D$868,3,FALSE)</f>
        <v>ｽｽﾞｷ50*8*96ｶ-ﾄﾝ</v>
      </c>
      <c r="H798" s="106">
        <v>1</v>
      </c>
      <c r="I798" s="106"/>
      <c r="J798" s="107">
        <v>5740002</v>
      </c>
      <c r="K798" s="129" t="str">
        <f>VLOOKUP(J798,得意先名!$B$8:$C$1020,2,FALSE)</f>
        <v>スズキ㈱大須賀工場 Dライン鈴木光直組長様</v>
      </c>
      <c r="L798" s="108"/>
      <c r="M798" s="109" t="str">
        <f>VLOOKUP(J798,得意先名!$B$1:$E$1029,4,FALSE)</f>
        <v>㈱トウチュウ静岡</v>
      </c>
      <c r="N798" s="110" t="str">
        <f>VLOOKUP(J798,得意先名!$B$8:$H$1020,7,FALSE)</f>
        <v>西濃</v>
      </c>
      <c r="O798" s="111"/>
      <c r="P798" s="112"/>
      <c r="Q798" s="50"/>
    </row>
    <row r="799" spans="1:17" ht="30.75" customHeight="1" x14ac:dyDescent="0.4">
      <c r="A799" s="113">
        <v>791</v>
      </c>
      <c r="B799" s="117" t="s">
        <v>5648</v>
      </c>
      <c r="C799" s="117" t="s">
        <v>5626</v>
      </c>
      <c r="D799" s="115"/>
      <c r="E799" s="89">
        <v>13070</v>
      </c>
      <c r="F799" s="104" t="str">
        <f>VLOOKUP(E799,コード一覧!$B$4:$C$850,2,FALSE)</f>
        <v>N70</v>
      </c>
      <c r="G799" s="105" t="str">
        <f>VLOOKUP(E799,コード一覧!$B$4:$D$868,3,FALSE)</f>
        <v>Z70*10*199ｶｰﾄﾝ</v>
      </c>
      <c r="H799" s="106">
        <v>10</v>
      </c>
      <c r="I799" s="106"/>
      <c r="J799" s="107">
        <v>5740002</v>
      </c>
      <c r="K799" s="129" t="str">
        <f>VLOOKUP(J799,得意先名!$B$8:$C$1020,2,FALSE)</f>
        <v>スズキ㈱大須賀工場 Dライン鈴木光直組長様</v>
      </c>
      <c r="L799" s="108"/>
      <c r="M799" s="109" t="str">
        <f>VLOOKUP(J799,得意先名!$B$1:$E$1029,4,FALSE)</f>
        <v>㈱トウチュウ静岡</v>
      </c>
      <c r="N799" s="110" t="str">
        <f>VLOOKUP(J799,得意先名!$B$8:$H$1020,7,FALSE)</f>
        <v>西濃</v>
      </c>
      <c r="O799" s="111"/>
      <c r="P799" s="112"/>
      <c r="Q799" s="50"/>
    </row>
    <row r="800" spans="1:17" ht="30.75" customHeight="1" x14ac:dyDescent="0.4">
      <c r="A800" s="113">
        <v>792</v>
      </c>
      <c r="B800" s="117" t="s">
        <v>5649</v>
      </c>
      <c r="C800" s="117" t="s">
        <v>5660</v>
      </c>
      <c r="D800" s="115"/>
      <c r="E800" s="89">
        <v>13070</v>
      </c>
      <c r="F800" s="104" t="str">
        <f>VLOOKUP(E800,コード一覧!$B$4:$C$850,2,FALSE)</f>
        <v>N70</v>
      </c>
      <c r="G800" s="105" t="str">
        <f>VLOOKUP(E800,コード一覧!$B$4:$D$868,3,FALSE)</f>
        <v>Z70*10*199ｶｰﾄﾝ</v>
      </c>
      <c r="H800" s="106">
        <v>10</v>
      </c>
      <c r="I800" s="106"/>
      <c r="J800" s="107">
        <v>5740002</v>
      </c>
      <c r="K800" s="129" t="str">
        <f>VLOOKUP(J800,得意先名!$B$8:$C$1020,2,FALSE)</f>
        <v>スズキ㈱大須賀工場 Dライン鈴木光直組長様</v>
      </c>
      <c r="L800" s="108"/>
      <c r="M800" s="109" t="str">
        <f>VLOOKUP(J800,得意先名!$B$1:$E$1029,4,FALSE)</f>
        <v>㈱トウチュウ静岡</v>
      </c>
      <c r="N800" s="110" t="str">
        <f>VLOOKUP(J800,得意先名!$B$8:$H$1020,7,FALSE)</f>
        <v>西濃</v>
      </c>
      <c r="O800" s="111"/>
      <c r="P800" s="112"/>
      <c r="Q800" s="50"/>
    </row>
    <row r="801" spans="1:17" ht="30.75" customHeight="1" x14ac:dyDescent="0.4">
      <c r="A801" s="113">
        <v>793</v>
      </c>
      <c r="B801" s="117" t="s">
        <v>5647</v>
      </c>
      <c r="C801" s="117" t="s">
        <v>5626</v>
      </c>
      <c r="D801" s="115"/>
      <c r="E801" s="89">
        <v>13070</v>
      </c>
      <c r="F801" s="104" t="str">
        <f>VLOOKUP(E801,コード一覧!$B$4:$C$850,2,FALSE)</f>
        <v>N70</v>
      </c>
      <c r="G801" s="105" t="str">
        <f>VLOOKUP(E801,コード一覧!$B$4:$D$868,3,FALSE)</f>
        <v>Z70*10*199ｶｰﾄﾝ</v>
      </c>
      <c r="H801" s="106">
        <v>10</v>
      </c>
      <c r="I801" s="106"/>
      <c r="J801" s="107">
        <v>5740002</v>
      </c>
      <c r="K801" s="129" t="str">
        <f>VLOOKUP(J801,得意先名!$B$8:$C$1020,2,FALSE)</f>
        <v>スズキ㈱大須賀工場 Dライン鈴木光直組長様</v>
      </c>
      <c r="L801" s="108"/>
      <c r="M801" s="109" t="str">
        <f>VLOOKUP(J801,得意先名!$B$1:$E$1029,4,FALSE)</f>
        <v>㈱トウチュウ静岡</v>
      </c>
      <c r="N801" s="110" t="str">
        <f>VLOOKUP(J801,得意先名!$B$8:$H$1020,7,FALSE)</f>
        <v>西濃</v>
      </c>
      <c r="O801" s="111"/>
      <c r="P801" s="112"/>
      <c r="Q801" s="50"/>
    </row>
    <row r="802" spans="1:17" ht="30.75" customHeight="1" x14ac:dyDescent="0.4">
      <c r="A802" s="113">
        <v>794</v>
      </c>
      <c r="B802" s="117" t="s">
        <v>5646</v>
      </c>
      <c r="C802" s="117" t="s">
        <v>5428</v>
      </c>
      <c r="D802" s="115"/>
      <c r="E802" s="89">
        <v>13070</v>
      </c>
      <c r="F802" s="104" t="str">
        <f>VLOOKUP(E802,コード一覧!$B$4:$C$850,2,FALSE)</f>
        <v>N70</v>
      </c>
      <c r="G802" s="105" t="str">
        <f>VLOOKUP(E802,コード一覧!$B$4:$D$868,3,FALSE)</f>
        <v>Z70*10*199ｶｰﾄﾝ</v>
      </c>
      <c r="H802" s="106">
        <v>10</v>
      </c>
      <c r="I802" s="106"/>
      <c r="J802" s="107">
        <v>5740002</v>
      </c>
      <c r="K802" s="129" t="str">
        <f>VLOOKUP(J802,得意先名!$B$8:$C$1020,2,FALSE)</f>
        <v>スズキ㈱大須賀工場 Dライン鈴木光直組長様</v>
      </c>
      <c r="L802" s="108"/>
      <c r="M802" s="109" t="str">
        <f>VLOOKUP(J802,得意先名!$B$1:$E$1029,4,FALSE)</f>
        <v>㈱トウチュウ静岡</v>
      </c>
      <c r="N802" s="110" t="str">
        <f>VLOOKUP(J802,得意先名!$B$8:$H$1020,7,FALSE)</f>
        <v>西濃</v>
      </c>
      <c r="O802" s="111"/>
      <c r="P802" s="112"/>
      <c r="Q802" s="50"/>
    </row>
    <row r="803" spans="1:17" ht="30.75" customHeight="1" x14ac:dyDescent="0.4">
      <c r="A803" s="113">
        <v>795</v>
      </c>
      <c r="B803" s="117"/>
      <c r="C803" s="117"/>
      <c r="D803" s="115"/>
      <c r="E803" s="89">
        <v>16053</v>
      </c>
      <c r="F803" s="104">
        <f>VLOOKUP(E803,コード一覧!$B$4:$C$850,2,FALSE)</f>
        <v>0</v>
      </c>
      <c r="G803" s="105" t="str">
        <f>VLOOKUP(E803,コード一覧!$B$4:$D$868,3,FALSE)</f>
        <v>ｽｽﾞｷ50*8*96ｶ-ﾄﾝ</v>
      </c>
      <c r="H803" s="106">
        <v>1</v>
      </c>
      <c r="I803" s="106"/>
      <c r="J803" s="107">
        <v>5740002</v>
      </c>
      <c r="K803" s="129" t="str">
        <f>VLOOKUP(J803,得意先名!$B$8:$C$1020,2,FALSE)</f>
        <v>スズキ㈱大須賀工場 Dライン鈴木光直組長様</v>
      </c>
      <c r="L803" s="108"/>
      <c r="M803" s="109" t="str">
        <f>VLOOKUP(J803,得意先名!$B$1:$E$1029,4,FALSE)</f>
        <v>㈱トウチュウ静岡</v>
      </c>
      <c r="N803" s="110" t="str">
        <f>VLOOKUP(J803,得意先名!$B$8:$H$1020,7,FALSE)</f>
        <v>西濃</v>
      </c>
      <c r="O803" s="111"/>
      <c r="P803" s="112"/>
      <c r="Q803" s="50"/>
    </row>
    <row r="804" spans="1:17" ht="30.75" customHeight="1" x14ac:dyDescent="0.4">
      <c r="A804" s="113">
        <v>796</v>
      </c>
      <c r="B804" s="117" t="s">
        <v>5650</v>
      </c>
      <c r="C804" s="117" t="s">
        <v>5464</v>
      </c>
      <c r="D804" s="115"/>
      <c r="E804" s="89">
        <v>13070</v>
      </c>
      <c r="F804" s="104" t="str">
        <f>VLOOKUP(E804,コード一覧!$B$4:$C$850,2,FALSE)</f>
        <v>N70</v>
      </c>
      <c r="G804" s="105" t="str">
        <f>VLOOKUP(E804,コード一覧!$B$4:$D$868,3,FALSE)</f>
        <v>Z70*10*199ｶｰﾄﾝ</v>
      </c>
      <c r="H804" s="106">
        <v>10</v>
      </c>
      <c r="I804" s="106"/>
      <c r="J804" s="107">
        <v>5740002</v>
      </c>
      <c r="K804" s="129" t="str">
        <f>VLOOKUP(J804,得意先名!$B$8:$C$1020,2,FALSE)</f>
        <v>スズキ㈱大須賀工場 Dライン鈴木光直組長様</v>
      </c>
      <c r="L804" s="108"/>
      <c r="M804" s="109" t="str">
        <f>VLOOKUP(J804,得意先名!$B$1:$E$1029,4,FALSE)</f>
        <v>㈱トウチュウ静岡</v>
      </c>
      <c r="N804" s="110" t="str">
        <f>VLOOKUP(J804,得意先名!$B$8:$H$1020,7,FALSE)</f>
        <v>西濃</v>
      </c>
      <c r="O804" s="111"/>
      <c r="P804" s="112"/>
      <c r="Q804" s="50"/>
    </row>
    <row r="805" spans="1:17" ht="30.75" customHeight="1" x14ac:dyDescent="0.4">
      <c r="A805" s="113">
        <v>797</v>
      </c>
      <c r="B805" s="117" t="s">
        <v>5651</v>
      </c>
      <c r="C805" s="117" t="s">
        <v>5428</v>
      </c>
      <c r="D805" s="115"/>
      <c r="E805" s="89">
        <v>13070</v>
      </c>
      <c r="F805" s="104" t="str">
        <f>VLOOKUP(E805,コード一覧!$B$4:$C$850,2,FALSE)</f>
        <v>N70</v>
      </c>
      <c r="G805" s="105" t="str">
        <f>VLOOKUP(E805,コード一覧!$B$4:$D$868,3,FALSE)</f>
        <v>Z70*10*199ｶｰﾄﾝ</v>
      </c>
      <c r="H805" s="106">
        <v>10</v>
      </c>
      <c r="I805" s="106"/>
      <c r="J805" s="107">
        <v>5740002</v>
      </c>
      <c r="K805" s="129" t="str">
        <f>VLOOKUP(J805,得意先名!$B$8:$C$1020,2,FALSE)</f>
        <v>スズキ㈱大須賀工場 Dライン鈴木光直組長様</v>
      </c>
      <c r="L805" s="108"/>
      <c r="M805" s="109" t="str">
        <f>VLOOKUP(J805,得意先名!$B$1:$E$1029,4,FALSE)</f>
        <v>㈱トウチュウ静岡</v>
      </c>
      <c r="N805" s="110" t="str">
        <f>VLOOKUP(J805,得意先名!$B$8:$H$1020,7,FALSE)</f>
        <v>西濃</v>
      </c>
      <c r="O805" s="111"/>
      <c r="P805" s="112"/>
      <c r="Q805" s="50"/>
    </row>
    <row r="806" spans="1:17" ht="30.75" customHeight="1" x14ac:dyDescent="0.4">
      <c r="A806" s="113">
        <v>798</v>
      </c>
      <c r="B806" s="117"/>
      <c r="C806" s="117"/>
      <c r="D806" s="115"/>
      <c r="E806" s="89">
        <v>16053</v>
      </c>
      <c r="F806" s="104">
        <f>VLOOKUP(E806,コード一覧!$B$4:$C$850,2,FALSE)</f>
        <v>0</v>
      </c>
      <c r="G806" s="105" t="str">
        <f>VLOOKUP(E806,コード一覧!$B$4:$D$868,3,FALSE)</f>
        <v>ｽｽﾞｷ50*8*96ｶ-ﾄﾝ</v>
      </c>
      <c r="H806" s="106">
        <v>1</v>
      </c>
      <c r="I806" s="106"/>
      <c r="J806" s="107">
        <v>5740002</v>
      </c>
      <c r="K806" s="129" t="str">
        <f>VLOOKUP(J806,得意先名!$B$8:$C$1020,2,FALSE)</f>
        <v>スズキ㈱大須賀工場 Dライン鈴木光直組長様</v>
      </c>
      <c r="L806" s="108"/>
      <c r="M806" s="109" t="str">
        <f>VLOOKUP(J806,得意先名!$B$1:$E$1029,4,FALSE)</f>
        <v>㈱トウチュウ静岡</v>
      </c>
      <c r="N806" s="110" t="str">
        <f>VLOOKUP(J806,得意先名!$B$8:$H$1020,7,FALSE)</f>
        <v>西濃</v>
      </c>
      <c r="O806" s="111"/>
      <c r="P806" s="112"/>
      <c r="Q806" s="50"/>
    </row>
    <row r="807" spans="1:17" ht="30.75" customHeight="1" x14ac:dyDescent="0.4">
      <c r="A807" s="113">
        <v>799</v>
      </c>
      <c r="B807" s="117"/>
      <c r="C807" s="117"/>
      <c r="D807" s="115">
        <f>VLOOKUP(E807,コード一覧!$B$4:$E$962,4,FALSE)</f>
        <v>0</v>
      </c>
      <c r="E807" s="89"/>
      <c r="F807" s="104">
        <f>VLOOKUP(E807,コード一覧!$B$4:$C$850,2,FALSE)</f>
        <v>0</v>
      </c>
      <c r="G807" s="105">
        <f>VLOOKUP(E807,コード一覧!$B$4:$D$868,3,FALSE)</f>
        <v>0</v>
      </c>
      <c r="H807" s="106"/>
      <c r="I807" s="106"/>
      <c r="J807" s="107"/>
      <c r="K807" s="109">
        <f>VLOOKUP(J807,得意先名!$B$8:$C$1020,2,FALSE)</f>
        <v>0</v>
      </c>
      <c r="L807" s="108"/>
      <c r="M807" s="109">
        <f>VLOOKUP(J807,得意先名!$B$1:$E$1029,4,FALSE)</f>
        <v>0</v>
      </c>
      <c r="N807" s="110">
        <f>VLOOKUP(J807,得意先名!$B$8:$H$1020,7,FALSE)</f>
        <v>0</v>
      </c>
      <c r="O807" s="111"/>
      <c r="P807" s="112"/>
      <c r="Q807" s="50"/>
    </row>
    <row r="808" spans="1:17" ht="30.75" customHeight="1" x14ac:dyDescent="0.4">
      <c r="A808" s="113">
        <v>800</v>
      </c>
      <c r="B808" s="117"/>
      <c r="C808" s="117"/>
      <c r="D808" s="115">
        <f>VLOOKUP(E808,コード一覧!$B$4:$E$962,4,FALSE)</f>
        <v>0</v>
      </c>
      <c r="E808" s="89"/>
      <c r="F808" s="104">
        <f>VLOOKUP(E808,コード一覧!$B$4:$C$850,2,FALSE)</f>
        <v>0</v>
      </c>
      <c r="G808" s="105">
        <f>VLOOKUP(E808,コード一覧!$B$4:$D$868,3,FALSE)</f>
        <v>0</v>
      </c>
      <c r="H808" s="106"/>
      <c r="I808" s="106"/>
      <c r="J808" s="107"/>
      <c r="K808" s="109">
        <f>VLOOKUP(J808,得意先名!$B$8:$C$1020,2,FALSE)</f>
        <v>0</v>
      </c>
      <c r="L808" s="108"/>
      <c r="M808" s="109">
        <f>VLOOKUP(J808,得意先名!$B$1:$E$1029,4,FALSE)</f>
        <v>0</v>
      </c>
      <c r="N808" s="110">
        <f>VLOOKUP(J808,得意先名!$B$8:$H$1020,7,FALSE)</f>
        <v>0</v>
      </c>
      <c r="O808" s="111"/>
      <c r="P808" s="112"/>
      <c r="Q808" s="50"/>
    </row>
    <row r="809" spans="1:17" ht="30.75" customHeight="1" x14ac:dyDescent="0.4">
      <c r="A809" s="113">
        <v>801</v>
      </c>
      <c r="B809" s="117"/>
      <c r="C809" s="117"/>
      <c r="D809" s="115">
        <f>VLOOKUP(E809,コード一覧!$B$4:$E$962,4,FALSE)</f>
        <v>0</v>
      </c>
      <c r="E809" s="89"/>
      <c r="F809" s="104">
        <f>VLOOKUP(E809,コード一覧!$B$4:$C$850,2,FALSE)</f>
        <v>0</v>
      </c>
      <c r="G809" s="105">
        <f>VLOOKUP(E809,コード一覧!$B$4:$D$868,3,FALSE)</f>
        <v>0</v>
      </c>
      <c r="H809" s="106"/>
      <c r="I809" s="106"/>
      <c r="J809" s="107"/>
      <c r="K809" s="109">
        <f>VLOOKUP(J809,得意先名!$B$8:$C$1020,2,FALSE)</f>
        <v>0</v>
      </c>
      <c r="L809" s="108"/>
      <c r="M809" s="109">
        <f>VLOOKUP(J809,得意先名!$B$1:$E$1029,4,FALSE)</f>
        <v>0</v>
      </c>
      <c r="N809" s="110">
        <f>VLOOKUP(J809,得意先名!$B$8:$H$1020,7,FALSE)</f>
        <v>0</v>
      </c>
      <c r="O809" s="111"/>
      <c r="P809" s="112"/>
      <c r="Q809" s="50"/>
    </row>
    <row r="810" spans="1:17" ht="30.75" customHeight="1" x14ac:dyDescent="0.4">
      <c r="A810" s="113">
        <v>802</v>
      </c>
      <c r="B810" s="117"/>
      <c r="C810" s="117"/>
      <c r="D810" s="115">
        <f>VLOOKUP(E810,コード一覧!$B$4:$E$962,4,FALSE)</f>
        <v>0</v>
      </c>
      <c r="E810" s="89"/>
      <c r="F810" s="104">
        <f>VLOOKUP(E810,コード一覧!$B$4:$C$850,2,FALSE)</f>
        <v>0</v>
      </c>
      <c r="G810" s="105">
        <f>VLOOKUP(E810,コード一覧!$B$4:$D$868,3,FALSE)</f>
        <v>0</v>
      </c>
      <c r="H810" s="106"/>
      <c r="I810" s="106"/>
      <c r="J810" s="107"/>
      <c r="K810" s="109">
        <f>VLOOKUP(J810,得意先名!$B$8:$C$1020,2,FALSE)</f>
        <v>0</v>
      </c>
      <c r="L810" s="108"/>
      <c r="M810" s="109">
        <f>VLOOKUP(J810,得意先名!$B$1:$E$1029,4,FALSE)</f>
        <v>0</v>
      </c>
      <c r="N810" s="110">
        <f>VLOOKUP(J810,得意先名!$B$8:$H$1020,7,FALSE)</f>
        <v>0</v>
      </c>
      <c r="O810" s="111"/>
      <c r="P810" s="112"/>
      <c r="Q810" s="50"/>
    </row>
    <row r="811" spans="1:17" ht="30.75" customHeight="1" x14ac:dyDescent="0.4">
      <c r="A811" s="113">
        <v>803</v>
      </c>
      <c r="B811" s="117"/>
      <c r="C811" s="117"/>
      <c r="D811" s="115">
        <f>VLOOKUP(E811,コード一覧!$B$4:$E$962,4,FALSE)</f>
        <v>0</v>
      </c>
      <c r="E811" s="89"/>
      <c r="F811" s="104">
        <f>VLOOKUP(E811,コード一覧!$B$4:$C$850,2,FALSE)</f>
        <v>0</v>
      </c>
      <c r="G811" s="105">
        <f>VLOOKUP(E811,コード一覧!$B$4:$D$868,3,FALSE)</f>
        <v>0</v>
      </c>
      <c r="H811" s="106"/>
      <c r="I811" s="106"/>
      <c r="J811" s="107"/>
      <c r="K811" s="109">
        <f>VLOOKUP(J811,得意先名!$B$8:$C$1020,2,FALSE)</f>
        <v>0</v>
      </c>
      <c r="L811" s="108"/>
      <c r="M811" s="109">
        <f>VLOOKUP(J811,得意先名!$B$1:$E$1029,4,FALSE)</f>
        <v>0</v>
      </c>
      <c r="N811" s="110">
        <f>VLOOKUP(J811,得意先名!$B$8:$H$1020,7,FALSE)</f>
        <v>0</v>
      </c>
      <c r="O811" s="111"/>
      <c r="P811" s="112"/>
      <c r="Q811" s="50"/>
    </row>
    <row r="812" spans="1:17" ht="30.75" customHeight="1" x14ac:dyDescent="0.4">
      <c r="A812" s="113">
        <v>804</v>
      </c>
      <c r="B812" s="117"/>
      <c r="C812" s="117"/>
      <c r="D812" s="115">
        <f>VLOOKUP(E812,コード一覧!$B$4:$E$962,4,FALSE)</f>
        <v>0</v>
      </c>
      <c r="E812" s="89"/>
      <c r="F812" s="104">
        <f>VLOOKUP(E812,コード一覧!$B$4:$C$850,2,FALSE)</f>
        <v>0</v>
      </c>
      <c r="G812" s="105">
        <f>VLOOKUP(E812,コード一覧!$B$4:$D$868,3,FALSE)</f>
        <v>0</v>
      </c>
      <c r="H812" s="106"/>
      <c r="I812" s="106"/>
      <c r="J812" s="107"/>
      <c r="K812" s="109">
        <f>VLOOKUP(J812,得意先名!$B$8:$C$1020,2,FALSE)</f>
        <v>0</v>
      </c>
      <c r="L812" s="108"/>
      <c r="M812" s="109">
        <f>VLOOKUP(J812,得意先名!$B$1:$E$1029,4,FALSE)</f>
        <v>0</v>
      </c>
      <c r="N812" s="110">
        <f>VLOOKUP(J812,得意先名!$B$8:$H$1020,7,FALSE)</f>
        <v>0</v>
      </c>
      <c r="O812" s="111"/>
      <c r="P812" s="112"/>
      <c r="Q812" s="50"/>
    </row>
    <row r="813" spans="1:17" ht="30.75" customHeight="1" x14ac:dyDescent="0.4">
      <c r="A813" s="113">
        <v>805</v>
      </c>
      <c r="B813" s="117"/>
      <c r="C813" s="117"/>
      <c r="D813" s="115">
        <f>VLOOKUP(E813,コード一覧!$B$4:$E$962,4,FALSE)</f>
        <v>0</v>
      </c>
      <c r="E813" s="89"/>
      <c r="F813" s="104">
        <f>VLOOKUP(E813,コード一覧!$B$4:$C$850,2,FALSE)</f>
        <v>0</v>
      </c>
      <c r="G813" s="105">
        <f>VLOOKUP(E813,コード一覧!$B$4:$D$868,3,FALSE)</f>
        <v>0</v>
      </c>
      <c r="H813" s="106"/>
      <c r="I813" s="106"/>
      <c r="J813" s="107"/>
      <c r="K813" s="109">
        <f>VLOOKUP(J813,得意先名!$B$8:$C$1020,2,FALSE)</f>
        <v>0</v>
      </c>
      <c r="L813" s="108"/>
      <c r="M813" s="109">
        <f>VLOOKUP(J813,得意先名!$B$1:$E$1029,4,FALSE)</f>
        <v>0</v>
      </c>
      <c r="N813" s="110">
        <f>VLOOKUP(J813,得意先名!$B$8:$H$1020,7,FALSE)</f>
        <v>0</v>
      </c>
      <c r="O813" s="111"/>
      <c r="P813" s="112"/>
      <c r="Q813" s="50"/>
    </row>
    <row r="814" spans="1:17" ht="30.75" customHeight="1" x14ac:dyDescent="0.4">
      <c r="A814" s="113">
        <v>806</v>
      </c>
      <c r="B814" s="117"/>
      <c r="C814" s="117"/>
      <c r="D814" s="115">
        <f>VLOOKUP(E814,コード一覧!$B$4:$E$962,4,FALSE)</f>
        <v>0</v>
      </c>
      <c r="E814" s="89"/>
      <c r="F814" s="104">
        <f>VLOOKUP(E814,コード一覧!$B$4:$C$850,2,FALSE)</f>
        <v>0</v>
      </c>
      <c r="G814" s="105">
        <f>VLOOKUP(E814,コード一覧!$B$4:$D$868,3,FALSE)</f>
        <v>0</v>
      </c>
      <c r="H814" s="106"/>
      <c r="I814" s="106"/>
      <c r="J814" s="107"/>
      <c r="K814" s="109">
        <f>VLOOKUP(J814,得意先名!$B$8:$C$1020,2,FALSE)</f>
        <v>0</v>
      </c>
      <c r="L814" s="108"/>
      <c r="M814" s="109">
        <f>VLOOKUP(J814,得意先名!$B$1:$E$1029,4,FALSE)</f>
        <v>0</v>
      </c>
      <c r="N814" s="110">
        <f>VLOOKUP(J814,得意先名!$B$8:$H$1020,7,FALSE)</f>
        <v>0</v>
      </c>
      <c r="O814" s="111"/>
      <c r="P814" s="112"/>
      <c r="Q814" s="50"/>
    </row>
    <row r="815" spans="1:17" ht="30.75" customHeight="1" x14ac:dyDescent="0.4">
      <c r="A815" s="113">
        <v>807</v>
      </c>
      <c r="B815" s="117"/>
      <c r="C815" s="117"/>
      <c r="D815" s="115">
        <f>VLOOKUP(E815,コード一覧!$B$4:$E$962,4,FALSE)</f>
        <v>0</v>
      </c>
      <c r="E815" s="89"/>
      <c r="F815" s="104">
        <f>VLOOKUP(E815,コード一覧!$B$4:$C$850,2,FALSE)</f>
        <v>0</v>
      </c>
      <c r="G815" s="105">
        <f>VLOOKUP(E815,コード一覧!$B$4:$D$868,3,FALSE)</f>
        <v>0</v>
      </c>
      <c r="H815" s="106"/>
      <c r="I815" s="106"/>
      <c r="J815" s="107"/>
      <c r="K815" s="109">
        <f>VLOOKUP(J815,得意先名!$B$8:$C$1020,2,FALSE)</f>
        <v>0</v>
      </c>
      <c r="L815" s="108"/>
      <c r="M815" s="109">
        <f>VLOOKUP(J815,得意先名!$B$1:$E$1029,4,FALSE)</f>
        <v>0</v>
      </c>
      <c r="N815" s="110">
        <f>VLOOKUP(J815,得意先名!$B$8:$H$1020,7,FALSE)</f>
        <v>0</v>
      </c>
      <c r="O815" s="111"/>
      <c r="P815" s="112"/>
      <c r="Q815" s="50"/>
    </row>
    <row r="816" spans="1:17" ht="30.75" customHeight="1" x14ac:dyDescent="0.4">
      <c r="A816" s="113">
        <v>808</v>
      </c>
      <c r="B816" s="117"/>
      <c r="C816" s="117"/>
      <c r="D816" s="115">
        <f>VLOOKUP(E816,コード一覧!$B$4:$E$962,4,FALSE)</f>
        <v>0</v>
      </c>
      <c r="E816" s="89"/>
      <c r="F816" s="104">
        <f>VLOOKUP(E816,コード一覧!$B$4:$C$850,2,FALSE)</f>
        <v>0</v>
      </c>
      <c r="G816" s="105">
        <f>VLOOKUP(E816,コード一覧!$B$4:$D$868,3,FALSE)</f>
        <v>0</v>
      </c>
      <c r="H816" s="106"/>
      <c r="I816" s="106"/>
      <c r="J816" s="107"/>
      <c r="K816" s="109">
        <f>VLOOKUP(J816,得意先名!$B$8:$C$1020,2,FALSE)</f>
        <v>0</v>
      </c>
      <c r="L816" s="108"/>
      <c r="M816" s="109">
        <f>VLOOKUP(J816,得意先名!$B$1:$E$1029,4,FALSE)</f>
        <v>0</v>
      </c>
      <c r="N816" s="110">
        <f>VLOOKUP(J816,得意先名!$B$8:$H$1020,7,FALSE)</f>
        <v>0</v>
      </c>
      <c r="O816" s="111"/>
      <c r="P816" s="112"/>
      <c r="Q816" s="50"/>
    </row>
    <row r="817" spans="1:17" ht="30.75" customHeight="1" x14ac:dyDescent="0.4">
      <c r="A817" s="113">
        <v>809</v>
      </c>
      <c r="B817" s="117"/>
      <c r="C817" s="117"/>
      <c r="D817" s="115">
        <f>VLOOKUP(E817,コード一覧!$B$4:$E$962,4,FALSE)</f>
        <v>0</v>
      </c>
      <c r="E817" s="89"/>
      <c r="F817" s="104">
        <f>VLOOKUP(E817,コード一覧!$B$4:$C$850,2,FALSE)</f>
        <v>0</v>
      </c>
      <c r="G817" s="105">
        <f>VLOOKUP(E817,コード一覧!$B$4:$D$868,3,FALSE)</f>
        <v>0</v>
      </c>
      <c r="H817" s="106"/>
      <c r="I817" s="106"/>
      <c r="J817" s="107"/>
      <c r="K817" s="109">
        <f>VLOOKUP(J817,得意先名!$B$8:$C$1020,2,FALSE)</f>
        <v>0</v>
      </c>
      <c r="L817" s="108"/>
      <c r="M817" s="109">
        <f>VLOOKUP(J817,得意先名!$B$1:$E$1029,4,FALSE)</f>
        <v>0</v>
      </c>
      <c r="N817" s="110">
        <f>VLOOKUP(J817,得意先名!$B$8:$H$1020,7,FALSE)</f>
        <v>0</v>
      </c>
      <c r="O817" s="111"/>
      <c r="P817" s="112"/>
      <c r="Q817" s="50"/>
    </row>
    <row r="818" spans="1:17" ht="30.75" customHeight="1" x14ac:dyDescent="0.4">
      <c r="A818" s="113">
        <v>810</v>
      </c>
      <c r="B818" s="117"/>
      <c r="C818" s="117"/>
      <c r="D818" s="115">
        <f>VLOOKUP(E818,コード一覧!$B$4:$E$962,4,FALSE)</f>
        <v>0</v>
      </c>
      <c r="E818" s="89"/>
      <c r="F818" s="104">
        <f>VLOOKUP(E818,コード一覧!$B$4:$C$850,2,FALSE)</f>
        <v>0</v>
      </c>
      <c r="G818" s="105">
        <f>VLOOKUP(E818,コード一覧!$B$4:$D$868,3,FALSE)</f>
        <v>0</v>
      </c>
      <c r="H818" s="106"/>
      <c r="I818" s="106"/>
      <c r="J818" s="107"/>
      <c r="K818" s="109">
        <f>VLOOKUP(J818,得意先名!$B$8:$C$1020,2,FALSE)</f>
        <v>0</v>
      </c>
      <c r="L818" s="108"/>
      <c r="M818" s="109">
        <f>VLOOKUP(J818,得意先名!$B$1:$E$1029,4,FALSE)</f>
        <v>0</v>
      </c>
      <c r="N818" s="110">
        <f>VLOOKUP(J818,得意先名!$B$8:$H$1020,7,FALSE)</f>
        <v>0</v>
      </c>
      <c r="O818" s="111"/>
      <c r="P818" s="112"/>
      <c r="Q818" s="50"/>
    </row>
    <row r="819" spans="1:17" ht="30.75" customHeight="1" x14ac:dyDescent="0.4">
      <c r="A819" s="113">
        <v>811</v>
      </c>
      <c r="B819" s="117"/>
      <c r="C819" s="117"/>
      <c r="D819" s="115">
        <f>VLOOKUP(E819,コード一覧!$B$4:$E$962,4,FALSE)</f>
        <v>0</v>
      </c>
      <c r="E819" s="89"/>
      <c r="F819" s="104">
        <f>VLOOKUP(E819,コード一覧!$B$4:$C$850,2,FALSE)</f>
        <v>0</v>
      </c>
      <c r="G819" s="105">
        <f>VLOOKUP(E819,コード一覧!$B$4:$D$868,3,FALSE)</f>
        <v>0</v>
      </c>
      <c r="H819" s="106"/>
      <c r="I819" s="106"/>
      <c r="J819" s="107"/>
      <c r="K819" s="109">
        <f>VLOOKUP(J819,得意先名!$B$8:$C$1020,2,FALSE)</f>
        <v>0</v>
      </c>
      <c r="L819" s="108"/>
      <c r="M819" s="109">
        <f>VLOOKUP(J819,得意先名!$B$1:$E$1029,4,FALSE)</f>
        <v>0</v>
      </c>
      <c r="N819" s="110">
        <f>VLOOKUP(J819,得意先名!$B$8:$H$1020,7,FALSE)</f>
        <v>0</v>
      </c>
      <c r="O819" s="111"/>
      <c r="P819" s="112"/>
      <c r="Q819" s="50"/>
    </row>
    <row r="820" spans="1:17" ht="30.75" customHeight="1" x14ac:dyDescent="0.4">
      <c r="A820" s="113">
        <v>812</v>
      </c>
      <c r="B820" s="117"/>
      <c r="C820" s="117"/>
      <c r="D820" s="115">
        <f>VLOOKUP(E820,コード一覧!$B$4:$E$962,4,FALSE)</f>
        <v>0</v>
      </c>
      <c r="E820" s="89"/>
      <c r="F820" s="104">
        <f>VLOOKUP(E820,コード一覧!$B$4:$C$850,2,FALSE)</f>
        <v>0</v>
      </c>
      <c r="G820" s="105">
        <f>VLOOKUP(E820,コード一覧!$B$4:$D$868,3,FALSE)</f>
        <v>0</v>
      </c>
      <c r="H820" s="106"/>
      <c r="I820" s="106"/>
      <c r="J820" s="107"/>
      <c r="K820" s="109">
        <f>VLOOKUP(J820,得意先名!$B$8:$C$1020,2,FALSE)</f>
        <v>0</v>
      </c>
      <c r="L820" s="108"/>
      <c r="M820" s="109">
        <f>VLOOKUP(J820,得意先名!$B$1:$E$1029,4,FALSE)</f>
        <v>0</v>
      </c>
      <c r="N820" s="110">
        <f>VLOOKUP(J820,得意先名!$B$8:$H$1020,7,FALSE)</f>
        <v>0</v>
      </c>
      <c r="O820" s="111"/>
      <c r="P820" s="112"/>
      <c r="Q820" s="50"/>
    </row>
    <row r="821" spans="1:17" ht="30.75" customHeight="1" x14ac:dyDescent="0.4">
      <c r="A821" s="113">
        <v>813</v>
      </c>
      <c r="B821" s="117"/>
      <c r="C821" s="117"/>
      <c r="D821" s="115">
        <f>VLOOKUP(E821,コード一覧!$B$4:$E$962,4,FALSE)</f>
        <v>0</v>
      </c>
      <c r="E821" s="89"/>
      <c r="F821" s="104">
        <f>VLOOKUP(E821,コード一覧!$B$4:$C$850,2,FALSE)</f>
        <v>0</v>
      </c>
      <c r="G821" s="105">
        <f>VLOOKUP(E821,コード一覧!$B$4:$D$868,3,FALSE)</f>
        <v>0</v>
      </c>
      <c r="H821" s="106"/>
      <c r="I821" s="106"/>
      <c r="J821" s="107"/>
      <c r="K821" s="109">
        <f>VLOOKUP(J821,得意先名!$B$8:$C$1020,2,FALSE)</f>
        <v>0</v>
      </c>
      <c r="L821" s="108"/>
      <c r="M821" s="109">
        <f>VLOOKUP(J821,得意先名!$B$1:$E$1029,4,FALSE)</f>
        <v>0</v>
      </c>
      <c r="N821" s="110">
        <f>VLOOKUP(J821,得意先名!$B$8:$H$1020,7,FALSE)</f>
        <v>0</v>
      </c>
      <c r="O821" s="111"/>
      <c r="P821" s="112"/>
      <c r="Q821" s="50"/>
    </row>
    <row r="822" spans="1:17" ht="30.75" customHeight="1" x14ac:dyDescent="0.4">
      <c r="A822" s="113">
        <v>814</v>
      </c>
      <c r="B822" s="117"/>
      <c r="C822" s="117"/>
      <c r="D822" s="115">
        <f>VLOOKUP(E822,コード一覧!$B$4:$E$962,4,FALSE)</f>
        <v>0</v>
      </c>
      <c r="E822" s="89"/>
      <c r="F822" s="104">
        <f>VLOOKUP(E822,コード一覧!$B$4:$C$850,2,FALSE)</f>
        <v>0</v>
      </c>
      <c r="G822" s="105">
        <f>VLOOKUP(E822,コード一覧!$B$4:$D$868,3,FALSE)</f>
        <v>0</v>
      </c>
      <c r="H822" s="106"/>
      <c r="I822" s="106"/>
      <c r="J822" s="107"/>
      <c r="K822" s="109">
        <f>VLOOKUP(J822,得意先名!$B$8:$C$1020,2,FALSE)</f>
        <v>0</v>
      </c>
      <c r="L822" s="108"/>
      <c r="M822" s="109">
        <f>VLOOKUP(J822,得意先名!$B$1:$E$1029,4,FALSE)</f>
        <v>0</v>
      </c>
      <c r="N822" s="110">
        <f>VLOOKUP(J822,得意先名!$B$8:$H$1020,7,FALSE)</f>
        <v>0</v>
      </c>
      <c r="O822" s="111"/>
      <c r="P822" s="112"/>
      <c r="Q822" s="50"/>
    </row>
    <row r="823" spans="1:17" ht="30.75" customHeight="1" x14ac:dyDescent="0.4">
      <c r="A823" s="113">
        <v>815</v>
      </c>
      <c r="B823" s="117"/>
      <c r="C823" s="117"/>
      <c r="D823" s="115">
        <f>VLOOKUP(E823,コード一覧!$B$4:$E$962,4,FALSE)</f>
        <v>0</v>
      </c>
      <c r="E823" s="89"/>
      <c r="F823" s="104">
        <f>VLOOKUP(E823,コード一覧!$B$4:$C$850,2,FALSE)</f>
        <v>0</v>
      </c>
      <c r="G823" s="105">
        <f>VLOOKUP(E823,コード一覧!$B$4:$D$868,3,FALSE)</f>
        <v>0</v>
      </c>
      <c r="H823" s="106"/>
      <c r="I823" s="106"/>
      <c r="J823" s="107"/>
      <c r="K823" s="109">
        <f>VLOOKUP(J823,得意先名!$B$8:$C$1020,2,FALSE)</f>
        <v>0</v>
      </c>
      <c r="L823" s="108"/>
      <c r="M823" s="109">
        <f>VLOOKUP(J823,得意先名!$B$1:$E$1029,4,FALSE)</f>
        <v>0</v>
      </c>
      <c r="N823" s="110">
        <f>VLOOKUP(J823,得意先名!$B$8:$H$1020,7,FALSE)</f>
        <v>0</v>
      </c>
      <c r="O823" s="111"/>
      <c r="P823" s="112"/>
      <c r="Q823" s="50"/>
    </row>
    <row r="824" spans="1:17" ht="30.75" customHeight="1" x14ac:dyDescent="0.4">
      <c r="A824" s="113">
        <v>816</v>
      </c>
      <c r="B824" s="117"/>
      <c r="C824" s="117"/>
      <c r="D824" s="115">
        <f>VLOOKUP(E824,コード一覧!$B$4:$E$962,4,FALSE)</f>
        <v>0</v>
      </c>
      <c r="E824" s="89"/>
      <c r="F824" s="104">
        <f>VLOOKUP(E824,コード一覧!$B$4:$C$850,2,FALSE)</f>
        <v>0</v>
      </c>
      <c r="G824" s="105">
        <f>VLOOKUP(E824,コード一覧!$B$4:$D$868,3,FALSE)</f>
        <v>0</v>
      </c>
      <c r="H824" s="106"/>
      <c r="I824" s="106"/>
      <c r="J824" s="107"/>
      <c r="K824" s="109">
        <f>VLOOKUP(J824,得意先名!$B$8:$C$1020,2,FALSE)</f>
        <v>0</v>
      </c>
      <c r="L824" s="108"/>
      <c r="M824" s="109">
        <f>VLOOKUP(J824,得意先名!$B$1:$E$1029,4,FALSE)</f>
        <v>0</v>
      </c>
      <c r="N824" s="110">
        <f>VLOOKUP(J824,得意先名!$B$8:$H$1020,7,FALSE)</f>
        <v>0</v>
      </c>
      <c r="O824" s="111"/>
      <c r="P824" s="112"/>
      <c r="Q824" s="50"/>
    </row>
    <row r="825" spans="1:17" ht="30.75" customHeight="1" x14ac:dyDescent="0.4">
      <c r="A825" s="113">
        <v>817</v>
      </c>
      <c r="B825" s="117"/>
      <c r="C825" s="117"/>
      <c r="D825" s="115">
        <f>VLOOKUP(E825,コード一覧!$B$4:$E$962,4,FALSE)</f>
        <v>0</v>
      </c>
      <c r="E825" s="89"/>
      <c r="F825" s="104">
        <f>VLOOKUP(E825,コード一覧!$B$4:$C$850,2,FALSE)</f>
        <v>0</v>
      </c>
      <c r="G825" s="105">
        <f>VLOOKUP(E825,コード一覧!$B$4:$D$868,3,FALSE)</f>
        <v>0</v>
      </c>
      <c r="H825" s="106"/>
      <c r="I825" s="106"/>
      <c r="J825" s="107"/>
      <c r="K825" s="109">
        <f>VLOOKUP(J825,得意先名!$B$8:$C$1020,2,FALSE)</f>
        <v>0</v>
      </c>
      <c r="L825" s="108"/>
      <c r="M825" s="109">
        <f>VLOOKUP(J825,得意先名!$B$1:$E$1029,4,FALSE)</f>
        <v>0</v>
      </c>
      <c r="N825" s="110">
        <f>VLOOKUP(J825,得意先名!$B$8:$H$1020,7,FALSE)</f>
        <v>0</v>
      </c>
      <c r="O825" s="111"/>
      <c r="P825" s="112"/>
      <c r="Q825" s="50"/>
    </row>
    <row r="826" spans="1:17" ht="30.75" customHeight="1" x14ac:dyDescent="0.4">
      <c r="A826" s="113">
        <v>818</v>
      </c>
      <c r="B826" s="117"/>
      <c r="C826" s="117"/>
      <c r="D826" s="115">
        <f>VLOOKUP(E826,コード一覧!$B$4:$E$962,4,FALSE)</f>
        <v>0</v>
      </c>
      <c r="E826" s="89"/>
      <c r="F826" s="104">
        <f>VLOOKUP(E826,コード一覧!$B$4:$C$850,2,FALSE)</f>
        <v>0</v>
      </c>
      <c r="G826" s="105">
        <f>VLOOKUP(E826,コード一覧!$B$4:$D$868,3,FALSE)</f>
        <v>0</v>
      </c>
      <c r="H826" s="106"/>
      <c r="I826" s="106"/>
      <c r="J826" s="107"/>
      <c r="K826" s="109">
        <f>VLOOKUP(J826,得意先名!$B$8:$C$1020,2,FALSE)</f>
        <v>0</v>
      </c>
      <c r="L826" s="108"/>
      <c r="M826" s="109">
        <f>VLOOKUP(J826,得意先名!$B$1:$E$1029,4,FALSE)</f>
        <v>0</v>
      </c>
      <c r="N826" s="110">
        <f>VLOOKUP(J826,得意先名!$B$8:$H$1020,7,FALSE)</f>
        <v>0</v>
      </c>
      <c r="O826" s="111"/>
      <c r="P826" s="112"/>
      <c r="Q826" s="50"/>
    </row>
    <row r="827" spans="1:17" ht="30.75" customHeight="1" x14ac:dyDescent="0.4">
      <c r="A827" s="113">
        <v>819</v>
      </c>
      <c r="B827" s="117"/>
      <c r="C827" s="117"/>
      <c r="D827" s="115">
        <f>VLOOKUP(E827,コード一覧!$B$4:$E$962,4,FALSE)</f>
        <v>0</v>
      </c>
      <c r="E827" s="89"/>
      <c r="F827" s="104">
        <f>VLOOKUP(E827,コード一覧!$B$4:$C$850,2,FALSE)</f>
        <v>0</v>
      </c>
      <c r="G827" s="105">
        <f>VLOOKUP(E827,コード一覧!$B$4:$D$868,3,FALSE)</f>
        <v>0</v>
      </c>
      <c r="H827" s="106"/>
      <c r="I827" s="106"/>
      <c r="J827" s="107"/>
      <c r="K827" s="109">
        <f>VLOOKUP(J827,得意先名!$B$8:$C$1020,2,FALSE)</f>
        <v>0</v>
      </c>
      <c r="L827" s="108"/>
      <c r="M827" s="109">
        <f>VLOOKUP(J827,得意先名!$B$1:$E$1029,4,FALSE)</f>
        <v>0</v>
      </c>
      <c r="N827" s="110">
        <f>VLOOKUP(J827,得意先名!$B$8:$H$1020,7,FALSE)</f>
        <v>0</v>
      </c>
      <c r="O827" s="111"/>
      <c r="P827" s="112"/>
      <c r="Q827" s="50"/>
    </row>
    <row r="828" spans="1:17" ht="30.75" customHeight="1" x14ac:dyDescent="0.4">
      <c r="A828" s="113">
        <v>820</v>
      </c>
      <c r="B828" s="117"/>
      <c r="C828" s="117"/>
      <c r="D828" s="115">
        <f>VLOOKUP(E828,コード一覧!$B$4:$E$962,4,FALSE)</f>
        <v>0</v>
      </c>
      <c r="E828" s="89"/>
      <c r="F828" s="104">
        <f>VLOOKUP(E828,コード一覧!$B$4:$C$850,2,FALSE)</f>
        <v>0</v>
      </c>
      <c r="G828" s="105">
        <f>VLOOKUP(E828,コード一覧!$B$4:$D$868,3,FALSE)</f>
        <v>0</v>
      </c>
      <c r="H828" s="106"/>
      <c r="I828" s="106"/>
      <c r="J828" s="107"/>
      <c r="K828" s="109">
        <f>VLOOKUP(J828,得意先名!$B$8:$C$1020,2,FALSE)</f>
        <v>0</v>
      </c>
      <c r="L828" s="108"/>
      <c r="M828" s="109">
        <f>VLOOKUP(J828,得意先名!$B$1:$E$1029,4,FALSE)</f>
        <v>0</v>
      </c>
      <c r="N828" s="110">
        <f>VLOOKUP(J828,得意先名!$B$8:$H$1020,7,FALSE)</f>
        <v>0</v>
      </c>
      <c r="O828" s="111"/>
      <c r="P828" s="112"/>
      <c r="Q828" s="50"/>
    </row>
    <row r="829" spans="1:17" ht="30.75" customHeight="1" x14ac:dyDescent="0.4">
      <c r="A829" s="113">
        <v>821</v>
      </c>
      <c r="B829" s="117"/>
      <c r="C829" s="117"/>
      <c r="D829" s="115">
        <f>VLOOKUP(E829,コード一覧!$B$4:$E$962,4,FALSE)</f>
        <v>0</v>
      </c>
      <c r="E829" s="89"/>
      <c r="F829" s="104">
        <f>VLOOKUP(E829,コード一覧!$B$4:$C$850,2,FALSE)</f>
        <v>0</v>
      </c>
      <c r="G829" s="105">
        <f>VLOOKUP(E829,コード一覧!$B$4:$D$868,3,FALSE)</f>
        <v>0</v>
      </c>
      <c r="H829" s="106"/>
      <c r="I829" s="106"/>
      <c r="J829" s="107"/>
      <c r="K829" s="109">
        <f>VLOOKUP(J829,得意先名!$B$8:$C$1020,2,FALSE)</f>
        <v>0</v>
      </c>
      <c r="L829" s="108"/>
      <c r="M829" s="109">
        <f>VLOOKUP(J829,得意先名!$B$1:$E$1029,4,FALSE)</f>
        <v>0</v>
      </c>
      <c r="N829" s="110">
        <f>VLOOKUP(J829,得意先名!$B$8:$H$1020,7,FALSE)</f>
        <v>0</v>
      </c>
      <c r="O829" s="111"/>
      <c r="P829" s="112"/>
      <c r="Q829" s="50"/>
    </row>
    <row r="830" spans="1:17" ht="30.75" customHeight="1" x14ac:dyDescent="0.4">
      <c r="A830" s="113">
        <v>822</v>
      </c>
      <c r="B830" s="117"/>
      <c r="C830" s="117"/>
      <c r="D830" s="115">
        <f>VLOOKUP(E830,コード一覧!$B$4:$E$962,4,FALSE)</f>
        <v>0</v>
      </c>
      <c r="E830" s="89"/>
      <c r="F830" s="104">
        <f>VLOOKUP(E830,コード一覧!$B$4:$C$850,2,FALSE)</f>
        <v>0</v>
      </c>
      <c r="G830" s="105">
        <f>VLOOKUP(E830,コード一覧!$B$4:$D$868,3,FALSE)</f>
        <v>0</v>
      </c>
      <c r="H830" s="106"/>
      <c r="I830" s="106"/>
      <c r="J830" s="107"/>
      <c r="K830" s="109">
        <f>VLOOKUP(J830,得意先名!$B$8:$C$1020,2,FALSE)</f>
        <v>0</v>
      </c>
      <c r="L830" s="108"/>
      <c r="M830" s="109">
        <f>VLOOKUP(J830,得意先名!$B$1:$E$1029,4,FALSE)</f>
        <v>0</v>
      </c>
      <c r="N830" s="110">
        <f>VLOOKUP(J830,得意先名!$B$8:$H$1020,7,FALSE)</f>
        <v>0</v>
      </c>
      <c r="O830" s="111"/>
      <c r="P830" s="112"/>
      <c r="Q830" s="50"/>
    </row>
    <row r="831" spans="1:17" ht="30.75" customHeight="1" x14ac:dyDescent="0.4">
      <c r="A831" s="113">
        <v>823</v>
      </c>
      <c r="B831" s="117"/>
      <c r="C831" s="117"/>
      <c r="D831" s="115">
        <f>VLOOKUP(E831,コード一覧!$B$4:$E$962,4,FALSE)</f>
        <v>0</v>
      </c>
      <c r="E831" s="89"/>
      <c r="F831" s="104">
        <f>VLOOKUP(E831,コード一覧!$B$4:$C$850,2,FALSE)</f>
        <v>0</v>
      </c>
      <c r="G831" s="105">
        <f>VLOOKUP(E831,コード一覧!$B$4:$D$868,3,FALSE)</f>
        <v>0</v>
      </c>
      <c r="H831" s="106"/>
      <c r="I831" s="106"/>
      <c r="J831" s="107"/>
      <c r="K831" s="109">
        <f>VLOOKUP(J831,得意先名!$B$8:$C$1020,2,FALSE)</f>
        <v>0</v>
      </c>
      <c r="L831" s="108"/>
      <c r="M831" s="109">
        <f>VLOOKUP(J831,得意先名!$B$1:$E$1029,4,FALSE)</f>
        <v>0</v>
      </c>
      <c r="N831" s="110">
        <f>VLOOKUP(J831,得意先名!$B$8:$H$1020,7,FALSE)</f>
        <v>0</v>
      </c>
      <c r="O831" s="111"/>
      <c r="P831" s="112"/>
      <c r="Q831" s="50"/>
    </row>
    <row r="832" spans="1:17" ht="30.75" customHeight="1" x14ac:dyDescent="0.4">
      <c r="A832" s="113">
        <v>824</v>
      </c>
      <c r="B832" s="117"/>
      <c r="C832" s="117"/>
      <c r="D832" s="115">
        <f>VLOOKUP(E832,コード一覧!$B$4:$E$962,4,FALSE)</f>
        <v>0</v>
      </c>
      <c r="E832" s="89"/>
      <c r="F832" s="104">
        <f>VLOOKUP(E832,コード一覧!$B$4:$C$850,2,FALSE)</f>
        <v>0</v>
      </c>
      <c r="G832" s="105">
        <f>VLOOKUP(E832,コード一覧!$B$4:$D$868,3,FALSE)</f>
        <v>0</v>
      </c>
      <c r="H832" s="106"/>
      <c r="I832" s="106"/>
      <c r="J832" s="107"/>
      <c r="K832" s="109">
        <f>VLOOKUP(J832,得意先名!$B$8:$C$1020,2,FALSE)</f>
        <v>0</v>
      </c>
      <c r="L832" s="108"/>
      <c r="M832" s="109">
        <f>VLOOKUP(J832,得意先名!$B$1:$E$1029,4,FALSE)</f>
        <v>0</v>
      </c>
      <c r="N832" s="110">
        <f>VLOOKUP(J832,得意先名!$B$8:$H$1020,7,FALSE)</f>
        <v>0</v>
      </c>
      <c r="O832" s="111"/>
      <c r="P832" s="112"/>
      <c r="Q832" s="50"/>
    </row>
    <row r="833" spans="1:17" ht="30.75" customHeight="1" x14ac:dyDescent="0.4">
      <c r="A833" s="113">
        <v>825</v>
      </c>
      <c r="B833" s="117"/>
      <c r="C833" s="117"/>
      <c r="D833" s="115">
        <f>VLOOKUP(E833,コード一覧!$B$4:$E$962,4,FALSE)</f>
        <v>0</v>
      </c>
      <c r="E833" s="89"/>
      <c r="F833" s="104">
        <f>VLOOKUP(E833,コード一覧!$B$4:$C$850,2,FALSE)</f>
        <v>0</v>
      </c>
      <c r="G833" s="105">
        <f>VLOOKUP(E833,コード一覧!$B$4:$D$868,3,FALSE)</f>
        <v>0</v>
      </c>
      <c r="H833" s="106"/>
      <c r="I833" s="106"/>
      <c r="J833" s="107"/>
      <c r="K833" s="109">
        <f>VLOOKUP(J833,得意先名!$B$8:$C$1020,2,FALSE)</f>
        <v>0</v>
      </c>
      <c r="L833" s="108"/>
      <c r="M833" s="109">
        <f>VLOOKUP(J833,得意先名!$B$1:$E$1029,4,FALSE)</f>
        <v>0</v>
      </c>
      <c r="N833" s="110">
        <f>VLOOKUP(J833,得意先名!$B$8:$H$1020,7,FALSE)</f>
        <v>0</v>
      </c>
      <c r="O833" s="111"/>
      <c r="P833" s="112"/>
      <c r="Q833" s="50"/>
    </row>
    <row r="834" spans="1:17" ht="30.75" customHeight="1" x14ac:dyDescent="0.4">
      <c r="A834" s="113">
        <v>826</v>
      </c>
      <c r="B834" s="117"/>
      <c r="C834" s="117"/>
      <c r="D834" s="115">
        <f>VLOOKUP(E834,コード一覧!$B$4:$E$962,4,FALSE)</f>
        <v>0</v>
      </c>
      <c r="E834" s="89"/>
      <c r="F834" s="104">
        <f>VLOOKUP(E834,コード一覧!$B$4:$C$850,2,FALSE)</f>
        <v>0</v>
      </c>
      <c r="G834" s="105">
        <f>VLOOKUP(E834,コード一覧!$B$4:$D$868,3,FALSE)</f>
        <v>0</v>
      </c>
      <c r="H834" s="106"/>
      <c r="I834" s="106"/>
      <c r="J834" s="107"/>
      <c r="K834" s="109">
        <f>VLOOKUP(J834,得意先名!$B$8:$C$1020,2,FALSE)</f>
        <v>0</v>
      </c>
      <c r="L834" s="108"/>
      <c r="M834" s="109">
        <f>VLOOKUP(J834,得意先名!$B$1:$E$1029,4,FALSE)</f>
        <v>0</v>
      </c>
      <c r="N834" s="110">
        <f>VLOOKUP(J834,得意先名!$B$8:$H$1020,7,FALSE)</f>
        <v>0</v>
      </c>
      <c r="O834" s="111"/>
      <c r="P834" s="112"/>
      <c r="Q834" s="50"/>
    </row>
    <row r="835" spans="1:17" ht="30.75" customHeight="1" x14ac:dyDescent="0.4">
      <c r="A835" s="113">
        <v>827</v>
      </c>
      <c r="B835" s="117"/>
      <c r="C835" s="117"/>
      <c r="D835" s="115">
        <f>VLOOKUP(E835,コード一覧!$B$4:$E$962,4,FALSE)</f>
        <v>0</v>
      </c>
      <c r="E835" s="89"/>
      <c r="F835" s="104">
        <f>VLOOKUP(E835,コード一覧!$B$4:$C$850,2,FALSE)</f>
        <v>0</v>
      </c>
      <c r="G835" s="105">
        <f>VLOOKUP(E835,コード一覧!$B$4:$D$868,3,FALSE)</f>
        <v>0</v>
      </c>
      <c r="H835" s="106"/>
      <c r="I835" s="106"/>
      <c r="J835" s="107"/>
      <c r="K835" s="109">
        <f>VLOOKUP(J835,得意先名!$B$8:$C$1020,2,FALSE)</f>
        <v>0</v>
      </c>
      <c r="L835" s="108"/>
      <c r="M835" s="109">
        <f>VLOOKUP(J835,得意先名!$B$1:$E$1029,4,FALSE)</f>
        <v>0</v>
      </c>
      <c r="N835" s="110">
        <f>VLOOKUP(J835,得意先名!$B$8:$H$1020,7,FALSE)</f>
        <v>0</v>
      </c>
      <c r="O835" s="111"/>
      <c r="P835" s="112"/>
      <c r="Q835" s="50"/>
    </row>
    <row r="836" spans="1:17" ht="30.75" customHeight="1" x14ac:dyDescent="0.4">
      <c r="A836" s="113">
        <v>828</v>
      </c>
      <c r="B836" s="117"/>
      <c r="C836" s="117"/>
      <c r="D836" s="115">
        <f>VLOOKUP(E836,コード一覧!$B$4:$E$962,4,FALSE)</f>
        <v>0</v>
      </c>
      <c r="E836" s="89"/>
      <c r="F836" s="104">
        <f>VLOOKUP(E836,コード一覧!$B$4:$C$850,2,FALSE)</f>
        <v>0</v>
      </c>
      <c r="G836" s="105">
        <f>VLOOKUP(E836,コード一覧!$B$4:$D$868,3,FALSE)</f>
        <v>0</v>
      </c>
      <c r="H836" s="106"/>
      <c r="I836" s="106"/>
      <c r="J836" s="107"/>
      <c r="K836" s="109">
        <f>VLOOKUP(J836,得意先名!$B$8:$C$1020,2,FALSE)</f>
        <v>0</v>
      </c>
      <c r="L836" s="108"/>
      <c r="M836" s="109">
        <f>VLOOKUP(J836,得意先名!$B$1:$E$1029,4,FALSE)</f>
        <v>0</v>
      </c>
      <c r="N836" s="110">
        <f>VLOOKUP(J836,得意先名!$B$8:$H$1020,7,FALSE)</f>
        <v>0</v>
      </c>
      <c r="O836" s="111"/>
      <c r="P836" s="112"/>
      <c r="Q836" s="50"/>
    </row>
    <row r="837" spans="1:17" ht="30.75" customHeight="1" x14ac:dyDescent="0.4">
      <c r="A837" s="113">
        <v>829</v>
      </c>
      <c r="B837" s="117"/>
      <c r="C837" s="117"/>
      <c r="D837" s="115">
        <f>VLOOKUP(E837,コード一覧!$B$4:$E$962,4,FALSE)</f>
        <v>0</v>
      </c>
      <c r="E837" s="89"/>
      <c r="F837" s="104">
        <f>VLOOKUP(E837,コード一覧!$B$4:$C$850,2,FALSE)</f>
        <v>0</v>
      </c>
      <c r="G837" s="105">
        <f>VLOOKUP(E837,コード一覧!$B$4:$D$868,3,FALSE)</f>
        <v>0</v>
      </c>
      <c r="H837" s="106"/>
      <c r="I837" s="106"/>
      <c r="J837" s="107"/>
      <c r="K837" s="109">
        <f>VLOOKUP(J837,得意先名!$B$8:$C$1020,2,FALSE)</f>
        <v>0</v>
      </c>
      <c r="L837" s="108"/>
      <c r="M837" s="109">
        <f>VLOOKUP(J837,得意先名!$B$1:$E$1029,4,FALSE)</f>
        <v>0</v>
      </c>
      <c r="N837" s="110">
        <f>VLOOKUP(J837,得意先名!$B$8:$H$1020,7,FALSE)</f>
        <v>0</v>
      </c>
      <c r="O837" s="111"/>
      <c r="P837" s="112"/>
      <c r="Q837" s="50"/>
    </row>
    <row r="838" spans="1:17" ht="30.75" customHeight="1" x14ac:dyDescent="0.4">
      <c r="A838" s="113">
        <v>830</v>
      </c>
      <c r="B838" s="117"/>
      <c r="C838" s="117"/>
      <c r="D838" s="115">
        <f>VLOOKUP(E838,コード一覧!$B$4:$E$962,4,FALSE)</f>
        <v>0</v>
      </c>
      <c r="E838" s="89"/>
      <c r="F838" s="104">
        <f>VLOOKUP(E838,コード一覧!$B$4:$C$850,2,FALSE)</f>
        <v>0</v>
      </c>
      <c r="G838" s="105">
        <f>VLOOKUP(E838,コード一覧!$B$4:$D$868,3,FALSE)</f>
        <v>0</v>
      </c>
      <c r="H838" s="106"/>
      <c r="I838" s="106"/>
      <c r="J838" s="107"/>
      <c r="K838" s="109">
        <f>VLOOKUP(J838,得意先名!$B$8:$C$1020,2,FALSE)</f>
        <v>0</v>
      </c>
      <c r="L838" s="108"/>
      <c r="M838" s="109">
        <f>VLOOKUP(J838,得意先名!$B$1:$E$1029,4,FALSE)</f>
        <v>0</v>
      </c>
      <c r="N838" s="110">
        <f>VLOOKUP(J838,得意先名!$B$8:$H$1020,7,FALSE)</f>
        <v>0</v>
      </c>
      <c r="O838" s="111"/>
      <c r="P838" s="112"/>
      <c r="Q838" s="50"/>
    </row>
    <row r="839" spans="1:17" ht="30.75" customHeight="1" x14ac:dyDescent="0.4">
      <c r="A839" s="113">
        <v>831</v>
      </c>
      <c r="B839" s="117"/>
      <c r="C839" s="117"/>
      <c r="D839" s="115">
        <f>VLOOKUP(E839,コード一覧!$B$4:$E$962,4,FALSE)</f>
        <v>0</v>
      </c>
      <c r="E839" s="89"/>
      <c r="F839" s="104">
        <f>VLOOKUP(E839,コード一覧!$B$4:$C$850,2,FALSE)</f>
        <v>0</v>
      </c>
      <c r="G839" s="105">
        <f>VLOOKUP(E839,コード一覧!$B$4:$D$868,3,FALSE)</f>
        <v>0</v>
      </c>
      <c r="H839" s="106"/>
      <c r="I839" s="106"/>
      <c r="J839" s="107"/>
      <c r="K839" s="109">
        <f>VLOOKUP(J839,得意先名!$B$8:$C$1020,2,FALSE)</f>
        <v>0</v>
      </c>
      <c r="L839" s="108"/>
      <c r="M839" s="109">
        <f>VLOOKUP(J839,得意先名!$B$1:$E$1029,4,FALSE)</f>
        <v>0</v>
      </c>
      <c r="N839" s="110">
        <f>VLOOKUP(J839,得意先名!$B$8:$H$1020,7,FALSE)</f>
        <v>0</v>
      </c>
      <c r="O839" s="111"/>
      <c r="P839" s="112"/>
      <c r="Q839" s="50"/>
    </row>
    <row r="840" spans="1:17" ht="30.75" customHeight="1" x14ac:dyDescent="0.4">
      <c r="A840" s="113">
        <v>832</v>
      </c>
      <c r="B840" s="117"/>
      <c r="C840" s="117"/>
      <c r="D840" s="115">
        <f>VLOOKUP(E840,コード一覧!$B$4:$E$962,4,FALSE)</f>
        <v>0</v>
      </c>
      <c r="E840" s="89"/>
      <c r="F840" s="104">
        <f>VLOOKUP(E840,コード一覧!$B$4:$C$850,2,FALSE)</f>
        <v>0</v>
      </c>
      <c r="G840" s="105">
        <f>VLOOKUP(E840,コード一覧!$B$4:$D$868,3,FALSE)</f>
        <v>0</v>
      </c>
      <c r="H840" s="106"/>
      <c r="I840" s="106"/>
      <c r="J840" s="107"/>
      <c r="K840" s="109">
        <f>VLOOKUP(J840,得意先名!$B$8:$C$1020,2,FALSE)</f>
        <v>0</v>
      </c>
      <c r="L840" s="108"/>
      <c r="M840" s="109">
        <f>VLOOKUP(J840,得意先名!$B$1:$E$1029,4,FALSE)</f>
        <v>0</v>
      </c>
      <c r="N840" s="110">
        <f>VLOOKUP(J840,得意先名!$B$8:$H$1020,7,FALSE)</f>
        <v>0</v>
      </c>
      <c r="O840" s="111"/>
      <c r="P840" s="112"/>
      <c r="Q840" s="50"/>
    </row>
    <row r="841" spans="1:17" ht="30.75" customHeight="1" x14ac:dyDescent="0.4">
      <c r="A841" s="113">
        <v>833</v>
      </c>
      <c r="B841" s="117"/>
      <c r="C841" s="117"/>
      <c r="D841" s="115">
        <f>VLOOKUP(E841,コード一覧!$B$4:$E$962,4,FALSE)</f>
        <v>0</v>
      </c>
      <c r="E841" s="89"/>
      <c r="F841" s="104">
        <f>VLOOKUP(E841,コード一覧!$B$4:$C$850,2,FALSE)</f>
        <v>0</v>
      </c>
      <c r="G841" s="105">
        <f>VLOOKUP(E841,コード一覧!$B$4:$D$868,3,FALSE)</f>
        <v>0</v>
      </c>
      <c r="H841" s="106"/>
      <c r="I841" s="106"/>
      <c r="J841" s="107"/>
      <c r="K841" s="109">
        <f>VLOOKUP(J841,得意先名!$B$8:$C$1020,2,FALSE)</f>
        <v>0</v>
      </c>
      <c r="L841" s="108"/>
      <c r="M841" s="109">
        <f>VLOOKUP(J841,得意先名!$B$1:$E$1029,4,FALSE)</f>
        <v>0</v>
      </c>
      <c r="N841" s="110">
        <f>VLOOKUP(J841,得意先名!$B$8:$H$1020,7,FALSE)</f>
        <v>0</v>
      </c>
      <c r="O841" s="111"/>
      <c r="P841" s="112"/>
      <c r="Q841" s="50"/>
    </row>
    <row r="842" spans="1:17" ht="30.75" customHeight="1" x14ac:dyDescent="0.4">
      <c r="A842" s="113">
        <v>834</v>
      </c>
      <c r="B842" s="117"/>
      <c r="C842" s="117"/>
      <c r="D842" s="115">
        <f>VLOOKUP(E842,コード一覧!$B$4:$E$962,4,FALSE)</f>
        <v>0</v>
      </c>
      <c r="E842" s="89"/>
      <c r="F842" s="104">
        <f>VLOOKUP(E842,コード一覧!$B$4:$C$850,2,FALSE)</f>
        <v>0</v>
      </c>
      <c r="G842" s="105">
        <f>VLOOKUP(E842,コード一覧!$B$4:$D$868,3,FALSE)</f>
        <v>0</v>
      </c>
      <c r="H842" s="106"/>
      <c r="I842" s="106"/>
      <c r="J842" s="107"/>
      <c r="K842" s="109">
        <f>VLOOKUP(J842,得意先名!$B$8:$C$1020,2,FALSE)</f>
        <v>0</v>
      </c>
      <c r="L842" s="108"/>
      <c r="M842" s="109">
        <f>VLOOKUP(J842,得意先名!$B$1:$E$1029,4,FALSE)</f>
        <v>0</v>
      </c>
      <c r="N842" s="110">
        <f>VLOOKUP(J842,得意先名!$B$8:$H$1020,7,FALSE)</f>
        <v>0</v>
      </c>
      <c r="O842" s="111"/>
      <c r="P842" s="112"/>
      <c r="Q842" s="50"/>
    </row>
    <row r="843" spans="1:17" ht="30.75" customHeight="1" x14ac:dyDescent="0.4">
      <c r="A843" s="113">
        <v>835</v>
      </c>
      <c r="B843" s="117"/>
      <c r="C843" s="117"/>
      <c r="D843" s="115">
        <f>VLOOKUP(E843,コード一覧!$B$4:$E$962,4,FALSE)</f>
        <v>0</v>
      </c>
      <c r="E843" s="89"/>
      <c r="F843" s="104">
        <f>VLOOKUP(E843,コード一覧!$B$4:$C$850,2,FALSE)</f>
        <v>0</v>
      </c>
      <c r="G843" s="105">
        <f>VLOOKUP(E843,コード一覧!$B$4:$D$868,3,FALSE)</f>
        <v>0</v>
      </c>
      <c r="H843" s="106"/>
      <c r="I843" s="106"/>
      <c r="J843" s="107"/>
      <c r="K843" s="109">
        <f>VLOOKUP(J843,得意先名!$B$8:$C$1020,2,FALSE)</f>
        <v>0</v>
      </c>
      <c r="L843" s="108"/>
      <c r="M843" s="109">
        <f>VLOOKUP(J843,得意先名!$B$1:$E$1029,4,FALSE)</f>
        <v>0</v>
      </c>
      <c r="N843" s="110">
        <f>VLOOKUP(J843,得意先名!$B$8:$H$1020,7,FALSE)</f>
        <v>0</v>
      </c>
      <c r="O843" s="111"/>
      <c r="P843" s="112"/>
      <c r="Q843" s="50"/>
    </row>
    <row r="844" spans="1:17" ht="30.75" customHeight="1" x14ac:dyDescent="0.4">
      <c r="A844" s="113">
        <v>836</v>
      </c>
      <c r="B844" s="117"/>
      <c r="C844" s="117"/>
      <c r="D844" s="115">
        <f>VLOOKUP(E844,コード一覧!$B$4:$E$962,4,FALSE)</f>
        <v>0</v>
      </c>
      <c r="E844" s="89"/>
      <c r="F844" s="104">
        <f>VLOOKUP(E844,コード一覧!$B$4:$C$850,2,FALSE)</f>
        <v>0</v>
      </c>
      <c r="G844" s="105">
        <f>VLOOKUP(E844,コード一覧!$B$4:$D$868,3,FALSE)</f>
        <v>0</v>
      </c>
      <c r="H844" s="106"/>
      <c r="I844" s="106"/>
      <c r="J844" s="107"/>
      <c r="K844" s="109">
        <f>VLOOKUP(J844,得意先名!$B$8:$C$1020,2,FALSE)</f>
        <v>0</v>
      </c>
      <c r="L844" s="108"/>
      <c r="M844" s="109">
        <f>VLOOKUP(J844,得意先名!$B$1:$E$1029,4,FALSE)</f>
        <v>0</v>
      </c>
      <c r="N844" s="110">
        <f>VLOOKUP(J844,得意先名!$B$8:$H$1020,7,FALSE)</f>
        <v>0</v>
      </c>
      <c r="O844" s="111"/>
      <c r="P844" s="112"/>
      <c r="Q844" s="50"/>
    </row>
    <row r="845" spans="1:17" ht="30.75" customHeight="1" x14ac:dyDescent="0.4">
      <c r="A845" s="113">
        <v>837</v>
      </c>
      <c r="B845" s="117"/>
      <c r="C845" s="117"/>
      <c r="D845" s="115">
        <f>VLOOKUP(E845,コード一覧!$B$4:$E$962,4,FALSE)</f>
        <v>0</v>
      </c>
      <c r="E845" s="89"/>
      <c r="F845" s="104">
        <f>VLOOKUP(E845,コード一覧!$B$4:$C$850,2,FALSE)</f>
        <v>0</v>
      </c>
      <c r="G845" s="105">
        <f>VLOOKUP(E845,コード一覧!$B$4:$D$868,3,FALSE)</f>
        <v>0</v>
      </c>
      <c r="H845" s="106"/>
      <c r="I845" s="106"/>
      <c r="J845" s="107"/>
      <c r="K845" s="109">
        <f>VLOOKUP(J845,得意先名!$B$8:$C$1020,2,FALSE)</f>
        <v>0</v>
      </c>
      <c r="L845" s="108"/>
      <c r="M845" s="109">
        <f>VLOOKUP(J845,得意先名!$B$1:$E$1029,4,FALSE)</f>
        <v>0</v>
      </c>
      <c r="N845" s="110">
        <f>VLOOKUP(J845,得意先名!$B$8:$H$1020,7,FALSE)</f>
        <v>0</v>
      </c>
      <c r="O845" s="111"/>
      <c r="P845" s="112"/>
      <c r="Q845" s="50"/>
    </row>
    <row r="846" spans="1:17" ht="30.75" customHeight="1" x14ac:dyDescent="0.4">
      <c r="A846" s="113">
        <v>838</v>
      </c>
      <c r="B846" s="117"/>
      <c r="C846" s="117"/>
      <c r="D846" s="115">
        <f>VLOOKUP(E846,コード一覧!$B$4:$E$962,4,FALSE)</f>
        <v>0</v>
      </c>
      <c r="E846" s="89"/>
      <c r="F846" s="104">
        <f>VLOOKUP(E846,コード一覧!$B$4:$C$850,2,FALSE)</f>
        <v>0</v>
      </c>
      <c r="G846" s="105">
        <f>VLOOKUP(E846,コード一覧!$B$4:$D$868,3,FALSE)</f>
        <v>0</v>
      </c>
      <c r="H846" s="106"/>
      <c r="I846" s="106"/>
      <c r="J846" s="107"/>
      <c r="K846" s="109">
        <f>VLOOKUP(J846,得意先名!$B$8:$C$1020,2,FALSE)</f>
        <v>0</v>
      </c>
      <c r="L846" s="108"/>
      <c r="M846" s="109">
        <f>VLOOKUP(J846,得意先名!$B$1:$E$1029,4,FALSE)</f>
        <v>0</v>
      </c>
      <c r="N846" s="110">
        <f>VLOOKUP(J846,得意先名!$B$8:$H$1020,7,FALSE)</f>
        <v>0</v>
      </c>
      <c r="O846" s="111"/>
      <c r="P846" s="112"/>
      <c r="Q846" s="50"/>
    </row>
    <row r="847" spans="1:17" ht="30.75" customHeight="1" x14ac:dyDescent="0.4">
      <c r="A847" s="113">
        <v>839</v>
      </c>
      <c r="B847" s="117"/>
      <c r="C847" s="117"/>
      <c r="D847" s="115">
        <f>VLOOKUP(E847,コード一覧!$B$4:$E$962,4,FALSE)</f>
        <v>0</v>
      </c>
      <c r="E847" s="89"/>
      <c r="F847" s="104">
        <f>VLOOKUP(E847,コード一覧!$B$4:$C$850,2,FALSE)</f>
        <v>0</v>
      </c>
      <c r="G847" s="105">
        <f>VLOOKUP(E847,コード一覧!$B$4:$D$868,3,FALSE)</f>
        <v>0</v>
      </c>
      <c r="H847" s="106"/>
      <c r="I847" s="106"/>
      <c r="J847" s="107"/>
      <c r="K847" s="109">
        <f>VLOOKUP(J847,得意先名!$B$8:$C$1020,2,FALSE)</f>
        <v>0</v>
      </c>
      <c r="L847" s="108"/>
      <c r="M847" s="109">
        <f>VLOOKUP(J847,得意先名!$B$1:$E$1029,4,FALSE)</f>
        <v>0</v>
      </c>
      <c r="N847" s="110">
        <f>VLOOKUP(J847,得意先名!$B$8:$H$1020,7,FALSE)</f>
        <v>0</v>
      </c>
      <c r="O847" s="111"/>
      <c r="P847" s="112"/>
      <c r="Q847" s="50"/>
    </row>
    <row r="848" spans="1:17" ht="30.75" customHeight="1" x14ac:dyDescent="0.4">
      <c r="A848" s="113">
        <v>840</v>
      </c>
      <c r="B848" s="117"/>
      <c r="C848" s="117"/>
      <c r="D848" s="115">
        <f>VLOOKUP(E848,コード一覧!$B$4:$E$962,4,FALSE)</f>
        <v>0</v>
      </c>
      <c r="E848" s="89"/>
      <c r="F848" s="104">
        <f>VLOOKUP(E848,コード一覧!$B$4:$C$850,2,FALSE)</f>
        <v>0</v>
      </c>
      <c r="G848" s="105">
        <f>VLOOKUP(E848,コード一覧!$B$4:$D$868,3,FALSE)</f>
        <v>0</v>
      </c>
      <c r="H848" s="106"/>
      <c r="I848" s="106"/>
      <c r="J848" s="107"/>
      <c r="K848" s="109">
        <f>VLOOKUP(J848,得意先名!$B$8:$C$1020,2,FALSE)</f>
        <v>0</v>
      </c>
      <c r="L848" s="108"/>
      <c r="M848" s="109">
        <f>VLOOKUP(J848,得意先名!$B$1:$E$1029,4,FALSE)</f>
        <v>0</v>
      </c>
      <c r="N848" s="110">
        <f>VLOOKUP(J848,得意先名!$B$8:$H$1020,7,FALSE)</f>
        <v>0</v>
      </c>
      <c r="O848" s="111"/>
      <c r="P848" s="112"/>
      <c r="Q848" s="50"/>
    </row>
    <row r="849" spans="1:17" ht="30.75" customHeight="1" x14ac:dyDescent="0.4">
      <c r="A849" s="113">
        <v>841</v>
      </c>
      <c r="B849" s="117"/>
      <c r="C849" s="117"/>
      <c r="D849" s="115">
        <f>VLOOKUP(E849,コード一覧!$B$4:$E$962,4,FALSE)</f>
        <v>0</v>
      </c>
      <c r="E849" s="89"/>
      <c r="F849" s="104">
        <f>VLOOKUP(E849,コード一覧!$B$4:$C$850,2,FALSE)</f>
        <v>0</v>
      </c>
      <c r="G849" s="105">
        <f>VLOOKUP(E849,コード一覧!$B$4:$D$868,3,FALSE)</f>
        <v>0</v>
      </c>
      <c r="H849" s="106"/>
      <c r="I849" s="106"/>
      <c r="J849" s="107"/>
      <c r="K849" s="109">
        <f>VLOOKUP(J849,得意先名!$B$8:$C$1020,2,FALSE)</f>
        <v>0</v>
      </c>
      <c r="L849" s="108"/>
      <c r="M849" s="109">
        <f>VLOOKUP(J849,得意先名!$B$1:$E$1029,4,FALSE)</f>
        <v>0</v>
      </c>
      <c r="N849" s="110">
        <f>VLOOKUP(J849,得意先名!$B$8:$H$1020,7,FALSE)</f>
        <v>0</v>
      </c>
      <c r="O849" s="111"/>
      <c r="P849" s="112"/>
      <c r="Q849" s="50"/>
    </row>
    <row r="850" spans="1:17" ht="30.75" customHeight="1" x14ac:dyDescent="0.4">
      <c r="A850" s="113">
        <v>842</v>
      </c>
      <c r="B850" s="117"/>
      <c r="C850" s="117"/>
      <c r="D850" s="115">
        <f>VLOOKUP(E850,コード一覧!$B$4:$E$962,4,FALSE)</f>
        <v>0</v>
      </c>
      <c r="E850" s="89"/>
      <c r="F850" s="104">
        <f>VLOOKUP(E850,コード一覧!$B$4:$C$850,2,FALSE)</f>
        <v>0</v>
      </c>
      <c r="G850" s="105">
        <f>VLOOKUP(E850,コード一覧!$B$4:$D$868,3,FALSE)</f>
        <v>0</v>
      </c>
      <c r="H850" s="106"/>
      <c r="I850" s="106"/>
      <c r="J850" s="107"/>
      <c r="K850" s="109">
        <f>VLOOKUP(J850,得意先名!$B$8:$C$1020,2,FALSE)</f>
        <v>0</v>
      </c>
      <c r="L850" s="108"/>
      <c r="M850" s="109">
        <f>VLOOKUP(J850,得意先名!$B$1:$E$1029,4,FALSE)</f>
        <v>0</v>
      </c>
      <c r="N850" s="110">
        <f>VLOOKUP(J850,得意先名!$B$8:$H$1020,7,FALSE)</f>
        <v>0</v>
      </c>
      <c r="O850" s="111"/>
      <c r="P850" s="112"/>
      <c r="Q850" s="50"/>
    </row>
    <row r="851" spans="1:17" ht="30.75" customHeight="1" x14ac:dyDescent="0.4">
      <c r="A851" s="113">
        <v>843</v>
      </c>
      <c r="B851" s="117"/>
      <c r="C851" s="117"/>
      <c r="D851" s="115">
        <f>VLOOKUP(E851,コード一覧!$B$4:$E$962,4,FALSE)</f>
        <v>0</v>
      </c>
      <c r="E851" s="89"/>
      <c r="F851" s="104">
        <f>VLOOKUP(E851,コード一覧!$B$4:$C$850,2,FALSE)</f>
        <v>0</v>
      </c>
      <c r="G851" s="105">
        <f>VLOOKUP(E851,コード一覧!$B$4:$D$868,3,FALSE)</f>
        <v>0</v>
      </c>
      <c r="H851" s="106"/>
      <c r="I851" s="106"/>
      <c r="J851" s="107"/>
      <c r="K851" s="109">
        <f>VLOOKUP(J851,得意先名!$B$8:$C$1020,2,FALSE)</f>
        <v>0</v>
      </c>
      <c r="L851" s="108"/>
      <c r="M851" s="109">
        <f>VLOOKUP(J851,得意先名!$B$1:$E$1029,4,FALSE)</f>
        <v>0</v>
      </c>
      <c r="N851" s="110">
        <f>VLOOKUP(J851,得意先名!$B$8:$H$1020,7,FALSE)</f>
        <v>0</v>
      </c>
      <c r="O851" s="111"/>
      <c r="P851" s="112"/>
      <c r="Q851" s="50"/>
    </row>
    <row r="852" spans="1:17" ht="30.75" customHeight="1" x14ac:dyDescent="0.4">
      <c r="A852" s="113">
        <v>844</v>
      </c>
      <c r="B852" s="117"/>
      <c r="C852" s="117"/>
      <c r="D852" s="115">
        <f>VLOOKUP(E852,コード一覧!$B$4:$E$962,4,FALSE)</f>
        <v>0</v>
      </c>
      <c r="E852" s="89"/>
      <c r="F852" s="104">
        <f>VLOOKUP(E852,コード一覧!$B$4:$C$850,2,FALSE)</f>
        <v>0</v>
      </c>
      <c r="G852" s="105">
        <f>VLOOKUP(E852,コード一覧!$B$4:$D$868,3,FALSE)</f>
        <v>0</v>
      </c>
      <c r="H852" s="106"/>
      <c r="I852" s="106"/>
      <c r="J852" s="107"/>
      <c r="K852" s="109">
        <f>VLOOKUP(J852,得意先名!$B$8:$C$1020,2,FALSE)</f>
        <v>0</v>
      </c>
      <c r="L852" s="108"/>
      <c r="M852" s="109">
        <f>VLOOKUP(J852,得意先名!$B$1:$E$1029,4,FALSE)</f>
        <v>0</v>
      </c>
      <c r="N852" s="110">
        <f>VLOOKUP(J852,得意先名!$B$8:$H$1020,7,FALSE)</f>
        <v>0</v>
      </c>
      <c r="O852" s="111"/>
      <c r="P852" s="112"/>
      <c r="Q852" s="50"/>
    </row>
    <row r="853" spans="1:17" ht="30.75" customHeight="1" x14ac:dyDescent="0.4">
      <c r="A853" s="113">
        <v>845</v>
      </c>
      <c r="B853" s="117"/>
      <c r="C853" s="117"/>
      <c r="D853" s="115">
        <f>VLOOKUP(E853,コード一覧!$B$4:$E$962,4,FALSE)</f>
        <v>0</v>
      </c>
      <c r="E853" s="89"/>
      <c r="F853" s="104">
        <f>VLOOKUP(E853,コード一覧!$B$4:$C$850,2,FALSE)</f>
        <v>0</v>
      </c>
      <c r="G853" s="105">
        <f>VLOOKUP(E853,コード一覧!$B$4:$D$868,3,FALSE)</f>
        <v>0</v>
      </c>
      <c r="H853" s="106"/>
      <c r="I853" s="106"/>
      <c r="J853" s="107"/>
      <c r="K853" s="109">
        <f>VLOOKUP(J853,得意先名!$B$8:$C$1020,2,FALSE)</f>
        <v>0</v>
      </c>
      <c r="L853" s="108"/>
      <c r="M853" s="109">
        <f>VLOOKUP(J853,得意先名!$B$1:$E$1029,4,FALSE)</f>
        <v>0</v>
      </c>
      <c r="N853" s="110">
        <f>VLOOKUP(J853,得意先名!$B$8:$H$1020,7,FALSE)</f>
        <v>0</v>
      </c>
      <c r="O853" s="111"/>
      <c r="P853" s="112"/>
      <c r="Q853" s="50"/>
    </row>
    <row r="854" spans="1:17" ht="30.75" customHeight="1" x14ac:dyDescent="0.4">
      <c r="A854" s="113">
        <v>846</v>
      </c>
      <c r="B854" s="117"/>
      <c r="C854" s="117"/>
      <c r="D854" s="115">
        <f>VLOOKUP(E854,コード一覧!$B$4:$E$962,4,FALSE)</f>
        <v>0</v>
      </c>
      <c r="E854" s="89"/>
      <c r="F854" s="104">
        <f>VLOOKUP(E854,コード一覧!$B$4:$C$850,2,FALSE)</f>
        <v>0</v>
      </c>
      <c r="G854" s="105">
        <f>VLOOKUP(E854,コード一覧!$B$4:$D$868,3,FALSE)</f>
        <v>0</v>
      </c>
      <c r="H854" s="106"/>
      <c r="I854" s="106"/>
      <c r="J854" s="107"/>
      <c r="K854" s="109">
        <f>VLOOKUP(J854,得意先名!$B$8:$C$1020,2,FALSE)</f>
        <v>0</v>
      </c>
      <c r="L854" s="108"/>
      <c r="M854" s="109">
        <f>VLOOKUP(J854,得意先名!$B$1:$E$1029,4,FALSE)</f>
        <v>0</v>
      </c>
      <c r="N854" s="110">
        <f>VLOOKUP(J854,得意先名!$B$8:$H$1020,7,FALSE)</f>
        <v>0</v>
      </c>
      <c r="O854" s="111"/>
      <c r="P854" s="112"/>
      <c r="Q854" s="50"/>
    </row>
    <row r="855" spans="1:17" ht="30.75" customHeight="1" x14ac:dyDescent="0.4">
      <c r="A855" s="113">
        <v>847</v>
      </c>
      <c r="B855" s="117"/>
      <c r="C855" s="117"/>
      <c r="D855" s="115">
        <f>VLOOKUP(E855,コード一覧!$B$4:$E$962,4,FALSE)</f>
        <v>0</v>
      </c>
      <c r="E855" s="89"/>
      <c r="F855" s="104">
        <f>VLOOKUP(E855,コード一覧!$B$4:$C$850,2,FALSE)</f>
        <v>0</v>
      </c>
      <c r="G855" s="105">
        <f>VLOOKUP(E855,コード一覧!$B$4:$D$868,3,FALSE)</f>
        <v>0</v>
      </c>
      <c r="H855" s="106"/>
      <c r="I855" s="106"/>
      <c r="J855" s="107"/>
      <c r="K855" s="109">
        <f>VLOOKUP(J855,得意先名!$B$8:$C$1020,2,FALSE)</f>
        <v>0</v>
      </c>
      <c r="L855" s="108"/>
      <c r="M855" s="109">
        <f>VLOOKUP(J855,得意先名!$B$1:$E$1029,4,FALSE)</f>
        <v>0</v>
      </c>
      <c r="N855" s="110">
        <f>VLOOKUP(J855,得意先名!$B$8:$H$1020,7,FALSE)</f>
        <v>0</v>
      </c>
      <c r="O855" s="111"/>
      <c r="P855" s="112"/>
      <c r="Q855" s="50"/>
    </row>
    <row r="856" spans="1:17" ht="30.75" customHeight="1" x14ac:dyDescent="0.4">
      <c r="A856" s="113">
        <v>848</v>
      </c>
      <c r="B856" s="117"/>
      <c r="C856" s="117"/>
      <c r="D856" s="115">
        <f>VLOOKUP(E856,コード一覧!$B$4:$E$962,4,FALSE)</f>
        <v>0</v>
      </c>
      <c r="E856" s="89"/>
      <c r="F856" s="104">
        <f>VLOOKUP(E856,コード一覧!$B$4:$C$850,2,FALSE)</f>
        <v>0</v>
      </c>
      <c r="G856" s="105">
        <f>VLOOKUP(E856,コード一覧!$B$4:$D$868,3,FALSE)</f>
        <v>0</v>
      </c>
      <c r="H856" s="106"/>
      <c r="I856" s="106"/>
      <c r="J856" s="107"/>
      <c r="K856" s="109">
        <f>VLOOKUP(J856,得意先名!$B$8:$C$1020,2,FALSE)</f>
        <v>0</v>
      </c>
      <c r="L856" s="108"/>
      <c r="M856" s="109">
        <f>VLOOKUP(J856,得意先名!$B$1:$E$1029,4,FALSE)</f>
        <v>0</v>
      </c>
      <c r="N856" s="110">
        <f>VLOOKUP(J856,得意先名!$B$8:$H$1020,7,FALSE)</f>
        <v>0</v>
      </c>
      <c r="O856" s="111"/>
      <c r="P856" s="112"/>
      <c r="Q856" s="50"/>
    </row>
    <row r="857" spans="1:17" ht="30.75" customHeight="1" x14ac:dyDescent="0.4">
      <c r="A857" s="113">
        <v>849</v>
      </c>
      <c r="B857" s="117"/>
      <c r="C857" s="117"/>
      <c r="D857" s="115">
        <f>VLOOKUP(E857,コード一覧!$B$4:$E$962,4,FALSE)</f>
        <v>0</v>
      </c>
      <c r="E857" s="89"/>
      <c r="F857" s="104">
        <f>VLOOKUP(E857,コード一覧!$B$4:$C$850,2,FALSE)</f>
        <v>0</v>
      </c>
      <c r="G857" s="105">
        <f>VLOOKUP(E857,コード一覧!$B$4:$D$868,3,FALSE)</f>
        <v>0</v>
      </c>
      <c r="H857" s="106"/>
      <c r="I857" s="106"/>
      <c r="J857" s="107"/>
      <c r="K857" s="109">
        <f>VLOOKUP(J857,得意先名!$B$8:$C$1020,2,FALSE)</f>
        <v>0</v>
      </c>
      <c r="L857" s="108"/>
      <c r="M857" s="109">
        <f>VLOOKUP(J857,得意先名!$B$1:$E$1029,4,FALSE)</f>
        <v>0</v>
      </c>
      <c r="N857" s="110">
        <f>VLOOKUP(J857,得意先名!$B$8:$H$1020,7,FALSE)</f>
        <v>0</v>
      </c>
      <c r="O857" s="111"/>
      <c r="P857" s="112"/>
      <c r="Q857" s="50"/>
    </row>
    <row r="858" spans="1:17" ht="30.75" customHeight="1" x14ac:dyDescent="0.4">
      <c r="A858" s="113">
        <v>850</v>
      </c>
      <c r="B858" s="117"/>
      <c r="C858" s="117"/>
      <c r="D858" s="115">
        <f>VLOOKUP(E858,コード一覧!$B$4:$E$962,4,FALSE)</f>
        <v>0</v>
      </c>
      <c r="E858" s="89"/>
      <c r="F858" s="104">
        <f>VLOOKUP(E858,コード一覧!$B$4:$C$850,2,FALSE)</f>
        <v>0</v>
      </c>
      <c r="G858" s="105">
        <f>VLOOKUP(E858,コード一覧!$B$4:$D$868,3,FALSE)</f>
        <v>0</v>
      </c>
      <c r="H858" s="106"/>
      <c r="I858" s="106"/>
      <c r="J858" s="107"/>
      <c r="K858" s="109">
        <f>VLOOKUP(J858,得意先名!$B$8:$C$1020,2,FALSE)</f>
        <v>0</v>
      </c>
      <c r="L858" s="108"/>
      <c r="M858" s="109">
        <f>VLOOKUP(J858,得意先名!$B$1:$E$1029,4,FALSE)</f>
        <v>0</v>
      </c>
      <c r="N858" s="110">
        <f>VLOOKUP(J858,得意先名!$B$8:$H$1020,7,FALSE)</f>
        <v>0</v>
      </c>
      <c r="O858" s="111"/>
      <c r="P858" s="112"/>
      <c r="Q858" s="50"/>
    </row>
    <row r="859" spans="1:17" ht="30.75" customHeight="1" x14ac:dyDescent="0.4">
      <c r="A859" s="113">
        <v>851</v>
      </c>
      <c r="B859" s="117"/>
      <c r="C859" s="117"/>
      <c r="D859" s="115">
        <f>VLOOKUP(E859,コード一覧!$B$4:$E$962,4,FALSE)</f>
        <v>0</v>
      </c>
      <c r="E859" s="89"/>
      <c r="F859" s="104">
        <f>VLOOKUP(E859,コード一覧!$B$4:$C$850,2,FALSE)</f>
        <v>0</v>
      </c>
      <c r="G859" s="105">
        <f>VLOOKUP(E859,コード一覧!$B$4:$D$868,3,FALSE)</f>
        <v>0</v>
      </c>
      <c r="H859" s="106"/>
      <c r="I859" s="106"/>
      <c r="J859" s="107"/>
      <c r="K859" s="109">
        <f>VLOOKUP(J859,得意先名!$B$8:$C$1020,2,FALSE)</f>
        <v>0</v>
      </c>
      <c r="L859" s="108"/>
      <c r="M859" s="109">
        <f>VLOOKUP(J859,得意先名!$B$1:$E$1029,4,FALSE)</f>
        <v>0</v>
      </c>
      <c r="N859" s="110">
        <f>VLOOKUP(J859,得意先名!$B$8:$H$1020,7,FALSE)</f>
        <v>0</v>
      </c>
      <c r="O859" s="111"/>
      <c r="P859" s="112"/>
      <c r="Q859" s="50"/>
    </row>
    <row r="860" spans="1:17" ht="30.75" customHeight="1" x14ac:dyDescent="0.4">
      <c r="A860" s="113">
        <v>852</v>
      </c>
      <c r="B860" s="117"/>
      <c r="C860" s="117"/>
      <c r="D860" s="115">
        <f>VLOOKUP(E860,コード一覧!$B$4:$E$962,4,FALSE)</f>
        <v>0</v>
      </c>
      <c r="E860" s="89"/>
      <c r="F860" s="104">
        <f>VLOOKUP(E860,コード一覧!$B$4:$C$850,2,FALSE)</f>
        <v>0</v>
      </c>
      <c r="G860" s="105">
        <f>VLOOKUP(E860,コード一覧!$B$4:$D$868,3,FALSE)</f>
        <v>0</v>
      </c>
      <c r="H860" s="106"/>
      <c r="I860" s="106"/>
      <c r="J860" s="107"/>
      <c r="K860" s="109">
        <f>VLOOKUP(J860,得意先名!$B$8:$C$1020,2,FALSE)</f>
        <v>0</v>
      </c>
      <c r="L860" s="108"/>
      <c r="M860" s="109">
        <f>VLOOKUP(J860,得意先名!$B$1:$E$1029,4,FALSE)</f>
        <v>0</v>
      </c>
      <c r="N860" s="110">
        <f>VLOOKUP(J860,得意先名!$B$8:$H$1020,7,FALSE)</f>
        <v>0</v>
      </c>
      <c r="O860" s="111"/>
      <c r="P860" s="112"/>
      <c r="Q860" s="50"/>
    </row>
    <row r="861" spans="1:17" ht="30.75" customHeight="1" x14ac:dyDescent="0.4">
      <c r="A861" s="113">
        <v>853</v>
      </c>
      <c r="B861" s="117"/>
      <c r="C861" s="117"/>
      <c r="D861" s="115">
        <f>VLOOKUP(E861,コード一覧!$B$4:$E$962,4,FALSE)</f>
        <v>0</v>
      </c>
      <c r="E861" s="89"/>
      <c r="F861" s="104">
        <f>VLOOKUP(E861,コード一覧!$B$4:$C$850,2,FALSE)</f>
        <v>0</v>
      </c>
      <c r="G861" s="105">
        <f>VLOOKUP(E861,コード一覧!$B$4:$D$868,3,FALSE)</f>
        <v>0</v>
      </c>
      <c r="H861" s="106"/>
      <c r="I861" s="106"/>
      <c r="J861" s="107"/>
      <c r="K861" s="109">
        <f>VLOOKUP(J861,得意先名!$B$8:$C$1020,2,FALSE)</f>
        <v>0</v>
      </c>
      <c r="L861" s="108"/>
      <c r="M861" s="109">
        <f>VLOOKUP(J861,得意先名!$B$1:$E$1029,4,FALSE)</f>
        <v>0</v>
      </c>
      <c r="N861" s="110">
        <f>VLOOKUP(J861,得意先名!$B$8:$H$1020,7,FALSE)</f>
        <v>0</v>
      </c>
      <c r="O861" s="111"/>
      <c r="P861" s="112"/>
      <c r="Q861" s="50"/>
    </row>
    <row r="862" spans="1:17" ht="30.75" customHeight="1" x14ac:dyDescent="0.4">
      <c r="A862" s="113">
        <v>854</v>
      </c>
      <c r="B862" s="117"/>
      <c r="C862" s="117"/>
      <c r="D862" s="115">
        <f>VLOOKUP(E862,コード一覧!$B$4:$E$962,4,FALSE)</f>
        <v>0</v>
      </c>
      <c r="E862" s="89"/>
      <c r="F862" s="104">
        <f>VLOOKUP(E862,コード一覧!$B$4:$C$850,2,FALSE)</f>
        <v>0</v>
      </c>
      <c r="G862" s="105">
        <f>VLOOKUP(E862,コード一覧!$B$4:$D$868,3,FALSE)</f>
        <v>0</v>
      </c>
      <c r="H862" s="106"/>
      <c r="I862" s="106"/>
      <c r="J862" s="107"/>
      <c r="K862" s="109">
        <f>VLOOKUP(J862,得意先名!$B$8:$C$1020,2,FALSE)</f>
        <v>0</v>
      </c>
      <c r="L862" s="108"/>
      <c r="M862" s="109">
        <f>VLOOKUP(J862,得意先名!$B$1:$E$1029,4,FALSE)</f>
        <v>0</v>
      </c>
      <c r="N862" s="110">
        <f>VLOOKUP(J862,得意先名!$B$8:$H$1020,7,FALSE)</f>
        <v>0</v>
      </c>
      <c r="O862" s="111"/>
      <c r="P862" s="112"/>
      <c r="Q862" s="50"/>
    </row>
    <row r="863" spans="1:17" ht="30.75" customHeight="1" x14ac:dyDescent="0.4">
      <c r="A863" s="113">
        <v>855</v>
      </c>
      <c r="B863" s="117"/>
      <c r="C863" s="117"/>
      <c r="D863" s="115">
        <f>VLOOKUP(E863,コード一覧!$B$4:$E$962,4,FALSE)</f>
        <v>0</v>
      </c>
      <c r="E863" s="89"/>
      <c r="F863" s="104">
        <f>VLOOKUP(E863,コード一覧!$B$4:$C$850,2,FALSE)</f>
        <v>0</v>
      </c>
      <c r="G863" s="105">
        <f>VLOOKUP(E863,コード一覧!$B$4:$D$868,3,FALSE)</f>
        <v>0</v>
      </c>
      <c r="H863" s="106"/>
      <c r="I863" s="106"/>
      <c r="J863" s="107"/>
      <c r="K863" s="109">
        <f>VLOOKUP(J863,得意先名!$B$8:$C$1020,2,FALSE)</f>
        <v>0</v>
      </c>
      <c r="L863" s="108"/>
      <c r="M863" s="109">
        <f>VLOOKUP(J863,得意先名!$B$1:$E$1029,4,FALSE)</f>
        <v>0</v>
      </c>
      <c r="N863" s="110">
        <f>VLOOKUP(J863,得意先名!$B$8:$H$1020,7,FALSE)</f>
        <v>0</v>
      </c>
      <c r="O863" s="111"/>
      <c r="P863" s="112"/>
      <c r="Q863" s="50"/>
    </row>
    <row r="864" spans="1:17" ht="30.75" customHeight="1" x14ac:dyDescent="0.4">
      <c r="A864" s="113">
        <v>856</v>
      </c>
      <c r="B864" s="117"/>
      <c r="C864" s="117"/>
      <c r="D864" s="115">
        <f>VLOOKUP(E864,コード一覧!$B$4:$E$962,4,FALSE)</f>
        <v>0</v>
      </c>
      <c r="E864" s="89"/>
      <c r="F864" s="104">
        <f>VLOOKUP(E864,コード一覧!$B$4:$C$850,2,FALSE)</f>
        <v>0</v>
      </c>
      <c r="G864" s="105">
        <f>VLOOKUP(E864,コード一覧!$B$4:$D$868,3,FALSE)</f>
        <v>0</v>
      </c>
      <c r="H864" s="106"/>
      <c r="I864" s="106"/>
      <c r="J864" s="107"/>
      <c r="K864" s="109">
        <f>VLOOKUP(J864,得意先名!$B$8:$C$1020,2,FALSE)</f>
        <v>0</v>
      </c>
      <c r="L864" s="108"/>
      <c r="M864" s="109">
        <f>VLOOKUP(J864,得意先名!$B$1:$E$1029,4,FALSE)</f>
        <v>0</v>
      </c>
      <c r="N864" s="110">
        <f>VLOOKUP(J864,得意先名!$B$8:$H$1020,7,FALSE)</f>
        <v>0</v>
      </c>
      <c r="O864" s="111"/>
      <c r="P864" s="112"/>
      <c r="Q864" s="50"/>
    </row>
    <row r="865" spans="1:17" ht="30.75" customHeight="1" x14ac:dyDescent="0.4">
      <c r="A865" s="113">
        <v>857</v>
      </c>
      <c r="B865" s="117"/>
      <c r="C865" s="117"/>
      <c r="D865" s="115">
        <f>VLOOKUP(E865,コード一覧!$B$4:$E$962,4,FALSE)</f>
        <v>0</v>
      </c>
      <c r="E865" s="89"/>
      <c r="F865" s="104">
        <f>VLOOKUP(E865,コード一覧!$B$4:$C$850,2,FALSE)</f>
        <v>0</v>
      </c>
      <c r="G865" s="105">
        <f>VLOOKUP(E865,コード一覧!$B$4:$D$868,3,FALSE)</f>
        <v>0</v>
      </c>
      <c r="H865" s="106"/>
      <c r="I865" s="106"/>
      <c r="J865" s="107"/>
      <c r="K865" s="109">
        <f>VLOOKUP(J865,得意先名!$B$8:$C$1020,2,FALSE)</f>
        <v>0</v>
      </c>
      <c r="L865" s="108"/>
      <c r="M865" s="109">
        <f>VLOOKUP(J865,得意先名!$B$1:$E$1029,4,FALSE)</f>
        <v>0</v>
      </c>
      <c r="N865" s="110">
        <f>VLOOKUP(J865,得意先名!$B$8:$H$1020,7,FALSE)</f>
        <v>0</v>
      </c>
      <c r="O865" s="111"/>
      <c r="P865" s="112"/>
      <c r="Q865" s="50"/>
    </row>
    <row r="866" spans="1:17" ht="30.75" customHeight="1" x14ac:dyDescent="0.4">
      <c r="A866" s="113">
        <v>858</v>
      </c>
      <c r="B866" s="117"/>
      <c r="C866" s="117"/>
      <c r="D866" s="115">
        <f>VLOOKUP(E866,コード一覧!$B$4:$E$962,4,FALSE)</f>
        <v>0</v>
      </c>
      <c r="E866" s="89"/>
      <c r="F866" s="104">
        <f>VLOOKUP(E866,コード一覧!$B$4:$C$850,2,FALSE)</f>
        <v>0</v>
      </c>
      <c r="G866" s="105">
        <f>VLOOKUP(E866,コード一覧!$B$4:$D$868,3,FALSE)</f>
        <v>0</v>
      </c>
      <c r="H866" s="106"/>
      <c r="I866" s="106"/>
      <c r="J866" s="107"/>
      <c r="K866" s="109">
        <f>VLOOKUP(J866,得意先名!$B$8:$C$1020,2,FALSE)</f>
        <v>0</v>
      </c>
      <c r="L866" s="108"/>
      <c r="M866" s="109">
        <f>VLOOKUP(J866,得意先名!$B$1:$E$1029,4,FALSE)</f>
        <v>0</v>
      </c>
      <c r="N866" s="110">
        <f>VLOOKUP(J866,得意先名!$B$8:$H$1020,7,FALSE)</f>
        <v>0</v>
      </c>
      <c r="O866" s="111"/>
      <c r="P866" s="112"/>
      <c r="Q866" s="50"/>
    </row>
    <row r="867" spans="1:17" ht="30.75" customHeight="1" x14ac:dyDescent="0.4">
      <c r="A867" s="113">
        <v>859</v>
      </c>
      <c r="B867" s="117"/>
      <c r="C867" s="117"/>
      <c r="D867" s="115">
        <f>VLOOKUP(E867,コード一覧!$B$4:$E$962,4,FALSE)</f>
        <v>0</v>
      </c>
      <c r="E867" s="89"/>
      <c r="F867" s="104">
        <f>VLOOKUP(E867,コード一覧!$B$4:$C$850,2,FALSE)</f>
        <v>0</v>
      </c>
      <c r="G867" s="105">
        <f>VLOOKUP(E867,コード一覧!$B$4:$D$868,3,FALSE)</f>
        <v>0</v>
      </c>
      <c r="H867" s="106"/>
      <c r="I867" s="106"/>
      <c r="J867" s="107"/>
      <c r="K867" s="109">
        <f>VLOOKUP(J867,得意先名!$B$8:$C$1020,2,FALSE)</f>
        <v>0</v>
      </c>
      <c r="L867" s="108"/>
      <c r="M867" s="109">
        <f>VLOOKUP(J867,得意先名!$B$1:$E$1029,4,FALSE)</f>
        <v>0</v>
      </c>
      <c r="N867" s="110">
        <f>VLOOKUP(J867,得意先名!$B$8:$H$1020,7,FALSE)</f>
        <v>0</v>
      </c>
      <c r="O867" s="111"/>
      <c r="P867" s="112"/>
      <c r="Q867" s="50"/>
    </row>
    <row r="868" spans="1:17" ht="30.75" customHeight="1" x14ac:dyDescent="0.4">
      <c r="A868" s="113">
        <v>860</v>
      </c>
      <c r="B868" s="117"/>
      <c r="C868" s="117"/>
      <c r="D868" s="115">
        <f>VLOOKUP(E868,コード一覧!$B$4:$E$962,4,FALSE)</f>
        <v>0</v>
      </c>
      <c r="E868" s="89"/>
      <c r="F868" s="104">
        <f>VLOOKUP(E868,コード一覧!$B$4:$C$850,2,FALSE)</f>
        <v>0</v>
      </c>
      <c r="G868" s="105">
        <f>VLOOKUP(E868,コード一覧!$B$4:$D$868,3,FALSE)</f>
        <v>0</v>
      </c>
      <c r="H868" s="106"/>
      <c r="I868" s="106"/>
      <c r="J868" s="107"/>
      <c r="K868" s="109">
        <f>VLOOKUP(J868,得意先名!$B$8:$C$1020,2,FALSE)</f>
        <v>0</v>
      </c>
      <c r="L868" s="108"/>
      <c r="M868" s="109">
        <f>VLOOKUP(J868,得意先名!$B$1:$E$1029,4,FALSE)</f>
        <v>0</v>
      </c>
      <c r="N868" s="110">
        <f>VLOOKUP(J868,得意先名!$B$8:$H$1020,7,FALSE)</f>
        <v>0</v>
      </c>
      <c r="O868" s="111"/>
      <c r="P868" s="112"/>
      <c r="Q868" s="50"/>
    </row>
    <row r="869" spans="1:17" ht="30.75" customHeight="1" x14ac:dyDescent="0.4">
      <c r="A869" s="113">
        <v>861</v>
      </c>
      <c r="B869" s="117"/>
      <c r="C869" s="117"/>
      <c r="D869" s="115">
        <f>VLOOKUP(E869,コード一覧!$B$4:$E$962,4,FALSE)</f>
        <v>0</v>
      </c>
      <c r="E869" s="89"/>
      <c r="F869" s="104">
        <f>VLOOKUP(E869,コード一覧!$B$4:$C$850,2,FALSE)</f>
        <v>0</v>
      </c>
      <c r="G869" s="105">
        <f>VLOOKUP(E869,コード一覧!$B$4:$D$868,3,FALSE)</f>
        <v>0</v>
      </c>
      <c r="H869" s="106"/>
      <c r="I869" s="106"/>
      <c r="J869" s="107"/>
      <c r="K869" s="109">
        <f>VLOOKUP(J869,得意先名!$B$8:$C$1020,2,FALSE)</f>
        <v>0</v>
      </c>
      <c r="L869" s="108"/>
      <c r="M869" s="109">
        <f>VLOOKUP(J869,得意先名!$B$1:$E$1029,4,FALSE)</f>
        <v>0</v>
      </c>
      <c r="N869" s="110">
        <f>VLOOKUP(J869,得意先名!$B$8:$H$1020,7,FALSE)</f>
        <v>0</v>
      </c>
      <c r="O869" s="111"/>
      <c r="P869" s="112"/>
      <c r="Q869" s="50"/>
    </row>
    <row r="870" spans="1:17" ht="30.75" customHeight="1" x14ac:dyDescent="0.4">
      <c r="A870" s="113">
        <v>862</v>
      </c>
      <c r="B870" s="117"/>
      <c r="C870" s="117"/>
      <c r="D870" s="115">
        <f>VLOOKUP(E870,コード一覧!$B$4:$E$962,4,FALSE)</f>
        <v>0</v>
      </c>
      <c r="E870" s="89"/>
      <c r="F870" s="104">
        <f>VLOOKUP(E870,コード一覧!$B$4:$C$850,2,FALSE)</f>
        <v>0</v>
      </c>
      <c r="G870" s="105">
        <f>VLOOKUP(E870,コード一覧!$B$4:$D$868,3,FALSE)</f>
        <v>0</v>
      </c>
      <c r="H870" s="106"/>
      <c r="I870" s="106"/>
      <c r="J870" s="107"/>
      <c r="K870" s="109">
        <f>VLOOKUP(J870,得意先名!$B$8:$C$1020,2,FALSE)</f>
        <v>0</v>
      </c>
      <c r="L870" s="108"/>
      <c r="M870" s="109">
        <f>VLOOKUP(J870,得意先名!$B$1:$E$1029,4,FALSE)</f>
        <v>0</v>
      </c>
      <c r="N870" s="110">
        <f>VLOOKUP(J870,得意先名!$B$8:$H$1020,7,FALSE)</f>
        <v>0</v>
      </c>
      <c r="O870" s="111"/>
      <c r="P870" s="112"/>
      <c r="Q870" s="50"/>
    </row>
    <row r="871" spans="1:17" ht="30.75" customHeight="1" x14ac:dyDescent="0.4">
      <c r="A871" s="113">
        <v>863</v>
      </c>
      <c r="B871" s="117"/>
      <c r="C871" s="117"/>
      <c r="D871" s="115">
        <f>VLOOKUP(E871,コード一覧!$B$4:$E$962,4,FALSE)</f>
        <v>0</v>
      </c>
      <c r="E871" s="89"/>
      <c r="F871" s="104">
        <f>VLOOKUP(E871,コード一覧!$B$4:$C$850,2,FALSE)</f>
        <v>0</v>
      </c>
      <c r="G871" s="105">
        <f>VLOOKUP(E871,コード一覧!$B$4:$D$868,3,FALSE)</f>
        <v>0</v>
      </c>
      <c r="H871" s="106"/>
      <c r="I871" s="106"/>
      <c r="J871" s="107"/>
      <c r="K871" s="109">
        <f>VLOOKUP(J871,得意先名!$B$8:$C$1020,2,FALSE)</f>
        <v>0</v>
      </c>
      <c r="L871" s="108"/>
      <c r="M871" s="109">
        <f>VLOOKUP(J871,得意先名!$B$1:$E$1029,4,FALSE)</f>
        <v>0</v>
      </c>
      <c r="N871" s="110">
        <f>VLOOKUP(J871,得意先名!$B$8:$H$1020,7,FALSE)</f>
        <v>0</v>
      </c>
      <c r="O871" s="111"/>
      <c r="P871" s="112"/>
      <c r="Q871" s="50"/>
    </row>
    <row r="872" spans="1:17" ht="30.75" customHeight="1" x14ac:dyDescent="0.4">
      <c r="A872" s="113">
        <v>864</v>
      </c>
      <c r="B872" s="117"/>
      <c r="C872" s="117"/>
      <c r="D872" s="115">
        <f>VLOOKUP(E872,コード一覧!$B$4:$E$962,4,FALSE)</f>
        <v>0</v>
      </c>
      <c r="E872" s="89"/>
      <c r="F872" s="104">
        <f>VLOOKUP(E872,コード一覧!$B$4:$C$850,2,FALSE)</f>
        <v>0</v>
      </c>
      <c r="G872" s="105">
        <f>VLOOKUP(E872,コード一覧!$B$4:$D$868,3,FALSE)</f>
        <v>0</v>
      </c>
      <c r="H872" s="106"/>
      <c r="I872" s="106"/>
      <c r="J872" s="107"/>
      <c r="K872" s="109">
        <f>VLOOKUP(J872,得意先名!$B$8:$C$1020,2,FALSE)</f>
        <v>0</v>
      </c>
      <c r="L872" s="108"/>
      <c r="M872" s="109">
        <f>VLOOKUP(J872,得意先名!$B$1:$E$1029,4,FALSE)</f>
        <v>0</v>
      </c>
      <c r="N872" s="110">
        <f>VLOOKUP(J872,得意先名!$B$8:$H$1020,7,FALSE)</f>
        <v>0</v>
      </c>
      <c r="O872" s="111"/>
      <c r="P872" s="112"/>
      <c r="Q872" s="50"/>
    </row>
    <row r="873" spans="1:17" ht="30.75" customHeight="1" x14ac:dyDescent="0.4">
      <c r="A873" s="113">
        <v>865</v>
      </c>
      <c r="B873" s="117"/>
      <c r="C873" s="117"/>
      <c r="D873" s="115">
        <f>VLOOKUP(E873,コード一覧!$B$4:$E$962,4,FALSE)</f>
        <v>0</v>
      </c>
      <c r="E873" s="89"/>
      <c r="F873" s="104">
        <f>VLOOKUP(E873,コード一覧!$B$4:$C$850,2,FALSE)</f>
        <v>0</v>
      </c>
      <c r="G873" s="105">
        <f>VLOOKUP(E873,コード一覧!$B$4:$D$868,3,FALSE)</f>
        <v>0</v>
      </c>
      <c r="H873" s="106"/>
      <c r="I873" s="106"/>
      <c r="J873" s="107"/>
      <c r="K873" s="109">
        <f>VLOOKUP(J873,得意先名!$B$8:$C$1020,2,FALSE)</f>
        <v>0</v>
      </c>
      <c r="L873" s="108"/>
      <c r="M873" s="109">
        <f>VLOOKUP(J873,得意先名!$B$1:$E$1029,4,FALSE)</f>
        <v>0</v>
      </c>
      <c r="N873" s="110">
        <f>VLOOKUP(J873,得意先名!$B$8:$H$1020,7,FALSE)</f>
        <v>0</v>
      </c>
      <c r="O873" s="111"/>
      <c r="P873" s="112"/>
      <c r="Q873" s="50"/>
    </row>
    <row r="874" spans="1:17" ht="30.75" customHeight="1" x14ac:dyDescent="0.4">
      <c r="A874" s="113">
        <v>866</v>
      </c>
      <c r="B874" s="117"/>
      <c r="C874" s="117"/>
      <c r="D874" s="115">
        <f>VLOOKUP(E874,コード一覧!$B$4:$E$962,4,FALSE)</f>
        <v>0</v>
      </c>
      <c r="E874" s="89"/>
      <c r="F874" s="104">
        <f>VLOOKUP(E874,コード一覧!$B$4:$C$850,2,FALSE)</f>
        <v>0</v>
      </c>
      <c r="G874" s="105">
        <f>VLOOKUP(E874,コード一覧!$B$4:$D$868,3,FALSE)</f>
        <v>0</v>
      </c>
      <c r="H874" s="106"/>
      <c r="I874" s="106"/>
      <c r="J874" s="107"/>
      <c r="K874" s="109">
        <f>VLOOKUP(J874,得意先名!$B$8:$C$1020,2,FALSE)</f>
        <v>0</v>
      </c>
      <c r="L874" s="108"/>
      <c r="M874" s="109">
        <f>VLOOKUP(J874,得意先名!$B$1:$E$1029,4,FALSE)</f>
        <v>0</v>
      </c>
      <c r="N874" s="110">
        <f>VLOOKUP(J874,得意先名!$B$8:$H$1020,7,FALSE)</f>
        <v>0</v>
      </c>
      <c r="O874" s="111"/>
      <c r="P874" s="112"/>
      <c r="Q874" s="50"/>
    </row>
    <row r="875" spans="1:17" ht="30.75" customHeight="1" x14ac:dyDescent="0.4">
      <c r="A875" s="113">
        <v>867</v>
      </c>
      <c r="B875" s="117"/>
      <c r="C875" s="117"/>
      <c r="D875" s="115">
        <f>VLOOKUP(E875,コード一覧!$B$4:$E$962,4,FALSE)</f>
        <v>0</v>
      </c>
      <c r="E875" s="89"/>
      <c r="F875" s="104">
        <f>VLOOKUP(E875,コード一覧!$B$4:$C$850,2,FALSE)</f>
        <v>0</v>
      </c>
      <c r="G875" s="105">
        <f>VLOOKUP(E875,コード一覧!$B$4:$D$868,3,FALSE)</f>
        <v>0</v>
      </c>
      <c r="H875" s="106"/>
      <c r="I875" s="106"/>
      <c r="J875" s="107"/>
      <c r="K875" s="109">
        <f>VLOOKUP(J875,得意先名!$B$8:$C$1020,2,FALSE)</f>
        <v>0</v>
      </c>
      <c r="L875" s="108"/>
      <c r="M875" s="109">
        <f>VLOOKUP(J875,得意先名!$B$1:$E$1029,4,FALSE)</f>
        <v>0</v>
      </c>
      <c r="N875" s="110">
        <f>VLOOKUP(J875,得意先名!$B$8:$H$1020,7,FALSE)</f>
        <v>0</v>
      </c>
      <c r="O875" s="111"/>
      <c r="P875" s="112"/>
      <c r="Q875" s="50"/>
    </row>
    <row r="876" spans="1:17" ht="30.75" customHeight="1" x14ac:dyDescent="0.4">
      <c r="A876" s="113">
        <v>868</v>
      </c>
      <c r="B876" s="117"/>
      <c r="C876" s="117"/>
      <c r="D876" s="115">
        <f>VLOOKUP(E876,コード一覧!$B$4:$E$962,4,FALSE)</f>
        <v>0</v>
      </c>
      <c r="E876" s="89"/>
      <c r="F876" s="104">
        <f>VLOOKUP(E876,コード一覧!$B$4:$C$850,2,FALSE)</f>
        <v>0</v>
      </c>
      <c r="G876" s="105">
        <f>VLOOKUP(E876,コード一覧!$B$4:$D$868,3,FALSE)</f>
        <v>0</v>
      </c>
      <c r="H876" s="106"/>
      <c r="I876" s="106"/>
      <c r="J876" s="107"/>
      <c r="K876" s="109">
        <f>VLOOKUP(J876,得意先名!$B$8:$C$1020,2,FALSE)</f>
        <v>0</v>
      </c>
      <c r="L876" s="108"/>
      <c r="M876" s="109">
        <f>VLOOKUP(J876,得意先名!$B$1:$E$1029,4,FALSE)</f>
        <v>0</v>
      </c>
      <c r="N876" s="110">
        <f>VLOOKUP(J876,得意先名!$B$8:$H$1020,7,FALSE)</f>
        <v>0</v>
      </c>
      <c r="O876" s="111"/>
      <c r="P876" s="112"/>
      <c r="Q876" s="50"/>
    </row>
    <row r="877" spans="1:17" ht="30.75" customHeight="1" x14ac:dyDescent="0.4">
      <c r="A877" s="113">
        <v>869</v>
      </c>
      <c r="B877" s="117"/>
      <c r="C877" s="117"/>
      <c r="D877" s="115">
        <f>VLOOKUP(E877,コード一覧!$B$4:$E$962,4,FALSE)</f>
        <v>0</v>
      </c>
      <c r="E877" s="89"/>
      <c r="F877" s="104">
        <f>VLOOKUP(E877,コード一覧!$B$4:$C$850,2,FALSE)</f>
        <v>0</v>
      </c>
      <c r="G877" s="105">
        <f>VLOOKUP(E877,コード一覧!$B$4:$D$868,3,FALSE)</f>
        <v>0</v>
      </c>
      <c r="H877" s="106"/>
      <c r="I877" s="106"/>
      <c r="J877" s="107"/>
      <c r="K877" s="109">
        <f>VLOOKUP(J877,得意先名!$B$8:$C$1020,2,FALSE)</f>
        <v>0</v>
      </c>
      <c r="L877" s="108"/>
      <c r="M877" s="109">
        <f>VLOOKUP(J877,得意先名!$B$1:$E$1029,4,FALSE)</f>
        <v>0</v>
      </c>
      <c r="N877" s="110">
        <f>VLOOKUP(J877,得意先名!$B$8:$H$1020,7,FALSE)</f>
        <v>0</v>
      </c>
      <c r="O877" s="111"/>
      <c r="P877" s="112"/>
      <c r="Q877" s="50"/>
    </row>
    <row r="878" spans="1:17" ht="30.75" customHeight="1" x14ac:dyDescent="0.4">
      <c r="A878" s="113">
        <v>870</v>
      </c>
      <c r="B878" s="117"/>
      <c r="C878" s="117"/>
      <c r="D878" s="115">
        <f>VLOOKUP(E878,コード一覧!$B$4:$E$962,4,FALSE)</f>
        <v>0</v>
      </c>
      <c r="E878" s="89"/>
      <c r="F878" s="104">
        <f>VLOOKUP(E878,コード一覧!$B$4:$C$850,2,FALSE)</f>
        <v>0</v>
      </c>
      <c r="G878" s="105">
        <f>VLOOKUP(E878,コード一覧!$B$4:$D$868,3,FALSE)</f>
        <v>0</v>
      </c>
      <c r="H878" s="106"/>
      <c r="I878" s="106"/>
      <c r="J878" s="107"/>
      <c r="K878" s="109">
        <f>VLOOKUP(J878,得意先名!$B$8:$C$1020,2,FALSE)</f>
        <v>0</v>
      </c>
      <c r="L878" s="108"/>
      <c r="M878" s="109">
        <f>VLOOKUP(J878,得意先名!$B$1:$E$1029,4,FALSE)</f>
        <v>0</v>
      </c>
      <c r="N878" s="110">
        <f>VLOOKUP(J878,得意先名!$B$8:$H$1020,7,FALSE)</f>
        <v>0</v>
      </c>
      <c r="O878" s="111"/>
      <c r="P878" s="112"/>
      <c r="Q878" s="50"/>
    </row>
    <row r="879" spans="1:17" ht="30.75" customHeight="1" x14ac:dyDescent="0.4">
      <c r="A879" s="113">
        <v>871</v>
      </c>
      <c r="B879" s="117"/>
      <c r="C879" s="117"/>
      <c r="D879" s="115">
        <f>VLOOKUP(E879,コード一覧!$B$4:$E$962,4,FALSE)</f>
        <v>0</v>
      </c>
      <c r="E879" s="89"/>
      <c r="F879" s="104">
        <f>VLOOKUP(E879,コード一覧!$B$4:$C$850,2,FALSE)</f>
        <v>0</v>
      </c>
      <c r="G879" s="105">
        <f>VLOOKUP(E879,コード一覧!$B$4:$D$868,3,FALSE)</f>
        <v>0</v>
      </c>
      <c r="H879" s="106"/>
      <c r="I879" s="106"/>
      <c r="J879" s="107"/>
      <c r="K879" s="109">
        <f>VLOOKUP(J879,得意先名!$B$8:$C$1020,2,FALSE)</f>
        <v>0</v>
      </c>
      <c r="L879" s="108"/>
      <c r="M879" s="109">
        <f>VLOOKUP(J879,得意先名!$B$1:$E$1029,4,FALSE)</f>
        <v>0</v>
      </c>
      <c r="N879" s="110">
        <f>VLOOKUP(J879,得意先名!$B$8:$H$1020,7,FALSE)</f>
        <v>0</v>
      </c>
      <c r="O879" s="111"/>
      <c r="P879" s="112"/>
      <c r="Q879" s="50"/>
    </row>
    <row r="880" spans="1:17" ht="30.75" customHeight="1" x14ac:dyDescent="0.4">
      <c r="A880" s="113">
        <v>872</v>
      </c>
      <c r="B880" s="117"/>
      <c r="C880" s="117"/>
      <c r="D880" s="115">
        <f>VLOOKUP(E880,コード一覧!$B$4:$E$962,4,FALSE)</f>
        <v>0</v>
      </c>
      <c r="E880" s="89"/>
      <c r="F880" s="104">
        <f>VLOOKUP(E880,コード一覧!$B$4:$C$850,2,FALSE)</f>
        <v>0</v>
      </c>
      <c r="G880" s="105">
        <f>VLOOKUP(E880,コード一覧!$B$4:$D$868,3,FALSE)</f>
        <v>0</v>
      </c>
      <c r="H880" s="106"/>
      <c r="I880" s="106"/>
      <c r="J880" s="107"/>
      <c r="K880" s="109">
        <f>VLOOKUP(J880,得意先名!$B$8:$C$1020,2,FALSE)</f>
        <v>0</v>
      </c>
      <c r="L880" s="108"/>
      <c r="M880" s="109">
        <f>VLOOKUP(J880,得意先名!$B$1:$E$1029,4,FALSE)</f>
        <v>0</v>
      </c>
      <c r="N880" s="110">
        <f>VLOOKUP(J880,得意先名!$B$8:$H$1020,7,FALSE)</f>
        <v>0</v>
      </c>
      <c r="O880" s="111"/>
      <c r="P880" s="112"/>
      <c r="Q880" s="50"/>
    </row>
    <row r="881" spans="1:17" ht="30.75" customHeight="1" x14ac:dyDescent="0.4">
      <c r="A881" s="113">
        <v>873</v>
      </c>
      <c r="B881" s="117"/>
      <c r="C881" s="117"/>
      <c r="D881" s="115">
        <f>VLOOKUP(E881,コード一覧!$B$4:$E$962,4,FALSE)</f>
        <v>0</v>
      </c>
      <c r="E881" s="89"/>
      <c r="F881" s="104">
        <f>VLOOKUP(E881,コード一覧!$B$4:$C$850,2,FALSE)</f>
        <v>0</v>
      </c>
      <c r="G881" s="105">
        <f>VLOOKUP(E881,コード一覧!$B$4:$D$868,3,FALSE)</f>
        <v>0</v>
      </c>
      <c r="H881" s="106"/>
      <c r="I881" s="106"/>
      <c r="J881" s="107"/>
      <c r="K881" s="109">
        <f>VLOOKUP(J881,得意先名!$B$8:$C$1020,2,FALSE)</f>
        <v>0</v>
      </c>
      <c r="L881" s="108"/>
      <c r="M881" s="109">
        <f>VLOOKUP(J881,得意先名!$B$1:$E$1029,4,FALSE)</f>
        <v>0</v>
      </c>
      <c r="N881" s="110">
        <f>VLOOKUP(J881,得意先名!$B$8:$H$1020,7,FALSE)</f>
        <v>0</v>
      </c>
      <c r="O881" s="111"/>
      <c r="P881" s="112"/>
      <c r="Q881" s="50"/>
    </row>
    <row r="882" spans="1:17" ht="30.75" customHeight="1" x14ac:dyDescent="0.4">
      <c r="A882" s="113">
        <v>874</v>
      </c>
      <c r="B882" s="117"/>
      <c r="C882" s="117"/>
      <c r="D882" s="115">
        <f>VLOOKUP(E882,コード一覧!$B$4:$E$962,4,FALSE)</f>
        <v>0</v>
      </c>
      <c r="E882" s="89"/>
      <c r="F882" s="104">
        <f>VLOOKUP(E882,コード一覧!$B$4:$C$850,2,FALSE)</f>
        <v>0</v>
      </c>
      <c r="G882" s="105">
        <f>VLOOKUP(E882,コード一覧!$B$4:$D$868,3,FALSE)</f>
        <v>0</v>
      </c>
      <c r="H882" s="106"/>
      <c r="I882" s="106"/>
      <c r="J882" s="107"/>
      <c r="K882" s="109">
        <f>VLOOKUP(J882,得意先名!$B$8:$C$1020,2,FALSE)</f>
        <v>0</v>
      </c>
      <c r="L882" s="108"/>
      <c r="M882" s="109">
        <f>VLOOKUP(J882,得意先名!$B$1:$E$1029,4,FALSE)</f>
        <v>0</v>
      </c>
      <c r="N882" s="110">
        <f>VLOOKUP(J882,得意先名!$B$8:$H$1020,7,FALSE)</f>
        <v>0</v>
      </c>
      <c r="O882" s="111"/>
      <c r="P882" s="112"/>
      <c r="Q882" s="50"/>
    </row>
    <row r="883" spans="1:17" ht="30.75" customHeight="1" x14ac:dyDescent="0.4">
      <c r="A883" s="113">
        <v>685</v>
      </c>
      <c r="B883" s="117"/>
      <c r="C883" s="117"/>
      <c r="D883" s="115">
        <f>VLOOKUP(E883,コード一覧!$B$4:$E$962,4,FALSE)</f>
        <v>0</v>
      </c>
      <c r="E883" s="89"/>
      <c r="F883" s="104">
        <f>VLOOKUP(E883,コード一覧!$B$4:$C$850,2,FALSE)</f>
        <v>0</v>
      </c>
      <c r="G883" s="105">
        <f>VLOOKUP(E883,コード一覧!$B$4:$D$868,3,FALSE)</f>
        <v>0</v>
      </c>
      <c r="H883" s="106"/>
      <c r="I883" s="106"/>
      <c r="J883" s="107"/>
      <c r="K883" s="109">
        <f>VLOOKUP(J883,得意先名!$B$8:$C$1020,2,FALSE)</f>
        <v>0</v>
      </c>
      <c r="L883" s="108"/>
      <c r="M883" s="109">
        <f>VLOOKUP(J883,得意先名!$B$1:$E$1029,4,FALSE)</f>
        <v>0</v>
      </c>
      <c r="N883" s="110">
        <f>VLOOKUP(J883,得意先名!$B$8:$H$1020,7,FALSE)</f>
        <v>0</v>
      </c>
      <c r="O883" s="111"/>
      <c r="P883" s="112"/>
      <c r="Q883" s="50"/>
    </row>
    <row r="884" spans="1:17" ht="30.75" customHeight="1" x14ac:dyDescent="0.4">
      <c r="A884" s="113">
        <v>686</v>
      </c>
      <c r="B884" s="117"/>
      <c r="C884" s="117"/>
      <c r="D884" s="115">
        <f>VLOOKUP(E884,コード一覧!$B$4:$E$962,4,FALSE)</f>
        <v>0</v>
      </c>
      <c r="E884" s="89"/>
      <c r="F884" s="104">
        <f>VLOOKUP(E884,コード一覧!$B$4:$C$850,2,FALSE)</f>
        <v>0</v>
      </c>
      <c r="G884" s="105">
        <f>VLOOKUP(E884,コード一覧!$B$4:$D$868,3,FALSE)</f>
        <v>0</v>
      </c>
      <c r="H884" s="106"/>
      <c r="I884" s="106"/>
      <c r="J884" s="107"/>
      <c r="K884" s="109">
        <f>VLOOKUP(J884,得意先名!$B$8:$C$1020,2,FALSE)</f>
        <v>0</v>
      </c>
      <c r="L884" s="108"/>
      <c r="M884" s="109">
        <f>VLOOKUP(J884,得意先名!$B$1:$E$1029,4,FALSE)</f>
        <v>0</v>
      </c>
      <c r="N884" s="110">
        <f>VLOOKUP(J884,得意先名!$B$8:$H$1020,7,FALSE)</f>
        <v>0</v>
      </c>
      <c r="O884" s="111"/>
      <c r="P884" s="112"/>
      <c r="Q884" s="50"/>
    </row>
    <row r="885" spans="1:17" ht="30.75" customHeight="1" x14ac:dyDescent="0.4">
      <c r="A885" s="113">
        <v>687</v>
      </c>
      <c r="B885" s="117"/>
      <c r="C885" s="117"/>
      <c r="D885" s="115">
        <f>VLOOKUP(E885,コード一覧!$B$4:$E$962,4,FALSE)</f>
        <v>0</v>
      </c>
      <c r="E885" s="89"/>
      <c r="F885" s="104">
        <f>VLOOKUP(E885,コード一覧!$B$4:$C$850,2,FALSE)</f>
        <v>0</v>
      </c>
      <c r="G885" s="105">
        <f>VLOOKUP(E885,コード一覧!$B$4:$D$868,3,FALSE)</f>
        <v>0</v>
      </c>
      <c r="H885" s="106"/>
      <c r="I885" s="106"/>
      <c r="J885" s="107"/>
      <c r="K885" s="109">
        <f>VLOOKUP(J885,得意先名!$B$8:$C$1020,2,FALSE)</f>
        <v>0</v>
      </c>
      <c r="L885" s="108"/>
      <c r="M885" s="109">
        <f>VLOOKUP(J885,得意先名!$B$1:$E$1029,4,FALSE)</f>
        <v>0</v>
      </c>
      <c r="N885" s="110">
        <f>VLOOKUP(J885,得意先名!$B$8:$H$1020,7,FALSE)</f>
        <v>0</v>
      </c>
      <c r="O885" s="111"/>
      <c r="P885" s="112"/>
      <c r="Q885" s="50"/>
    </row>
    <row r="886" spans="1:17" ht="30.75" customHeight="1" x14ac:dyDescent="0.4">
      <c r="A886" s="113">
        <v>688</v>
      </c>
      <c r="B886" s="117"/>
      <c r="C886" s="117"/>
      <c r="D886" s="115">
        <f>VLOOKUP(E886,コード一覧!$B$4:$E$962,4,FALSE)</f>
        <v>0</v>
      </c>
      <c r="E886" s="89"/>
      <c r="F886" s="104">
        <f>VLOOKUP(E886,コード一覧!$B$4:$C$850,2,FALSE)</f>
        <v>0</v>
      </c>
      <c r="G886" s="105">
        <f>VLOOKUP(E886,コード一覧!$B$4:$D$868,3,FALSE)</f>
        <v>0</v>
      </c>
      <c r="H886" s="106"/>
      <c r="I886" s="106"/>
      <c r="J886" s="107"/>
      <c r="K886" s="109">
        <f>VLOOKUP(J886,得意先名!$B$8:$C$1020,2,FALSE)</f>
        <v>0</v>
      </c>
      <c r="L886" s="108"/>
      <c r="M886" s="109">
        <f>VLOOKUP(J886,得意先名!$B$1:$E$1029,4,FALSE)</f>
        <v>0</v>
      </c>
      <c r="N886" s="110">
        <f>VLOOKUP(J886,得意先名!$B$8:$H$1020,7,FALSE)</f>
        <v>0</v>
      </c>
      <c r="O886" s="111"/>
      <c r="P886" s="112"/>
      <c r="Q886" s="50"/>
    </row>
    <row r="887" spans="1:17" ht="30.75" customHeight="1" x14ac:dyDescent="0.4">
      <c r="A887" s="113">
        <v>689</v>
      </c>
      <c r="B887" s="117" t="s">
        <v>5652</v>
      </c>
      <c r="C887" s="117" t="s">
        <v>5654</v>
      </c>
      <c r="D887" s="115" t="str">
        <f>VLOOKUP(E887,コード一覧!$B$4:$E$962,4,FALSE)</f>
        <v>四日市</v>
      </c>
      <c r="E887" s="89">
        <v>16060</v>
      </c>
      <c r="F887" s="104" t="str">
        <f>VLOOKUP(E887,コード一覧!$B$4:$C$850,2,FALSE)</f>
        <v>Ｔ60</v>
      </c>
      <c r="G887" s="105" t="str">
        <f>VLOOKUP(E887,コード一覧!$B$4:$D$868,3,FALSE)</f>
        <v>60*10*34　ｶｰﾄﾝ</v>
      </c>
      <c r="H887" s="106">
        <v>10</v>
      </c>
      <c r="I887" s="106"/>
      <c r="J887" s="107">
        <v>3112100</v>
      </c>
      <c r="K887" s="109" t="str">
        <f>VLOOKUP(J887,得意先名!$B$8:$C$1020,2,FALSE)</f>
        <v>㈱　トウチュウ長野支店</v>
      </c>
      <c r="L887" s="108"/>
      <c r="M887" s="109" t="str">
        <f>VLOOKUP(J887,得意先名!$B$1:$E$1029,4,FALSE)</f>
        <v/>
      </c>
      <c r="N887" s="110" t="s">
        <v>5655</v>
      </c>
      <c r="O887" s="111"/>
      <c r="P887" s="112"/>
      <c r="Q887" s="50"/>
    </row>
    <row r="888" spans="1:17" ht="30.75" customHeight="1" x14ac:dyDescent="0.4">
      <c r="A888" s="113">
        <v>690</v>
      </c>
      <c r="B888" s="117"/>
      <c r="C888" s="117"/>
      <c r="D888" s="115" t="str">
        <f>VLOOKUP(E888,コード一覧!$B$4:$E$962,4,FALSE)</f>
        <v>四日市</v>
      </c>
      <c r="E888" s="89">
        <v>16701</v>
      </c>
      <c r="F888" s="104">
        <f>VLOOKUP(E888,コード一覧!$B$4:$C$850,2,FALSE)</f>
        <v>701</v>
      </c>
      <c r="G888" s="105" t="str">
        <f>VLOOKUP(E888,コード一覧!$B$4:$D$868,3,FALSE)</f>
        <v>70*10*21 ｶｰﾄﾝ</v>
      </c>
      <c r="H888" s="106">
        <v>25</v>
      </c>
      <c r="I888" s="106"/>
      <c r="J888" s="107">
        <v>3112100</v>
      </c>
      <c r="K888" s="109" t="str">
        <f>VLOOKUP(J888,得意先名!$B$8:$C$1020,2,FALSE)</f>
        <v>㈱　トウチュウ長野支店</v>
      </c>
      <c r="L888" s="108"/>
      <c r="M888" s="109" t="str">
        <f>VLOOKUP(J888,得意先名!$B$1:$E$1029,4,FALSE)</f>
        <v/>
      </c>
      <c r="N888" s="110" t="s">
        <v>5655</v>
      </c>
      <c r="O888" s="111"/>
      <c r="P888" s="112"/>
      <c r="Q888" s="50"/>
    </row>
    <row r="889" spans="1:17" ht="30.75" customHeight="1" x14ac:dyDescent="0.4">
      <c r="A889" s="113">
        <v>691</v>
      </c>
      <c r="B889" s="117"/>
      <c r="C889" s="117"/>
      <c r="D889" s="115" t="str">
        <f>VLOOKUP(E889,コード一覧!$B$4:$E$962,4,FALSE)</f>
        <v>四日市</v>
      </c>
      <c r="E889" s="89">
        <v>16802</v>
      </c>
      <c r="F889" s="104">
        <f>VLOOKUP(E889,コード一覧!$B$4:$C$850,2,FALSE)</f>
        <v>802</v>
      </c>
      <c r="G889" s="105" t="str">
        <f>VLOOKUP(E889,コード一覧!$B$4:$D$868,3,FALSE)</f>
        <v>80*11*23 ｶｰﾄﾝ</v>
      </c>
      <c r="H889" s="106">
        <v>10</v>
      </c>
      <c r="I889" s="106"/>
      <c r="J889" s="107">
        <v>3112100</v>
      </c>
      <c r="K889" s="109" t="str">
        <f>VLOOKUP(J889,得意先名!$B$8:$C$1020,2,FALSE)</f>
        <v>㈱　トウチュウ長野支店</v>
      </c>
      <c r="L889" s="108"/>
      <c r="M889" s="109" t="str">
        <f>VLOOKUP(J889,得意先名!$B$1:$E$1029,4,FALSE)</f>
        <v/>
      </c>
      <c r="N889" s="110" t="s">
        <v>5655</v>
      </c>
      <c r="O889" s="111"/>
      <c r="P889" s="112"/>
      <c r="Q889" s="50"/>
    </row>
    <row r="890" spans="1:17" ht="30.75" customHeight="1" x14ac:dyDescent="0.4">
      <c r="A890" s="113">
        <v>692</v>
      </c>
      <c r="B890" s="117"/>
      <c r="C890" s="117"/>
      <c r="D890" s="115" t="str">
        <f>VLOOKUP(E890,コード一覧!$B$4:$E$962,4,FALSE)</f>
        <v>四日市</v>
      </c>
      <c r="E890" s="89">
        <v>16900</v>
      </c>
      <c r="F890" s="104">
        <f>VLOOKUP(E890,コード一覧!$B$4:$C$850,2,FALSE)</f>
        <v>900</v>
      </c>
      <c r="G890" s="105" t="str">
        <f>VLOOKUP(E890,コード一覧!$B$4:$D$868,3,FALSE)</f>
        <v>90*13*19 ｶｰﾄﾝ</v>
      </c>
      <c r="H890" s="106">
        <v>2</v>
      </c>
      <c r="I890" s="106"/>
      <c r="J890" s="107">
        <v>3112100</v>
      </c>
      <c r="K890" s="109" t="str">
        <f>VLOOKUP(J890,得意先名!$B$8:$C$1020,2,FALSE)</f>
        <v>㈱　トウチュウ長野支店</v>
      </c>
      <c r="L890" s="108"/>
      <c r="M890" s="109" t="str">
        <f>VLOOKUP(J890,得意先名!$B$1:$E$1029,4,FALSE)</f>
        <v/>
      </c>
      <c r="N890" s="110" t="s">
        <v>5655</v>
      </c>
      <c r="O890" s="111"/>
      <c r="P890" s="112"/>
      <c r="Q890" s="50"/>
    </row>
    <row r="891" spans="1:17" ht="30.75" customHeight="1" x14ac:dyDescent="0.4">
      <c r="A891" s="113">
        <v>693</v>
      </c>
      <c r="B891" s="117"/>
      <c r="C891" s="117"/>
      <c r="D891" s="115" t="str">
        <f>VLOOKUP(E891,コード一覧!$B$4:$E$962,4,FALSE)</f>
        <v>四日市</v>
      </c>
      <c r="E891" s="89">
        <v>16956</v>
      </c>
      <c r="F891" s="104">
        <f>VLOOKUP(E891,コード一覧!$B$4:$C$850,2,FALSE)</f>
        <v>956</v>
      </c>
      <c r="G891" s="105" t="str">
        <f>VLOOKUP(E891,コード一覧!$B$4:$D$868,3,FALSE)</f>
        <v>110*20*30 ｶｰﾄﾝ</v>
      </c>
      <c r="H891" s="106">
        <v>3</v>
      </c>
      <c r="I891" s="106"/>
      <c r="J891" s="107">
        <v>3112100</v>
      </c>
      <c r="K891" s="109" t="str">
        <f>VLOOKUP(J891,得意先名!$B$8:$C$1020,2,FALSE)</f>
        <v>㈱　トウチュウ長野支店</v>
      </c>
      <c r="L891" s="108"/>
      <c r="M891" s="109" t="str">
        <f>VLOOKUP(J891,得意先名!$B$1:$E$1029,4,FALSE)</f>
        <v/>
      </c>
      <c r="N891" s="110" t="s">
        <v>5655</v>
      </c>
      <c r="O891" s="111"/>
      <c r="P891" s="112"/>
      <c r="Q891" s="50"/>
    </row>
    <row r="892" spans="1:17" ht="30.75" customHeight="1" x14ac:dyDescent="0.4">
      <c r="A892" s="113">
        <v>694</v>
      </c>
      <c r="B892" s="117"/>
      <c r="C892" s="117"/>
      <c r="D892" s="115" t="str">
        <f>VLOOKUP(E892,コード一覧!$B$4:$E$962,4,FALSE)</f>
        <v>四日市</v>
      </c>
      <c r="E892" s="89">
        <v>14048</v>
      </c>
      <c r="F892" s="104">
        <f>VLOOKUP(E892,コード一覧!$B$4:$C$850,2,FALSE)</f>
        <v>0</v>
      </c>
      <c r="G892" s="105" t="str">
        <f>VLOOKUP(E892,コード一覧!$B$4:$D$868,3,FALSE)</f>
        <v>50*8*61</v>
      </c>
      <c r="H892" s="106">
        <v>10</v>
      </c>
      <c r="I892" s="106"/>
      <c r="J892" s="107">
        <v>3112100</v>
      </c>
      <c r="K892" s="109" t="str">
        <f>VLOOKUP(J892,得意先名!$B$8:$C$1020,2,FALSE)</f>
        <v>㈱　トウチュウ長野支店</v>
      </c>
      <c r="L892" s="108"/>
      <c r="M892" s="109" t="str">
        <f>VLOOKUP(J892,得意先名!$B$1:$E$1029,4,FALSE)</f>
        <v/>
      </c>
      <c r="N892" s="110" t="s">
        <v>5655</v>
      </c>
      <c r="O892" s="111"/>
      <c r="P892" s="112"/>
      <c r="Q892" s="50"/>
    </row>
    <row r="893" spans="1:17" ht="30.75" customHeight="1" x14ac:dyDescent="0.4">
      <c r="A893" s="113">
        <v>695</v>
      </c>
      <c r="B893" s="117"/>
      <c r="C893" s="117"/>
      <c r="D893" s="115" t="str">
        <f>VLOOKUP(E893,コード一覧!$B$4:$E$962,4,FALSE)</f>
        <v>四日市</v>
      </c>
      <c r="E893" s="89">
        <v>13071</v>
      </c>
      <c r="F893" s="104" t="str">
        <f>VLOOKUP(E893,コード一覧!$B$4:$C$850,2,FALSE)</f>
        <v>セラ71</v>
      </c>
      <c r="G893" s="105" t="str">
        <f>VLOOKUP(E893,コード一覧!$B$4:$D$868,3,FALSE)</f>
        <v>70*10*94</v>
      </c>
      <c r="H893" s="106">
        <v>20</v>
      </c>
      <c r="I893" s="106"/>
      <c r="J893" s="107">
        <v>3112100</v>
      </c>
      <c r="K893" s="109" t="str">
        <f>VLOOKUP(J893,得意先名!$B$8:$C$1020,2,FALSE)</f>
        <v>㈱　トウチュウ長野支店</v>
      </c>
      <c r="L893" s="108"/>
      <c r="M893" s="109" t="str">
        <f>VLOOKUP(J893,得意先名!$B$1:$E$1029,4,FALSE)</f>
        <v/>
      </c>
      <c r="N893" s="110" t="s">
        <v>5655</v>
      </c>
      <c r="O893" s="111"/>
      <c r="P893" s="112"/>
      <c r="Q893" s="50"/>
    </row>
    <row r="894" spans="1:17" ht="30.75" customHeight="1" x14ac:dyDescent="0.4">
      <c r="A894" s="113">
        <v>696</v>
      </c>
      <c r="B894" s="117"/>
      <c r="C894" s="117"/>
      <c r="D894" s="115" t="str">
        <f>VLOOKUP(E894,コード一覧!$B$4:$E$962,4,FALSE)</f>
        <v>四日市</v>
      </c>
      <c r="E894" s="89">
        <v>37050</v>
      </c>
      <c r="F894" s="104">
        <f>VLOOKUP(E894,コード一覧!$B$4:$C$850,2,FALSE)</f>
        <v>0</v>
      </c>
      <c r="G894" s="105" t="str">
        <f>VLOOKUP(E894,コード一覧!$B$4:$D$868,3,FALSE)</f>
        <v>50LA</v>
      </c>
      <c r="H894" s="106">
        <v>3</v>
      </c>
      <c r="I894" s="106"/>
      <c r="J894" s="107">
        <v>3112100</v>
      </c>
      <c r="K894" s="109" t="str">
        <f>VLOOKUP(J894,得意先名!$B$8:$C$1020,2,FALSE)</f>
        <v>㈱　トウチュウ長野支店</v>
      </c>
      <c r="L894" s="108"/>
      <c r="M894" s="109" t="str">
        <f>VLOOKUP(J894,得意先名!$B$1:$E$1029,4,FALSE)</f>
        <v/>
      </c>
      <c r="N894" s="110" t="s">
        <v>5655</v>
      </c>
      <c r="O894" s="111"/>
      <c r="P894" s="112"/>
      <c r="Q894" s="50"/>
    </row>
    <row r="895" spans="1:17" ht="30.75" customHeight="1" x14ac:dyDescent="0.4">
      <c r="A895" s="113">
        <v>697</v>
      </c>
      <c r="B895" s="117"/>
      <c r="C895" s="117"/>
      <c r="D895" s="115" t="str">
        <f>VLOOKUP(E895,コード一覧!$B$4:$E$962,4,FALSE)</f>
        <v>四日市</v>
      </c>
      <c r="E895" s="89">
        <v>3550300</v>
      </c>
      <c r="F895" s="104">
        <f>VLOOKUP(E895,コード一覧!$B$4:$C$850,2,FALSE)</f>
        <v>0</v>
      </c>
      <c r="G895" s="105" t="str">
        <f>VLOOKUP(E895,コード一覧!$B$4:$D$868,3,FALSE)</f>
        <v>50-300Ａ</v>
      </c>
      <c r="H895" s="106">
        <v>5</v>
      </c>
      <c r="I895" s="106"/>
      <c r="J895" s="107">
        <v>3112100</v>
      </c>
      <c r="K895" s="109" t="str">
        <f>VLOOKUP(J895,得意先名!$B$8:$C$1020,2,FALSE)</f>
        <v>㈱　トウチュウ長野支店</v>
      </c>
      <c r="L895" s="108"/>
      <c r="M895" s="109" t="str">
        <f>VLOOKUP(J895,得意先名!$B$1:$E$1029,4,FALSE)</f>
        <v/>
      </c>
      <c r="N895" s="110" t="s">
        <v>5655</v>
      </c>
      <c r="O895" s="111"/>
      <c r="P895" s="112"/>
      <c r="Q895" s="50"/>
    </row>
    <row r="896" spans="1:17" ht="30.75" customHeight="1" x14ac:dyDescent="0.4">
      <c r="A896" s="113">
        <v>698</v>
      </c>
      <c r="B896" s="117"/>
      <c r="C896" s="117"/>
      <c r="D896" s="115" t="str">
        <f>VLOOKUP(E896,コード一覧!$B$4:$E$962,4,FALSE)</f>
        <v>四日市</v>
      </c>
      <c r="E896" s="89">
        <v>3560300</v>
      </c>
      <c r="F896" s="104">
        <f>VLOOKUP(E896,コード一覧!$B$4:$C$850,2,FALSE)</f>
        <v>0</v>
      </c>
      <c r="G896" s="105" t="str">
        <f>VLOOKUP(E896,コード一覧!$B$4:$D$868,3,FALSE)</f>
        <v>60-300A</v>
      </c>
      <c r="H896" s="106">
        <v>10</v>
      </c>
      <c r="I896" s="106"/>
      <c r="J896" s="107">
        <v>3112100</v>
      </c>
      <c r="K896" s="109" t="str">
        <f>VLOOKUP(J896,得意先名!$B$8:$C$1020,2,FALSE)</f>
        <v>㈱　トウチュウ長野支店</v>
      </c>
      <c r="L896" s="108"/>
      <c r="M896" s="109" t="str">
        <f>VLOOKUP(J896,得意先名!$B$1:$E$1029,4,FALSE)</f>
        <v/>
      </c>
      <c r="N896" s="110" t="s">
        <v>5655</v>
      </c>
      <c r="O896" s="111"/>
      <c r="P896" s="112"/>
      <c r="Q896" s="50"/>
    </row>
    <row r="897" spans="1:17" ht="30.75" customHeight="1" x14ac:dyDescent="0.4">
      <c r="A897" s="113">
        <v>699</v>
      </c>
      <c r="B897" s="117"/>
      <c r="C897" s="117"/>
      <c r="D897" s="115" t="str">
        <f>VLOOKUP(E897,コード一覧!$B$4:$E$962,4,FALSE)</f>
        <v>四日市</v>
      </c>
      <c r="E897" s="89">
        <v>44119</v>
      </c>
      <c r="F897" s="104">
        <f>VLOOKUP(E897,コード一覧!$B$4:$C$850,2,FALSE)</f>
        <v>0</v>
      </c>
      <c r="G897" s="105" t="str">
        <f>VLOOKUP(E897,コード一覧!$B$4:$D$868,3,FALSE)</f>
        <v>カガライト3号</v>
      </c>
      <c r="H897" s="106" t="s">
        <v>5656</v>
      </c>
      <c r="I897" s="106"/>
      <c r="J897" s="107">
        <v>3112100</v>
      </c>
      <c r="K897" s="109" t="str">
        <f>VLOOKUP(J897,得意先名!$B$8:$C$1020,2,FALSE)</f>
        <v>㈱　トウチュウ長野支店</v>
      </c>
      <c r="L897" s="108"/>
      <c r="M897" s="109" t="str">
        <f>VLOOKUP(J897,得意先名!$B$1:$E$1029,4,FALSE)</f>
        <v/>
      </c>
      <c r="N897" s="110" t="s">
        <v>5655</v>
      </c>
      <c r="O897" s="111"/>
      <c r="P897" s="112"/>
      <c r="Q897" s="50"/>
    </row>
    <row r="898" spans="1:17" ht="30.75" customHeight="1" x14ac:dyDescent="0.4">
      <c r="A898" s="113">
        <v>700</v>
      </c>
      <c r="B898" s="117"/>
      <c r="C898" s="117"/>
      <c r="D898" s="115">
        <f>VLOOKUP(E898,コード一覧!$B$4:$E$962,4,FALSE)</f>
        <v>0</v>
      </c>
      <c r="E898" s="89"/>
      <c r="F898" s="104">
        <f>VLOOKUP(E898,コード一覧!$B$4:$C$850,2,FALSE)</f>
        <v>0</v>
      </c>
      <c r="G898" s="105">
        <f>VLOOKUP(E898,コード一覧!$B$4:$D$868,3,FALSE)</f>
        <v>0</v>
      </c>
      <c r="H898" s="106"/>
      <c r="I898" s="106"/>
      <c r="J898" s="107"/>
      <c r="K898" s="109">
        <f>VLOOKUP(J898,得意先名!$B$8:$C$1020,2,FALSE)</f>
        <v>0</v>
      </c>
      <c r="L898" s="108"/>
      <c r="M898" s="109">
        <f>VLOOKUP(J898,得意先名!$B$1:$E$1029,4,FALSE)</f>
        <v>0</v>
      </c>
      <c r="N898" s="110">
        <f>VLOOKUP(J898,得意先名!$B$8:$H$1020,7,FALSE)</f>
        <v>0</v>
      </c>
      <c r="O898" s="111"/>
      <c r="P898" s="112"/>
      <c r="Q898" s="50"/>
    </row>
    <row r="899" spans="1:17" ht="30.75" customHeight="1" x14ac:dyDescent="0.4">
      <c r="A899" s="113">
        <v>701</v>
      </c>
      <c r="B899" s="117"/>
      <c r="C899" s="117"/>
      <c r="D899" s="115">
        <f>VLOOKUP(E899,コード一覧!$B$4:$E$962,4,FALSE)</f>
        <v>0</v>
      </c>
      <c r="E899" s="89"/>
      <c r="F899" s="104">
        <f>VLOOKUP(E899,コード一覧!$B$4:$C$850,2,FALSE)</f>
        <v>0</v>
      </c>
      <c r="G899" s="105">
        <f>VLOOKUP(E899,コード一覧!$B$4:$D$868,3,FALSE)</f>
        <v>0</v>
      </c>
      <c r="H899" s="106"/>
      <c r="I899" s="106"/>
      <c r="J899" s="107"/>
      <c r="K899" s="109">
        <f>VLOOKUP(J899,得意先名!$B$8:$C$1020,2,FALSE)</f>
        <v>0</v>
      </c>
      <c r="L899" s="108"/>
      <c r="M899" s="109">
        <f>VLOOKUP(J899,得意先名!$B$1:$E$1029,4,FALSE)</f>
        <v>0</v>
      </c>
      <c r="N899" s="110">
        <f>VLOOKUP(J899,得意先名!$B$8:$H$1020,7,FALSE)</f>
        <v>0</v>
      </c>
      <c r="O899" s="111"/>
      <c r="P899" s="112"/>
      <c r="Q899" s="50"/>
    </row>
    <row r="900" spans="1:17" ht="30.75" customHeight="1" x14ac:dyDescent="0.4">
      <c r="A900" s="113">
        <v>702</v>
      </c>
      <c r="B900" s="117"/>
      <c r="C900" s="117"/>
      <c r="D900" s="115">
        <f>VLOOKUP(E900,コード一覧!$B$4:$E$962,4,FALSE)</f>
        <v>0</v>
      </c>
      <c r="E900" s="89"/>
      <c r="F900" s="104">
        <f>VLOOKUP(E900,コード一覧!$B$4:$C$850,2,FALSE)</f>
        <v>0</v>
      </c>
      <c r="G900" s="105">
        <f>VLOOKUP(E900,コード一覧!$B$4:$D$868,3,FALSE)</f>
        <v>0</v>
      </c>
      <c r="H900" s="106"/>
      <c r="I900" s="106"/>
      <c r="J900" s="107"/>
      <c r="K900" s="109">
        <f>VLOOKUP(J900,得意先名!$B$8:$C$1020,2,FALSE)</f>
        <v>0</v>
      </c>
      <c r="L900" s="108"/>
      <c r="M900" s="109">
        <f>VLOOKUP(J900,得意先名!$B$1:$E$1029,4,FALSE)</f>
        <v>0</v>
      </c>
      <c r="N900" s="110">
        <f>VLOOKUP(J900,得意先名!$B$8:$H$1020,7,FALSE)</f>
        <v>0</v>
      </c>
      <c r="O900" s="111"/>
      <c r="P900" s="112"/>
      <c r="Q900" s="50"/>
    </row>
    <row r="901" spans="1:17" ht="30.75" customHeight="1" x14ac:dyDescent="0.4">
      <c r="A901" s="113">
        <v>703</v>
      </c>
      <c r="B901" s="117"/>
      <c r="C901" s="117"/>
      <c r="D901" s="115">
        <f>VLOOKUP(E901,コード一覧!$B$4:$E$962,4,FALSE)</f>
        <v>0</v>
      </c>
      <c r="E901" s="89"/>
      <c r="F901" s="104">
        <f>VLOOKUP(E901,コード一覧!$B$4:$C$850,2,FALSE)</f>
        <v>0</v>
      </c>
      <c r="G901" s="105">
        <f>VLOOKUP(E901,コード一覧!$B$4:$D$868,3,FALSE)</f>
        <v>0</v>
      </c>
      <c r="H901" s="106"/>
      <c r="I901" s="106"/>
      <c r="J901" s="107"/>
      <c r="K901" s="109">
        <f>VLOOKUP(J901,得意先名!$B$8:$C$1020,2,FALSE)</f>
        <v>0</v>
      </c>
      <c r="L901" s="108"/>
      <c r="M901" s="109">
        <f>VLOOKUP(J901,得意先名!$B$1:$E$1029,4,FALSE)</f>
        <v>0</v>
      </c>
      <c r="N901" s="110">
        <f>VLOOKUP(J901,得意先名!$B$8:$H$1020,7,FALSE)</f>
        <v>0</v>
      </c>
      <c r="O901" s="111"/>
      <c r="P901" s="112"/>
      <c r="Q901" s="50"/>
    </row>
    <row r="902" spans="1:17" ht="30.75" customHeight="1" x14ac:dyDescent="0.4">
      <c r="A902" s="113">
        <v>704</v>
      </c>
      <c r="B902" s="117"/>
      <c r="C902" s="117"/>
      <c r="D902" s="115">
        <f>VLOOKUP(E902,コード一覧!$B$4:$E$962,4,FALSE)</f>
        <v>0</v>
      </c>
      <c r="E902" s="89"/>
      <c r="F902" s="104">
        <f>VLOOKUP(E902,コード一覧!$B$4:$C$850,2,FALSE)</f>
        <v>0</v>
      </c>
      <c r="G902" s="105">
        <f>VLOOKUP(E902,コード一覧!$B$4:$D$868,3,FALSE)</f>
        <v>0</v>
      </c>
      <c r="H902" s="106"/>
      <c r="I902" s="106"/>
      <c r="J902" s="107"/>
      <c r="K902" s="109">
        <f>VLOOKUP(J902,得意先名!$B$8:$C$1020,2,FALSE)</f>
        <v>0</v>
      </c>
      <c r="L902" s="108"/>
      <c r="M902" s="109">
        <f>VLOOKUP(J902,得意先名!$B$1:$E$1029,4,FALSE)</f>
        <v>0</v>
      </c>
      <c r="N902" s="110">
        <f>VLOOKUP(J902,得意先名!$B$8:$H$1020,7,FALSE)</f>
        <v>0</v>
      </c>
      <c r="O902" s="111"/>
      <c r="P902" s="112"/>
      <c r="Q902" s="50"/>
    </row>
    <row r="903" spans="1:17" ht="30.75" customHeight="1" x14ac:dyDescent="0.4">
      <c r="A903" s="113">
        <v>705</v>
      </c>
      <c r="B903" s="117"/>
      <c r="C903" s="117"/>
      <c r="D903" s="115">
        <f>VLOOKUP(E903,コード一覧!$B$4:$E$962,4,FALSE)</f>
        <v>0</v>
      </c>
      <c r="E903" s="89"/>
      <c r="F903" s="104">
        <f>VLOOKUP(E903,コード一覧!$B$4:$C$850,2,FALSE)</f>
        <v>0</v>
      </c>
      <c r="G903" s="105">
        <f>VLOOKUP(E903,コード一覧!$B$4:$D$868,3,FALSE)</f>
        <v>0</v>
      </c>
      <c r="H903" s="106"/>
      <c r="I903" s="106"/>
      <c r="J903" s="107"/>
      <c r="K903" s="109">
        <f>VLOOKUP(J903,得意先名!$B$8:$C$1020,2,FALSE)</f>
        <v>0</v>
      </c>
      <c r="L903" s="108"/>
      <c r="M903" s="109">
        <f>VLOOKUP(J903,得意先名!$B$1:$E$1029,4,FALSE)</f>
        <v>0</v>
      </c>
      <c r="N903" s="110">
        <f>VLOOKUP(J903,得意先名!$B$8:$H$1020,7,FALSE)</f>
        <v>0</v>
      </c>
      <c r="O903" s="111"/>
      <c r="P903" s="112"/>
      <c r="Q903" s="50"/>
    </row>
    <row r="904" spans="1:17" ht="30.75" customHeight="1" x14ac:dyDescent="0.4">
      <c r="A904" s="113">
        <v>706</v>
      </c>
      <c r="B904" s="117"/>
      <c r="C904" s="117"/>
      <c r="D904" s="115">
        <f>VLOOKUP(E904,コード一覧!$B$4:$E$962,4,FALSE)</f>
        <v>0</v>
      </c>
      <c r="E904" s="89"/>
      <c r="F904" s="104">
        <f>VLOOKUP(E904,コード一覧!$B$4:$C$850,2,FALSE)</f>
        <v>0</v>
      </c>
      <c r="G904" s="105">
        <f>VLOOKUP(E904,コード一覧!$B$4:$D$868,3,FALSE)</f>
        <v>0</v>
      </c>
      <c r="H904" s="106"/>
      <c r="I904" s="106"/>
      <c r="J904" s="107"/>
      <c r="K904" s="109">
        <f>VLOOKUP(J904,得意先名!$B$8:$C$1020,2,FALSE)</f>
        <v>0</v>
      </c>
      <c r="L904" s="108"/>
      <c r="M904" s="109">
        <f>VLOOKUP(J904,得意先名!$B$1:$E$1029,4,FALSE)</f>
        <v>0</v>
      </c>
      <c r="N904" s="110">
        <f>VLOOKUP(J904,得意先名!$B$8:$H$1020,7,FALSE)</f>
        <v>0</v>
      </c>
      <c r="O904" s="111"/>
      <c r="P904" s="112"/>
      <c r="Q904" s="50"/>
    </row>
    <row r="905" spans="1:17" ht="30.75" customHeight="1" x14ac:dyDescent="0.4">
      <c r="A905" s="113">
        <v>707</v>
      </c>
      <c r="B905" s="117"/>
      <c r="C905" s="117"/>
      <c r="D905" s="115">
        <f>VLOOKUP(E905,コード一覧!$B$4:$E$962,4,FALSE)</f>
        <v>0</v>
      </c>
      <c r="E905" s="89"/>
      <c r="F905" s="104">
        <f>VLOOKUP(E905,コード一覧!$B$4:$C$850,2,FALSE)</f>
        <v>0</v>
      </c>
      <c r="G905" s="105">
        <f>VLOOKUP(E905,コード一覧!$B$4:$D$868,3,FALSE)</f>
        <v>0</v>
      </c>
      <c r="H905" s="106"/>
      <c r="I905" s="106"/>
      <c r="J905" s="107"/>
      <c r="K905" s="109">
        <f>VLOOKUP(J905,得意先名!$B$8:$C$1020,2,FALSE)</f>
        <v>0</v>
      </c>
      <c r="L905" s="108"/>
      <c r="M905" s="109">
        <f>VLOOKUP(J905,得意先名!$B$1:$E$1029,4,FALSE)</f>
        <v>0</v>
      </c>
      <c r="N905" s="110">
        <f>VLOOKUP(J905,得意先名!$B$8:$H$1020,7,FALSE)</f>
        <v>0</v>
      </c>
      <c r="O905" s="111"/>
      <c r="P905" s="112"/>
      <c r="Q905" s="50"/>
    </row>
    <row r="906" spans="1:17" ht="30.75" customHeight="1" x14ac:dyDescent="0.4">
      <c r="A906" s="113">
        <v>708</v>
      </c>
      <c r="B906" s="117"/>
      <c r="C906" s="117"/>
      <c r="D906" s="115">
        <f>VLOOKUP(E906,コード一覧!$B$4:$E$962,4,FALSE)</f>
        <v>0</v>
      </c>
      <c r="E906" s="89"/>
      <c r="F906" s="104">
        <f>VLOOKUP(E906,コード一覧!$B$4:$C$850,2,FALSE)</f>
        <v>0</v>
      </c>
      <c r="G906" s="105">
        <f>VLOOKUP(E906,コード一覧!$B$4:$D$868,3,FALSE)</f>
        <v>0</v>
      </c>
      <c r="H906" s="106"/>
      <c r="I906" s="106"/>
      <c r="J906" s="107"/>
      <c r="K906" s="109">
        <f>VLOOKUP(J906,得意先名!$B$8:$C$1020,2,FALSE)</f>
        <v>0</v>
      </c>
      <c r="L906" s="108"/>
      <c r="M906" s="109">
        <f>VLOOKUP(J906,得意先名!$B$1:$E$1029,4,FALSE)</f>
        <v>0</v>
      </c>
      <c r="N906" s="110">
        <f>VLOOKUP(J906,得意先名!$B$8:$H$1020,7,FALSE)</f>
        <v>0</v>
      </c>
      <c r="O906" s="111"/>
      <c r="P906" s="112"/>
      <c r="Q906" s="50"/>
    </row>
    <row r="907" spans="1:17" ht="30.75" customHeight="1" x14ac:dyDescent="0.4">
      <c r="A907" s="113">
        <v>709</v>
      </c>
      <c r="B907" s="117"/>
      <c r="C907" s="117"/>
      <c r="D907" s="115">
        <f>VLOOKUP(E907,コード一覧!$B$4:$E$962,4,FALSE)</f>
        <v>0</v>
      </c>
      <c r="E907" s="89"/>
      <c r="F907" s="104">
        <f>VLOOKUP(E907,コード一覧!$B$4:$C$850,2,FALSE)</f>
        <v>0</v>
      </c>
      <c r="G907" s="105">
        <f>VLOOKUP(E907,コード一覧!$B$4:$D$868,3,FALSE)</f>
        <v>0</v>
      </c>
      <c r="H907" s="106"/>
      <c r="I907" s="106"/>
      <c r="J907" s="107"/>
      <c r="K907" s="109">
        <f>VLOOKUP(J907,得意先名!$B$8:$C$1020,2,FALSE)</f>
        <v>0</v>
      </c>
      <c r="L907" s="108"/>
      <c r="M907" s="109">
        <f>VLOOKUP(J907,得意先名!$B$1:$E$1029,4,FALSE)</f>
        <v>0</v>
      </c>
      <c r="N907" s="110">
        <f>VLOOKUP(J907,得意先名!$B$8:$H$1020,7,FALSE)</f>
        <v>0</v>
      </c>
      <c r="O907" s="111"/>
      <c r="P907" s="112"/>
      <c r="Q907" s="50"/>
    </row>
    <row r="908" spans="1:17" ht="30.75" customHeight="1" x14ac:dyDescent="0.4">
      <c r="A908" s="113">
        <v>710</v>
      </c>
      <c r="B908" s="117"/>
      <c r="C908" s="117"/>
      <c r="D908" s="115">
        <f>VLOOKUP(E908,コード一覧!$B$4:$E$962,4,FALSE)</f>
        <v>0</v>
      </c>
      <c r="E908" s="89"/>
      <c r="F908" s="104">
        <f>VLOOKUP(E908,コード一覧!$B$4:$C$850,2,FALSE)</f>
        <v>0</v>
      </c>
      <c r="G908" s="105">
        <f>VLOOKUP(E908,コード一覧!$B$4:$D$868,3,FALSE)</f>
        <v>0</v>
      </c>
      <c r="H908" s="106"/>
      <c r="I908" s="106"/>
      <c r="J908" s="107"/>
      <c r="K908" s="109">
        <f>VLOOKUP(J908,得意先名!$B$8:$C$1020,2,FALSE)</f>
        <v>0</v>
      </c>
      <c r="L908" s="108"/>
      <c r="M908" s="109">
        <f>VLOOKUP(J908,得意先名!$B$1:$E$1029,4,FALSE)</f>
        <v>0</v>
      </c>
      <c r="N908" s="110">
        <f>VLOOKUP(J908,得意先名!$B$8:$H$1020,7,FALSE)</f>
        <v>0</v>
      </c>
      <c r="O908" s="111"/>
      <c r="P908" s="112"/>
      <c r="Q908" s="50"/>
    </row>
    <row r="909" spans="1:17" ht="30.75" customHeight="1" x14ac:dyDescent="0.4">
      <c r="A909" s="113">
        <v>711</v>
      </c>
      <c r="B909" s="117"/>
      <c r="C909" s="117"/>
      <c r="D909" s="115">
        <f>VLOOKUP(E909,コード一覧!$B$4:$E$962,4,FALSE)</f>
        <v>0</v>
      </c>
      <c r="E909" s="89"/>
      <c r="F909" s="104">
        <f>VLOOKUP(E909,コード一覧!$B$4:$C$850,2,FALSE)</f>
        <v>0</v>
      </c>
      <c r="G909" s="105">
        <f>VLOOKUP(E909,コード一覧!$B$4:$D$868,3,FALSE)</f>
        <v>0</v>
      </c>
      <c r="H909" s="106"/>
      <c r="I909" s="106"/>
      <c r="J909" s="107"/>
      <c r="K909" s="109">
        <f>VLOOKUP(J909,得意先名!$B$8:$C$1020,2,FALSE)</f>
        <v>0</v>
      </c>
      <c r="L909" s="108"/>
      <c r="M909" s="109">
        <f>VLOOKUP(J909,得意先名!$B$1:$E$1029,4,FALSE)</f>
        <v>0</v>
      </c>
      <c r="N909" s="110">
        <f>VLOOKUP(J909,得意先名!$B$8:$H$1020,7,FALSE)</f>
        <v>0</v>
      </c>
      <c r="O909" s="111"/>
      <c r="P909" s="112"/>
      <c r="Q909" s="50"/>
    </row>
    <row r="910" spans="1:17" ht="30.75" customHeight="1" x14ac:dyDescent="0.4">
      <c r="A910" s="113">
        <v>712</v>
      </c>
      <c r="B910" s="117"/>
      <c r="C910" s="117"/>
      <c r="D910" s="115">
        <f>VLOOKUP(E910,コード一覧!$B$4:$E$962,4,FALSE)</f>
        <v>0</v>
      </c>
      <c r="E910" s="89"/>
      <c r="F910" s="104">
        <f>VLOOKUP(E910,コード一覧!$B$4:$C$850,2,FALSE)</f>
        <v>0</v>
      </c>
      <c r="G910" s="105">
        <f>VLOOKUP(E910,コード一覧!$B$4:$D$868,3,FALSE)</f>
        <v>0</v>
      </c>
      <c r="H910" s="106"/>
      <c r="I910" s="106"/>
      <c r="J910" s="107"/>
      <c r="K910" s="109">
        <f>VLOOKUP(J910,得意先名!$B$8:$C$1020,2,FALSE)</f>
        <v>0</v>
      </c>
      <c r="L910" s="108"/>
      <c r="M910" s="109">
        <f>VLOOKUP(J910,得意先名!$B$1:$E$1029,4,FALSE)</f>
        <v>0</v>
      </c>
      <c r="N910" s="110">
        <f>VLOOKUP(J910,得意先名!$B$8:$H$1020,7,FALSE)</f>
        <v>0</v>
      </c>
      <c r="O910" s="111"/>
      <c r="P910" s="112"/>
      <c r="Q910" s="50"/>
    </row>
    <row r="911" spans="1:17" ht="30.75" customHeight="1" x14ac:dyDescent="0.4">
      <c r="A911" s="113">
        <v>713</v>
      </c>
      <c r="B911" s="117"/>
      <c r="C911" s="117"/>
      <c r="D911" s="115">
        <f>VLOOKUP(E911,コード一覧!$B$4:$E$962,4,FALSE)</f>
        <v>0</v>
      </c>
      <c r="E911" s="89"/>
      <c r="F911" s="104">
        <f>VLOOKUP(E911,コード一覧!$B$4:$C$850,2,FALSE)</f>
        <v>0</v>
      </c>
      <c r="G911" s="105">
        <f>VLOOKUP(E911,コード一覧!$B$4:$D$868,3,FALSE)</f>
        <v>0</v>
      </c>
      <c r="H911" s="106"/>
      <c r="I911" s="106"/>
      <c r="J911" s="107"/>
      <c r="K911" s="109">
        <f>VLOOKUP(J911,得意先名!$B$8:$C$1020,2,FALSE)</f>
        <v>0</v>
      </c>
      <c r="L911" s="108"/>
      <c r="M911" s="109">
        <f>VLOOKUP(J911,得意先名!$B$1:$E$1029,4,FALSE)</f>
        <v>0</v>
      </c>
      <c r="N911" s="110">
        <f>VLOOKUP(J911,得意先名!$B$8:$H$1020,7,FALSE)</f>
        <v>0</v>
      </c>
      <c r="O911" s="111"/>
      <c r="P911" s="112"/>
      <c r="Q911" s="50"/>
    </row>
    <row r="912" spans="1:17" ht="30.75" customHeight="1" x14ac:dyDescent="0.4">
      <c r="A912" s="113">
        <v>714</v>
      </c>
      <c r="B912" s="117"/>
      <c r="C912" s="117"/>
      <c r="D912" s="115">
        <f>VLOOKUP(E912,コード一覧!$B$4:$E$962,4,FALSE)</f>
        <v>0</v>
      </c>
      <c r="E912" s="89"/>
      <c r="F912" s="104">
        <f>VLOOKUP(E912,コード一覧!$B$4:$C$850,2,FALSE)</f>
        <v>0</v>
      </c>
      <c r="G912" s="105">
        <f>VLOOKUP(E912,コード一覧!$B$4:$D$868,3,FALSE)</f>
        <v>0</v>
      </c>
      <c r="H912" s="106"/>
      <c r="I912" s="106"/>
      <c r="J912" s="107"/>
      <c r="K912" s="109">
        <f>VLOOKUP(J912,得意先名!$B$8:$C$1020,2,FALSE)</f>
        <v>0</v>
      </c>
      <c r="L912" s="108"/>
      <c r="M912" s="109">
        <f>VLOOKUP(J912,得意先名!$B$1:$E$1029,4,FALSE)</f>
        <v>0</v>
      </c>
      <c r="N912" s="110">
        <f>VLOOKUP(J912,得意先名!$B$8:$H$1020,7,FALSE)</f>
        <v>0</v>
      </c>
      <c r="O912" s="111"/>
      <c r="P912" s="112"/>
      <c r="Q912" s="50"/>
    </row>
    <row r="913" spans="1:17" ht="30.75" customHeight="1" x14ac:dyDescent="0.4">
      <c r="A913" s="113">
        <v>715</v>
      </c>
      <c r="B913" s="117"/>
      <c r="C913" s="117"/>
      <c r="D913" s="115">
        <f>VLOOKUP(E913,コード一覧!$B$4:$E$962,4,FALSE)</f>
        <v>0</v>
      </c>
      <c r="E913" s="89"/>
      <c r="F913" s="104">
        <f>VLOOKUP(E913,コード一覧!$B$4:$C$850,2,FALSE)</f>
        <v>0</v>
      </c>
      <c r="G913" s="105">
        <f>VLOOKUP(E913,コード一覧!$B$4:$D$868,3,FALSE)</f>
        <v>0</v>
      </c>
      <c r="H913" s="106"/>
      <c r="I913" s="106"/>
      <c r="J913" s="107"/>
      <c r="K913" s="109">
        <f>VLOOKUP(J913,得意先名!$B$8:$C$1020,2,FALSE)</f>
        <v>0</v>
      </c>
      <c r="L913" s="108"/>
      <c r="M913" s="109">
        <f>VLOOKUP(J913,得意先名!$B$1:$E$1029,4,FALSE)</f>
        <v>0</v>
      </c>
      <c r="N913" s="110">
        <f>VLOOKUP(J913,得意先名!$B$8:$H$1020,7,FALSE)</f>
        <v>0</v>
      </c>
      <c r="O913" s="111"/>
      <c r="P913" s="112"/>
      <c r="Q913" s="50"/>
    </row>
    <row r="914" spans="1:17" ht="30.75" customHeight="1" x14ac:dyDescent="0.4">
      <c r="A914" s="113">
        <v>716</v>
      </c>
      <c r="B914" s="117"/>
      <c r="C914" s="117"/>
      <c r="D914" s="115">
        <f>VLOOKUP(E914,コード一覧!$B$4:$E$962,4,FALSE)</f>
        <v>0</v>
      </c>
      <c r="E914" s="89"/>
      <c r="F914" s="104">
        <f>VLOOKUP(E914,コード一覧!$B$4:$C$850,2,FALSE)</f>
        <v>0</v>
      </c>
      <c r="G914" s="105">
        <f>VLOOKUP(E914,コード一覧!$B$4:$D$868,3,FALSE)</f>
        <v>0</v>
      </c>
      <c r="H914" s="106"/>
      <c r="I914" s="106"/>
      <c r="J914" s="107"/>
      <c r="K914" s="109">
        <f>VLOOKUP(J914,得意先名!$B$8:$C$1020,2,FALSE)</f>
        <v>0</v>
      </c>
      <c r="L914" s="108"/>
      <c r="M914" s="109">
        <f>VLOOKUP(J914,得意先名!$B$1:$E$1029,4,FALSE)</f>
        <v>0</v>
      </c>
      <c r="N914" s="110">
        <f>VLOOKUP(J914,得意先名!$B$8:$H$1020,7,FALSE)</f>
        <v>0</v>
      </c>
      <c r="O914" s="111"/>
      <c r="P914" s="112"/>
      <c r="Q914" s="50"/>
    </row>
    <row r="915" spans="1:17" ht="30.75" customHeight="1" x14ac:dyDescent="0.4">
      <c r="A915" s="113">
        <v>717</v>
      </c>
      <c r="B915" s="117"/>
      <c r="C915" s="117"/>
      <c r="D915" s="115">
        <f>VLOOKUP(E915,コード一覧!$B$4:$E$962,4,FALSE)</f>
        <v>0</v>
      </c>
      <c r="E915" s="89"/>
      <c r="F915" s="104">
        <f>VLOOKUP(E915,コード一覧!$B$4:$C$850,2,FALSE)</f>
        <v>0</v>
      </c>
      <c r="G915" s="105">
        <f>VLOOKUP(E915,コード一覧!$B$4:$D$868,3,FALSE)</f>
        <v>0</v>
      </c>
      <c r="H915" s="106"/>
      <c r="I915" s="106"/>
      <c r="J915" s="107"/>
      <c r="K915" s="109">
        <f>VLOOKUP(J915,得意先名!$B$8:$C$1020,2,FALSE)</f>
        <v>0</v>
      </c>
      <c r="L915" s="108"/>
      <c r="M915" s="109">
        <f>VLOOKUP(J915,得意先名!$B$1:$E$1029,4,FALSE)</f>
        <v>0</v>
      </c>
      <c r="N915" s="110">
        <f>VLOOKUP(J915,得意先名!$B$8:$H$1020,7,FALSE)</f>
        <v>0</v>
      </c>
      <c r="O915" s="111"/>
      <c r="P915" s="112"/>
      <c r="Q915" s="50"/>
    </row>
    <row r="916" spans="1:17" ht="30.75" customHeight="1" x14ac:dyDescent="0.4">
      <c r="A916" s="113">
        <v>718</v>
      </c>
      <c r="B916" s="117"/>
      <c r="C916" s="117"/>
      <c r="D916" s="115">
        <f>VLOOKUP(E916,コード一覧!$B$4:$E$962,4,FALSE)</f>
        <v>0</v>
      </c>
      <c r="E916" s="89"/>
      <c r="F916" s="104">
        <f>VLOOKUP(E916,コード一覧!$B$4:$C$850,2,FALSE)</f>
        <v>0</v>
      </c>
      <c r="G916" s="105">
        <f>VLOOKUP(E916,コード一覧!$B$4:$D$868,3,FALSE)</f>
        <v>0</v>
      </c>
      <c r="H916" s="106"/>
      <c r="I916" s="106"/>
      <c r="J916" s="107"/>
      <c r="K916" s="109">
        <f>VLOOKUP(J916,得意先名!$B$8:$C$1020,2,FALSE)</f>
        <v>0</v>
      </c>
      <c r="L916" s="108"/>
      <c r="M916" s="109">
        <f>VLOOKUP(J916,得意先名!$B$1:$E$1029,4,FALSE)</f>
        <v>0</v>
      </c>
      <c r="N916" s="110">
        <f>VLOOKUP(J916,得意先名!$B$8:$H$1020,7,FALSE)</f>
        <v>0</v>
      </c>
      <c r="O916" s="111"/>
      <c r="P916" s="112"/>
      <c r="Q916" s="50"/>
    </row>
    <row r="917" spans="1:17" ht="30.75" customHeight="1" x14ac:dyDescent="0.4">
      <c r="A917" s="113">
        <v>719</v>
      </c>
      <c r="B917" s="117"/>
      <c r="C917" s="117"/>
      <c r="D917" s="115">
        <f>VLOOKUP(E917,コード一覧!$B$4:$E$962,4,FALSE)</f>
        <v>0</v>
      </c>
      <c r="E917" s="89"/>
      <c r="F917" s="104">
        <f>VLOOKUP(E917,コード一覧!$B$4:$C$850,2,FALSE)</f>
        <v>0</v>
      </c>
      <c r="G917" s="105">
        <f>VLOOKUP(E917,コード一覧!$B$4:$D$868,3,FALSE)</f>
        <v>0</v>
      </c>
      <c r="H917" s="106"/>
      <c r="I917" s="106"/>
      <c r="J917" s="107"/>
      <c r="K917" s="109">
        <f>VLOOKUP(J917,得意先名!$B$8:$C$1020,2,FALSE)</f>
        <v>0</v>
      </c>
      <c r="L917" s="108"/>
      <c r="M917" s="109">
        <f>VLOOKUP(J917,得意先名!$B$1:$E$1029,4,FALSE)</f>
        <v>0</v>
      </c>
      <c r="N917" s="110">
        <f>VLOOKUP(J917,得意先名!$B$8:$H$1020,7,FALSE)</f>
        <v>0</v>
      </c>
      <c r="O917" s="111"/>
      <c r="P917" s="112"/>
      <c r="Q917" s="50"/>
    </row>
    <row r="918" spans="1:17" ht="30.75" customHeight="1" x14ac:dyDescent="0.4">
      <c r="A918" s="113">
        <v>720</v>
      </c>
      <c r="B918" s="117"/>
      <c r="C918" s="117"/>
      <c r="D918" s="115">
        <f>VLOOKUP(E918,コード一覧!$B$4:$E$962,4,FALSE)</f>
        <v>0</v>
      </c>
      <c r="E918" s="89"/>
      <c r="F918" s="104">
        <f>VLOOKUP(E918,コード一覧!$B$4:$C$850,2,FALSE)</f>
        <v>0</v>
      </c>
      <c r="G918" s="105">
        <f>VLOOKUP(E918,コード一覧!$B$4:$D$868,3,FALSE)</f>
        <v>0</v>
      </c>
      <c r="H918" s="106"/>
      <c r="I918" s="106"/>
      <c r="J918" s="107"/>
      <c r="K918" s="109">
        <f>VLOOKUP(J918,得意先名!$B$8:$C$1020,2,FALSE)</f>
        <v>0</v>
      </c>
      <c r="L918" s="108"/>
      <c r="M918" s="109">
        <f>VLOOKUP(J918,得意先名!$B$1:$E$1029,4,FALSE)</f>
        <v>0</v>
      </c>
      <c r="N918" s="110">
        <f>VLOOKUP(J918,得意先名!$B$8:$H$1020,7,FALSE)</f>
        <v>0</v>
      </c>
      <c r="O918" s="111"/>
      <c r="P918" s="112"/>
      <c r="Q918" s="50"/>
    </row>
    <row r="919" spans="1:17" ht="30.75" customHeight="1" x14ac:dyDescent="0.4">
      <c r="A919" s="113">
        <v>721</v>
      </c>
      <c r="B919" s="117"/>
      <c r="C919" s="117"/>
      <c r="D919" s="115">
        <f>VLOOKUP(E919,コード一覧!$B$4:$E$962,4,FALSE)</f>
        <v>0</v>
      </c>
      <c r="E919" s="89"/>
      <c r="F919" s="104">
        <f>VLOOKUP(E919,コード一覧!$B$4:$C$850,2,FALSE)</f>
        <v>0</v>
      </c>
      <c r="G919" s="105">
        <f>VLOOKUP(E919,コード一覧!$B$4:$D$868,3,FALSE)</f>
        <v>0</v>
      </c>
      <c r="H919" s="106"/>
      <c r="I919" s="106"/>
      <c r="J919" s="107"/>
      <c r="K919" s="109">
        <f>VLOOKUP(J919,得意先名!$B$8:$C$1020,2,FALSE)</f>
        <v>0</v>
      </c>
      <c r="L919" s="108"/>
      <c r="M919" s="109">
        <f>VLOOKUP(J919,得意先名!$B$1:$E$1029,4,FALSE)</f>
        <v>0</v>
      </c>
      <c r="N919" s="110">
        <f>VLOOKUP(J919,得意先名!$B$8:$H$1020,7,FALSE)</f>
        <v>0</v>
      </c>
      <c r="O919" s="111"/>
      <c r="P919" s="112"/>
      <c r="Q919" s="50"/>
    </row>
    <row r="920" spans="1:17" ht="30.75" customHeight="1" x14ac:dyDescent="0.4">
      <c r="A920" s="113">
        <v>722</v>
      </c>
      <c r="B920" s="117"/>
      <c r="C920" s="117"/>
      <c r="D920" s="115">
        <f>VLOOKUP(E920,コード一覧!$B$4:$E$962,4,FALSE)</f>
        <v>0</v>
      </c>
      <c r="E920" s="89"/>
      <c r="F920" s="104">
        <f>VLOOKUP(E920,コード一覧!$B$4:$C$850,2,FALSE)</f>
        <v>0</v>
      </c>
      <c r="G920" s="105">
        <f>VLOOKUP(E920,コード一覧!$B$4:$D$868,3,FALSE)</f>
        <v>0</v>
      </c>
      <c r="H920" s="106"/>
      <c r="I920" s="106"/>
      <c r="J920" s="107"/>
      <c r="K920" s="109">
        <f>VLOOKUP(J920,得意先名!$B$8:$C$1020,2,FALSE)</f>
        <v>0</v>
      </c>
      <c r="L920" s="108"/>
      <c r="M920" s="109">
        <f>VLOOKUP(J920,得意先名!$B$1:$E$1029,4,FALSE)</f>
        <v>0</v>
      </c>
      <c r="N920" s="110">
        <f>VLOOKUP(J920,得意先名!$B$8:$H$1020,7,FALSE)</f>
        <v>0</v>
      </c>
      <c r="O920" s="111"/>
      <c r="P920" s="112"/>
      <c r="Q920" s="50"/>
    </row>
    <row r="921" spans="1:17" ht="30.75" customHeight="1" x14ac:dyDescent="0.4">
      <c r="A921" s="113">
        <v>723</v>
      </c>
      <c r="B921" s="117"/>
      <c r="C921" s="117"/>
      <c r="D921" s="115">
        <f>VLOOKUP(E921,コード一覧!$B$4:$E$962,4,FALSE)</f>
        <v>0</v>
      </c>
      <c r="E921" s="89"/>
      <c r="F921" s="104">
        <f>VLOOKUP(E921,コード一覧!$B$4:$C$850,2,FALSE)</f>
        <v>0</v>
      </c>
      <c r="G921" s="105">
        <f>VLOOKUP(E921,コード一覧!$B$4:$D$868,3,FALSE)</f>
        <v>0</v>
      </c>
      <c r="H921" s="106"/>
      <c r="I921" s="106"/>
      <c r="J921" s="107"/>
      <c r="K921" s="109">
        <f>VLOOKUP(J921,得意先名!$B$8:$C$1020,2,FALSE)</f>
        <v>0</v>
      </c>
      <c r="L921" s="108"/>
      <c r="M921" s="109">
        <f>VLOOKUP(J921,得意先名!$B$1:$E$1029,4,FALSE)</f>
        <v>0</v>
      </c>
      <c r="N921" s="110">
        <f>VLOOKUP(J921,得意先名!$B$8:$H$1020,7,FALSE)</f>
        <v>0</v>
      </c>
      <c r="O921" s="111"/>
      <c r="P921" s="112"/>
      <c r="Q921" s="50"/>
    </row>
    <row r="922" spans="1:17" ht="30.75" customHeight="1" x14ac:dyDescent="0.4">
      <c r="A922" s="113">
        <v>724</v>
      </c>
      <c r="B922" s="117"/>
      <c r="C922" s="117"/>
      <c r="D922" s="115">
        <f>VLOOKUP(E922,コード一覧!$B$4:$E$962,4,FALSE)</f>
        <v>0</v>
      </c>
      <c r="E922" s="89"/>
      <c r="F922" s="104">
        <f>VLOOKUP(E922,コード一覧!$B$4:$C$850,2,FALSE)</f>
        <v>0</v>
      </c>
      <c r="G922" s="105">
        <f>VLOOKUP(E922,コード一覧!$B$4:$D$868,3,FALSE)</f>
        <v>0</v>
      </c>
      <c r="H922" s="106"/>
      <c r="I922" s="106"/>
      <c r="J922" s="107"/>
      <c r="K922" s="109">
        <f>VLOOKUP(J922,得意先名!$B$8:$C$1020,2,FALSE)</f>
        <v>0</v>
      </c>
      <c r="L922" s="108"/>
      <c r="M922" s="109">
        <f>VLOOKUP(J922,得意先名!$B$1:$E$1029,4,FALSE)</f>
        <v>0</v>
      </c>
      <c r="N922" s="110">
        <f>VLOOKUP(J922,得意先名!$B$8:$H$1020,7,FALSE)</f>
        <v>0</v>
      </c>
      <c r="O922" s="111"/>
      <c r="P922" s="112"/>
      <c r="Q922" s="50"/>
    </row>
    <row r="923" spans="1:17" ht="30.75" customHeight="1" x14ac:dyDescent="0.4">
      <c r="A923" s="113">
        <v>725</v>
      </c>
      <c r="B923" s="117"/>
      <c r="C923" s="117"/>
      <c r="D923" s="115">
        <f>VLOOKUP(E923,コード一覧!$B$4:$E$962,4,FALSE)</f>
        <v>0</v>
      </c>
      <c r="E923" s="89"/>
      <c r="F923" s="104">
        <f>VLOOKUP(E923,コード一覧!$B$4:$C$850,2,FALSE)</f>
        <v>0</v>
      </c>
      <c r="G923" s="105">
        <f>VLOOKUP(E923,コード一覧!$B$4:$D$868,3,FALSE)</f>
        <v>0</v>
      </c>
      <c r="H923" s="106"/>
      <c r="I923" s="106"/>
      <c r="J923" s="107"/>
      <c r="K923" s="109">
        <f>VLOOKUP(J923,得意先名!$B$8:$C$1020,2,FALSE)</f>
        <v>0</v>
      </c>
      <c r="L923" s="108"/>
      <c r="M923" s="109">
        <f>VLOOKUP(J923,得意先名!$B$1:$E$1029,4,FALSE)</f>
        <v>0</v>
      </c>
      <c r="N923" s="110">
        <f>VLOOKUP(J923,得意先名!$B$8:$H$1020,7,FALSE)</f>
        <v>0</v>
      </c>
      <c r="O923" s="111"/>
      <c r="P923" s="112"/>
      <c r="Q923" s="50"/>
    </row>
    <row r="924" spans="1:17" ht="30.75" customHeight="1" x14ac:dyDescent="0.4">
      <c r="A924" s="113">
        <v>726</v>
      </c>
      <c r="B924" s="117"/>
      <c r="C924" s="117"/>
      <c r="D924" s="115">
        <f>VLOOKUP(E924,コード一覧!$B$4:$E$962,4,FALSE)</f>
        <v>0</v>
      </c>
      <c r="E924" s="89"/>
      <c r="F924" s="104">
        <f>VLOOKUP(E924,コード一覧!$B$4:$C$850,2,FALSE)</f>
        <v>0</v>
      </c>
      <c r="G924" s="105">
        <f>VLOOKUP(E924,コード一覧!$B$4:$D$868,3,FALSE)</f>
        <v>0</v>
      </c>
      <c r="H924" s="106"/>
      <c r="I924" s="106"/>
      <c r="J924" s="107"/>
      <c r="K924" s="109">
        <f>VLOOKUP(J924,得意先名!$B$8:$C$1020,2,FALSE)</f>
        <v>0</v>
      </c>
      <c r="L924" s="108"/>
      <c r="M924" s="109">
        <f>VLOOKUP(J924,得意先名!$B$1:$E$1029,4,FALSE)</f>
        <v>0</v>
      </c>
      <c r="N924" s="110">
        <f>VLOOKUP(J924,得意先名!$B$8:$H$1020,7,FALSE)</f>
        <v>0</v>
      </c>
      <c r="O924" s="111"/>
      <c r="P924" s="112"/>
      <c r="Q924" s="50"/>
    </row>
    <row r="925" spans="1:17" ht="30.75" customHeight="1" x14ac:dyDescent="0.4">
      <c r="A925" s="113">
        <v>727</v>
      </c>
      <c r="B925" s="117"/>
      <c r="C925" s="117"/>
      <c r="D925" s="115">
        <f>VLOOKUP(E925,コード一覧!$B$4:$E$962,4,FALSE)</f>
        <v>0</v>
      </c>
      <c r="E925" s="89"/>
      <c r="F925" s="104">
        <f>VLOOKUP(E925,コード一覧!$B$4:$C$850,2,FALSE)</f>
        <v>0</v>
      </c>
      <c r="G925" s="105">
        <f>VLOOKUP(E925,コード一覧!$B$4:$D$868,3,FALSE)</f>
        <v>0</v>
      </c>
      <c r="H925" s="106"/>
      <c r="I925" s="106"/>
      <c r="J925" s="107"/>
      <c r="K925" s="109">
        <f>VLOOKUP(J925,得意先名!$B$8:$C$1020,2,FALSE)</f>
        <v>0</v>
      </c>
      <c r="L925" s="108"/>
      <c r="M925" s="109">
        <f>VLOOKUP(J925,得意先名!$B$1:$E$1029,4,FALSE)</f>
        <v>0</v>
      </c>
      <c r="N925" s="110">
        <f>VLOOKUP(J925,得意先名!$B$8:$H$1020,7,FALSE)</f>
        <v>0</v>
      </c>
      <c r="O925" s="111"/>
      <c r="P925" s="112"/>
      <c r="Q925" s="50"/>
    </row>
    <row r="926" spans="1:17" ht="30.75" customHeight="1" x14ac:dyDescent="0.4">
      <c r="A926" s="113">
        <v>728</v>
      </c>
      <c r="B926" s="117"/>
      <c r="C926" s="117"/>
      <c r="D926" s="115">
        <f>VLOOKUP(E926,コード一覧!$B$4:$E$962,4,FALSE)</f>
        <v>0</v>
      </c>
      <c r="E926" s="89"/>
      <c r="F926" s="104">
        <f>VLOOKUP(E926,コード一覧!$B$4:$C$850,2,FALSE)</f>
        <v>0</v>
      </c>
      <c r="G926" s="105">
        <f>VLOOKUP(E926,コード一覧!$B$4:$D$868,3,FALSE)</f>
        <v>0</v>
      </c>
      <c r="H926" s="106"/>
      <c r="I926" s="106"/>
      <c r="J926" s="107"/>
      <c r="K926" s="109">
        <f>VLOOKUP(J926,得意先名!$B$8:$C$1020,2,FALSE)</f>
        <v>0</v>
      </c>
      <c r="L926" s="108"/>
      <c r="M926" s="109">
        <f>VLOOKUP(J926,得意先名!$B$1:$E$1029,4,FALSE)</f>
        <v>0</v>
      </c>
      <c r="N926" s="110">
        <f>VLOOKUP(J926,得意先名!$B$8:$H$1020,7,FALSE)</f>
        <v>0</v>
      </c>
      <c r="O926" s="111"/>
      <c r="P926" s="112"/>
      <c r="Q926" s="50"/>
    </row>
    <row r="927" spans="1:17" ht="30.75" customHeight="1" x14ac:dyDescent="0.4">
      <c r="A927" s="113">
        <v>729</v>
      </c>
      <c r="B927" s="117"/>
      <c r="C927" s="117"/>
      <c r="D927" s="115">
        <f>VLOOKUP(E927,コード一覧!$B$4:$E$962,4,FALSE)</f>
        <v>0</v>
      </c>
      <c r="E927" s="89"/>
      <c r="F927" s="104">
        <f>VLOOKUP(E927,コード一覧!$B$4:$C$850,2,FALSE)</f>
        <v>0</v>
      </c>
      <c r="G927" s="105">
        <f>VLOOKUP(E927,コード一覧!$B$4:$D$868,3,FALSE)</f>
        <v>0</v>
      </c>
      <c r="H927" s="106"/>
      <c r="I927" s="106"/>
      <c r="J927" s="107"/>
      <c r="K927" s="109">
        <f>VLOOKUP(J927,得意先名!$B$8:$C$1020,2,FALSE)</f>
        <v>0</v>
      </c>
      <c r="L927" s="108"/>
      <c r="M927" s="109">
        <f>VLOOKUP(J927,得意先名!$B$1:$E$1029,4,FALSE)</f>
        <v>0</v>
      </c>
      <c r="N927" s="110">
        <f>VLOOKUP(J927,得意先名!$B$8:$H$1020,7,FALSE)</f>
        <v>0</v>
      </c>
      <c r="O927" s="111"/>
      <c r="P927" s="112"/>
      <c r="Q927" s="50"/>
    </row>
    <row r="928" spans="1:17" ht="30.75" customHeight="1" x14ac:dyDescent="0.4">
      <c r="A928" s="113">
        <v>730</v>
      </c>
      <c r="B928" s="117"/>
      <c r="C928" s="117"/>
      <c r="D928" s="115">
        <f>VLOOKUP(E928,コード一覧!$B$4:$E$962,4,FALSE)</f>
        <v>0</v>
      </c>
      <c r="E928" s="89"/>
      <c r="F928" s="104">
        <f>VLOOKUP(E928,コード一覧!$B$4:$C$850,2,FALSE)</f>
        <v>0</v>
      </c>
      <c r="G928" s="105">
        <f>VLOOKUP(E928,コード一覧!$B$4:$D$868,3,FALSE)</f>
        <v>0</v>
      </c>
      <c r="H928" s="106"/>
      <c r="I928" s="106"/>
      <c r="J928" s="107"/>
      <c r="K928" s="109">
        <f>VLOOKUP(J928,得意先名!$B$8:$C$1020,2,FALSE)</f>
        <v>0</v>
      </c>
      <c r="L928" s="108"/>
      <c r="M928" s="109">
        <f>VLOOKUP(J928,得意先名!$B$1:$E$1029,4,FALSE)</f>
        <v>0</v>
      </c>
      <c r="N928" s="110">
        <f>VLOOKUP(J928,得意先名!$B$8:$H$1020,7,FALSE)</f>
        <v>0</v>
      </c>
      <c r="O928" s="111"/>
      <c r="P928" s="112"/>
      <c r="Q928" s="50"/>
    </row>
    <row r="929" spans="1:17" ht="30.75" customHeight="1" x14ac:dyDescent="0.4">
      <c r="A929" s="113">
        <v>731</v>
      </c>
      <c r="B929" s="117"/>
      <c r="C929" s="117"/>
      <c r="D929" s="115">
        <f>VLOOKUP(E929,コード一覧!$B$4:$E$962,4,FALSE)</f>
        <v>0</v>
      </c>
      <c r="E929" s="89"/>
      <c r="F929" s="104">
        <f>VLOOKUP(E929,コード一覧!$B$4:$C$850,2,FALSE)</f>
        <v>0</v>
      </c>
      <c r="G929" s="105">
        <f>VLOOKUP(E929,コード一覧!$B$4:$D$868,3,FALSE)</f>
        <v>0</v>
      </c>
      <c r="H929" s="106"/>
      <c r="I929" s="106"/>
      <c r="J929" s="107"/>
      <c r="K929" s="109">
        <f>VLOOKUP(J929,得意先名!$B$8:$C$1020,2,FALSE)</f>
        <v>0</v>
      </c>
      <c r="L929" s="108"/>
      <c r="M929" s="109">
        <f>VLOOKUP(J929,得意先名!$B$1:$E$1029,4,FALSE)</f>
        <v>0</v>
      </c>
      <c r="N929" s="110">
        <f>VLOOKUP(J929,得意先名!$B$8:$H$1020,7,FALSE)</f>
        <v>0</v>
      </c>
      <c r="O929" s="111"/>
      <c r="P929" s="112"/>
      <c r="Q929" s="50"/>
    </row>
    <row r="930" spans="1:17" ht="30.75" customHeight="1" x14ac:dyDescent="0.4">
      <c r="A930" s="113">
        <v>732</v>
      </c>
      <c r="B930" s="117"/>
      <c r="C930" s="117"/>
      <c r="D930" s="115">
        <f>VLOOKUP(E930,コード一覧!$B$4:$E$962,4,FALSE)</f>
        <v>0</v>
      </c>
      <c r="E930" s="89"/>
      <c r="F930" s="104">
        <f>VLOOKUP(E930,コード一覧!$B$4:$C$850,2,FALSE)</f>
        <v>0</v>
      </c>
      <c r="G930" s="105">
        <f>VLOOKUP(E930,コード一覧!$B$4:$D$868,3,FALSE)</f>
        <v>0</v>
      </c>
      <c r="H930" s="106"/>
      <c r="I930" s="106"/>
      <c r="J930" s="107"/>
      <c r="K930" s="109">
        <f>VLOOKUP(J930,得意先名!$B$8:$C$1020,2,FALSE)</f>
        <v>0</v>
      </c>
      <c r="L930" s="108"/>
      <c r="M930" s="109">
        <f>VLOOKUP(J930,得意先名!$B$1:$E$1029,4,FALSE)</f>
        <v>0</v>
      </c>
      <c r="N930" s="110">
        <f>VLOOKUP(J930,得意先名!$B$8:$H$1020,7,FALSE)</f>
        <v>0</v>
      </c>
      <c r="O930" s="111"/>
      <c r="P930" s="112"/>
      <c r="Q930" s="50"/>
    </row>
    <row r="931" spans="1:17" ht="30.75" customHeight="1" x14ac:dyDescent="0.4">
      <c r="A931" s="113">
        <v>733</v>
      </c>
      <c r="B931" s="117"/>
      <c r="C931" s="117"/>
      <c r="D931" s="115">
        <f>VLOOKUP(E931,コード一覧!$B$4:$E$962,4,FALSE)</f>
        <v>0</v>
      </c>
      <c r="E931" s="89"/>
      <c r="F931" s="104">
        <f>VLOOKUP(E931,コード一覧!$B$4:$C$850,2,FALSE)</f>
        <v>0</v>
      </c>
      <c r="G931" s="105">
        <f>VLOOKUP(E931,コード一覧!$B$4:$D$868,3,FALSE)</f>
        <v>0</v>
      </c>
      <c r="H931" s="106"/>
      <c r="I931" s="106"/>
      <c r="J931" s="107"/>
      <c r="K931" s="109">
        <f>VLOOKUP(J931,得意先名!$B$8:$C$1020,2,FALSE)</f>
        <v>0</v>
      </c>
      <c r="L931" s="108"/>
      <c r="M931" s="109">
        <f>VLOOKUP(J931,得意先名!$B$1:$E$1029,4,FALSE)</f>
        <v>0</v>
      </c>
      <c r="N931" s="110">
        <f>VLOOKUP(J931,得意先名!$B$8:$H$1020,7,FALSE)</f>
        <v>0</v>
      </c>
      <c r="O931" s="111"/>
      <c r="P931" s="112"/>
      <c r="Q931" s="50"/>
    </row>
    <row r="932" spans="1:17" ht="30.75" customHeight="1" x14ac:dyDescent="0.4">
      <c r="A932" s="113">
        <v>734</v>
      </c>
      <c r="B932" s="117"/>
      <c r="C932" s="117"/>
      <c r="D932" s="115">
        <f>VLOOKUP(E932,コード一覧!$B$4:$E$962,4,FALSE)</f>
        <v>0</v>
      </c>
      <c r="E932" s="89"/>
      <c r="F932" s="104">
        <f>VLOOKUP(E932,コード一覧!$B$4:$C$850,2,FALSE)</f>
        <v>0</v>
      </c>
      <c r="G932" s="105">
        <f>VLOOKUP(E932,コード一覧!$B$4:$D$868,3,FALSE)</f>
        <v>0</v>
      </c>
      <c r="H932" s="106"/>
      <c r="I932" s="106"/>
      <c r="J932" s="107"/>
      <c r="K932" s="109">
        <f>VLOOKUP(J932,得意先名!$B$8:$C$1020,2,FALSE)</f>
        <v>0</v>
      </c>
      <c r="L932" s="108"/>
      <c r="M932" s="109">
        <f>VLOOKUP(J932,得意先名!$B$1:$E$1029,4,FALSE)</f>
        <v>0</v>
      </c>
      <c r="N932" s="110">
        <f>VLOOKUP(J932,得意先名!$B$8:$H$1020,7,FALSE)</f>
        <v>0</v>
      </c>
      <c r="O932" s="111"/>
      <c r="P932" s="112"/>
      <c r="Q932" s="50"/>
    </row>
    <row r="933" spans="1:17" ht="30.75" customHeight="1" x14ac:dyDescent="0.4">
      <c r="A933" s="113">
        <v>735</v>
      </c>
      <c r="B933" s="117"/>
      <c r="C933" s="117"/>
      <c r="D933" s="115">
        <f>VLOOKUP(E933,コード一覧!$B$4:$E$962,4,FALSE)</f>
        <v>0</v>
      </c>
      <c r="E933" s="89"/>
      <c r="F933" s="104">
        <f>VLOOKUP(E933,コード一覧!$B$4:$C$850,2,FALSE)</f>
        <v>0</v>
      </c>
      <c r="G933" s="105">
        <f>VLOOKUP(E933,コード一覧!$B$4:$D$868,3,FALSE)</f>
        <v>0</v>
      </c>
      <c r="H933" s="106"/>
      <c r="I933" s="106"/>
      <c r="J933" s="107"/>
      <c r="K933" s="109">
        <f>VLOOKUP(J933,得意先名!$B$8:$C$1020,2,FALSE)</f>
        <v>0</v>
      </c>
      <c r="L933" s="108"/>
      <c r="M933" s="109">
        <f>VLOOKUP(J933,得意先名!$B$1:$E$1029,4,FALSE)</f>
        <v>0</v>
      </c>
      <c r="N933" s="110">
        <f>VLOOKUP(J933,得意先名!$B$8:$H$1020,7,FALSE)</f>
        <v>0</v>
      </c>
      <c r="O933" s="111"/>
      <c r="P933" s="112"/>
      <c r="Q933" s="50"/>
    </row>
    <row r="934" spans="1:17" ht="30.75" customHeight="1" x14ac:dyDescent="0.4">
      <c r="A934" s="113">
        <v>736</v>
      </c>
      <c r="B934" s="117"/>
      <c r="C934" s="117"/>
      <c r="D934" s="115">
        <f>VLOOKUP(E934,コード一覧!$B$4:$E$962,4,FALSE)</f>
        <v>0</v>
      </c>
      <c r="E934" s="89"/>
      <c r="F934" s="104">
        <f>VLOOKUP(E934,コード一覧!$B$4:$C$850,2,FALSE)</f>
        <v>0</v>
      </c>
      <c r="G934" s="105">
        <f>VLOOKUP(E934,コード一覧!$B$4:$D$868,3,FALSE)</f>
        <v>0</v>
      </c>
      <c r="H934" s="106"/>
      <c r="I934" s="106"/>
      <c r="J934" s="107"/>
      <c r="K934" s="109">
        <f>VLOOKUP(J934,得意先名!$B$8:$C$1020,2,FALSE)</f>
        <v>0</v>
      </c>
      <c r="L934" s="108"/>
      <c r="M934" s="109">
        <f>VLOOKUP(J934,得意先名!$B$1:$E$1029,4,FALSE)</f>
        <v>0</v>
      </c>
      <c r="N934" s="110">
        <f>VLOOKUP(J934,得意先名!$B$8:$H$1020,7,FALSE)</f>
        <v>0</v>
      </c>
      <c r="O934" s="111"/>
      <c r="P934" s="112"/>
      <c r="Q934" s="50"/>
    </row>
    <row r="935" spans="1:17" ht="30.75" customHeight="1" x14ac:dyDescent="0.4">
      <c r="A935" s="113">
        <v>737</v>
      </c>
      <c r="B935" s="117"/>
      <c r="C935" s="117"/>
      <c r="D935" s="115">
        <f>VLOOKUP(E935,コード一覧!$B$4:$E$962,4,FALSE)</f>
        <v>0</v>
      </c>
      <c r="E935" s="89"/>
      <c r="F935" s="104">
        <f>VLOOKUP(E935,コード一覧!$B$4:$C$850,2,FALSE)</f>
        <v>0</v>
      </c>
      <c r="G935" s="105">
        <f>VLOOKUP(E935,コード一覧!$B$4:$D$868,3,FALSE)</f>
        <v>0</v>
      </c>
      <c r="H935" s="106"/>
      <c r="I935" s="106"/>
      <c r="J935" s="107"/>
      <c r="K935" s="109">
        <f>VLOOKUP(J935,得意先名!$B$8:$C$1020,2,FALSE)</f>
        <v>0</v>
      </c>
      <c r="L935" s="108"/>
      <c r="M935" s="109">
        <f>VLOOKUP(J935,得意先名!$B$1:$E$1029,4,FALSE)</f>
        <v>0</v>
      </c>
      <c r="N935" s="110">
        <f>VLOOKUP(J935,得意先名!$B$8:$H$1020,7,FALSE)</f>
        <v>0</v>
      </c>
      <c r="O935" s="111"/>
      <c r="P935" s="112"/>
      <c r="Q935" s="50"/>
    </row>
    <row r="936" spans="1:17" ht="30.75" customHeight="1" x14ac:dyDescent="0.4">
      <c r="A936" s="113">
        <v>738</v>
      </c>
      <c r="B936" s="117"/>
      <c r="C936" s="117"/>
      <c r="D936" s="115">
        <f>VLOOKUP(E936,コード一覧!$B$4:$E$962,4,FALSE)</f>
        <v>0</v>
      </c>
      <c r="E936" s="89"/>
      <c r="F936" s="104">
        <f>VLOOKUP(E936,コード一覧!$B$4:$C$850,2,FALSE)</f>
        <v>0</v>
      </c>
      <c r="G936" s="105">
        <f>VLOOKUP(E936,コード一覧!$B$4:$D$868,3,FALSE)</f>
        <v>0</v>
      </c>
      <c r="H936" s="106"/>
      <c r="I936" s="106"/>
      <c r="J936" s="107"/>
      <c r="K936" s="109">
        <f>VLOOKUP(J936,得意先名!$B$8:$C$1020,2,FALSE)</f>
        <v>0</v>
      </c>
      <c r="L936" s="108"/>
      <c r="M936" s="109">
        <f>VLOOKUP(J936,得意先名!$B$1:$E$1029,4,FALSE)</f>
        <v>0</v>
      </c>
      <c r="N936" s="110">
        <f>VLOOKUP(J936,得意先名!$B$8:$H$1020,7,FALSE)</f>
        <v>0</v>
      </c>
      <c r="O936" s="111"/>
      <c r="P936" s="112"/>
      <c r="Q936" s="50"/>
    </row>
    <row r="937" spans="1:17" ht="30.75" customHeight="1" x14ac:dyDescent="0.4">
      <c r="A937" s="113">
        <v>739</v>
      </c>
      <c r="B937" s="117"/>
      <c r="C937" s="117"/>
      <c r="D937" s="115">
        <f>VLOOKUP(E937,コード一覧!$B$4:$E$962,4,FALSE)</f>
        <v>0</v>
      </c>
      <c r="E937" s="89"/>
      <c r="F937" s="104">
        <f>VLOOKUP(E937,コード一覧!$B$4:$C$850,2,FALSE)</f>
        <v>0</v>
      </c>
      <c r="G937" s="105">
        <f>VLOOKUP(E937,コード一覧!$B$4:$D$868,3,FALSE)</f>
        <v>0</v>
      </c>
      <c r="H937" s="106"/>
      <c r="I937" s="106"/>
      <c r="J937" s="107"/>
      <c r="K937" s="109">
        <f>VLOOKUP(J937,得意先名!$B$8:$C$1020,2,FALSE)</f>
        <v>0</v>
      </c>
      <c r="L937" s="108"/>
      <c r="M937" s="109">
        <f>VLOOKUP(J937,得意先名!$B$1:$E$1029,4,FALSE)</f>
        <v>0</v>
      </c>
      <c r="N937" s="110">
        <f>VLOOKUP(J937,得意先名!$B$8:$H$1020,7,FALSE)</f>
        <v>0</v>
      </c>
      <c r="O937" s="111"/>
      <c r="P937" s="112"/>
      <c r="Q937" s="50"/>
    </row>
    <row r="938" spans="1:17" ht="30.75" customHeight="1" x14ac:dyDescent="0.4">
      <c r="A938" s="113">
        <v>740</v>
      </c>
      <c r="B938" s="117"/>
      <c r="C938" s="117"/>
      <c r="D938" s="115">
        <f>VLOOKUP(E938,コード一覧!$B$4:$E$962,4,FALSE)</f>
        <v>0</v>
      </c>
      <c r="E938" s="89"/>
      <c r="F938" s="104">
        <f>VLOOKUP(E938,コード一覧!$B$4:$C$850,2,FALSE)</f>
        <v>0</v>
      </c>
      <c r="G938" s="105">
        <f>VLOOKUP(E938,コード一覧!$B$4:$D$868,3,FALSE)</f>
        <v>0</v>
      </c>
      <c r="H938" s="106"/>
      <c r="I938" s="106"/>
      <c r="J938" s="107"/>
      <c r="K938" s="109">
        <f>VLOOKUP(J938,得意先名!$B$8:$C$1020,2,FALSE)</f>
        <v>0</v>
      </c>
      <c r="L938" s="108"/>
      <c r="M938" s="109">
        <f>VLOOKUP(J938,得意先名!$B$1:$E$1029,4,FALSE)</f>
        <v>0</v>
      </c>
      <c r="N938" s="110">
        <f>VLOOKUP(J938,得意先名!$B$8:$H$1020,7,FALSE)</f>
        <v>0</v>
      </c>
      <c r="O938" s="111"/>
      <c r="P938" s="112"/>
      <c r="Q938" s="50"/>
    </row>
    <row r="939" spans="1:17" ht="30.75" customHeight="1" x14ac:dyDescent="0.4">
      <c r="A939" s="113">
        <v>741</v>
      </c>
      <c r="B939" s="117"/>
      <c r="C939" s="117"/>
      <c r="D939" s="115">
        <f>VLOOKUP(E939,コード一覧!$B$4:$E$962,4,FALSE)</f>
        <v>0</v>
      </c>
      <c r="E939" s="89"/>
      <c r="F939" s="104">
        <f>VLOOKUP(E939,コード一覧!$B$4:$C$850,2,FALSE)</f>
        <v>0</v>
      </c>
      <c r="G939" s="105">
        <f>VLOOKUP(E939,コード一覧!$B$4:$D$868,3,FALSE)</f>
        <v>0</v>
      </c>
      <c r="H939" s="106"/>
      <c r="I939" s="106"/>
      <c r="J939" s="107"/>
      <c r="K939" s="109">
        <f>VLOOKUP(J939,得意先名!$B$8:$C$1020,2,FALSE)</f>
        <v>0</v>
      </c>
      <c r="L939" s="108"/>
      <c r="M939" s="109">
        <f>VLOOKUP(J939,得意先名!$B$1:$E$1029,4,FALSE)</f>
        <v>0</v>
      </c>
      <c r="N939" s="110">
        <f>VLOOKUP(J939,得意先名!$B$8:$H$1020,7,FALSE)</f>
        <v>0</v>
      </c>
      <c r="O939" s="111"/>
      <c r="P939" s="112"/>
      <c r="Q939" s="50"/>
    </row>
    <row r="940" spans="1:17" ht="30.75" customHeight="1" x14ac:dyDescent="0.4">
      <c r="A940" s="113">
        <v>742</v>
      </c>
      <c r="B940" s="117"/>
      <c r="C940" s="117"/>
      <c r="D940" s="115">
        <f>VLOOKUP(E940,コード一覧!$B$4:$E$962,4,FALSE)</f>
        <v>0</v>
      </c>
      <c r="E940" s="89"/>
      <c r="F940" s="104">
        <f>VLOOKUP(E940,コード一覧!$B$4:$C$850,2,FALSE)</f>
        <v>0</v>
      </c>
      <c r="G940" s="105">
        <f>VLOOKUP(E940,コード一覧!$B$4:$D$868,3,FALSE)</f>
        <v>0</v>
      </c>
      <c r="H940" s="106"/>
      <c r="I940" s="106"/>
      <c r="J940" s="107"/>
      <c r="K940" s="109">
        <f>VLOOKUP(J940,得意先名!$B$8:$C$1020,2,FALSE)</f>
        <v>0</v>
      </c>
      <c r="L940" s="108"/>
      <c r="M940" s="109">
        <f>VLOOKUP(J940,得意先名!$B$1:$E$1029,4,FALSE)</f>
        <v>0</v>
      </c>
      <c r="N940" s="110">
        <f>VLOOKUP(J940,得意先名!$B$8:$H$1020,7,FALSE)</f>
        <v>0</v>
      </c>
      <c r="O940" s="111"/>
      <c r="P940" s="112"/>
      <c r="Q940" s="50"/>
    </row>
    <row r="941" spans="1:17" ht="30.75" customHeight="1" x14ac:dyDescent="0.4">
      <c r="A941" s="113">
        <v>743</v>
      </c>
      <c r="B941" s="117"/>
      <c r="C941" s="117"/>
      <c r="D941" s="115">
        <f>VLOOKUP(E941,コード一覧!$B$4:$E$962,4,FALSE)</f>
        <v>0</v>
      </c>
      <c r="E941" s="89"/>
      <c r="F941" s="104">
        <f>VLOOKUP(E941,コード一覧!$B$4:$C$850,2,FALSE)</f>
        <v>0</v>
      </c>
      <c r="G941" s="105">
        <f>VLOOKUP(E941,コード一覧!$B$4:$D$868,3,FALSE)</f>
        <v>0</v>
      </c>
      <c r="H941" s="106"/>
      <c r="I941" s="106"/>
      <c r="J941" s="107"/>
      <c r="K941" s="109">
        <f>VLOOKUP(J941,得意先名!$B$8:$C$1020,2,FALSE)</f>
        <v>0</v>
      </c>
      <c r="L941" s="108"/>
      <c r="M941" s="109">
        <f>VLOOKUP(J941,得意先名!$B$1:$E$1029,4,FALSE)</f>
        <v>0</v>
      </c>
      <c r="N941" s="110">
        <f>VLOOKUP(J941,得意先名!$B$8:$H$1020,7,FALSE)</f>
        <v>0</v>
      </c>
      <c r="O941" s="111"/>
      <c r="P941" s="112"/>
      <c r="Q941" s="50"/>
    </row>
    <row r="942" spans="1:17" ht="30.75" customHeight="1" x14ac:dyDescent="0.4">
      <c r="A942" s="113">
        <v>744</v>
      </c>
      <c r="B942" s="117"/>
      <c r="C942" s="117"/>
      <c r="D942" s="115">
        <f>VLOOKUP(E942,コード一覧!$B$4:$E$962,4,FALSE)</f>
        <v>0</v>
      </c>
      <c r="E942" s="89"/>
      <c r="F942" s="104">
        <f>VLOOKUP(E942,コード一覧!$B$4:$C$850,2,FALSE)</f>
        <v>0</v>
      </c>
      <c r="G942" s="105">
        <f>VLOOKUP(E942,コード一覧!$B$4:$D$868,3,FALSE)</f>
        <v>0</v>
      </c>
      <c r="H942" s="106"/>
      <c r="I942" s="106"/>
      <c r="J942" s="107"/>
      <c r="K942" s="109">
        <f>VLOOKUP(J942,得意先名!$B$8:$C$1020,2,FALSE)</f>
        <v>0</v>
      </c>
      <c r="L942" s="108"/>
      <c r="M942" s="109">
        <f>VLOOKUP(J942,得意先名!$B$1:$E$1029,4,FALSE)</f>
        <v>0</v>
      </c>
      <c r="N942" s="110">
        <f>VLOOKUP(J942,得意先名!$B$8:$H$1020,7,FALSE)</f>
        <v>0</v>
      </c>
      <c r="O942" s="111"/>
      <c r="P942" s="112"/>
      <c r="Q942" s="50"/>
    </row>
    <row r="943" spans="1:17" ht="30.75" customHeight="1" x14ac:dyDescent="0.4">
      <c r="A943" s="113">
        <v>745</v>
      </c>
      <c r="B943" s="117"/>
      <c r="C943" s="117"/>
      <c r="D943" s="115">
        <f>VLOOKUP(E943,コード一覧!$B$4:$E$962,4,FALSE)</f>
        <v>0</v>
      </c>
      <c r="E943" s="89"/>
      <c r="F943" s="104">
        <f>VLOOKUP(E943,コード一覧!$B$4:$C$850,2,FALSE)</f>
        <v>0</v>
      </c>
      <c r="G943" s="105">
        <f>VLOOKUP(E943,コード一覧!$B$4:$D$868,3,FALSE)</f>
        <v>0</v>
      </c>
      <c r="H943" s="106"/>
      <c r="I943" s="106"/>
      <c r="J943" s="107"/>
      <c r="K943" s="109">
        <f>VLOOKUP(J943,得意先名!$B$8:$C$1020,2,FALSE)</f>
        <v>0</v>
      </c>
      <c r="L943" s="108"/>
      <c r="M943" s="109">
        <f>VLOOKUP(J943,得意先名!$B$1:$E$1029,4,FALSE)</f>
        <v>0</v>
      </c>
      <c r="N943" s="110">
        <f>VLOOKUP(J943,得意先名!$B$8:$H$1020,7,FALSE)</f>
        <v>0</v>
      </c>
      <c r="O943" s="111"/>
      <c r="P943" s="112"/>
      <c r="Q943" s="50"/>
    </row>
    <row r="944" spans="1:17" ht="30.75" customHeight="1" x14ac:dyDescent="0.4">
      <c r="A944" s="113">
        <v>746</v>
      </c>
      <c r="B944" s="117"/>
      <c r="C944" s="117"/>
      <c r="D944" s="115">
        <f>VLOOKUP(E944,コード一覧!$B$4:$E$962,4,FALSE)</f>
        <v>0</v>
      </c>
      <c r="E944" s="89"/>
      <c r="F944" s="104">
        <f>VLOOKUP(E944,コード一覧!$B$4:$C$850,2,FALSE)</f>
        <v>0</v>
      </c>
      <c r="G944" s="105">
        <f>VLOOKUP(E944,コード一覧!$B$4:$D$868,3,FALSE)</f>
        <v>0</v>
      </c>
      <c r="H944" s="106"/>
      <c r="I944" s="106"/>
      <c r="J944" s="107"/>
      <c r="K944" s="109">
        <f>VLOOKUP(J944,得意先名!$B$8:$C$1020,2,FALSE)</f>
        <v>0</v>
      </c>
      <c r="L944" s="108"/>
      <c r="M944" s="109">
        <f>VLOOKUP(J944,得意先名!$B$1:$E$1029,4,FALSE)</f>
        <v>0</v>
      </c>
      <c r="N944" s="110">
        <f>VLOOKUP(J944,得意先名!$B$8:$H$1020,7,FALSE)</f>
        <v>0</v>
      </c>
      <c r="O944" s="111"/>
      <c r="P944" s="112"/>
      <c r="Q944" s="50"/>
    </row>
    <row r="945" spans="1:17" ht="30.75" customHeight="1" x14ac:dyDescent="0.4">
      <c r="A945" s="113">
        <v>747</v>
      </c>
      <c r="B945" s="117"/>
      <c r="C945" s="117"/>
      <c r="D945" s="115">
        <f>VLOOKUP(E945,コード一覧!$B$4:$E$962,4,FALSE)</f>
        <v>0</v>
      </c>
      <c r="E945" s="89"/>
      <c r="F945" s="104">
        <f>VLOOKUP(E945,コード一覧!$B$4:$C$850,2,FALSE)</f>
        <v>0</v>
      </c>
      <c r="G945" s="105">
        <f>VLOOKUP(E945,コード一覧!$B$4:$D$868,3,FALSE)</f>
        <v>0</v>
      </c>
      <c r="H945" s="106"/>
      <c r="I945" s="106"/>
      <c r="J945" s="107"/>
      <c r="K945" s="109">
        <f>VLOOKUP(J945,得意先名!$B$8:$C$1020,2,FALSE)</f>
        <v>0</v>
      </c>
      <c r="L945" s="108"/>
      <c r="M945" s="109">
        <f>VLOOKUP(J945,得意先名!$B$1:$E$1029,4,FALSE)</f>
        <v>0</v>
      </c>
      <c r="N945" s="110">
        <f>VLOOKUP(J945,得意先名!$B$8:$H$1020,7,FALSE)</f>
        <v>0</v>
      </c>
      <c r="O945" s="111"/>
      <c r="P945" s="112"/>
      <c r="Q945" s="50"/>
    </row>
    <row r="946" spans="1:17" ht="30.75" customHeight="1" x14ac:dyDescent="0.4">
      <c r="A946" s="113">
        <v>748</v>
      </c>
      <c r="B946" s="117"/>
      <c r="C946" s="117"/>
      <c r="D946" s="115">
        <f>VLOOKUP(E946,コード一覧!$B$4:$E$962,4,FALSE)</f>
        <v>0</v>
      </c>
      <c r="E946" s="89"/>
      <c r="F946" s="104">
        <f>VLOOKUP(E946,コード一覧!$B$4:$C$850,2,FALSE)</f>
        <v>0</v>
      </c>
      <c r="G946" s="105">
        <f>VLOOKUP(E946,コード一覧!$B$4:$D$868,3,FALSE)</f>
        <v>0</v>
      </c>
      <c r="H946" s="106"/>
      <c r="I946" s="106"/>
      <c r="J946" s="107"/>
      <c r="K946" s="109">
        <f>VLOOKUP(J946,得意先名!$B$8:$C$1020,2,FALSE)</f>
        <v>0</v>
      </c>
      <c r="L946" s="108"/>
      <c r="M946" s="109">
        <f>VLOOKUP(J946,得意先名!$B$1:$E$1029,4,FALSE)</f>
        <v>0</v>
      </c>
      <c r="N946" s="110">
        <f>VLOOKUP(J946,得意先名!$B$8:$H$1020,7,FALSE)</f>
        <v>0</v>
      </c>
      <c r="O946" s="111"/>
      <c r="P946" s="112"/>
      <c r="Q946" s="50"/>
    </row>
    <row r="947" spans="1:17" ht="30.75" customHeight="1" x14ac:dyDescent="0.4">
      <c r="A947" s="113">
        <v>749</v>
      </c>
      <c r="B947" s="117"/>
      <c r="C947" s="117"/>
      <c r="D947" s="115">
        <f>VLOOKUP(E947,コード一覧!$B$4:$E$962,4,FALSE)</f>
        <v>0</v>
      </c>
      <c r="E947" s="89"/>
      <c r="F947" s="104">
        <f>VLOOKUP(E947,コード一覧!$B$4:$C$850,2,FALSE)</f>
        <v>0</v>
      </c>
      <c r="G947" s="105">
        <f>VLOOKUP(E947,コード一覧!$B$4:$D$868,3,FALSE)</f>
        <v>0</v>
      </c>
      <c r="H947" s="106"/>
      <c r="I947" s="106"/>
      <c r="J947" s="107"/>
      <c r="K947" s="109">
        <f>VLOOKUP(J947,得意先名!$B$8:$C$1020,2,FALSE)</f>
        <v>0</v>
      </c>
      <c r="L947" s="108"/>
      <c r="M947" s="109">
        <f>VLOOKUP(J947,得意先名!$B$1:$E$1029,4,FALSE)</f>
        <v>0</v>
      </c>
      <c r="N947" s="110">
        <f>VLOOKUP(J947,得意先名!$B$8:$H$1020,7,FALSE)</f>
        <v>0</v>
      </c>
      <c r="O947" s="111"/>
      <c r="P947" s="112"/>
      <c r="Q947" s="50"/>
    </row>
    <row r="948" spans="1:17" ht="30.75" customHeight="1" x14ac:dyDescent="0.4">
      <c r="A948" s="113">
        <v>750</v>
      </c>
      <c r="B948" s="117"/>
      <c r="C948" s="117"/>
      <c r="D948" s="115">
        <f>VLOOKUP(E948,コード一覧!$B$4:$E$962,4,FALSE)</f>
        <v>0</v>
      </c>
      <c r="E948" s="89"/>
      <c r="F948" s="104">
        <f>VLOOKUP(E948,コード一覧!$B$4:$C$850,2,FALSE)</f>
        <v>0</v>
      </c>
      <c r="G948" s="105">
        <f>VLOOKUP(E948,コード一覧!$B$4:$D$868,3,FALSE)</f>
        <v>0</v>
      </c>
      <c r="H948" s="106"/>
      <c r="I948" s="106"/>
      <c r="J948" s="107"/>
      <c r="K948" s="109">
        <f>VLOOKUP(J948,得意先名!$B$8:$C$1020,2,FALSE)</f>
        <v>0</v>
      </c>
      <c r="L948" s="108"/>
      <c r="M948" s="109">
        <f>VLOOKUP(J948,得意先名!$B$1:$E$1029,4,FALSE)</f>
        <v>0</v>
      </c>
      <c r="N948" s="110">
        <f>VLOOKUP(J948,得意先名!$B$8:$H$1020,7,FALSE)</f>
        <v>0</v>
      </c>
      <c r="O948" s="111"/>
      <c r="P948" s="112"/>
      <c r="Q948" s="50"/>
    </row>
    <row r="949" spans="1:17" ht="30.75" customHeight="1" x14ac:dyDescent="0.4">
      <c r="A949" s="113">
        <v>751</v>
      </c>
      <c r="B949" s="117"/>
      <c r="C949" s="117"/>
      <c r="D949" s="115">
        <f>VLOOKUP(E949,コード一覧!$B$4:$E$962,4,FALSE)</f>
        <v>0</v>
      </c>
      <c r="E949" s="89"/>
      <c r="F949" s="104">
        <f>VLOOKUP(E949,コード一覧!$B$4:$C$850,2,FALSE)</f>
        <v>0</v>
      </c>
      <c r="G949" s="105">
        <f>VLOOKUP(E949,コード一覧!$B$4:$D$868,3,FALSE)</f>
        <v>0</v>
      </c>
      <c r="H949" s="106"/>
      <c r="I949" s="106"/>
      <c r="J949" s="107"/>
      <c r="K949" s="109">
        <f>VLOOKUP(J949,得意先名!$B$8:$C$1020,2,FALSE)</f>
        <v>0</v>
      </c>
      <c r="L949" s="108"/>
      <c r="M949" s="109">
        <f>VLOOKUP(J949,得意先名!$B$1:$E$1029,4,FALSE)</f>
        <v>0</v>
      </c>
      <c r="N949" s="110">
        <f>VLOOKUP(J949,得意先名!$B$8:$H$1020,7,FALSE)</f>
        <v>0</v>
      </c>
      <c r="O949" s="111"/>
      <c r="P949" s="112"/>
      <c r="Q949" s="50"/>
    </row>
    <row r="950" spans="1:17" ht="30.75" customHeight="1" x14ac:dyDescent="0.4">
      <c r="A950" s="113">
        <v>752</v>
      </c>
      <c r="B950" s="117"/>
      <c r="C950" s="117"/>
      <c r="D950" s="115">
        <f>VLOOKUP(E950,コード一覧!$B$4:$E$962,4,FALSE)</f>
        <v>0</v>
      </c>
      <c r="E950" s="89"/>
      <c r="F950" s="104">
        <f>VLOOKUP(E950,コード一覧!$B$4:$C$850,2,FALSE)</f>
        <v>0</v>
      </c>
      <c r="G950" s="105">
        <f>VLOOKUP(E950,コード一覧!$B$4:$D$868,3,FALSE)</f>
        <v>0</v>
      </c>
      <c r="H950" s="106"/>
      <c r="I950" s="106"/>
      <c r="J950" s="107"/>
      <c r="K950" s="109">
        <f>VLOOKUP(J950,得意先名!$B$8:$C$1020,2,FALSE)</f>
        <v>0</v>
      </c>
      <c r="L950" s="108"/>
      <c r="M950" s="109">
        <f>VLOOKUP(J950,得意先名!$B$1:$E$1029,4,FALSE)</f>
        <v>0</v>
      </c>
      <c r="N950" s="110">
        <f>VLOOKUP(J950,得意先名!$B$8:$H$1020,7,FALSE)</f>
        <v>0</v>
      </c>
      <c r="O950" s="111"/>
      <c r="P950" s="112"/>
      <c r="Q950" s="50"/>
    </row>
    <row r="951" spans="1:17" ht="30.75" customHeight="1" x14ac:dyDescent="0.4">
      <c r="A951" s="113">
        <v>753</v>
      </c>
      <c r="B951" s="117"/>
      <c r="C951" s="117"/>
      <c r="D951" s="115">
        <f>VLOOKUP(E951,コード一覧!$B$4:$E$962,4,FALSE)</f>
        <v>0</v>
      </c>
      <c r="E951" s="89"/>
      <c r="F951" s="104">
        <f>VLOOKUP(E951,コード一覧!$B$4:$C$850,2,FALSE)</f>
        <v>0</v>
      </c>
      <c r="G951" s="105">
        <f>VLOOKUP(E951,コード一覧!$B$4:$D$868,3,FALSE)</f>
        <v>0</v>
      </c>
      <c r="H951" s="106"/>
      <c r="I951" s="106"/>
      <c r="J951" s="107"/>
      <c r="K951" s="109">
        <f>VLOOKUP(J951,得意先名!$B$8:$C$1020,2,FALSE)</f>
        <v>0</v>
      </c>
      <c r="L951" s="108"/>
      <c r="M951" s="109">
        <f>VLOOKUP(J951,得意先名!$B$1:$E$1029,4,FALSE)</f>
        <v>0</v>
      </c>
      <c r="N951" s="110">
        <f>VLOOKUP(J951,得意先名!$B$8:$H$1020,7,FALSE)</f>
        <v>0</v>
      </c>
      <c r="O951" s="111"/>
      <c r="P951" s="112"/>
      <c r="Q951" s="50"/>
    </row>
    <row r="952" spans="1:17" ht="30.75" customHeight="1" x14ac:dyDescent="0.4">
      <c r="A952" s="113">
        <v>754</v>
      </c>
      <c r="B952" s="117"/>
      <c r="C952" s="117"/>
      <c r="D952" s="115">
        <f>VLOOKUP(E952,コード一覧!$B$4:$E$962,4,FALSE)</f>
        <v>0</v>
      </c>
      <c r="E952" s="89"/>
      <c r="F952" s="104">
        <f>VLOOKUP(E952,コード一覧!$B$4:$C$850,2,FALSE)</f>
        <v>0</v>
      </c>
      <c r="G952" s="105">
        <f>VLOOKUP(E952,コード一覧!$B$4:$D$868,3,FALSE)</f>
        <v>0</v>
      </c>
      <c r="H952" s="106"/>
      <c r="I952" s="106"/>
      <c r="J952" s="107"/>
      <c r="K952" s="109">
        <f>VLOOKUP(J952,得意先名!$B$8:$C$1020,2,FALSE)</f>
        <v>0</v>
      </c>
      <c r="L952" s="108"/>
      <c r="M952" s="109">
        <f>VLOOKUP(J952,得意先名!$B$1:$E$1029,4,FALSE)</f>
        <v>0</v>
      </c>
      <c r="N952" s="110">
        <f>VLOOKUP(J952,得意先名!$B$8:$H$1020,7,FALSE)</f>
        <v>0</v>
      </c>
      <c r="O952" s="111"/>
      <c r="P952" s="112"/>
      <c r="Q952" s="50"/>
    </row>
    <row r="953" spans="1:17" ht="30.75" customHeight="1" x14ac:dyDescent="0.4">
      <c r="A953" s="113">
        <v>755</v>
      </c>
      <c r="B953" s="117"/>
      <c r="C953" s="117"/>
      <c r="D953" s="115">
        <f>VLOOKUP(E953,コード一覧!$B$4:$E$962,4,FALSE)</f>
        <v>0</v>
      </c>
      <c r="E953" s="89"/>
      <c r="F953" s="104">
        <f>VLOOKUP(E953,コード一覧!$B$4:$C$850,2,FALSE)</f>
        <v>0</v>
      </c>
      <c r="G953" s="105">
        <f>VLOOKUP(E953,コード一覧!$B$4:$D$868,3,FALSE)</f>
        <v>0</v>
      </c>
      <c r="H953" s="106"/>
      <c r="I953" s="106"/>
      <c r="J953" s="107"/>
      <c r="K953" s="109">
        <f>VLOOKUP(J953,得意先名!$B$8:$C$1020,2,FALSE)</f>
        <v>0</v>
      </c>
      <c r="L953" s="108"/>
      <c r="M953" s="109">
        <f>VLOOKUP(J953,得意先名!$B$1:$E$1029,4,FALSE)</f>
        <v>0</v>
      </c>
      <c r="N953" s="110">
        <f>VLOOKUP(J953,得意先名!$B$8:$H$1020,7,FALSE)</f>
        <v>0</v>
      </c>
      <c r="O953" s="111"/>
      <c r="P953" s="112"/>
      <c r="Q953" s="50"/>
    </row>
    <row r="954" spans="1:17" ht="30.75" customHeight="1" x14ac:dyDescent="0.4">
      <c r="A954" s="113">
        <v>756</v>
      </c>
      <c r="B954" s="117"/>
      <c r="C954" s="117"/>
      <c r="D954" s="115">
        <f>VLOOKUP(E954,コード一覧!$B$4:$E$962,4,FALSE)</f>
        <v>0</v>
      </c>
      <c r="E954" s="89"/>
      <c r="F954" s="104">
        <f>VLOOKUP(E954,コード一覧!$B$4:$C$850,2,FALSE)</f>
        <v>0</v>
      </c>
      <c r="G954" s="105">
        <f>VLOOKUP(E954,コード一覧!$B$4:$D$868,3,FALSE)</f>
        <v>0</v>
      </c>
      <c r="H954" s="106"/>
      <c r="I954" s="106"/>
      <c r="J954" s="107"/>
      <c r="K954" s="109">
        <f>VLOOKUP(J954,得意先名!$B$8:$C$1020,2,FALSE)</f>
        <v>0</v>
      </c>
      <c r="L954" s="108"/>
      <c r="M954" s="109">
        <f>VLOOKUP(J954,得意先名!$B$1:$E$1029,4,FALSE)</f>
        <v>0</v>
      </c>
      <c r="N954" s="110">
        <f>VLOOKUP(J954,得意先名!$B$8:$H$1020,7,FALSE)</f>
        <v>0</v>
      </c>
      <c r="O954" s="111"/>
      <c r="P954" s="112"/>
      <c r="Q954" s="50"/>
    </row>
    <row r="955" spans="1:17" ht="30.75" customHeight="1" x14ac:dyDescent="0.4">
      <c r="A955" s="113">
        <v>757</v>
      </c>
      <c r="B955" s="117"/>
      <c r="C955" s="117"/>
      <c r="D955" s="115">
        <f>VLOOKUP(E955,コード一覧!$B$4:$E$962,4,FALSE)</f>
        <v>0</v>
      </c>
      <c r="E955" s="89"/>
      <c r="F955" s="104">
        <f>VLOOKUP(E955,コード一覧!$B$4:$C$850,2,FALSE)</f>
        <v>0</v>
      </c>
      <c r="G955" s="105">
        <f>VLOOKUP(E955,コード一覧!$B$4:$D$868,3,FALSE)</f>
        <v>0</v>
      </c>
      <c r="H955" s="106"/>
      <c r="I955" s="106"/>
      <c r="J955" s="107"/>
      <c r="K955" s="109">
        <f>VLOOKUP(J955,得意先名!$B$8:$C$1020,2,FALSE)</f>
        <v>0</v>
      </c>
      <c r="L955" s="108"/>
      <c r="M955" s="109">
        <f>VLOOKUP(J955,得意先名!$B$1:$E$1029,4,FALSE)</f>
        <v>0</v>
      </c>
      <c r="N955" s="110">
        <f>VLOOKUP(J955,得意先名!$B$8:$H$1020,7,FALSE)</f>
        <v>0</v>
      </c>
      <c r="O955" s="111"/>
      <c r="P955" s="112"/>
      <c r="Q955" s="50"/>
    </row>
    <row r="956" spans="1:17" ht="30.75" customHeight="1" x14ac:dyDescent="0.4">
      <c r="A956" s="113">
        <v>758</v>
      </c>
      <c r="B956" s="117"/>
      <c r="C956" s="117"/>
      <c r="D956" s="115">
        <f>VLOOKUP(E956,コード一覧!$B$4:$E$962,4,FALSE)</f>
        <v>0</v>
      </c>
      <c r="E956" s="89"/>
      <c r="F956" s="104">
        <f>VLOOKUP(E956,コード一覧!$B$4:$C$850,2,FALSE)</f>
        <v>0</v>
      </c>
      <c r="G956" s="105">
        <f>VLOOKUP(E956,コード一覧!$B$4:$D$868,3,FALSE)</f>
        <v>0</v>
      </c>
      <c r="H956" s="106"/>
      <c r="I956" s="106"/>
      <c r="J956" s="107"/>
      <c r="K956" s="109">
        <f>VLOOKUP(J956,得意先名!$B$8:$C$1020,2,FALSE)</f>
        <v>0</v>
      </c>
      <c r="L956" s="108"/>
      <c r="M956" s="109">
        <f>VLOOKUP(J956,得意先名!$B$1:$E$1029,4,FALSE)</f>
        <v>0</v>
      </c>
      <c r="N956" s="110">
        <f>VLOOKUP(J956,得意先名!$B$8:$H$1020,7,FALSE)</f>
        <v>0</v>
      </c>
      <c r="O956" s="111"/>
      <c r="P956" s="112"/>
      <c r="Q956" s="50"/>
    </row>
    <row r="957" spans="1:17" ht="30.75" customHeight="1" x14ac:dyDescent="0.4">
      <c r="A957" s="113">
        <v>759</v>
      </c>
      <c r="B957" s="117"/>
      <c r="C957" s="117"/>
      <c r="D957" s="115">
        <f>VLOOKUP(E957,コード一覧!$B$4:$E$962,4,FALSE)</f>
        <v>0</v>
      </c>
      <c r="E957" s="89"/>
      <c r="F957" s="104">
        <f>VLOOKUP(E957,コード一覧!$B$4:$C$850,2,FALSE)</f>
        <v>0</v>
      </c>
      <c r="G957" s="105">
        <f>VLOOKUP(E957,コード一覧!$B$4:$D$868,3,FALSE)</f>
        <v>0</v>
      </c>
      <c r="H957" s="106"/>
      <c r="I957" s="106"/>
      <c r="J957" s="107"/>
      <c r="K957" s="109">
        <f>VLOOKUP(J957,得意先名!$B$8:$C$1020,2,FALSE)</f>
        <v>0</v>
      </c>
      <c r="L957" s="108"/>
      <c r="M957" s="109">
        <f>VLOOKUP(J957,得意先名!$B$1:$E$1029,4,FALSE)</f>
        <v>0</v>
      </c>
      <c r="N957" s="110">
        <f>VLOOKUP(J957,得意先名!$B$8:$H$1020,7,FALSE)</f>
        <v>0</v>
      </c>
      <c r="O957" s="111"/>
      <c r="P957" s="112"/>
      <c r="Q957" s="50"/>
    </row>
    <row r="958" spans="1:17" ht="30.75" customHeight="1" x14ac:dyDescent="0.4">
      <c r="A958" s="113">
        <v>760</v>
      </c>
      <c r="B958" s="117"/>
      <c r="C958" s="117"/>
      <c r="D958" s="115">
        <f>VLOOKUP(E958,コード一覧!$B$4:$E$962,4,FALSE)</f>
        <v>0</v>
      </c>
      <c r="E958" s="89"/>
      <c r="F958" s="104">
        <f>VLOOKUP(E958,コード一覧!$B$4:$C$850,2,FALSE)</f>
        <v>0</v>
      </c>
      <c r="G958" s="105">
        <f>VLOOKUP(E958,コード一覧!$B$4:$D$868,3,FALSE)</f>
        <v>0</v>
      </c>
      <c r="H958" s="106"/>
      <c r="I958" s="106"/>
      <c r="J958" s="107"/>
      <c r="K958" s="109">
        <f>VLOOKUP(J958,得意先名!$B$8:$C$1020,2,FALSE)</f>
        <v>0</v>
      </c>
      <c r="L958" s="108"/>
      <c r="M958" s="109">
        <f>VLOOKUP(J958,得意先名!$B$1:$E$1029,4,FALSE)</f>
        <v>0</v>
      </c>
      <c r="N958" s="110">
        <f>VLOOKUP(J958,得意先名!$B$8:$H$1020,7,FALSE)</f>
        <v>0</v>
      </c>
      <c r="O958" s="111"/>
      <c r="P958" s="112"/>
      <c r="Q958" s="50"/>
    </row>
    <row r="959" spans="1:17" ht="30.75" customHeight="1" x14ac:dyDescent="0.4">
      <c r="A959" s="113">
        <v>761</v>
      </c>
      <c r="B959" s="117"/>
      <c r="C959" s="117"/>
      <c r="D959" s="115">
        <f>VLOOKUP(E959,コード一覧!$B$4:$E$962,4,FALSE)</f>
        <v>0</v>
      </c>
      <c r="E959" s="89"/>
      <c r="F959" s="104">
        <f>VLOOKUP(E959,コード一覧!$B$4:$C$850,2,FALSE)</f>
        <v>0</v>
      </c>
      <c r="G959" s="105">
        <f>VLOOKUP(E959,コード一覧!$B$4:$D$868,3,FALSE)</f>
        <v>0</v>
      </c>
      <c r="H959" s="106"/>
      <c r="I959" s="106"/>
      <c r="J959" s="107"/>
      <c r="K959" s="109">
        <f>VLOOKUP(J959,得意先名!$B$8:$C$1020,2,FALSE)</f>
        <v>0</v>
      </c>
      <c r="L959" s="108"/>
      <c r="M959" s="109">
        <f>VLOOKUP(J959,得意先名!$B$1:$E$1029,4,FALSE)</f>
        <v>0</v>
      </c>
      <c r="N959" s="110">
        <f>VLOOKUP(J959,得意先名!$B$8:$H$1020,7,FALSE)</f>
        <v>0</v>
      </c>
      <c r="O959" s="111"/>
      <c r="P959" s="112"/>
      <c r="Q959" s="50"/>
    </row>
    <row r="960" spans="1:17" ht="30.75" customHeight="1" x14ac:dyDescent="0.4">
      <c r="A960" s="113">
        <v>762</v>
      </c>
      <c r="B960" s="117"/>
      <c r="C960" s="117"/>
      <c r="D960" s="115">
        <f>VLOOKUP(E960,コード一覧!$B$4:$E$962,4,FALSE)</f>
        <v>0</v>
      </c>
      <c r="E960" s="89"/>
      <c r="F960" s="104">
        <f>VLOOKUP(E960,コード一覧!$B$4:$C$850,2,FALSE)</f>
        <v>0</v>
      </c>
      <c r="G960" s="105">
        <f>VLOOKUP(E960,コード一覧!$B$4:$D$868,3,FALSE)</f>
        <v>0</v>
      </c>
      <c r="H960" s="106"/>
      <c r="I960" s="106"/>
      <c r="J960" s="107"/>
      <c r="K960" s="109">
        <f>VLOOKUP(J960,得意先名!$B$8:$C$1020,2,FALSE)</f>
        <v>0</v>
      </c>
      <c r="L960" s="108"/>
      <c r="M960" s="109">
        <f>VLOOKUP(J960,得意先名!$B$1:$E$1029,4,FALSE)</f>
        <v>0</v>
      </c>
      <c r="N960" s="110">
        <f>VLOOKUP(J960,得意先名!$B$8:$H$1020,7,FALSE)</f>
        <v>0</v>
      </c>
      <c r="O960" s="111"/>
      <c r="P960" s="112"/>
      <c r="Q960" s="50"/>
    </row>
    <row r="961" spans="1:17" ht="30.75" customHeight="1" x14ac:dyDescent="0.4">
      <c r="A961" s="113">
        <v>763</v>
      </c>
      <c r="B961" s="117"/>
      <c r="C961" s="117"/>
      <c r="D961" s="115">
        <f>VLOOKUP(E961,コード一覧!$B$4:$E$962,4,FALSE)</f>
        <v>0</v>
      </c>
      <c r="E961" s="89"/>
      <c r="F961" s="104">
        <f>VLOOKUP(E961,コード一覧!$B$4:$C$850,2,FALSE)</f>
        <v>0</v>
      </c>
      <c r="G961" s="105">
        <f>VLOOKUP(E961,コード一覧!$B$4:$D$868,3,FALSE)</f>
        <v>0</v>
      </c>
      <c r="H961" s="106"/>
      <c r="I961" s="106"/>
      <c r="J961" s="107"/>
      <c r="K961" s="109">
        <f>VLOOKUP(J961,得意先名!$B$8:$C$1020,2,FALSE)</f>
        <v>0</v>
      </c>
      <c r="L961" s="108"/>
      <c r="M961" s="109">
        <f>VLOOKUP(J961,得意先名!$B$1:$E$1029,4,FALSE)</f>
        <v>0</v>
      </c>
      <c r="N961" s="110">
        <f>VLOOKUP(J961,得意先名!$B$8:$H$1020,7,FALSE)</f>
        <v>0</v>
      </c>
      <c r="O961" s="111"/>
      <c r="P961" s="112"/>
      <c r="Q961" s="50"/>
    </row>
    <row r="962" spans="1:17" ht="30.75" customHeight="1" x14ac:dyDescent="0.4">
      <c r="A962" s="113">
        <v>764</v>
      </c>
      <c r="B962" s="117"/>
      <c r="C962" s="117"/>
      <c r="D962" s="115">
        <f>VLOOKUP(E962,コード一覧!$B$4:$E$962,4,FALSE)</f>
        <v>0</v>
      </c>
      <c r="E962" s="89"/>
      <c r="F962" s="104">
        <f>VLOOKUP(E962,コード一覧!$B$4:$C$850,2,FALSE)</f>
        <v>0</v>
      </c>
      <c r="G962" s="105">
        <f>VLOOKUP(E962,コード一覧!$B$4:$D$868,3,FALSE)</f>
        <v>0</v>
      </c>
      <c r="H962" s="106"/>
      <c r="I962" s="106"/>
      <c r="J962" s="107"/>
      <c r="K962" s="109">
        <f>VLOOKUP(J962,得意先名!$B$8:$C$1020,2,FALSE)</f>
        <v>0</v>
      </c>
      <c r="L962" s="108"/>
      <c r="M962" s="109">
        <f>VLOOKUP(J962,得意先名!$B$1:$E$1029,4,FALSE)</f>
        <v>0</v>
      </c>
      <c r="N962" s="110">
        <f>VLOOKUP(J962,得意先名!$B$8:$H$1020,7,FALSE)</f>
        <v>0</v>
      </c>
      <c r="O962" s="111"/>
      <c r="P962" s="112"/>
      <c r="Q962" s="50"/>
    </row>
    <row r="963" spans="1:17" ht="30.75" customHeight="1" x14ac:dyDescent="0.4">
      <c r="A963" s="113">
        <v>765</v>
      </c>
      <c r="B963" s="117"/>
      <c r="C963" s="117"/>
      <c r="D963" s="115">
        <f>VLOOKUP(E963,コード一覧!$B$4:$E$962,4,FALSE)</f>
        <v>0</v>
      </c>
      <c r="E963" s="89"/>
      <c r="F963" s="104">
        <f>VLOOKUP(E963,コード一覧!$B$4:$C$850,2,FALSE)</f>
        <v>0</v>
      </c>
      <c r="G963" s="105">
        <f>VLOOKUP(E963,コード一覧!$B$4:$D$868,3,FALSE)</f>
        <v>0</v>
      </c>
      <c r="H963" s="106"/>
      <c r="I963" s="106"/>
      <c r="J963" s="107"/>
      <c r="K963" s="109">
        <f>VLOOKUP(J963,得意先名!$B$8:$C$1020,2,FALSE)</f>
        <v>0</v>
      </c>
      <c r="L963" s="108"/>
      <c r="M963" s="109">
        <f>VLOOKUP(J963,得意先名!$B$1:$E$1029,4,FALSE)</f>
        <v>0</v>
      </c>
      <c r="N963" s="110">
        <f>VLOOKUP(J963,得意先名!$B$8:$H$1020,7,FALSE)</f>
        <v>0</v>
      </c>
      <c r="O963" s="111"/>
      <c r="P963" s="112"/>
      <c r="Q963" s="50"/>
    </row>
    <row r="964" spans="1:17" ht="30.75" customHeight="1" x14ac:dyDescent="0.4">
      <c r="A964" s="113">
        <v>766</v>
      </c>
      <c r="B964" s="117"/>
      <c r="C964" s="117"/>
      <c r="D964" s="115">
        <f>VLOOKUP(E964,コード一覧!$B$4:$E$962,4,FALSE)</f>
        <v>0</v>
      </c>
      <c r="E964" s="89"/>
      <c r="F964" s="104">
        <f>VLOOKUP(E964,コード一覧!$B$4:$C$850,2,FALSE)</f>
        <v>0</v>
      </c>
      <c r="G964" s="105">
        <f>VLOOKUP(E964,コード一覧!$B$4:$D$868,3,FALSE)</f>
        <v>0</v>
      </c>
      <c r="H964" s="106"/>
      <c r="I964" s="106"/>
      <c r="J964" s="107"/>
      <c r="K964" s="109">
        <f>VLOOKUP(J964,得意先名!$B$8:$C$1020,2,FALSE)</f>
        <v>0</v>
      </c>
      <c r="L964" s="108"/>
      <c r="M964" s="109">
        <f>VLOOKUP(J964,得意先名!$B$1:$E$1029,4,FALSE)</f>
        <v>0</v>
      </c>
      <c r="N964" s="110">
        <f>VLOOKUP(J964,得意先名!$B$8:$H$1020,7,FALSE)</f>
        <v>0</v>
      </c>
      <c r="O964" s="111"/>
      <c r="P964" s="112"/>
      <c r="Q964" s="50"/>
    </row>
    <row r="965" spans="1:17" ht="30.75" customHeight="1" x14ac:dyDescent="0.4">
      <c r="A965" s="113">
        <v>767</v>
      </c>
      <c r="B965" s="117"/>
      <c r="C965" s="117"/>
      <c r="D965" s="115">
        <f>VLOOKUP(E965,コード一覧!$B$4:$E$962,4,FALSE)</f>
        <v>0</v>
      </c>
      <c r="E965" s="89"/>
      <c r="F965" s="104">
        <f>VLOOKUP(E965,コード一覧!$B$4:$C$850,2,FALSE)</f>
        <v>0</v>
      </c>
      <c r="G965" s="105">
        <f>VLOOKUP(E965,コード一覧!$B$4:$D$868,3,FALSE)</f>
        <v>0</v>
      </c>
      <c r="H965" s="106"/>
      <c r="I965" s="106"/>
      <c r="J965" s="107"/>
      <c r="K965" s="109">
        <f>VLOOKUP(J965,得意先名!$B$8:$C$1020,2,FALSE)</f>
        <v>0</v>
      </c>
      <c r="L965" s="108"/>
      <c r="M965" s="109">
        <f>VLOOKUP(J965,得意先名!$B$1:$E$1029,4,FALSE)</f>
        <v>0</v>
      </c>
      <c r="N965" s="110">
        <f>VLOOKUP(J965,得意先名!$B$8:$H$1020,7,FALSE)</f>
        <v>0</v>
      </c>
      <c r="O965" s="111"/>
      <c r="P965" s="112"/>
      <c r="Q965" s="50"/>
    </row>
    <row r="966" spans="1:17" ht="30.75" customHeight="1" x14ac:dyDescent="0.4">
      <c r="A966" s="113">
        <v>768</v>
      </c>
      <c r="B966" s="117"/>
      <c r="C966" s="117"/>
      <c r="D966" s="115">
        <f>VLOOKUP(E966,コード一覧!$B$4:$E$962,4,FALSE)</f>
        <v>0</v>
      </c>
      <c r="E966" s="89"/>
      <c r="F966" s="104">
        <f>VLOOKUP(E966,コード一覧!$B$4:$C$850,2,FALSE)</f>
        <v>0</v>
      </c>
      <c r="G966" s="105">
        <f>VLOOKUP(E966,コード一覧!$B$4:$D$868,3,FALSE)</f>
        <v>0</v>
      </c>
      <c r="H966" s="106"/>
      <c r="I966" s="106"/>
      <c r="J966" s="107"/>
      <c r="K966" s="109">
        <f>VLOOKUP(J966,得意先名!$B$8:$C$1020,2,FALSE)</f>
        <v>0</v>
      </c>
      <c r="L966" s="108"/>
      <c r="M966" s="109">
        <f>VLOOKUP(J966,得意先名!$B$1:$E$1029,4,FALSE)</f>
        <v>0</v>
      </c>
      <c r="N966" s="110">
        <f>VLOOKUP(J966,得意先名!$B$8:$H$1020,7,FALSE)</f>
        <v>0</v>
      </c>
      <c r="O966" s="111"/>
      <c r="P966" s="112"/>
      <c r="Q966" s="50"/>
    </row>
    <row r="967" spans="1:17" ht="30.75" customHeight="1" x14ac:dyDescent="0.4">
      <c r="A967" s="113">
        <v>769</v>
      </c>
      <c r="B967" s="117"/>
      <c r="C967" s="117"/>
      <c r="D967" s="115">
        <f>VLOOKUP(E967,コード一覧!$B$4:$E$962,4,FALSE)</f>
        <v>0</v>
      </c>
      <c r="E967" s="89"/>
      <c r="F967" s="104">
        <f>VLOOKUP(E967,コード一覧!$B$4:$C$850,2,FALSE)</f>
        <v>0</v>
      </c>
      <c r="G967" s="105">
        <f>VLOOKUP(E967,コード一覧!$B$4:$D$868,3,FALSE)</f>
        <v>0</v>
      </c>
      <c r="H967" s="106"/>
      <c r="I967" s="106"/>
      <c r="J967" s="107"/>
      <c r="K967" s="109">
        <f>VLOOKUP(J967,得意先名!$B$8:$C$1020,2,FALSE)</f>
        <v>0</v>
      </c>
      <c r="L967" s="108"/>
      <c r="M967" s="109">
        <f>VLOOKUP(J967,得意先名!$B$1:$E$1029,4,FALSE)</f>
        <v>0</v>
      </c>
      <c r="N967" s="110">
        <f>VLOOKUP(J967,得意先名!$B$8:$H$1020,7,FALSE)</f>
        <v>0</v>
      </c>
      <c r="O967" s="111"/>
      <c r="P967" s="112"/>
      <c r="Q967" s="50"/>
    </row>
    <row r="968" spans="1:17" ht="30.75" customHeight="1" x14ac:dyDescent="0.4">
      <c r="A968" s="113">
        <v>770</v>
      </c>
      <c r="B968" s="117"/>
      <c r="C968" s="117"/>
      <c r="D968" s="115">
        <f>VLOOKUP(E968,コード一覧!$B$4:$E$962,4,FALSE)</f>
        <v>0</v>
      </c>
      <c r="E968" s="89"/>
      <c r="F968" s="104">
        <f>VLOOKUP(E968,コード一覧!$B$4:$C$850,2,FALSE)</f>
        <v>0</v>
      </c>
      <c r="G968" s="105">
        <f>VLOOKUP(E968,コード一覧!$B$4:$D$868,3,FALSE)</f>
        <v>0</v>
      </c>
      <c r="H968" s="106"/>
      <c r="I968" s="106"/>
      <c r="J968" s="107"/>
      <c r="K968" s="109">
        <f>VLOOKUP(J968,得意先名!$B$8:$C$1020,2,FALSE)</f>
        <v>0</v>
      </c>
      <c r="L968" s="108"/>
      <c r="M968" s="109">
        <f>VLOOKUP(J968,得意先名!$B$1:$E$1029,4,FALSE)</f>
        <v>0</v>
      </c>
      <c r="N968" s="110">
        <f>VLOOKUP(J968,得意先名!$B$8:$H$1020,7,FALSE)</f>
        <v>0</v>
      </c>
      <c r="O968" s="111"/>
      <c r="P968" s="112"/>
      <c r="Q968" s="50"/>
    </row>
    <row r="969" spans="1:17" ht="30.75" customHeight="1" x14ac:dyDescent="0.4">
      <c r="A969" s="113">
        <v>771</v>
      </c>
      <c r="B969" s="117"/>
      <c r="C969" s="117"/>
      <c r="D969" s="115">
        <f>VLOOKUP(E969,コード一覧!$B$4:$E$962,4,FALSE)</f>
        <v>0</v>
      </c>
      <c r="E969" s="89"/>
      <c r="F969" s="104">
        <f>VLOOKUP(E969,コード一覧!$B$4:$C$850,2,FALSE)</f>
        <v>0</v>
      </c>
      <c r="G969" s="105">
        <f>VLOOKUP(E969,コード一覧!$B$4:$D$868,3,FALSE)</f>
        <v>0</v>
      </c>
      <c r="H969" s="106"/>
      <c r="I969" s="106"/>
      <c r="J969" s="107"/>
      <c r="K969" s="109">
        <f>VLOOKUP(J969,得意先名!$B$8:$C$1020,2,FALSE)</f>
        <v>0</v>
      </c>
      <c r="L969" s="108"/>
      <c r="M969" s="109">
        <f>VLOOKUP(J969,得意先名!$B$1:$E$1029,4,FALSE)</f>
        <v>0</v>
      </c>
      <c r="N969" s="110">
        <f>VLOOKUP(J969,得意先名!$B$8:$H$1020,7,FALSE)</f>
        <v>0</v>
      </c>
      <c r="O969" s="111"/>
      <c r="P969" s="112"/>
      <c r="Q969" s="50"/>
    </row>
    <row r="970" spans="1:17" ht="30.75" customHeight="1" x14ac:dyDescent="0.4">
      <c r="A970" s="113">
        <v>772</v>
      </c>
      <c r="B970" s="117"/>
      <c r="C970" s="117"/>
      <c r="D970" s="115">
        <f>VLOOKUP(E970,コード一覧!$B$4:$E$962,4,FALSE)</f>
        <v>0</v>
      </c>
      <c r="E970" s="89"/>
      <c r="F970" s="104">
        <f>VLOOKUP(E970,コード一覧!$B$4:$C$850,2,FALSE)</f>
        <v>0</v>
      </c>
      <c r="G970" s="105">
        <f>VLOOKUP(E970,コード一覧!$B$4:$D$868,3,FALSE)</f>
        <v>0</v>
      </c>
      <c r="H970" s="106"/>
      <c r="I970" s="106"/>
      <c r="J970" s="107"/>
      <c r="K970" s="109">
        <f>VLOOKUP(J970,得意先名!$B$8:$C$1020,2,FALSE)</f>
        <v>0</v>
      </c>
      <c r="L970" s="108"/>
      <c r="M970" s="109">
        <f>VLOOKUP(J970,得意先名!$B$1:$E$1029,4,FALSE)</f>
        <v>0</v>
      </c>
      <c r="N970" s="110">
        <f>VLOOKUP(J970,得意先名!$B$8:$H$1020,7,FALSE)</f>
        <v>0</v>
      </c>
      <c r="O970" s="111"/>
      <c r="P970" s="112"/>
      <c r="Q970" s="50"/>
    </row>
    <row r="971" spans="1:17" ht="30.75" customHeight="1" x14ac:dyDescent="0.4">
      <c r="A971" s="113">
        <v>773</v>
      </c>
      <c r="B971" s="117"/>
      <c r="C971" s="117"/>
      <c r="D971" s="115">
        <f>VLOOKUP(E971,コード一覧!$B$4:$E$962,4,FALSE)</f>
        <v>0</v>
      </c>
      <c r="E971" s="89"/>
      <c r="F971" s="104">
        <f>VLOOKUP(E971,コード一覧!$B$4:$C$850,2,FALSE)</f>
        <v>0</v>
      </c>
      <c r="G971" s="105">
        <f>VLOOKUP(E971,コード一覧!$B$4:$D$868,3,FALSE)</f>
        <v>0</v>
      </c>
      <c r="H971" s="106"/>
      <c r="I971" s="106"/>
      <c r="J971" s="107"/>
      <c r="K971" s="109">
        <f>VLOOKUP(J971,得意先名!$B$8:$C$1020,2,FALSE)</f>
        <v>0</v>
      </c>
      <c r="L971" s="108"/>
      <c r="M971" s="109">
        <f>VLOOKUP(J971,得意先名!$B$1:$E$1029,4,FALSE)</f>
        <v>0</v>
      </c>
      <c r="N971" s="110">
        <f>VLOOKUP(J971,得意先名!$B$8:$H$1020,7,FALSE)</f>
        <v>0</v>
      </c>
      <c r="O971" s="111"/>
      <c r="P971" s="112"/>
      <c r="Q971" s="50"/>
    </row>
    <row r="972" spans="1:17" ht="30.75" customHeight="1" x14ac:dyDescent="0.4">
      <c r="A972" s="113">
        <v>774</v>
      </c>
      <c r="B972" s="117"/>
      <c r="C972" s="117"/>
      <c r="D972" s="115">
        <f>VLOOKUP(E972,コード一覧!$B$4:$E$962,4,FALSE)</f>
        <v>0</v>
      </c>
      <c r="E972" s="89"/>
      <c r="F972" s="104">
        <f>VLOOKUP(E972,コード一覧!$B$4:$C$850,2,FALSE)</f>
        <v>0</v>
      </c>
      <c r="G972" s="105">
        <f>VLOOKUP(E972,コード一覧!$B$4:$D$868,3,FALSE)</f>
        <v>0</v>
      </c>
      <c r="H972" s="106"/>
      <c r="I972" s="106"/>
      <c r="J972" s="107"/>
      <c r="K972" s="109">
        <f>VLOOKUP(J972,得意先名!$B$8:$C$1020,2,FALSE)</f>
        <v>0</v>
      </c>
      <c r="L972" s="108"/>
      <c r="M972" s="109">
        <f>VLOOKUP(J972,得意先名!$B$1:$E$1029,4,FALSE)</f>
        <v>0</v>
      </c>
      <c r="N972" s="110">
        <f>VLOOKUP(J972,得意先名!$B$8:$H$1020,7,FALSE)</f>
        <v>0</v>
      </c>
      <c r="O972" s="111"/>
      <c r="P972" s="112"/>
      <c r="Q972" s="50"/>
    </row>
    <row r="973" spans="1:17" ht="30.75" customHeight="1" x14ac:dyDescent="0.4">
      <c r="A973" s="113">
        <v>775</v>
      </c>
      <c r="B973" s="117"/>
      <c r="C973" s="117"/>
      <c r="D973" s="115">
        <f>VLOOKUP(E973,コード一覧!$B$4:$E$962,4,FALSE)</f>
        <v>0</v>
      </c>
      <c r="E973" s="89"/>
      <c r="F973" s="104">
        <f>VLOOKUP(E973,コード一覧!$B$4:$C$850,2,FALSE)</f>
        <v>0</v>
      </c>
      <c r="G973" s="105">
        <f>VLOOKUP(E973,コード一覧!$B$4:$D$868,3,FALSE)</f>
        <v>0</v>
      </c>
      <c r="H973" s="106"/>
      <c r="I973" s="106"/>
      <c r="J973" s="107"/>
      <c r="K973" s="109">
        <f>VLOOKUP(J973,得意先名!$B$8:$C$1020,2,FALSE)</f>
        <v>0</v>
      </c>
      <c r="L973" s="108"/>
      <c r="M973" s="109">
        <f>VLOOKUP(J973,得意先名!$B$1:$E$1029,4,FALSE)</f>
        <v>0</v>
      </c>
      <c r="N973" s="110">
        <f>VLOOKUP(J973,得意先名!$B$8:$H$1020,7,FALSE)</f>
        <v>0</v>
      </c>
      <c r="O973" s="111"/>
      <c r="P973" s="112"/>
      <c r="Q973" s="50"/>
    </row>
    <row r="974" spans="1:17" ht="30.75" customHeight="1" x14ac:dyDescent="0.4">
      <c r="A974" s="113">
        <v>776</v>
      </c>
      <c r="B974" s="117"/>
      <c r="C974" s="117"/>
      <c r="D974" s="115">
        <f>VLOOKUP(E974,コード一覧!$B$4:$E$962,4,FALSE)</f>
        <v>0</v>
      </c>
      <c r="E974" s="89"/>
      <c r="F974" s="104">
        <f>VLOOKUP(E974,コード一覧!$B$4:$C$850,2,FALSE)</f>
        <v>0</v>
      </c>
      <c r="G974" s="105">
        <f>VLOOKUP(E974,コード一覧!$B$4:$D$868,3,FALSE)</f>
        <v>0</v>
      </c>
      <c r="H974" s="106"/>
      <c r="I974" s="106"/>
      <c r="J974" s="107"/>
      <c r="K974" s="109">
        <f>VLOOKUP(J974,得意先名!$B$8:$C$1020,2,FALSE)</f>
        <v>0</v>
      </c>
      <c r="L974" s="108"/>
      <c r="M974" s="109">
        <f>VLOOKUP(J974,得意先名!$B$1:$E$1029,4,FALSE)</f>
        <v>0</v>
      </c>
      <c r="N974" s="110">
        <f>VLOOKUP(J974,得意先名!$B$8:$H$1020,7,FALSE)</f>
        <v>0</v>
      </c>
      <c r="O974" s="111"/>
      <c r="P974" s="112"/>
      <c r="Q974" s="50"/>
    </row>
    <row r="975" spans="1:17" ht="30.75" customHeight="1" x14ac:dyDescent="0.4">
      <c r="A975" s="113">
        <v>777</v>
      </c>
      <c r="B975" s="117"/>
      <c r="C975" s="117"/>
      <c r="D975" s="115">
        <f>VLOOKUP(E975,コード一覧!$B$4:$E$962,4,FALSE)</f>
        <v>0</v>
      </c>
      <c r="E975" s="89"/>
      <c r="F975" s="104">
        <f>VLOOKUP(E975,コード一覧!$B$4:$C$850,2,FALSE)</f>
        <v>0</v>
      </c>
      <c r="G975" s="105">
        <f>VLOOKUP(E975,コード一覧!$B$4:$D$868,3,FALSE)</f>
        <v>0</v>
      </c>
      <c r="H975" s="106"/>
      <c r="I975" s="106"/>
      <c r="J975" s="107"/>
      <c r="K975" s="109">
        <f>VLOOKUP(J975,得意先名!$B$8:$C$1020,2,FALSE)</f>
        <v>0</v>
      </c>
      <c r="L975" s="108"/>
      <c r="M975" s="109">
        <f>VLOOKUP(J975,得意先名!$B$1:$E$1029,4,FALSE)</f>
        <v>0</v>
      </c>
      <c r="N975" s="110">
        <f>VLOOKUP(J975,得意先名!$B$8:$H$1020,7,FALSE)</f>
        <v>0</v>
      </c>
      <c r="O975" s="111"/>
      <c r="P975" s="112"/>
      <c r="Q975" s="50"/>
    </row>
    <row r="976" spans="1:17" ht="30.75" customHeight="1" x14ac:dyDescent="0.4">
      <c r="A976" s="113">
        <v>778</v>
      </c>
      <c r="B976" s="117"/>
      <c r="C976" s="117"/>
      <c r="D976" s="115">
        <f>VLOOKUP(E976,コード一覧!$B$4:$E$962,4,FALSE)</f>
        <v>0</v>
      </c>
      <c r="E976" s="89"/>
      <c r="F976" s="104">
        <f>VLOOKUP(E976,コード一覧!$B$4:$C$850,2,FALSE)</f>
        <v>0</v>
      </c>
      <c r="G976" s="105">
        <f>VLOOKUP(E976,コード一覧!$B$4:$D$868,3,FALSE)</f>
        <v>0</v>
      </c>
      <c r="H976" s="106"/>
      <c r="I976" s="106"/>
      <c r="J976" s="107"/>
      <c r="K976" s="109">
        <f>VLOOKUP(J976,得意先名!$B$8:$C$1020,2,FALSE)</f>
        <v>0</v>
      </c>
      <c r="L976" s="108"/>
      <c r="M976" s="109">
        <f>VLOOKUP(J976,得意先名!$B$1:$E$1029,4,FALSE)</f>
        <v>0</v>
      </c>
      <c r="N976" s="110">
        <f>VLOOKUP(J976,得意先名!$B$8:$H$1020,7,FALSE)</f>
        <v>0</v>
      </c>
      <c r="O976" s="111"/>
      <c r="P976" s="112"/>
      <c r="Q976" s="50"/>
    </row>
    <row r="977" spans="1:17" ht="30.75" customHeight="1" x14ac:dyDescent="0.4">
      <c r="A977" s="113">
        <v>779</v>
      </c>
      <c r="B977" s="117"/>
      <c r="C977" s="117"/>
      <c r="D977" s="115">
        <f>VLOOKUP(E977,コード一覧!$B$4:$E$962,4,FALSE)</f>
        <v>0</v>
      </c>
      <c r="E977" s="89"/>
      <c r="F977" s="104">
        <f>VLOOKUP(E977,コード一覧!$B$4:$C$850,2,FALSE)</f>
        <v>0</v>
      </c>
      <c r="G977" s="105">
        <f>VLOOKUP(E977,コード一覧!$B$4:$D$868,3,FALSE)</f>
        <v>0</v>
      </c>
      <c r="H977" s="106"/>
      <c r="I977" s="106"/>
      <c r="J977" s="107"/>
      <c r="K977" s="109">
        <f>VLOOKUP(J977,得意先名!$B$8:$C$1020,2,FALSE)</f>
        <v>0</v>
      </c>
      <c r="L977" s="108"/>
      <c r="M977" s="109">
        <f>VLOOKUP(J977,得意先名!$B$1:$E$1029,4,FALSE)</f>
        <v>0</v>
      </c>
      <c r="N977" s="110">
        <f>VLOOKUP(J977,得意先名!$B$8:$H$1020,7,FALSE)</f>
        <v>0</v>
      </c>
      <c r="O977" s="111"/>
      <c r="P977" s="112"/>
      <c r="Q977" s="50"/>
    </row>
    <row r="978" spans="1:17" ht="30.75" customHeight="1" x14ac:dyDescent="0.4">
      <c r="A978" s="113">
        <v>780</v>
      </c>
      <c r="B978" s="117"/>
      <c r="C978" s="117"/>
      <c r="D978" s="115">
        <f>VLOOKUP(E978,コード一覧!$B$4:$E$962,4,FALSE)</f>
        <v>0</v>
      </c>
      <c r="E978" s="89"/>
      <c r="F978" s="104">
        <f>VLOOKUP(E978,コード一覧!$B$4:$C$850,2,FALSE)</f>
        <v>0</v>
      </c>
      <c r="G978" s="105">
        <f>VLOOKUP(E978,コード一覧!$B$4:$D$868,3,FALSE)</f>
        <v>0</v>
      </c>
      <c r="H978" s="106"/>
      <c r="I978" s="106"/>
      <c r="J978" s="107"/>
      <c r="K978" s="109">
        <f>VLOOKUP(J978,得意先名!$B$8:$C$1020,2,FALSE)</f>
        <v>0</v>
      </c>
      <c r="L978" s="108"/>
      <c r="M978" s="109">
        <f>VLOOKUP(J978,得意先名!$B$1:$E$1029,4,FALSE)</f>
        <v>0</v>
      </c>
      <c r="N978" s="110">
        <f>VLOOKUP(J978,得意先名!$B$8:$H$1020,7,FALSE)</f>
        <v>0</v>
      </c>
      <c r="O978" s="111"/>
      <c r="P978" s="112"/>
      <c r="Q978" s="50"/>
    </row>
    <row r="979" spans="1:17" ht="30.75" customHeight="1" x14ac:dyDescent="0.4">
      <c r="A979" s="113">
        <v>781</v>
      </c>
      <c r="B979" s="117"/>
      <c r="C979" s="117"/>
      <c r="D979" s="115">
        <f>VLOOKUP(E979,コード一覧!$B$4:$E$962,4,FALSE)</f>
        <v>0</v>
      </c>
      <c r="E979" s="89"/>
      <c r="F979" s="104">
        <f>VLOOKUP(E979,コード一覧!$B$4:$C$850,2,FALSE)</f>
        <v>0</v>
      </c>
      <c r="G979" s="105">
        <f>VLOOKUP(E979,コード一覧!$B$4:$D$868,3,FALSE)</f>
        <v>0</v>
      </c>
      <c r="H979" s="106"/>
      <c r="I979" s="106"/>
      <c r="J979" s="107"/>
      <c r="K979" s="109">
        <f>VLOOKUP(J979,得意先名!$B$8:$C$1020,2,FALSE)</f>
        <v>0</v>
      </c>
      <c r="L979" s="108"/>
      <c r="M979" s="109">
        <f>VLOOKUP(J979,得意先名!$B$1:$E$1029,4,FALSE)</f>
        <v>0</v>
      </c>
      <c r="N979" s="110">
        <f>VLOOKUP(J979,得意先名!$B$8:$H$1020,7,FALSE)</f>
        <v>0</v>
      </c>
      <c r="O979" s="111"/>
      <c r="P979" s="112"/>
      <c r="Q979" s="50"/>
    </row>
    <row r="980" spans="1:17" ht="30.75" customHeight="1" x14ac:dyDescent="0.4">
      <c r="A980" s="113">
        <v>782</v>
      </c>
      <c r="B980" s="117"/>
      <c r="C980" s="117"/>
      <c r="D980" s="115">
        <f>VLOOKUP(E980,コード一覧!$B$4:$E$962,4,FALSE)</f>
        <v>0</v>
      </c>
      <c r="E980" s="89"/>
      <c r="F980" s="104">
        <f>VLOOKUP(E980,コード一覧!$B$4:$C$850,2,FALSE)</f>
        <v>0</v>
      </c>
      <c r="G980" s="105">
        <f>VLOOKUP(E980,コード一覧!$B$4:$D$868,3,FALSE)</f>
        <v>0</v>
      </c>
      <c r="H980" s="106"/>
      <c r="I980" s="106"/>
      <c r="J980" s="107"/>
      <c r="K980" s="109">
        <f>VLOOKUP(J980,得意先名!$B$8:$C$1020,2,FALSE)</f>
        <v>0</v>
      </c>
      <c r="L980" s="108"/>
      <c r="M980" s="109">
        <f>VLOOKUP(J980,得意先名!$B$1:$E$1029,4,FALSE)</f>
        <v>0</v>
      </c>
      <c r="N980" s="110">
        <f>VLOOKUP(J980,得意先名!$B$8:$H$1020,7,FALSE)</f>
        <v>0</v>
      </c>
      <c r="O980" s="111"/>
      <c r="P980" s="112"/>
      <c r="Q980" s="50"/>
    </row>
    <row r="981" spans="1:17" ht="30.75" customHeight="1" x14ac:dyDescent="0.4">
      <c r="A981" s="113">
        <v>783</v>
      </c>
      <c r="B981" s="117"/>
      <c r="C981" s="117"/>
      <c r="D981" s="115">
        <f>VLOOKUP(E981,コード一覧!$B$4:$E$962,4,FALSE)</f>
        <v>0</v>
      </c>
      <c r="E981" s="89"/>
      <c r="F981" s="104">
        <f>VLOOKUP(E981,コード一覧!$B$4:$C$850,2,FALSE)</f>
        <v>0</v>
      </c>
      <c r="G981" s="105">
        <f>VLOOKUP(E981,コード一覧!$B$4:$D$868,3,FALSE)</f>
        <v>0</v>
      </c>
      <c r="H981" s="106"/>
      <c r="I981" s="106"/>
      <c r="J981" s="107"/>
      <c r="K981" s="109">
        <f>VLOOKUP(J981,得意先名!$B$8:$C$1020,2,FALSE)</f>
        <v>0</v>
      </c>
      <c r="L981" s="108"/>
      <c r="M981" s="109">
        <f>VLOOKUP(J981,得意先名!$B$1:$E$1029,4,FALSE)</f>
        <v>0</v>
      </c>
      <c r="N981" s="110">
        <f>VLOOKUP(J981,得意先名!$B$8:$H$1020,7,FALSE)</f>
        <v>0</v>
      </c>
      <c r="O981" s="111"/>
      <c r="P981" s="112"/>
      <c r="Q981" s="50"/>
    </row>
    <row r="982" spans="1:17" ht="30.75" customHeight="1" x14ac:dyDescent="0.4">
      <c r="A982" s="113">
        <v>784</v>
      </c>
      <c r="B982" s="117"/>
      <c r="C982" s="117"/>
      <c r="D982" s="115">
        <f>VLOOKUP(E982,コード一覧!$B$4:$E$962,4,FALSE)</f>
        <v>0</v>
      </c>
      <c r="E982" s="89"/>
      <c r="F982" s="104">
        <f>VLOOKUP(E982,コード一覧!$B$4:$C$850,2,FALSE)</f>
        <v>0</v>
      </c>
      <c r="G982" s="105">
        <f>VLOOKUP(E982,コード一覧!$B$4:$D$868,3,FALSE)</f>
        <v>0</v>
      </c>
      <c r="H982" s="106"/>
      <c r="I982" s="106"/>
      <c r="J982" s="107"/>
      <c r="K982" s="109">
        <f>VLOOKUP(J982,得意先名!$B$8:$C$1020,2,FALSE)</f>
        <v>0</v>
      </c>
      <c r="L982" s="108"/>
      <c r="M982" s="109">
        <f>VLOOKUP(J982,得意先名!$B$1:$E$1029,4,FALSE)</f>
        <v>0</v>
      </c>
      <c r="N982" s="110">
        <f>VLOOKUP(J982,得意先名!$B$8:$H$1020,7,FALSE)</f>
        <v>0</v>
      </c>
      <c r="O982" s="111"/>
      <c r="P982" s="112"/>
      <c r="Q982" s="50"/>
    </row>
    <row r="983" spans="1:17" ht="30.75" customHeight="1" x14ac:dyDescent="0.4">
      <c r="A983" s="113">
        <v>785</v>
      </c>
      <c r="B983" s="117"/>
      <c r="C983" s="117"/>
      <c r="D983" s="115">
        <f>VLOOKUP(E983,コード一覧!$B$4:$E$962,4,FALSE)</f>
        <v>0</v>
      </c>
      <c r="E983" s="89"/>
      <c r="F983" s="104">
        <f>VLOOKUP(E983,コード一覧!$B$4:$C$850,2,FALSE)</f>
        <v>0</v>
      </c>
      <c r="G983" s="105">
        <f>VLOOKUP(E983,コード一覧!$B$4:$D$868,3,FALSE)</f>
        <v>0</v>
      </c>
      <c r="H983" s="106"/>
      <c r="I983" s="106"/>
      <c r="J983" s="107"/>
      <c r="K983" s="109">
        <f>VLOOKUP(J983,得意先名!$B$8:$C$1020,2,FALSE)</f>
        <v>0</v>
      </c>
      <c r="L983" s="108"/>
      <c r="M983" s="109">
        <f>VLOOKUP(J983,得意先名!$B$1:$E$1029,4,FALSE)</f>
        <v>0</v>
      </c>
      <c r="N983" s="110">
        <f>VLOOKUP(J983,得意先名!$B$8:$H$1020,7,FALSE)</f>
        <v>0</v>
      </c>
      <c r="O983" s="111"/>
      <c r="P983" s="112"/>
      <c r="Q983" s="50"/>
    </row>
    <row r="984" spans="1:17" ht="30.75" customHeight="1" x14ac:dyDescent="0.4">
      <c r="A984" s="113">
        <v>786</v>
      </c>
      <c r="B984" s="117"/>
      <c r="C984" s="117"/>
      <c r="D984" s="115">
        <f>VLOOKUP(E984,コード一覧!$B$4:$E$962,4,FALSE)</f>
        <v>0</v>
      </c>
      <c r="E984" s="89"/>
      <c r="F984" s="104">
        <f>VLOOKUP(E984,コード一覧!$B$4:$C$850,2,FALSE)</f>
        <v>0</v>
      </c>
      <c r="G984" s="105">
        <f>VLOOKUP(E984,コード一覧!$B$4:$D$868,3,FALSE)</f>
        <v>0</v>
      </c>
      <c r="H984" s="106"/>
      <c r="I984" s="106"/>
      <c r="J984" s="107"/>
      <c r="K984" s="109">
        <f>VLOOKUP(J984,得意先名!$B$8:$C$1020,2,FALSE)</f>
        <v>0</v>
      </c>
      <c r="L984" s="108"/>
      <c r="M984" s="109">
        <f>VLOOKUP(J984,得意先名!$B$1:$E$1029,4,FALSE)</f>
        <v>0</v>
      </c>
      <c r="N984" s="110">
        <f>VLOOKUP(J984,得意先名!$B$8:$H$1020,7,FALSE)</f>
        <v>0</v>
      </c>
      <c r="O984" s="111"/>
      <c r="P984" s="112"/>
      <c r="Q984" s="50"/>
    </row>
    <row r="985" spans="1:17" ht="30.75" customHeight="1" x14ac:dyDescent="0.4">
      <c r="A985" s="113">
        <v>787</v>
      </c>
      <c r="B985" s="117"/>
      <c r="C985" s="117"/>
      <c r="D985" s="115">
        <f>VLOOKUP(E985,コード一覧!$B$4:$E$962,4,FALSE)</f>
        <v>0</v>
      </c>
      <c r="E985" s="89"/>
      <c r="F985" s="104">
        <f>VLOOKUP(E985,コード一覧!$B$4:$C$850,2,FALSE)</f>
        <v>0</v>
      </c>
      <c r="G985" s="105">
        <f>VLOOKUP(E985,コード一覧!$B$4:$D$868,3,FALSE)</f>
        <v>0</v>
      </c>
      <c r="H985" s="106"/>
      <c r="I985" s="106"/>
      <c r="J985" s="107"/>
      <c r="K985" s="109">
        <f>VLOOKUP(J985,得意先名!$B$8:$C$1020,2,FALSE)</f>
        <v>0</v>
      </c>
      <c r="L985" s="108"/>
      <c r="M985" s="109">
        <f>VLOOKUP(J985,得意先名!$B$1:$E$1029,4,FALSE)</f>
        <v>0</v>
      </c>
      <c r="N985" s="110">
        <f>VLOOKUP(J985,得意先名!$B$8:$H$1020,7,FALSE)</f>
        <v>0</v>
      </c>
      <c r="O985" s="111"/>
      <c r="P985" s="112"/>
      <c r="Q985" s="50"/>
    </row>
    <row r="986" spans="1:17" ht="30.75" customHeight="1" x14ac:dyDescent="0.4">
      <c r="A986" s="113">
        <v>788</v>
      </c>
      <c r="B986" s="117"/>
      <c r="C986" s="117"/>
      <c r="D986" s="115">
        <f>VLOOKUP(E986,コード一覧!$B$4:$E$962,4,FALSE)</f>
        <v>0</v>
      </c>
      <c r="E986" s="89"/>
      <c r="F986" s="104">
        <f>VLOOKUP(E986,コード一覧!$B$4:$C$850,2,FALSE)</f>
        <v>0</v>
      </c>
      <c r="G986" s="105">
        <f>VLOOKUP(E986,コード一覧!$B$4:$D$868,3,FALSE)</f>
        <v>0</v>
      </c>
      <c r="H986" s="106"/>
      <c r="I986" s="106"/>
      <c r="J986" s="107"/>
      <c r="K986" s="109">
        <f>VLOOKUP(J986,得意先名!$B$8:$C$1020,2,FALSE)</f>
        <v>0</v>
      </c>
      <c r="L986" s="108"/>
      <c r="M986" s="109">
        <f>VLOOKUP(J986,得意先名!$B$1:$E$1029,4,FALSE)</f>
        <v>0</v>
      </c>
      <c r="N986" s="110">
        <f>VLOOKUP(J986,得意先名!$B$8:$H$1020,7,FALSE)</f>
        <v>0</v>
      </c>
      <c r="O986" s="111"/>
      <c r="P986" s="112"/>
      <c r="Q986" s="50"/>
    </row>
    <row r="987" spans="1:17" ht="30.75" customHeight="1" x14ac:dyDescent="0.4">
      <c r="A987" s="113">
        <v>789</v>
      </c>
      <c r="B987" s="117"/>
      <c r="C987" s="117"/>
      <c r="D987" s="115">
        <f>VLOOKUP(E987,コード一覧!$B$4:$E$962,4,FALSE)</f>
        <v>0</v>
      </c>
      <c r="E987" s="89"/>
      <c r="F987" s="104">
        <f>VLOOKUP(E987,コード一覧!$B$4:$C$850,2,FALSE)</f>
        <v>0</v>
      </c>
      <c r="G987" s="105">
        <f>VLOOKUP(E987,コード一覧!$B$4:$D$868,3,FALSE)</f>
        <v>0</v>
      </c>
      <c r="H987" s="106"/>
      <c r="I987" s="106"/>
      <c r="J987" s="107"/>
      <c r="K987" s="109">
        <f>VLOOKUP(J987,得意先名!$B$8:$C$1020,2,FALSE)</f>
        <v>0</v>
      </c>
      <c r="L987" s="108"/>
      <c r="M987" s="109">
        <f>VLOOKUP(J987,得意先名!$B$1:$E$1029,4,FALSE)</f>
        <v>0</v>
      </c>
      <c r="N987" s="110">
        <f>VLOOKUP(J987,得意先名!$B$8:$H$1020,7,FALSE)</f>
        <v>0</v>
      </c>
      <c r="O987" s="111"/>
      <c r="P987" s="112"/>
      <c r="Q987" s="50"/>
    </row>
    <row r="988" spans="1:17" ht="30.75" customHeight="1" x14ac:dyDescent="0.4">
      <c r="A988" s="113">
        <v>790</v>
      </c>
      <c r="B988" s="117"/>
      <c r="C988" s="117"/>
      <c r="D988" s="115">
        <f>VLOOKUP(E988,コード一覧!$B$4:$E$962,4,FALSE)</f>
        <v>0</v>
      </c>
      <c r="E988" s="89"/>
      <c r="F988" s="104">
        <f>VLOOKUP(E988,コード一覧!$B$4:$C$850,2,FALSE)</f>
        <v>0</v>
      </c>
      <c r="G988" s="105">
        <f>VLOOKUP(E988,コード一覧!$B$4:$D$868,3,FALSE)</f>
        <v>0</v>
      </c>
      <c r="H988" s="106"/>
      <c r="I988" s="106"/>
      <c r="J988" s="107"/>
      <c r="K988" s="109">
        <f>VLOOKUP(J988,得意先名!$B$8:$C$1020,2,FALSE)</f>
        <v>0</v>
      </c>
      <c r="L988" s="108"/>
      <c r="M988" s="109">
        <f>VLOOKUP(J988,得意先名!$B$1:$E$1029,4,FALSE)</f>
        <v>0</v>
      </c>
      <c r="N988" s="110">
        <f>VLOOKUP(J988,得意先名!$B$8:$H$1020,7,FALSE)</f>
        <v>0</v>
      </c>
      <c r="O988" s="111"/>
      <c r="P988" s="112"/>
      <c r="Q988" s="50"/>
    </row>
    <row r="989" spans="1:17" ht="30.75" customHeight="1" x14ac:dyDescent="0.4">
      <c r="A989" s="113">
        <v>791</v>
      </c>
      <c r="B989" s="117"/>
      <c r="C989" s="117"/>
      <c r="D989" s="115">
        <f>VLOOKUP(E989,コード一覧!$B$4:$E$962,4,FALSE)</f>
        <v>0</v>
      </c>
      <c r="E989" s="89"/>
      <c r="F989" s="104">
        <f>VLOOKUP(E989,コード一覧!$B$4:$C$850,2,FALSE)</f>
        <v>0</v>
      </c>
      <c r="G989" s="105">
        <f>VLOOKUP(E989,コード一覧!$B$4:$D$868,3,FALSE)</f>
        <v>0</v>
      </c>
      <c r="H989" s="106"/>
      <c r="I989" s="106"/>
      <c r="J989" s="107"/>
      <c r="K989" s="109">
        <f>VLOOKUP(J989,得意先名!$B$8:$C$1020,2,FALSE)</f>
        <v>0</v>
      </c>
      <c r="L989" s="108"/>
      <c r="M989" s="109">
        <f>VLOOKUP(J989,得意先名!$B$1:$E$1029,4,FALSE)</f>
        <v>0</v>
      </c>
      <c r="N989" s="110">
        <f>VLOOKUP(J989,得意先名!$B$8:$H$1020,7,FALSE)</f>
        <v>0</v>
      </c>
      <c r="O989" s="111"/>
      <c r="P989" s="112"/>
      <c r="Q989" s="50"/>
    </row>
    <row r="990" spans="1:17" ht="30.75" customHeight="1" x14ac:dyDescent="0.4">
      <c r="A990" s="113">
        <v>792</v>
      </c>
      <c r="B990" s="117"/>
      <c r="C990" s="117"/>
      <c r="D990" s="115">
        <f>VLOOKUP(E990,コード一覧!$B$4:$E$962,4,FALSE)</f>
        <v>0</v>
      </c>
      <c r="E990" s="89"/>
      <c r="F990" s="104">
        <f>VLOOKUP(E990,コード一覧!$B$4:$C$850,2,FALSE)</f>
        <v>0</v>
      </c>
      <c r="G990" s="105">
        <f>VLOOKUP(E990,コード一覧!$B$4:$D$868,3,FALSE)</f>
        <v>0</v>
      </c>
      <c r="H990" s="106"/>
      <c r="I990" s="106"/>
      <c r="J990" s="107"/>
      <c r="K990" s="109">
        <f>VLOOKUP(J990,得意先名!$B$8:$C$1020,2,FALSE)</f>
        <v>0</v>
      </c>
      <c r="L990" s="108"/>
      <c r="M990" s="109">
        <f>VLOOKUP(J990,得意先名!$B$1:$E$1029,4,FALSE)</f>
        <v>0</v>
      </c>
      <c r="N990" s="110">
        <f>VLOOKUP(J990,得意先名!$B$8:$H$1020,7,FALSE)</f>
        <v>0</v>
      </c>
      <c r="O990" s="111"/>
      <c r="P990" s="112"/>
      <c r="Q990" s="50"/>
    </row>
    <row r="991" spans="1:17" ht="30.75" customHeight="1" x14ac:dyDescent="0.4">
      <c r="A991" s="113">
        <v>793</v>
      </c>
      <c r="B991" s="117"/>
      <c r="C991" s="117"/>
      <c r="D991" s="115">
        <f>VLOOKUP(E991,コード一覧!$B$4:$E$962,4,FALSE)</f>
        <v>0</v>
      </c>
      <c r="E991" s="89"/>
      <c r="F991" s="104">
        <f>VLOOKUP(E991,コード一覧!$B$4:$C$850,2,FALSE)</f>
        <v>0</v>
      </c>
      <c r="G991" s="105">
        <f>VLOOKUP(E991,コード一覧!$B$4:$D$868,3,FALSE)</f>
        <v>0</v>
      </c>
      <c r="H991" s="106"/>
      <c r="I991" s="106"/>
      <c r="J991" s="107"/>
      <c r="K991" s="109">
        <f>VLOOKUP(J991,得意先名!$B$8:$C$1020,2,FALSE)</f>
        <v>0</v>
      </c>
      <c r="L991" s="108"/>
      <c r="M991" s="109">
        <f>VLOOKUP(J991,得意先名!$B$1:$E$1029,4,FALSE)</f>
        <v>0</v>
      </c>
      <c r="N991" s="110">
        <f>VLOOKUP(J991,得意先名!$B$8:$H$1020,7,FALSE)</f>
        <v>0</v>
      </c>
      <c r="O991" s="111"/>
      <c r="P991" s="112"/>
      <c r="Q991" s="50"/>
    </row>
    <row r="992" spans="1:17" ht="30.75" customHeight="1" x14ac:dyDescent="0.4">
      <c r="A992" s="113">
        <v>794</v>
      </c>
      <c r="B992" s="117"/>
      <c r="C992" s="117"/>
      <c r="D992" s="115">
        <f>VLOOKUP(E992,コード一覧!$B$4:$E$962,4,FALSE)</f>
        <v>0</v>
      </c>
      <c r="E992" s="89"/>
      <c r="F992" s="104">
        <f>VLOOKUP(E992,コード一覧!$B$4:$C$850,2,FALSE)</f>
        <v>0</v>
      </c>
      <c r="G992" s="105">
        <f>VLOOKUP(E992,コード一覧!$B$4:$D$868,3,FALSE)</f>
        <v>0</v>
      </c>
      <c r="H992" s="106"/>
      <c r="I992" s="106"/>
      <c r="J992" s="107"/>
      <c r="K992" s="109">
        <f>VLOOKUP(J992,得意先名!$B$8:$C$1020,2,FALSE)</f>
        <v>0</v>
      </c>
      <c r="L992" s="108"/>
      <c r="M992" s="109">
        <f>VLOOKUP(J992,得意先名!$B$1:$E$1029,4,FALSE)</f>
        <v>0</v>
      </c>
      <c r="N992" s="110">
        <f>VLOOKUP(J992,得意先名!$B$8:$H$1020,7,FALSE)</f>
        <v>0</v>
      </c>
      <c r="O992" s="111"/>
      <c r="P992" s="112"/>
      <c r="Q992" s="50"/>
    </row>
    <row r="993" spans="1:17" ht="30.75" customHeight="1" x14ac:dyDescent="0.4">
      <c r="A993" s="113">
        <v>795</v>
      </c>
      <c r="B993" s="117"/>
      <c r="C993" s="117"/>
      <c r="D993" s="115">
        <f>VLOOKUP(E993,コード一覧!$B$4:$E$962,4,FALSE)</f>
        <v>0</v>
      </c>
      <c r="E993" s="89"/>
      <c r="F993" s="104">
        <f>VLOOKUP(E993,コード一覧!$B$4:$C$850,2,FALSE)</f>
        <v>0</v>
      </c>
      <c r="G993" s="105">
        <f>VLOOKUP(E993,コード一覧!$B$4:$D$868,3,FALSE)</f>
        <v>0</v>
      </c>
      <c r="H993" s="106"/>
      <c r="I993" s="106"/>
      <c r="J993" s="107"/>
      <c r="K993" s="109">
        <f>VLOOKUP(J993,得意先名!$B$8:$C$1020,2,FALSE)</f>
        <v>0</v>
      </c>
      <c r="L993" s="108"/>
      <c r="M993" s="109">
        <f>VLOOKUP(J993,得意先名!$B$1:$E$1029,4,FALSE)</f>
        <v>0</v>
      </c>
      <c r="N993" s="110">
        <f>VLOOKUP(J993,得意先名!$B$8:$H$1020,7,FALSE)</f>
        <v>0</v>
      </c>
      <c r="O993" s="111"/>
      <c r="P993" s="112"/>
      <c r="Q993" s="50"/>
    </row>
    <row r="994" spans="1:17" ht="30.75" customHeight="1" x14ac:dyDescent="0.4">
      <c r="A994" s="113">
        <v>796</v>
      </c>
      <c r="B994" s="117"/>
      <c r="C994" s="117"/>
      <c r="D994" s="115">
        <f>VLOOKUP(E994,コード一覧!$B$4:$E$962,4,FALSE)</f>
        <v>0</v>
      </c>
      <c r="E994" s="89"/>
      <c r="F994" s="104">
        <f>VLOOKUP(E994,コード一覧!$B$4:$C$850,2,FALSE)</f>
        <v>0</v>
      </c>
      <c r="G994" s="105">
        <f>VLOOKUP(E994,コード一覧!$B$4:$D$868,3,FALSE)</f>
        <v>0</v>
      </c>
      <c r="H994" s="106"/>
      <c r="I994" s="106"/>
      <c r="J994" s="107"/>
      <c r="K994" s="109">
        <f>VLOOKUP(J994,得意先名!$B$8:$C$1020,2,FALSE)</f>
        <v>0</v>
      </c>
      <c r="L994" s="108"/>
      <c r="M994" s="109">
        <f>VLOOKUP(J994,得意先名!$B$1:$E$1029,4,FALSE)</f>
        <v>0</v>
      </c>
      <c r="N994" s="110">
        <f>VLOOKUP(J994,得意先名!$B$8:$H$1020,7,FALSE)</f>
        <v>0</v>
      </c>
      <c r="O994" s="111"/>
      <c r="P994" s="112"/>
      <c r="Q994" s="50"/>
    </row>
    <row r="995" spans="1:17" ht="30.75" customHeight="1" x14ac:dyDescent="0.4">
      <c r="A995" s="113">
        <v>797</v>
      </c>
      <c r="B995" s="117"/>
      <c r="C995" s="117"/>
      <c r="D995" s="115">
        <f>VLOOKUP(E995,コード一覧!$B$4:$E$962,4,FALSE)</f>
        <v>0</v>
      </c>
      <c r="E995" s="89"/>
      <c r="F995" s="104">
        <f>VLOOKUP(E995,コード一覧!$B$4:$C$850,2,FALSE)</f>
        <v>0</v>
      </c>
      <c r="G995" s="105">
        <f>VLOOKUP(E995,コード一覧!$B$4:$D$868,3,FALSE)</f>
        <v>0</v>
      </c>
      <c r="H995" s="106"/>
      <c r="I995" s="106"/>
      <c r="J995" s="107"/>
      <c r="K995" s="109">
        <f>VLOOKUP(J995,得意先名!$B$8:$C$1020,2,FALSE)</f>
        <v>0</v>
      </c>
      <c r="L995" s="108"/>
      <c r="M995" s="109">
        <f>VLOOKUP(J995,得意先名!$B$1:$E$1029,4,FALSE)</f>
        <v>0</v>
      </c>
      <c r="N995" s="110">
        <f>VLOOKUP(J995,得意先名!$B$8:$H$1020,7,FALSE)</f>
        <v>0</v>
      </c>
      <c r="O995" s="111"/>
      <c r="P995" s="112"/>
      <c r="Q995" s="50"/>
    </row>
    <row r="996" spans="1:17" ht="30.75" customHeight="1" x14ac:dyDescent="0.4">
      <c r="A996" s="113">
        <v>798</v>
      </c>
      <c r="B996" s="117"/>
      <c r="C996" s="117"/>
      <c r="D996" s="115">
        <f>VLOOKUP(E996,コード一覧!$B$4:$E$962,4,FALSE)</f>
        <v>0</v>
      </c>
      <c r="E996" s="89"/>
      <c r="F996" s="104">
        <f>VLOOKUP(E996,コード一覧!$B$4:$C$850,2,FALSE)</f>
        <v>0</v>
      </c>
      <c r="G996" s="105">
        <f>VLOOKUP(E996,コード一覧!$B$4:$D$868,3,FALSE)</f>
        <v>0</v>
      </c>
      <c r="H996" s="106"/>
      <c r="I996" s="106"/>
      <c r="J996" s="107"/>
      <c r="K996" s="109">
        <f>VLOOKUP(J996,得意先名!$B$8:$C$1020,2,FALSE)</f>
        <v>0</v>
      </c>
      <c r="L996" s="108"/>
      <c r="M996" s="109">
        <f>VLOOKUP(J996,得意先名!$B$1:$E$1029,4,FALSE)</f>
        <v>0</v>
      </c>
      <c r="N996" s="110">
        <f>VLOOKUP(J996,得意先名!$B$8:$H$1020,7,FALSE)</f>
        <v>0</v>
      </c>
      <c r="O996" s="111"/>
      <c r="P996" s="112"/>
      <c r="Q996" s="50"/>
    </row>
    <row r="997" spans="1:17" ht="30.75" customHeight="1" x14ac:dyDescent="0.4">
      <c r="A997" s="113">
        <v>799</v>
      </c>
      <c r="B997" s="117"/>
      <c r="C997" s="117"/>
      <c r="D997" s="115">
        <f>VLOOKUP(E997,コード一覧!$B$4:$E$962,4,FALSE)</f>
        <v>0</v>
      </c>
      <c r="E997" s="89"/>
      <c r="F997" s="104">
        <f>VLOOKUP(E997,コード一覧!$B$4:$C$850,2,FALSE)</f>
        <v>0</v>
      </c>
      <c r="G997" s="105">
        <f>VLOOKUP(E997,コード一覧!$B$4:$D$868,3,FALSE)</f>
        <v>0</v>
      </c>
      <c r="H997" s="106"/>
      <c r="I997" s="106"/>
      <c r="J997" s="107"/>
      <c r="K997" s="109">
        <f>VLOOKUP(J997,得意先名!$B$8:$C$1020,2,FALSE)</f>
        <v>0</v>
      </c>
      <c r="L997" s="108"/>
      <c r="M997" s="109">
        <f>VLOOKUP(J997,得意先名!$B$1:$E$1029,4,FALSE)</f>
        <v>0</v>
      </c>
      <c r="N997" s="110">
        <f>VLOOKUP(J997,得意先名!$B$8:$H$1020,7,FALSE)</f>
        <v>0</v>
      </c>
      <c r="O997" s="111"/>
      <c r="P997" s="112"/>
      <c r="Q997" s="50"/>
    </row>
    <row r="998" spans="1:17" ht="30.75" customHeight="1" x14ac:dyDescent="0.4">
      <c r="A998" s="113">
        <v>800</v>
      </c>
      <c r="B998" s="117"/>
      <c r="C998" s="117"/>
      <c r="D998" s="115">
        <f>VLOOKUP(E998,コード一覧!$B$4:$E$962,4,FALSE)</f>
        <v>0</v>
      </c>
      <c r="E998" s="89"/>
      <c r="F998" s="104">
        <f>VLOOKUP(E998,コード一覧!$B$4:$C$850,2,FALSE)</f>
        <v>0</v>
      </c>
      <c r="G998" s="105">
        <f>VLOOKUP(E998,コード一覧!$B$4:$D$868,3,FALSE)</f>
        <v>0</v>
      </c>
      <c r="H998" s="106"/>
      <c r="I998" s="106"/>
      <c r="J998" s="107"/>
      <c r="K998" s="109">
        <f>VLOOKUP(J998,得意先名!$B$8:$C$1020,2,FALSE)</f>
        <v>0</v>
      </c>
      <c r="L998" s="108"/>
      <c r="M998" s="109">
        <f>VLOOKUP(J998,得意先名!$B$1:$E$1029,4,FALSE)</f>
        <v>0</v>
      </c>
      <c r="N998" s="110">
        <f>VLOOKUP(J998,得意先名!$B$8:$H$1020,7,FALSE)</f>
        <v>0</v>
      </c>
      <c r="O998" s="111"/>
      <c r="P998" s="112"/>
      <c r="Q998" s="50"/>
    </row>
    <row r="999" spans="1:17" ht="30.75" customHeight="1" x14ac:dyDescent="0.4">
      <c r="A999" s="113">
        <v>801</v>
      </c>
      <c r="B999" s="117"/>
      <c r="C999" s="117"/>
      <c r="D999" s="115">
        <f>VLOOKUP(E999,コード一覧!$B$4:$E$962,4,FALSE)</f>
        <v>0</v>
      </c>
      <c r="E999" s="89"/>
      <c r="F999" s="104">
        <f>VLOOKUP(E999,コード一覧!$B$4:$C$850,2,FALSE)</f>
        <v>0</v>
      </c>
      <c r="G999" s="105">
        <f>VLOOKUP(E999,コード一覧!$B$4:$D$868,3,FALSE)</f>
        <v>0</v>
      </c>
      <c r="H999" s="106"/>
      <c r="I999" s="106"/>
      <c r="J999" s="107"/>
      <c r="K999" s="109">
        <f>VLOOKUP(J999,得意先名!$B$8:$C$1020,2,FALSE)</f>
        <v>0</v>
      </c>
      <c r="L999" s="108"/>
      <c r="M999" s="109">
        <f>VLOOKUP(J999,得意先名!$B$1:$E$1029,4,FALSE)</f>
        <v>0</v>
      </c>
      <c r="N999" s="110">
        <f>VLOOKUP(J999,得意先名!$B$8:$H$1020,7,FALSE)</f>
        <v>0</v>
      </c>
      <c r="O999" s="111"/>
      <c r="P999" s="112"/>
      <c r="Q999" s="50"/>
    </row>
    <row r="1000" spans="1:17" ht="30.75" customHeight="1" x14ac:dyDescent="0.4">
      <c r="A1000" s="113">
        <v>802</v>
      </c>
      <c r="B1000" s="117"/>
      <c r="C1000" s="117"/>
      <c r="D1000" s="115">
        <f>VLOOKUP(E1000,コード一覧!$B$4:$E$962,4,FALSE)</f>
        <v>0</v>
      </c>
      <c r="E1000" s="89"/>
      <c r="F1000" s="104">
        <f>VLOOKUP(E1000,コード一覧!$B$4:$C$850,2,FALSE)</f>
        <v>0</v>
      </c>
      <c r="G1000" s="105">
        <f>VLOOKUP(E1000,コード一覧!$B$4:$D$868,3,FALSE)</f>
        <v>0</v>
      </c>
      <c r="H1000" s="106"/>
      <c r="I1000" s="106"/>
      <c r="J1000" s="107"/>
      <c r="K1000" s="109">
        <f>VLOOKUP(J1000,得意先名!$B$8:$C$1020,2,FALSE)</f>
        <v>0</v>
      </c>
      <c r="L1000" s="108"/>
      <c r="M1000" s="109">
        <f>VLOOKUP(J1000,得意先名!$B$1:$E$1029,4,FALSE)</f>
        <v>0</v>
      </c>
      <c r="N1000" s="110">
        <f>VLOOKUP(J1000,得意先名!$B$8:$H$1020,7,FALSE)</f>
        <v>0</v>
      </c>
      <c r="O1000" s="111"/>
      <c r="P1000" s="112"/>
      <c r="Q1000" s="50"/>
    </row>
    <row r="1001" spans="1:17" ht="30.75" customHeight="1" x14ac:dyDescent="0.4">
      <c r="A1001" s="113">
        <v>803</v>
      </c>
      <c r="B1001" s="117"/>
      <c r="C1001" s="117"/>
      <c r="D1001" s="115">
        <f>VLOOKUP(E1001,コード一覧!$B$4:$E$962,4,FALSE)</f>
        <v>0</v>
      </c>
      <c r="E1001" s="89"/>
      <c r="F1001" s="104">
        <f>VLOOKUP(E1001,コード一覧!$B$4:$C$850,2,FALSE)</f>
        <v>0</v>
      </c>
      <c r="G1001" s="105">
        <f>VLOOKUP(E1001,コード一覧!$B$4:$D$868,3,FALSE)</f>
        <v>0</v>
      </c>
      <c r="H1001" s="106"/>
      <c r="I1001" s="106"/>
      <c r="J1001" s="107"/>
      <c r="K1001" s="109">
        <f>VLOOKUP(J1001,得意先名!$B$8:$C$1020,2,FALSE)</f>
        <v>0</v>
      </c>
      <c r="L1001" s="108"/>
      <c r="M1001" s="109">
        <f>VLOOKUP(J1001,得意先名!$B$1:$E$1029,4,FALSE)</f>
        <v>0</v>
      </c>
      <c r="N1001" s="110">
        <f>VLOOKUP(J1001,得意先名!$B$8:$H$1020,7,FALSE)</f>
        <v>0</v>
      </c>
      <c r="O1001" s="111"/>
      <c r="P1001" s="112"/>
      <c r="Q1001" s="50"/>
    </row>
    <row r="1002" spans="1:17" ht="30.75" customHeight="1" x14ac:dyDescent="0.4">
      <c r="A1002" s="113">
        <v>804</v>
      </c>
      <c r="B1002" s="117"/>
      <c r="C1002" s="117"/>
      <c r="D1002" s="115">
        <f>VLOOKUP(E1002,コード一覧!$B$4:$E$962,4,FALSE)</f>
        <v>0</v>
      </c>
      <c r="E1002" s="89"/>
      <c r="F1002" s="104">
        <f>VLOOKUP(E1002,コード一覧!$B$4:$C$850,2,FALSE)</f>
        <v>0</v>
      </c>
      <c r="G1002" s="105">
        <f>VLOOKUP(E1002,コード一覧!$B$4:$D$868,3,FALSE)</f>
        <v>0</v>
      </c>
      <c r="H1002" s="106"/>
      <c r="I1002" s="106"/>
      <c r="J1002" s="107"/>
      <c r="K1002" s="109">
        <f>VLOOKUP(J1002,得意先名!$B$8:$C$1020,2,FALSE)</f>
        <v>0</v>
      </c>
      <c r="L1002" s="108"/>
      <c r="M1002" s="109">
        <f>VLOOKUP(J1002,得意先名!$B$1:$E$1029,4,FALSE)</f>
        <v>0</v>
      </c>
      <c r="N1002" s="110">
        <f>VLOOKUP(J1002,得意先名!$B$8:$H$1020,7,FALSE)</f>
        <v>0</v>
      </c>
      <c r="O1002" s="111"/>
      <c r="P1002" s="112"/>
      <c r="Q1002" s="50"/>
    </row>
    <row r="1003" spans="1:17" ht="30.75" customHeight="1" x14ac:dyDescent="0.4">
      <c r="A1003" s="113">
        <v>805</v>
      </c>
      <c r="B1003" s="117"/>
      <c r="C1003" s="117"/>
      <c r="D1003" s="115">
        <f>VLOOKUP(E1003,コード一覧!$B$4:$E$962,4,FALSE)</f>
        <v>0</v>
      </c>
      <c r="E1003" s="89"/>
      <c r="F1003" s="104">
        <f>VLOOKUP(E1003,コード一覧!$B$4:$C$850,2,FALSE)</f>
        <v>0</v>
      </c>
      <c r="G1003" s="105">
        <f>VLOOKUP(E1003,コード一覧!$B$4:$D$868,3,FALSE)</f>
        <v>0</v>
      </c>
      <c r="H1003" s="106"/>
      <c r="I1003" s="106"/>
      <c r="J1003" s="107"/>
      <c r="K1003" s="109">
        <f>VLOOKUP(J1003,得意先名!$B$8:$C$1020,2,FALSE)</f>
        <v>0</v>
      </c>
      <c r="L1003" s="108"/>
      <c r="M1003" s="109">
        <f>VLOOKUP(J1003,得意先名!$B$1:$E$1029,4,FALSE)</f>
        <v>0</v>
      </c>
      <c r="N1003" s="110">
        <f>VLOOKUP(J1003,得意先名!$B$8:$H$1020,7,FALSE)</f>
        <v>0</v>
      </c>
      <c r="O1003" s="111"/>
      <c r="P1003" s="112"/>
      <c r="Q1003" s="50"/>
    </row>
    <row r="1004" spans="1:17" ht="30.75" customHeight="1" x14ac:dyDescent="0.4">
      <c r="A1004" s="113">
        <v>806</v>
      </c>
      <c r="B1004" s="117"/>
      <c r="C1004" s="117"/>
      <c r="D1004" s="115">
        <f>VLOOKUP(E1004,コード一覧!$B$4:$E$962,4,FALSE)</f>
        <v>0</v>
      </c>
      <c r="E1004" s="89"/>
      <c r="F1004" s="104">
        <f>VLOOKUP(E1004,コード一覧!$B$4:$C$850,2,FALSE)</f>
        <v>0</v>
      </c>
      <c r="G1004" s="105">
        <f>VLOOKUP(E1004,コード一覧!$B$4:$D$868,3,FALSE)</f>
        <v>0</v>
      </c>
      <c r="H1004" s="106"/>
      <c r="I1004" s="106"/>
      <c r="J1004" s="107"/>
      <c r="K1004" s="109">
        <f>VLOOKUP(J1004,得意先名!$B$8:$C$1020,2,FALSE)</f>
        <v>0</v>
      </c>
      <c r="L1004" s="108"/>
      <c r="M1004" s="109">
        <f>VLOOKUP(J1004,得意先名!$B$1:$E$1029,4,FALSE)</f>
        <v>0</v>
      </c>
      <c r="N1004" s="110">
        <f>VLOOKUP(J1004,得意先名!$B$8:$H$1020,7,FALSE)</f>
        <v>0</v>
      </c>
      <c r="O1004" s="111"/>
      <c r="P1004" s="112"/>
      <c r="Q1004" s="50"/>
    </row>
    <row r="1005" spans="1:17" ht="30.75" customHeight="1" x14ac:dyDescent="0.4">
      <c r="A1005" s="113">
        <v>807</v>
      </c>
      <c r="B1005" s="117"/>
      <c r="C1005" s="117"/>
      <c r="D1005" s="115">
        <f>VLOOKUP(E1005,コード一覧!$B$4:$E$962,4,FALSE)</f>
        <v>0</v>
      </c>
      <c r="E1005" s="89"/>
      <c r="F1005" s="104">
        <f>VLOOKUP(E1005,コード一覧!$B$4:$C$850,2,FALSE)</f>
        <v>0</v>
      </c>
      <c r="G1005" s="105">
        <f>VLOOKUP(E1005,コード一覧!$B$4:$D$868,3,FALSE)</f>
        <v>0</v>
      </c>
      <c r="H1005" s="106"/>
      <c r="I1005" s="106"/>
      <c r="J1005" s="107"/>
      <c r="K1005" s="109">
        <f>VLOOKUP(J1005,得意先名!$B$8:$C$1020,2,FALSE)</f>
        <v>0</v>
      </c>
      <c r="L1005" s="108"/>
      <c r="M1005" s="109">
        <f>VLOOKUP(J1005,得意先名!$B$1:$E$1029,4,FALSE)</f>
        <v>0</v>
      </c>
      <c r="N1005" s="110">
        <f>VLOOKUP(J1005,得意先名!$B$8:$H$1020,7,FALSE)</f>
        <v>0</v>
      </c>
      <c r="O1005" s="111"/>
      <c r="P1005" s="112"/>
      <c r="Q1005" s="50"/>
    </row>
    <row r="1006" spans="1:17" ht="30.75" customHeight="1" x14ac:dyDescent="0.4">
      <c r="A1006" s="113">
        <v>808</v>
      </c>
      <c r="B1006" s="117"/>
      <c r="C1006" s="117"/>
      <c r="D1006" s="115">
        <f>VLOOKUP(E1006,コード一覧!$B$4:$E$962,4,FALSE)</f>
        <v>0</v>
      </c>
      <c r="E1006" s="89"/>
      <c r="F1006" s="104">
        <f>VLOOKUP(E1006,コード一覧!$B$4:$C$850,2,FALSE)</f>
        <v>0</v>
      </c>
      <c r="G1006" s="105">
        <f>VLOOKUP(E1006,コード一覧!$B$4:$D$868,3,FALSE)</f>
        <v>0</v>
      </c>
      <c r="H1006" s="106"/>
      <c r="I1006" s="106"/>
      <c r="J1006" s="107"/>
      <c r="K1006" s="109">
        <f>VLOOKUP(J1006,得意先名!$B$8:$C$1020,2,FALSE)</f>
        <v>0</v>
      </c>
      <c r="L1006" s="108"/>
      <c r="M1006" s="109">
        <f>VLOOKUP(J1006,得意先名!$B$1:$E$1029,4,FALSE)</f>
        <v>0</v>
      </c>
      <c r="N1006" s="110">
        <f>VLOOKUP(J1006,得意先名!$B$8:$H$1020,7,FALSE)</f>
        <v>0</v>
      </c>
      <c r="O1006" s="111"/>
      <c r="P1006" s="112"/>
      <c r="Q1006" s="50"/>
    </row>
    <row r="1007" spans="1:17" ht="30.75" customHeight="1" x14ac:dyDescent="0.4">
      <c r="A1007" s="113">
        <v>809</v>
      </c>
      <c r="B1007" s="117"/>
      <c r="C1007" s="117"/>
      <c r="D1007" s="115">
        <f>VLOOKUP(E1007,コード一覧!$B$4:$E$962,4,FALSE)</f>
        <v>0</v>
      </c>
      <c r="E1007" s="89"/>
      <c r="F1007" s="104">
        <f>VLOOKUP(E1007,コード一覧!$B$4:$C$850,2,FALSE)</f>
        <v>0</v>
      </c>
      <c r="G1007" s="105">
        <f>VLOOKUP(E1007,コード一覧!$B$4:$D$868,3,FALSE)</f>
        <v>0</v>
      </c>
      <c r="H1007" s="106"/>
      <c r="I1007" s="106"/>
      <c r="J1007" s="107"/>
      <c r="K1007" s="109">
        <f>VLOOKUP(J1007,得意先名!$B$8:$C$1020,2,FALSE)</f>
        <v>0</v>
      </c>
      <c r="L1007" s="108"/>
      <c r="M1007" s="109">
        <f>VLOOKUP(J1007,得意先名!$B$1:$E$1029,4,FALSE)</f>
        <v>0</v>
      </c>
      <c r="N1007" s="110">
        <f>VLOOKUP(J1007,得意先名!$B$8:$H$1020,7,FALSE)</f>
        <v>0</v>
      </c>
      <c r="O1007" s="111"/>
      <c r="P1007" s="112"/>
      <c r="Q1007" s="50"/>
    </row>
    <row r="1008" spans="1:17" ht="30.75" customHeight="1" x14ac:dyDescent="0.4">
      <c r="A1008" s="113">
        <v>810</v>
      </c>
      <c r="B1008" s="117"/>
      <c r="C1008" s="117"/>
      <c r="D1008" s="115">
        <f>VLOOKUP(E1008,コード一覧!$B$4:$E$962,4,FALSE)</f>
        <v>0</v>
      </c>
      <c r="E1008" s="89"/>
      <c r="F1008" s="104">
        <f>VLOOKUP(E1008,コード一覧!$B$4:$C$850,2,FALSE)</f>
        <v>0</v>
      </c>
      <c r="G1008" s="105">
        <f>VLOOKUP(E1008,コード一覧!$B$4:$D$868,3,FALSE)</f>
        <v>0</v>
      </c>
      <c r="H1008" s="106"/>
      <c r="I1008" s="106"/>
      <c r="J1008" s="107"/>
      <c r="K1008" s="109">
        <f>VLOOKUP(J1008,得意先名!$B$8:$C$1020,2,FALSE)</f>
        <v>0</v>
      </c>
      <c r="L1008" s="108"/>
      <c r="M1008" s="109">
        <f>VLOOKUP(J1008,得意先名!$B$1:$E$1029,4,FALSE)</f>
        <v>0</v>
      </c>
      <c r="N1008" s="110">
        <f>VLOOKUP(J1008,得意先名!$B$8:$H$1020,7,FALSE)</f>
        <v>0</v>
      </c>
      <c r="O1008" s="111"/>
      <c r="P1008" s="112"/>
      <c r="Q1008" s="50"/>
    </row>
    <row r="1009" spans="1:17" ht="30.75" customHeight="1" x14ac:dyDescent="0.4">
      <c r="A1009" s="113">
        <v>811</v>
      </c>
      <c r="B1009" s="117"/>
      <c r="C1009" s="117"/>
      <c r="D1009" s="115">
        <f>VLOOKUP(E1009,コード一覧!$B$4:$E$962,4,FALSE)</f>
        <v>0</v>
      </c>
      <c r="E1009" s="89"/>
      <c r="F1009" s="104">
        <f>VLOOKUP(E1009,コード一覧!$B$4:$C$850,2,FALSE)</f>
        <v>0</v>
      </c>
      <c r="G1009" s="105">
        <f>VLOOKUP(E1009,コード一覧!$B$4:$D$868,3,FALSE)</f>
        <v>0</v>
      </c>
      <c r="H1009" s="106"/>
      <c r="I1009" s="106"/>
      <c r="J1009" s="107"/>
      <c r="K1009" s="109">
        <f>VLOOKUP(J1009,得意先名!$B$8:$C$1020,2,FALSE)</f>
        <v>0</v>
      </c>
      <c r="L1009" s="108"/>
      <c r="M1009" s="109">
        <f>VLOOKUP(J1009,得意先名!$B$1:$E$1029,4,FALSE)</f>
        <v>0</v>
      </c>
      <c r="N1009" s="110">
        <f>VLOOKUP(J1009,得意先名!$B$8:$H$1020,7,FALSE)</f>
        <v>0</v>
      </c>
      <c r="O1009" s="111"/>
      <c r="P1009" s="112"/>
      <c r="Q1009" s="50"/>
    </row>
    <row r="1010" spans="1:17" ht="30.75" customHeight="1" x14ac:dyDescent="0.4">
      <c r="A1010" s="113">
        <v>812</v>
      </c>
      <c r="B1010" s="117"/>
      <c r="C1010" s="117"/>
      <c r="D1010" s="115">
        <f>VLOOKUP(E1010,コード一覧!$B$4:$E$962,4,FALSE)</f>
        <v>0</v>
      </c>
      <c r="E1010" s="89"/>
      <c r="F1010" s="104">
        <f>VLOOKUP(E1010,コード一覧!$B$4:$C$850,2,FALSE)</f>
        <v>0</v>
      </c>
      <c r="G1010" s="105">
        <f>VLOOKUP(E1010,コード一覧!$B$4:$D$868,3,FALSE)</f>
        <v>0</v>
      </c>
      <c r="H1010" s="106"/>
      <c r="I1010" s="106"/>
      <c r="J1010" s="107"/>
      <c r="K1010" s="109">
        <f>VLOOKUP(J1010,得意先名!$B$8:$C$1020,2,FALSE)</f>
        <v>0</v>
      </c>
      <c r="L1010" s="108"/>
      <c r="M1010" s="109">
        <f>VLOOKUP(J1010,得意先名!$B$1:$E$1029,4,FALSE)</f>
        <v>0</v>
      </c>
      <c r="N1010" s="110">
        <f>VLOOKUP(J1010,得意先名!$B$8:$H$1020,7,FALSE)</f>
        <v>0</v>
      </c>
      <c r="O1010" s="111"/>
      <c r="P1010" s="112"/>
      <c r="Q1010" s="50"/>
    </row>
    <row r="1011" spans="1:17" ht="30.75" customHeight="1" x14ac:dyDescent="0.4">
      <c r="A1011" s="113">
        <v>813</v>
      </c>
      <c r="B1011" s="117"/>
      <c r="C1011" s="117"/>
      <c r="D1011" s="115">
        <f>VLOOKUP(E1011,コード一覧!$B$4:$E$962,4,FALSE)</f>
        <v>0</v>
      </c>
      <c r="E1011" s="89"/>
      <c r="F1011" s="104">
        <f>VLOOKUP(E1011,コード一覧!$B$4:$C$850,2,FALSE)</f>
        <v>0</v>
      </c>
      <c r="G1011" s="105">
        <f>VLOOKUP(E1011,コード一覧!$B$4:$D$868,3,FALSE)</f>
        <v>0</v>
      </c>
      <c r="H1011" s="106"/>
      <c r="I1011" s="106"/>
      <c r="J1011" s="107"/>
      <c r="K1011" s="109">
        <f>VLOOKUP(J1011,得意先名!$B$8:$C$1020,2,FALSE)</f>
        <v>0</v>
      </c>
      <c r="L1011" s="108"/>
      <c r="M1011" s="109">
        <f>VLOOKUP(J1011,得意先名!$B$1:$E$1029,4,FALSE)</f>
        <v>0</v>
      </c>
      <c r="N1011" s="110">
        <f>VLOOKUP(J1011,得意先名!$B$8:$H$1020,7,FALSE)</f>
        <v>0</v>
      </c>
      <c r="O1011" s="111"/>
      <c r="P1011" s="112"/>
      <c r="Q1011" s="50"/>
    </row>
    <row r="1012" spans="1:17" ht="30.75" customHeight="1" x14ac:dyDescent="0.4">
      <c r="A1012" s="113">
        <v>814</v>
      </c>
      <c r="B1012" s="117"/>
      <c r="C1012" s="117"/>
      <c r="D1012" s="115">
        <f>VLOOKUP(E1012,コード一覧!$B$4:$E$962,4,FALSE)</f>
        <v>0</v>
      </c>
      <c r="E1012" s="89"/>
      <c r="F1012" s="104">
        <f>VLOOKUP(E1012,コード一覧!$B$4:$C$850,2,FALSE)</f>
        <v>0</v>
      </c>
      <c r="G1012" s="105">
        <f>VLOOKUP(E1012,コード一覧!$B$4:$D$868,3,FALSE)</f>
        <v>0</v>
      </c>
      <c r="H1012" s="106"/>
      <c r="I1012" s="106"/>
      <c r="J1012" s="107"/>
      <c r="K1012" s="109">
        <f>VLOOKUP(J1012,得意先名!$B$8:$C$1020,2,FALSE)</f>
        <v>0</v>
      </c>
      <c r="L1012" s="108"/>
      <c r="M1012" s="109">
        <f>VLOOKUP(J1012,得意先名!$B$1:$E$1029,4,FALSE)</f>
        <v>0</v>
      </c>
      <c r="N1012" s="110">
        <f>VLOOKUP(J1012,得意先名!$B$8:$H$1020,7,FALSE)</f>
        <v>0</v>
      </c>
      <c r="O1012" s="111"/>
      <c r="P1012" s="112"/>
      <c r="Q1012" s="50"/>
    </row>
    <row r="1013" spans="1:17" ht="30.75" customHeight="1" x14ac:dyDescent="0.4">
      <c r="A1013" s="113">
        <v>815</v>
      </c>
      <c r="B1013" s="117"/>
      <c r="C1013" s="117"/>
      <c r="D1013" s="115">
        <f>VLOOKUP(E1013,コード一覧!$B$4:$E$962,4,FALSE)</f>
        <v>0</v>
      </c>
      <c r="E1013" s="89"/>
      <c r="F1013" s="104">
        <f>VLOOKUP(E1013,コード一覧!$B$4:$C$850,2,FALSE)</f>
        <v>0</v>
      </c>
      <c r="G1013" s="105">
        <f>VLOOKUP(E1013,コード一覧!$B$4:$D$868,3,FALSE)</f>
        <v>0</v>
      </c>
      <c r="H1013" s="106"/>
      <c r="I1013" s="106"/>
      <c r="J1013" s="107"/>
      <c r="K1013" s="109">
        <f>VLOOKUP(J1013,得意先名!$B$8:$C$1020,2,FALSE)</f>
        <v>0</v>
      </c>
      <c r="L1013" s="108"/>
      <c r="M1013" s="109">
        <f>VLOOKUP(J1013,得意先名!$B$1:$E$1029,4,FALSE)</f>
        <v>0</v>
      </c>
      <c r="N1013" s="110">
        <f>VLOOKUP(J1013,得意先名!$B$8:$H$1020,7,FALSE)</f>
        <v>0</v>
      </c>
      <c r="O1013" s="111"/>
      <c r="P1013" s="112"/>
      <c r="Q1013" s="50"/>
    </row>
    <row r="1014" spans="1:17" ht="30.75" customHeight="1" x14ac:dyDescent="0.4">
      <c r="A1014" s="113">
        <v>816</v>
      </c>
      <c r="B1014" s="117"/>
      <c r="C1014" s="117"/>
      <c r="D1014" s="115">
        <f>VLOOKUP(E1014,コード一覧!$B$4:$E$962,4,FALSE)</f>
        <v>0</v>
      </c>
      <c r="E1014" s="89"/>
      <c r="F1014" s="104">
        <f>VLOOKUP(E1014,コード一覧!$B$4:$C$850,2,FALSE)</f>
        <v>0</v>
      </c>
      <c r="G1014" s="105">
        <f>VLOOKUP(E1014,コード一覧!$B$4:$D$868,3,FALSE)</f>
        <v>0</v>
      </c>
      <c r="H1014" s="106"/>
      <c r="I1014" s="106"/>
      <c r="J1014" s="107"/>
      <c r="K1014" s="109">
        <f>VLOOKUP(J1014,得意先名!$B$8:$C$1020,2,FALSE)</f>
        <v>0</v>
      </c>
      <c r="L1014" s="108"/>
      <c r="M1014" s="109">
        <f>VLOOKUP(J1014,得意先名!$B$1:$E$1029,4,FALSE)</f>
        <v>0</v>
      </c>
      <c r="N1014" s="110">
        <f>VLOOKUP(J1014,得意先名!$B$8:$H$1020,7,FALSE)</f>
        <v>0</v>
      </c>
      <c r="O1014" s="111"/>
      <c r="P1014" s="112"/>
      <c r="Q1014" s="50"/>
    </row>
    <row r="1015" spans="1:17" ht="30.75" customHeight="1" x14ac:dyDescent="0.4">
      <c r="A1015" s="113">
        <v>817</v>
      </c>
      <c r="B1015" s="117"/>
      <c r="C1015" s="117"/>
      <c r="D1015" s="115">
        <f>VLOOKUP(E1015,コード一覧!$B$4:$E$962,4,FALSE)</f>
        <v>0</v>
      </c>
      <c r="E1015" s="89"/>
      <c r="F1015" s="104">
        <f>VLOOKUP(E1015,コード一覧!$B$4:$C$850,2,FALSE)</f>
        <v>0</v>
      </c>
      <c r="G1015" s="105">
        <f>VLOOKUP(E1015,コード一覧!$B$4:$D$868,3,FALSE)</f>
        <v>0</v>
      </c>
      <c r="H1015" s="106"/>
      <c r="I1015" s="106"/>
      <c r="J1015" s="107"/>
      <c r="K1015" s="109">
        <f>VLOOKUP(J1015,得意先名!$B$8:$C$1020,2,FALSE)</f>
        <v>0</v>
      </c>
      <c r="L1015" s="108"/>
      <c r="M1015" s="109">
        <f>VLOOKUP(J1015,得意先名!$B$1:$E$1029,4,FALSE)</f>
        <v>0</v>
      </c>
      <c r="N1015" s="110">
        <f>VLOOKUP(J1015,得意先名!$B$8:$H$1020,7,FALSE)</f>
        <v>0</v>
      </c>
      <c r="O1015" s="111"/>
      <c r="P1015" s="112"/>
      <c r="Q1015" s="50"/>
    </row>
    <row r="1016" spans="1:17" ht="30.75" customHeight="1" x14ac:dyDescent="0.4">
      <c r="A1016" s="113">
        <v>818</v>
      </c>
      <c r="B1016" s="117"/>
      <c r="C1016" s="117"/>
      <c r="D1016" s="115">
        <f>VLOOKUP(E1016,コード一覧!$B$4:$E$962,4,FALSE)</f>
        <v>0</v>
      </c>
      <c r="E1016" s="89"/>
      <c r="F1016" s="104">
        <f>VLOOKUP(E1016,コード一覧!$B$4:$C$850,2,FALSE)</f>
        <v>0</v>
      </c>
      <c r="G1016" s="105">
        <f>VLOOKUP(E1016,コード一覧!$B$4:$D$868,3,FALSE)</f>
        <v>0</v>
      </c>
      <c r="H1016" s="106"/>
      <c r="I1016" s="106"/>
      <c r="J1016" s="107"/>
      <c r="K1016" s="109">
        <f>VLOOKUP(J1016,得意先名!$B$8:$C$1020,2,FALSE)</f>
        <v>0</v>
      </c>
      <c r="L1016" s="108"/>
      <c r="M1016" s="109">
        <f>VLOOKUP(J1016,得意先名!$B$1:$E$1029,4,FALSE)</f>
        <v>0</v>
      </c>
      <c r="N1016" s="110">
        <f>VLOOKUP(J1016,得意先名!$B$8:$H$1020,7,FALSE)</f>
        <v>0</v>
      </c>
      <c r="O1016" s="111"/>
      <c r="P1016" s="112"/>
      <c r="Q1016" s="50"/>
    </row>
    <row r="1017" spans="1:17" ht="30.75" customHeight="1" x14ac:dyDescent="0.4">
      <c r="A1017" s="113">
        <v>819</v>
      </c>
      <c r="B1017" s="117"/>
      <c r="C1017" s="117"/>
      <c r="D1017" s="115">
        <f>VLOOKUP(E1017,コード一覧!$B$4:$E$962,4,FALSE)</f>
        <v>0</v>
      </c>
      <c r="E1017" s="89"/>
      <c r="F1017" s="104">
        <f>VLOOKUP(E1017,コード一覧!$B$4:$C$850,2,FALSE)</f>
        <v>0</v>
      </c>
      <c r="G1017" s="105">
        <f>VLOOKUP(E1017,コード一覧!$B$4:$D$868,3,FALSE)</f>
        <v>0</v>
      </c>
      <c r="H1017" s="106"/>
      <c r="I1017" s="106"/>
      <c r="J1017" s="107"/>
      <c r="K1017" s="109">
        <f>VLOOKUP(J1017,得意先名!$B$8:$C$1020,2,FALSE)</f>
        <v>0</v>
      </c>
      <c r="L1017" s="108"/>
      <c r="M1017" s="109">
        <f>VLOOKUP(J1017,得意先名!$B$1:$E$1029,4,FALSE)</f>
        <v>0</v>
      </c>
      <c r="N1017" s="110">
        <f>VLOOKUP(J1017,得意先名!$B$8:$H$1020,7,FALSE)</f>
        <v>0</v>
      </c>
      <c r="O1017" s="111"/>
      <c r="P1017" s="112"/>
      <c r="Q1017" s="50"/>
    </row>
    <row r="1018" spans="1:17" ht="30.75" customHeight="1" x14ac:dyDescent="0.4">
      <c r="A1018" s="113">
        <v>820</v>
      </c>
      <c r="B1018" s="117"/>
      <c r="C1018" s="117"/>
      <c r="D1018" s="115">
        <f>VLOOKUP(E1018,コード一覧!$B$4:$E$962,4,FALSE)</f>
        <v>0</v>
      </c>
      <c r="E1018" s="89"/>
      <c r="F1018" s="104">
        <f>VLOOKUP(E1018,コード一覧!$B$4:$C$850,2,FALSE)</f>
        <v>0</v>
      </c>
      <c r="G1018" s="105">
        <f>VLOOKUP(E1018,コード一覧!$B$4:$D$868,3,FALSE)</f>
        <v>0</v>
      </c>
      <c r="H1018" s="106"/>
      <c r="I1018" s="106"/>
      <c r="J1018" s="107"/>
      <c r="K1018" s="109">
        <f>VLOOKUP(J1018,得意先名!$B$8:$C$1020,2,FALSE)</f>
        <v>0</v>
      </c>
      <c r="L1018" s="108"/>
      <c r="M1018" s="109">
        <f>VLOOKUP(J1018,得意先名!$B$1:$E$1029,4,FALSE)</f>
        <v>0</v>
      </c>
      <c r="N1018" s="110">
        <f>VLOOKUP(J1018,得意先名!$B$8:$H$1020,7,FALSE)</f>
        <v>0</v>
      </c>
      <c r="O1018" s="111"/>
      <c r="P1018" s="112"/>
      <c r="Q1018" s="50"/>
    </row>
    <row r="1019" spans="1:17" ht="30.75" customHeight="1" x14ac:dyDescent="0.4">
      <c r="A1019" s="113">
        <v>821</v>
      </c>
      <c r="B1019" s="117"/>
      <c r="C1019" s="117"/>
      <c r="D1019" s="115">
        <f>VLOOKUP(E1019,コード一覧!$B$4:$E$962,4,FALSE)</f>
        <v>0</v>
      </c>
      <c r="E1019" s="89"/>
      <c r="F1019" s="104">
        <f>VLOOKUP(E1019,コード一覧!$B$4:$C$850,2,FALSE)</f>
        <v>0</v>
      </c>
      <c r="G1019" s="105">
        <f>VLOOKUP(E1019,コード一覧!$B$4:$D$868,3,FALSE)</f>
        <v>0</v>
      </c>
      <c r="H1019" s="106"/>
      <c r="I1019" s="106"/>
      <c r="J1019" s="107"/>
      <c r="K1019" s="109">
        <f>VLOOKUP(J1019,得意先名!$B$8:$C$1020,2,FALSE)</f>
        <v>0</v>
      </c>
      <c r="L1019" s="108"/>
      <c r="M1019" s="109">
        <f>VLOOKUP(J1019,得意先名!$B$1:$E$1029,4,FALSE)</f>
        <v>0</v>
      </c>
      <c r="N1019" s="110">
        <f>VLOOKUP(J1019,得意先名!$B$8:$H$1020,7,FALSE)</f>
        <v>0</v>
      </c>
      <c r="O1019" s="111"/>
      <c r="P1019" s="112"/>
      <c r="Q1019" s="50"/>
    </row>
    <row r="1020" spans="1:17" ht="30.75" customHeight="1" x14ac:dyDescent="0.4">
      <c r="A1020" s="113">
        <v>822</v>
      </c>
      <c r="B1020" s="117"/>
      <c r="C1020" s="117"/>
      <c r="D1020" s="115">
        <f>VLOOKUP(E1020,コード一覧!$B$4:$E$962,4,FALSE)</f>
        <v>0</v>
      </c>
      <c r="E1020" s="89"/>
      <c r="F1020" s="104">
        <f>VLOOKUP(E1020,コード一覧!$B$4:$C$850,2,FALSE)</f>
        <v>0</v>
      </c>
      <c r="G1020" s="105">
        <f>VLOOKUP(E1020,コード一覧!$B$4:$D$868,3,FALSE)</f>
        <v>0</v>
      </c>
      <c r="H1020" s="106"/>
      <c r="I1020" s="106"/>
      <c r="J1020" s="107"/>
      <c r="K1020" s="109">
        <f>VLOOKUP(J1020,得意先名!$B$8:$C$1020,2,FALSE)</f>
        <v>0</v>
      </c>
      <c r="L1020" s="108"/>
      <c r="M1020" s="109">
        <f>VLOOKUP(J1020,得意先名!$B$1:$E$1029,4,FALSE)</f>
        <v>0</v>
      </c>
      <c r="N1020" s="110">
        <f>VLOOKUP(J1020,得意先名!$B$8:$H$1020,7,FALSE)</f>
        <v>0</v>
      </c>
      <c r="O1020" s="111"/>
      <c r="P1020" s="112"/>
      <c r="Q1020" s="50"/>
    </row>
    <row r="1021" spans="1:17" ht="30.75" customHeight="1" x14ac:dyDescent="0.4">
      <c r="A1021" s="113">
        <v>823</v>
      </c>
      <c r="B1021" s="117"/>
      <c r="C1021" s="117"/>
      <c r="D1021" s="115">
        <f>VLOOKUP(E1021,コード一覧!$B$4:$E$962,4,FALSE)</f>
        <v>0</v>
      </c>
      <c r="E1021" s="89"/>
      <c r="F1021" s="104">
        <f>VLOOKUP(E1021,コード一覧!$B$4:$C$850,2,FALSE)</f>
        <v>0</v>
      </c>
      <c r="G1021" s="105">
        <f>VLOOKUP(E1021,コード一覧!$B$4:$D$868,3,FALSE)</f>
        <v>0</v>
      </c>
      <c r="H1021" s="106"/>
      <c r="I1021" s="106"/>
      <c r="J1021" s="107"/>
      <c r="K1021" s="109">
        <f>VLOOKUP(J1021,得意先名!$B$8:$C$1020,2,FALSE)</f>
        <v>0</v>
      </c>
      <c r="L1021" s="108"/>
      <c r="M1021" s="109">
        <f>VLOOKUP(J1021,得意先名!$B$1:$E$1029,4,FALSE)</f>
        <v>0</v>
      </c>
      <c r="N1021" s="110">
        <f>VLOOKUP(J1021,得意先名!$B$8:$H$1020,7,FALSE)</f>
        <v>0</v>
      </c>
      <c r="O1021" s="111"/>
      <c r="P1021" s="112"/>
      <c r="Q1021" s="50"/>
    </row>
    <row r="1022" spans="1:17" ht="30.75" customHeight="1" x14ac:dyDescent="0.4">
      <c r="A1022" s="113">
        <v>824</v>
      </c>
      <c r="B1022" s="117"/>
      <c r="C1022" s="117"/>
      <c r="D1022" s="115">
        <f>VLOOKUP(E1022,コード一覧!$B$4:$E$962,4,FALSE)</f>
        <v>0</v>
      </c>
      <c r="E1022" s="89"/>
      <c r="F1022" s="104">
        <f>VLOOKUP(E1022,コード一覧!$B$4:$C$850,2,FALSE)</f>
        <v>0</v>
      </c>
      <c r="G1022" s="105">
        <f>VLOOKUP(E1022,コード一覧!$B$4:$D$868,3,FALSE)</f>
        <v>0</v>
      </c>
      <c r="H1022" s="106"/>
      <c r="I1022" s="106"/>
      <c r="J1022" s="107"/>
      <c r="K1022" s="109">
        <f>VLOOKUP(J1022,得意先名!$B$8:$C$1020,2,FALSE)</f>
        <v>0</v>
      </c>
      <c r="L1022" s="108"/>
      <c r="M1022" s="109">
        <f>VLOOKUP(J1022,得意先名!$B$1:$E$1029,4,FALSE)</f>
        <v>0</v>
      </c>
      <c r="N1022" s="110">
        <f>VLOOKUP(J1022,得意先名!$B$8:$H$1020,7,FALSE)</f>
        <v>0</v>
      </c>
      <c r="O1022" s="111"/>
      <c r="P1022" s="112"/>
      <c r="Q1022" s="50"/>
    </row>
    <row r="1023" spans="1:17" ht="30.75" customHeight="1" x14ac:dyDescent="0.4">
      <c r="A1023" s="113">
        <v>825</v>
      </c>
      <c r="B1023" s="117"/>
      <c r="C1023" s="117"/>
      <c r="D1023" s="115">
        <f>VLOOKUP(E1023,コード一覧!$B$4:$E$962,4,FALSE)</f>
        <v>0</v>
      </c>
      <c r="E1023" s="89"/>
      <c r="F1023" s="104">
        <f>VLOOKUP(E1023,コード一覧!$B$4:$C$850,2,FALSE)</f>
        <v>0</v>
      </c>
      <c r="G1023" s="105">
        <f>VLOOKUP(E1023,コード一覧!$B$4:$D$868,3,FALSE)</f>
        <v>0</v>
      </c>
      <c r="H1023" s="106"/>
      <c r="I1023" s="106"/>
      <c r="J1023" s="107"/>
      <c r="K1023" s="109">
        <f>VLOOKUP(J1023,得意先名!$B$8:$C$1020,2,FALSE)</f>
        <v>0</v>
      </c>
      <c r="L1023" s="108"/>
      <c r="M1023" s="109">
        <f>VLOOKUP(J1023,得意先名!$B$1:$E$1029,4,FALSE)</f>
        <v>0</v>
      </c>
      <c r="N1023" s="110">
        <f>VLOOKUP(J1023,得意先名!$B$8:$H$1020,7,FALSE)</f>
        <v>0</v>
      </c>
      <c r="O1023" s="111"/>
      <c r="P1023" s="112"/>
      <c r="Q1023" s="50"/>
    </row>
    <row r="1024" spans="1:17" ht="30.75" customHeight="1" x14ac:dyDescent="0.4">
      <c r="A1024" s="113">
        <v>826</v>
      </c>
      <c r="B1024" s="117"/>
      <c r="C1024" s="117"/>
      <c r="D1024" s="115">
        <f>VLOOKUP(E1024,コード一覧!$B$4:$E$962,4,FALSE)</f>
        <v>0</v>
      </c>
      <c r="E1024" s="89"/>
      <c r="F1024" s="104">
        <f>VLOOKUP(E1024,コード一覧!$B$4:$C$850,2,FALSE)</f>
        <v>0</v>
      </c>
      <c r="G1024" s="105">
        <f>VLOOKUP(E1024,コード一覧!$B$4:$D$868,3,FALSE)</f>
        <v>0</v>
      </c>
      <c r="H1024" s="106"/>
      <c r="I1024" s="106"/>
      <c r="J1024" s="107"/>
      <c r="K1024" s="109">
        <f>VLOOKUP(J1024,得意先名!$B$8:$C$1020,2,FALSE)</f>
        <v>0</v>
      </c>
      <c r="L1024" s="108"/>
      <c r="M1024" s="109">
        <f>VLOOKUP(J1024,得意先名!$B$1:$E$1029,4,FALSE)</f>
        <v>0</v>
      </c>
      <c r="N1024" s="110">
        <f>VLOOKUP(J1024,得意先名!$B$8:$H$1020,7,FALSE)</f>
        <v>0</v>
      </c>
      <c r="O1024" s="111"/>
      <c r="P1024" s="112"/>
      <c r="Q1024" s="50"/>
    </row>
    <row r="1025" spans="1:17" ht="30.75" customHeight="1" x14ac:dyDescent="0.4">
      <c r="A1025" s="113">
        <v>827</v>
      </c>
      <c r="B1025" s="117"/>
      <c r="C1025" s="117"/>
      <c r="D1025" s="115">
        <f>VLOOKUP(E1025,コード一覧!$B$4:$E$962,4,FALSE)</f>
        <v>0</v>
      </c>
      <c r="E1025" s="89"/>
      <c r="F1025" s="104">
        <f>VLOOKUP(E1025,コード一覧!$B$4:$C$850,2,FALSE)</f>
        <v>0</v>
      </c>
      <c r="G1025" s="105">
        <f>VLOOKUP(E1025,コード一覧!$B$4:$D$868,3,FALSE)</f>
        <v>0</v>
      </c>
      <c r="H1025" s="106"/>
      <c r="I1025" s="106"/>
      <c r="J1025" s="107"/>
      <c r="K1025" s="109">
        <f>VLOOKUP(J1025,得意先名!$B$8:$C$1020,2,FALSE)</f>
        <v>0</v>
      </c>
      <c r="L1025" s="108"/>
      <c r="M1025" s="109">
        <f>VLOOKUP(J1025,得意先名!$B$1:$E$1029,4,FALSE)</f>
        <v>0</v>
      </c>
      <c r="N1025" s="110">
        <f>VLOOKUP(J1025,得意先名!$B$8:$H$1020,7,FALSE)</f>
        <v>0</v>
      </c>
      <c r="O1025" s="111"/>
      <c r="P1025" s="112"/>
      <c r="Q1025" s="50"/>
    </row>
    <row r="1026" spans="1:17" ht="30.75" customHeight="1" x14ac:dyDescent="0.4">
      <c r="A1026" s="113">
        <v>828</v>
      </c>
      <c r="B1026" s="117"/>
      <c r="C1026" s="117"/>
      <c r="D1026" s="115">
        <f>VLOOKUP(E1026,コード一覧!$B$4:$E$962,4,FALSE)</f>
        <v>0</v>
      </c>
      <c r="E1026" s="89"/>
      <c r="F1026" s="104">
        <f>VLOOKUP(E1026,コード一覧!$B$4:$C$850,2,FALSE)</f>
        <v>0</v>
      </c>
      <c r="G1026" s="105">
        <f>VLOOKUP(E1026,コード一覧!$B$4:$D$868,3,FALSE)</f>
        <v>0</v>
      </c>
      <c r="H1026" s="106"/>
      <c r="I1026" s="106"/>
      <c r="J1026" s="107"/>
      <c r="K1026" s="109">
        <f>VLOOKUP(J1026,得意先名!$B$8:$C$1020,2,FALSE)</f>
        <v>0</v>
      </c>
      <c r="L1026" s="108"/>
      <c r="M1026" s="109">
        <f>VLOOKUP(J1026,得意先名!$B$1:$E$1029,4,FALSE)</f>
        <v>0</v>
      </c>
      <c r="N1026" s="110">
        <f>VLOOKUP(J1026,得意先名!$B$8:$H$1020,7,FALSE)</f>
        <v>0</v>
      </c>
      <c r="O1026" s="111"/>
      <c r="P1026" s="112"/>
      <c r="Q1026" s="50"/>
    </row>
    <row r="1027" spans="1:17" ht="30.75" customHeight="1" x14ac:dyDescent="0.4">
      <c r="A1027" s="113">
        <v>829</v>
      </c>
      <c r="B1027" s="117"/>
      <c r="C1027" s="117"/>
      <c r="D1027" s="115">
        <f>VLOOKUP(E1027,コード一覧!$B$4:$E$962,4,FALSE)</f>
        <v>0</v>
      </c>
      <c r="E1027" s="89"/>
      <c r="F1027" s="104">
        <f>VLOOKUP(E1027,コード一覧!$B$4:$C$850,2,FALSE)</f>
        <v>0</v>
      </c>
      <c r="G1027" s="105">
        <f>VLOOKUP(E1027,コード一覧!$B$4:$D$868,3,FALSE)</f>
        <v>0</v>
      </c>
      <c r="H1027" s="106"/>
      <c r="I1027" s="106"/>
      <c r="J1027" s="107"/>
      <c r="K1027" s="109">
        <f>VLOOKUP(J1027,得意先名!$B$8:$C$1020,2,FALSE)</f>
        <v>0</v>
      </c>
      <c r="L1027" s="108"/>
      <c r="M1027" s="109">
        <f>VLOOKUP(J1027,得意先名!$B$1:$E$1029,4,FALSE)</f>
        <v>0</v>
      </c>
      <c r="N1027" s="110">
        <f>VLOOKUP(J1027,得意先名!$B$8:$H$1020,7,FALSE)</f>
        <v>0</v>
      </c>
      <c r="O1027" s="111"/>
      <c r="P1027" s="112"/>
      <c r="Q1027" s="50"/>
    </row>
    <row r="1028" spans="1:17" ht="30.75" customHeight="1" x14ac:dyDescent="0.4">
      <c r="A1028" s="113">
        <v>830</v>
      </c>
      <c r="B1028" s="117"/>
      <c r="C1028" s="117"/>
      <c r="D1028" s="115">
        <f>VLOOKUP(E1028,コード一覧!$B$4:$E$962,4,FALSE)</f>
        <v>0</v>
      </c>
      <c r="E1028" s="89"/>
      <c r="F1028" s="104">
        <f>VLOOKUP(E1028,コード一覧!$B$4:$C$850,2,FALSE)</f>
        <v>0</v>
      </c>
      <c r="G1028" s="105">
        <f>VLOOKUP(E1028,コード一覧!$B$4:$D$868,3,FALSE)</f>
        <v>0</v>
      </c>
      <c r="H1028" s="106"/>
      <c r="I1028" s="106"/>
      <c r="J1028" s="107"/>
      <c r="K1028" s="109">
        <f>VLOOKUP(J1028,得意先名!$B$8:$C$1020,2,FALSE)</f>
        <v>0</v>
      </c>
      <c r="L1028" s="108"/>
      <c r="M1028" s="109">
        <f>VLOOKUP(J1028,得意先名!$B$1:$E$1029,4,FALSE)</f>
        <v>0</v>
      </c>
      <c r="N1028" s="110">
        <f>VLOOKUP(J1028,得意先名!$B$8:$H$1020,7,FALSE)</f>
        <v>0</v>
      </c>
      <c r="O1028" s="111"/>
      <c r="P1028" s="112"/>
      <c r="Q1028" s="50"/>
    </row>
    <row r="1029" spans="1:17" ht="30.75" customHeight="1" x14ac:dyDescent="0.4">
      <c r="A1029" s="113">
        <v>831</v>
      </c>
      <c r="B1029" s="117"/>
      <c r="C1029" s="117"/>
      <c r="D1029" s="115">
        <f>VLOOKUP(E1029,コード一覧!$B$4:$E$962,4,FALSE)</f>
        <v>0</v>
      </c>
      <c r="E1029" s="89"/>
      <c r="F1029" s="104">
        <f>VLOOKUP(E1029,コード一覧!$B$4:$C$850,2,FALSE)</f>
        <v>0</v>
      </c>
      <c r="G1029" s="105">
        <f>VLOOKUP(E1029,コード一覧!$B$4:$D$868,3,FALSE)</f>
        <v>0</v>
      </c>
      <c r="H1029" s="106"/>
      <c r="I1029" s="106"/>
      <c r="J1029" s="107"/>
      <c r="K1029" s="109">
        <f>VLOOKUP(J1029,得意先名!$B$8:$C$1020,2,FALSE)</f>
        <v>0</v>
      </c>
      <c r="L1029" s="108"/>
      <c r="M1029" s="109">
        <f>VLOOKUP(J1029,得意先名!$B$1:$E$1029,4,FALSE)</f>
        <v>0</v>
      </c>
      <c r="N1029" s="110">
        <f>VLOOKUP(J1029,得意先名!$B$8:$H$1020,7,FALSE)</f>
        <v>0</v>
      </c>
      <c r="O1029" s="111"/>
      <c r="P1029" s="112"/>
      <c r="Q1029" s="50"/>
    </row>
    <row r="1030" spans="1:17" ht="30.75" customHeight="1" x14ac:dyDescent="0.4">
      <c r="A1030" s="113">
        <v>832</v>
      </c>
      <c r="B1030" s="117"/>
      <c r="C1030" s="117"/>
      <c r="D1030" s="115">
        <f>VLOOKUP(E1030,コード一覧!$B$4:$E$962,4,FALSE)</f>
        <v>0</v>
      </c>
      <c r="E1030" s="89"/>
      <c r="F1030" s="104">
        <f>VLOOKUP(E1030,コード一覧!$B$4:$C$850,2,FALSE)</f>
        <v>0</v>
      </c>
      <c r="G1030" s="105">
        <f>VLOOKUP(E1030,コード一覧!$B$4:$D$868,3,FALSE)</f>
        <v>0</v>
      </c>
      <c r="H1030" s="106"/>
      <c r="I1030" s="106"/>
      <c r="J1030" s="107"/>
      <c r="K1030" s="109">
        <f>VLOOKUP(J1030,得意先名!$B$8:$C$1020,2,FALSE)</f>
        <v>0</v>
      </c>
      <c r="L1030" s="108"/>
      <c r="M1030" s="109">
        <f>VLOOKUP(J1030,得意先名!$B$1:$E$1029,4,FALSE)</f>
        <v>0</v>
      </c>
      <c r="N1030" s="110">
        <f>VLOOKUP(J1030,得意先名!$B$8:$H$1020,7,FALSE)</f>
        <v>0</v>
      </c>
      <c r="O1030" s="111"/>
      <c r="P1030" s="112"/>
      <c r="Q1030" s="50"/>
    </row>
    <row r="1031" spans="1:17" ht="30.75" customHeight="1" x14ac:dyDescent="0.4">
      <c r="A1031" s="113">
        <v>833</v>
      </c>
      <c r="B1031" s="117"/>
      <c r="C1031" s="117"/>
      <c r="D1031" s="115">
        <f>VLOOKUP(E1031,コード一覧!$B$4:$E$962,4,FALSE)</f>
        <v>0</v>
      </c>
      <c r="E1031" s="89"/>
      <c r="F1031" s="104">
        <f>VLOOKUP(E1031,コード一覧!$B$4:$C$850,2,FALSE)</f>
        <v>0</v>
      </c>
      <c r="G1031" s="105">
        <f>VLOOKUP(E1031,コード一覧!$B$4:$D$868,3,FALSE)</f>
        <v>0</v>
      </c>
      <c r="H1031" s="106"/>
      <c r="I1031" s="106"/>
      <c r="J1031" s="107"/>
      <c r="K1031" s="109">
        <f>VLOOKUP(J1031,得意先名!$B$8:$C$1020,2,FALSE)</f>
        <v>0</v>
      </c>
      <c r="L1031" s="108"/>
      <c r="M1031" s="109">
        <f>VLOOKUP(J1031,得意先名!$B$1:$E$1029,4,FALSE)</f>
        <v>0</v>
      </c>
      <c r="N1031" s="110">
        <f>VLOOKUP(J1031,得意先名!$B$8:$H$1020,7,FALSE)</f>
        <v>0</v>
      </c>
      <c r="O1031" s="111"/>
      <c r="P1031" s="112"/>
      <c r="Q1031" s="50"/>
    </row>
    <row r="1032" spans="1:17" ht="30.75" customHeight="1" x14ac:dyDescent="0.4">
      <c r="A1032" s="113">
        <v>834</v>
      </c>
      <c r="B1032" s="117"/>
      <c r="C1032" s="117"/>
      <c r="D1032" s="115">
        <f>VLOOKUP(E1032,コード一覧!$B$4:$E$962,4,FALSE)</f>
        <v>0</v>
      </c>
      <c r="E1032" s="89"/>
      <c r="F1032" s="104">
        <f>VLOOKUP(E1032,コード一覧!$B$4:$C$850,2,FALSE)</f>
        <v>0</v>
      </c>
      <c r="G1032" s="105">
        <f>VLOOKUP(E1032,コード一覧!$B$4:$D$868,3,FALSE)</f>
        <v>0</v>
      </c>
      <c r="H1032" s="106"/>
      <c r="I1032" s="106"/>
      <c r="J1032" s="107"/>
      <c r="K1032" s="109">
        <f>VLOOKUP(J1032,得意先名!$B$8:$C$1020,2,FALSE)</f>
        <v>0</v>
      </c>
      <c r="L1032" s="108"/>
      <c r="M1032" s="109">
        <f>VLOOKUP(J1032,得意先名!$B$1:$E$1029,4,FALSE)</f>
        <v>0</v>
      </c>
      <c r="N1032" s="110">
        <f>VLOOKUP(J1032,得意先名!$B$8:$H$1020,7,FALSE)</f>
        <v>0</v>
      </c>
      <c r="O1032" s="111"/>
      <c r="P1032" s="112"/>
      <c r="Q1032" s="50"/>
    </row>
    <row r="1033" spans="1:17" ht="30.75" customHeight="1" x14ac:dyDescent="0.4">
      <c r="A1033" s="113">
        <v>835</v>
      </c>
      <c r="B1033" s="117"/>
      <c r="C1033" s="117"/>
      <c r="D1033" s="115">
        <f>VLOOKUP(E1033,コード一覧!$B$4:$E$962,4,FALSE)</f>
        <v>0</v>
      </c>
      <c r="E1033" s="89"/>
      <c r="F1033" s="104">
        <f>VLOOKUP(E1033,コード一覧!$B$4:$C$850,2,FALSE)</f>
        <v>0</v>
      </c>
      <c r="G1033" s="105">
        <f>VLOOKUP(E1033,コード一覧!$B$4:$D$868,3,FALSE)</f>
        <v>0</v>
      </c>
      <c r="H1033" s="106"/>
      <c r="I1033" s="106"/>
      <c r="J1033" s="107"/>
      <c r="K1033" s="109">
        <f>VLOOKUP(J1033,得意先名!$B$8:$C$1020,2,FALSE)</f>
        <v>0</v>
      </c>
      <c r="L1033" s="108"/>
      <c r="M1033" s="109">
        <f>VLOOKUP(J1033,得意先名!$B$1:$E$1029,4,FALSE)</f>
        <v>0</v>
      </c>
      <c r="N1033" s="110">
        <f>VLOOKUP(J1033,得意先名!$B$8:$H$1020,7,FALSE)</f>
        <v>0</v>
      </c>
      <c r="O1033" s="111"/>
      <c r="P1033" s="112"/>
      <c r="Q1033" s="50"/>
    </row>
    <row r="1034" spans="1:17" ht="30.75" customHeight="1" x14ac:dyDescent="0.4">
      <c r="A1034" s="113">
        <v>836</v>
      </c>
      <c r="B1034" s="117"/>
      <c r="C1034" s="117"/>
      <c r="D1034" s="115">
        <f>VLOOKUP(E1034,コード一覧!$B$4:$E$962,4,FALSE)</f>
        <v>0</v>
      </c>
      <c r="E1034" s="89"/>
      <c r="F1034" s="104">
        <f>VLOOKUP(E1034,コード一覧!$B$4:$C$850,2,FALSE)</f>
        <v>0</v>
      </c>
      <c r="G1034" s="105">
        <f>VLOOKUP(E1034,コード一覧!$B$4:$D$868,3,FALSE)</f>
        <v>0</v>
      </c>
      <c r="H1034" s="106"/>
      <c r="I1034" s="106"/>
      <c r="J1034" s="107"/>
      <c r="K1034" s="109">
        <f>VLOOKUP(J1034,得意先名!$B$8:$C$1020,2,FALSE)</f>
        <v>0</v>
      </c>
      <c r="L1034" s="108"/>
      <c r="M1034" s="109">
        <f>VLOOKUP(J1034,得意先名!$B$1:$E$1029,4,FALSE)</f>
        <v>0</v>
      </c>
      <c r="N1034" s="110">
        <f>VLOOKUP(J1034,得意先名!$B$8:$H$1020,7,FALSE)</f>
        <v>0</v>
      </c>
      <c r="O1034" s="111"/>
      <c r="P1034" s="112"/>
      <c r="Q1034" s="50"/>
    </row>
    <row r="1035" spans="1:17" ht="30.75" customHeight="1" x14ac:dyDescent="0.4">
      <c r="A1035" s="113">
        <v>837</v>
      </c>
      <c r="B1035" s="117"/>
      <c r="C1035" s="117"/>
      <c r="D1035" s="115">
        <f>VLOOKUP(E1035,コード一覧!$B$4:$E$962,4,FALSE)</f>
        <v>0</v>
      </c>
      <c r="E1035" s="89"/>
      <c r="F1035" s="104">
        <f>VLOOKUP(E1035,コード一覧!$B$4:$C$850,2,FALSE)</f>
        <v>0</v>
      </c>
      <c r="G1035" s="105">
        <f>VLOOKUP(E1035,コード一覧!$B$4:$D$868,3,FALSE)</f>
        <v>0</v>
      </c>
      <c r="H1035" s="106"/>
      <c r="I1035" s="106"/>
      <c r="J1035" s="107"/>
      <c r="K1035" s="109">
        <f>VLOOKUP(J1035,得意先名!$B$8:$C$1020,2,FALSE)</f>
        <v>0</v>
      </c>
      <c r="L1035" s="108"/>
      <c r="M1035" s="109">
        <f>VLOOKUP(J1035,得意先名!$B$1:$E$1029,4,FALSE)</f>
        <v>0</v>
      </c>
      <c r="N1035" s="110">
        <f>VLOOKUP(J1035,得意先名!$B$8:$H$1020,7,FALSE)</f>
        <v>0</v>
      </c>
      <c r="O1035" s="111"/>
      <c r="P1035" s="112"/>
      <c r="Q1035" s="50"/>
    </row>
    <row r="1036" spans="1:17" ht="30.75" customHeight="1" x14ac:dyDescent="0.4">
      <c r="A1036" s="113">
        <v>838</v>
      </c>
      <c r="B1036" s="117"/>
      <c r="C1036" s="117"/>
      <c r="D1036" s="115">
        <f>VLOOKUP(E1036,コード一覧!$B$4:$E$962,4,FALSE)</f>
        <v>0</v>
      </c>
      <c r="E1036" s="89"/>
      <c r="F1036" s="104">
        <f>VLOOKUP(E1036,コード一覧!$B$4:$C$850,2,FALSE)</f>
        <v>0</v>
      </c>
      <c r="G1036" s="105">
        <f>VLOOKUP(E1036,コード一覧!$B$4:$D$868,3,FALSE)</f>
        <v>0</v>
      </c>
      <c r="H1036" s="106"/>
      <c r="I1036" s="106"/>
      <c r="J1036" s="107"/>
      <c r="K1036" s="109">
        <f>VLOOKUP(J1036,得意先名!$B$8:$C$1020,2,FALSE)</f>
        <v>0</v>
      </c>
      <c r="L1036" s="108"/>
      <c r="M1036" s="109">
        <f>VLOOKUP(J1036,得意先名!$B$1:$E$1029,4,FALSE)</f>
        <v>0</v>
      </c>
      <c r="N1036" s="110">
        <f>VLOOKUP(J1036,得意先名!$B$8:$H$1020,7,FALSE)</f>
        <v>0</v>
      </c>
      <c r="O1036" s="111"/>
      <c r="P1036" s="112"/>
      <c r="Q1036" s="50"/>
    </row>
    <row r="1037" spans="1:17" ht="30.75" customHeight="1" x14ac:dyDescent="0.4">
      <c r="A1037" s="113">
        <v>839</v>
      </c>
      <c r="B1037" s="117"/>
      <c r="C1037" s="117"/>
      <c r="D1037" s="115">
        <f>VLOOKUP(E1037,コード一覧!$B$4:$E$962,4,FALSE)</f>
        <v>0</v>
      </c>
      <c r="E1037" s="89"/>
      <c r="F1037" s="104">
        <f>VLOOKUP(E1037,コード一覧!$B$4:$C$850,2,FALSE)</f>
        <v>0</v>
      </c>
      <c r="G1037" s="105">
        <f>VLOOKUP(E1037,コード一覧!$B$4:$D$868,3,FALSE)</f>
        <v>0</v>
      </c>
      <c r="H1037" s="106"/>
      <c r="I1037" s="106"/>
      <c r="J1037" s="107"/>
      <c r="K1037" s="109">
        <f>VLOOKUP(J1037,得意先名!$B$8:$C$1020,2,FALSE)</f>
        <v>0</v>
      </c>
      <c r="L1037" s="108"/>
      <c r="M1037" s="109">
        <f>VLOOKUP(J1037,得意先名!$B$1:$E$1029,4,FALSE)</f>
        <v>0</v>
      </c>
      <c r="N1037" s="110">
        <f>VLOOKUP(J1037,得意先名!$B$8:$H$1020,7,FALSE)</f>
        <v>0</v>
      </c>
      <c r="O1037" s="111"/>
      <c r="P1037" s="112"/>
      <c r="Q1037" s="50"/>
    </row>
    <row r="1038" spans="1:17" ht="30.75" customHeight="1" x14ac:dyDescent="0.4">
      <c r="A1038" s="113">
        <v>840</v>
      </c>
      <c r="B1038" s="117"/>
      <c r="C1038" s="117"/>
      <c r="D1038" s="115">
        <f>VLOOKUP(E1038,コード一覧!$B$4:$E$962,4,FALSE)</f>
        <v>0</v>
      </c>
      <c r="E1038" s="89"/>
      <c r="F1038" s="104">
        <f>VLOOKUP(E1038,コード一覧!$B$4:$C$850,2,FALSE)</f>
        <v>0</v>
      </c>
      <c r="G1038" s="105">
        <f>VLOOKUP(E1038,コード一覧!$B$4:$D$868,3,FALSE)</f>
        <v>0</v>
      </c>
      <c r="H1038" s="106"/>
      <c r="I1038" s="106"/>
      <c r="J1038" s="107"/>
      <c r="K1038" s="109">
        <f>VLOOKUP(J1038,得意先名!$B$8:$C$1020,2,FALSE)</f>
        <v>0</v>
      </c>
      <c r="L1038" s="108"/>
      <c r="M1038" s="109">
        <f>VLOOKUP(J1038,得意先名!$B$1:$E$1029,4,FALSE)</f>
        <v>0</v>
      </c>
      <c r="N1038" s="110">
        <f>VLOOKUP(J1038,得意先名!$B$8:$H$1020,7,FALSE)</f>
        <v>0</v>
      </c>
      <c r="O1038" s="111"/>
      <c r="P1038" s="112"/>
      <c r="Q1038" s="50"/>
    </row>
    <row r="1039" spans="1:17" ht="30.75" customHeight="1" x14ac:dyDescent="0.4">
      <c r="A1039" s="113">
        <v>841</v>
      </c>
      <c r="B1039" s="117"/>
      <c r="C1039" s="117"/>
      <c r="D1039" s="115">
        <f>VLOOKUP(E1039,コード一覧!$B$4:$E$962,4,FALSE)</f>
        <v>0</v>
      </c>
      <c r="E1039" s="89"/>
      <c r="F1039" s="104">
        <f>VLOOKUP(E1039,コード一覧!$B$4:$C$850,2,FALSE)</f>
        <v>0</v>
      </c>
      <c r="G1039" s="105">
        <f>VLOOKUP(E1039,コード一覧!$B$4:$D$868,3,FALSE)</f>
        <v>0</v>
      </c>
      <c r="H1039" s="106"/>
      <c r="I1039" s="106"/>
      <c r="J1039" s="107"/>
      <c r="K1039" s="109">
        <f>VLOOKUP(J1039,得意先名!$B$8:$C$1020,2,FALSE)</f>
        <v>0</v>
      </c>
      <c r="L1039" s="108"/>
      <c r="M1039" s="109">
        <f>VLOOKUP(J1039,得意先名!$B$1:$E$1029,4,FALSE)</f>
        <v>0</v>
      </c>
      <c r="N1039" s="110">
        <f>VLOOKUP(J1039,得意先名!$B$8:$H$1020,7,FALSE)</f>
        <v>0</v>
      </c>
      <c r="O1039" s="111"/>
      <c r="P1039" s="112"/>
      <c r="Q1039" s="50"/>
    </row>
    <row r="1040" spans="1:17" ht="30.75" customHeight="1" x14ac:dyDescent="0.4">
      <c r="A1040" s="113">
        <v>842</v>
      </c>
      <c r="B1040" s="117"/>
      <c r="C1040" s="117"/>
      <c r="D1040" s="115">
        <f>VLOOKUP(E1040,コード一覧!$B$4:$E$962,4,FALSE)</f>
        <v>0</v>
      </c>
      <c r="E1040" s="89"/>
      <c r="F1040" s="104">
        <f>VLOOKUP(E1040,コード一覧!$B$4:$C$850,2,FALSE)</f>
        <v>0</v>
      </c>
      <c r="G1040" s="105">
        <f>VLOOKUP(E1040,コード一覧!$B$4:$D$868,3,FALSE)</f>
        <v>0</v>
      </c>
      <c r="H1040" s="106"/>
      <c r="I1040" s="106"/>
      <c r="J1040" s="107"/>
      <c r="K1040" s="109">
        <f>VLOOKUP(J1040,得意先名!$B$8:$C$1020,2,FALSE)</f>
        <v>0</v>
      </c>
      <c r="L1040" s="108"/>
      <c r="M1040" s="109">
        <f>VLOOKUP(J1040,得意先名!$B$1:$E$1029,4,FALSE)</f>
        <v>0</v>
      </c>
      <c r="N1040" s="110">
        <f>VLOOKUP(J1040,得意先名!$B$8:$H$1020,7,FALSE)</f>
        <v>0</v>
      </c>
      <c r="O1040" s="111"/>
      <c r="P1040" s="112"/>
      <c r="Q1040" s="50"/>
    </row>
    <row r="1041" spans="1:17" ht="30.75" customHeight="1" x14ac:dyDescent="0.4">
      <c r="A1041" s="113">
        <v>843</v>
      </c>
      <c r="B1041" s="117"/>
      <c r="C1041" s="117"/>
      <c r="D1041" s="115">
        <f>VLOOKUP(E1041,コード一覧!$B$4:$E$962,4,FALSE)</f>
        <v>0</v>
      </c>
      <c r="E1041" s="89"/>
      <c r="F1041" s="104">
        <f>VLOOKUP(E1041,コード一覧!$B$4:$C$850,2,FALSE)</f>
        <v>0</v>
      </c>
      <c r="G1041" s="105">
        <f>VLOOKUP(E1041,コード一覧!$B$4:$D$868,3,FALSE)</f>
        <v>0</v>
      </c>
      <c r="H1041" s="106"/>
      <c r="I1041" s="106"/>
      <c r="J1041" s="107"/>
      <c r="K1041" s="109">
        <f>VLOOKUP(J1041,得意先名!$B$8:$C$1020,2,FALSE)</f>
        <v>0</v>
      </c>
      <c r="L1041" s="108"/>
      <c r="M1041" s="109">
        <f>VLOOKUP(J1041,得意先名!$B$1:$E$1029,4,FALSE)</f>
        <v>0</v>
      </c>
      <c r="N1041" s="110">
        <f>VLOOKUP(J1041,得意先名!$B$8:$H$1020,7,FALSE)</f>
        <v>0</v>
      </c>
      <c r="O1041" s="111"/>
      <c r="P1041" s="112"/>
      <c r="Q1041" s="50"/>
    </row>
    <row r="1042" spans="1:17" ht="30.75" customHeight="1" x14ac:dyDescent="0.4">
      <c r="A1042" s="113">
        <v>844</v>
      </c>
      <c r="B1042" s="117"/>
      <c r="C1042" s="117"/>
      <c r="D1042" s="115">
        <f>VLOOKUP(E1042,コード一覧!$B$4:$E$962,4,FALSE)</f>
        <v>0</v>
      </c>
      <c r="E1042" s="89"/>
      <c r="F1042" s="104">
        <f>VLOOKUP(E1042,コード一覧!$B$4:$C$850,2,FALSE)</f>
        <v>0</v>
      </c>
      <c r="G1042" s="105">
        <f>VLOOKUP(E1042,コード一覧!$B$4:$D$868,3,FALSE)</f>
        <v>0</v>
      </c>
      <c r="H1042" s="106"/>
      <c r="I1042" s="106"/>
      <c r="J1042" s="107"/>
      <c r="K1042" s="109">
        <f>VLOOKUP(J1042,得意先名!$B$8:$C$1020,2,FALSE)</f>
        <v>0</v>
      </c>
      <c r="L1042" s="108"/>
      <c r="M1042" s="109">
        <f>VLOOKUP(J1042,得意先名!$B$1:$E$1029,4,FALSE)</f>
        <v>0</v>
      </c>
      <c r="N1042" s="110">
        <f>VLOOKUP(J1042,得意先名!$B$8:$H$1020,7,FALSE)</f>
        <v>0</v>
      </c>
      <c r="O1042" s="111"/>
      <c r="P1042" s="112"/>
      <c r="Q1042" s="50"/>
    </row>
    <row r="1043" spans="1:17" ht="30.75" customHeight="1" x14ac:dyDescent="0.4">
      <c r="A1043" s="113">
        <v>845</v>
      </c>
      <c r="B1043" s="117"/>
      <c r="C1043" s="117"/>
      <c r="D1043" s="115">
        <f>VLOOKUP(E1043,コード一覧!$B$4:$E$962,4,FALSE)</f>
        <v>0</v>
      </c>
      <c r="E1043" s="89"/>
      <c r="F1043" s="104">
        <f>VLOOKUP(E1043,コード一覧!$B$4:$C$850,2,FALSE)</f>
        <v>0</v>
      </c>
      <c r="G1043" s="105">
        <f>VLOOKUP(E1043,コード一覧!$B$4:$D$868,3,FALSE)</f>
        <v>0</v>
      </c>
      <c r="H1043" s="106"/>
      <c r="I1043" s="106"/>
      <c r="J1043" s="107"/>
      <c r="K1043" s="109">
        <f>VLOOKUP(J1043,得意先名!$B$8:$C$1020,2,FALSE)</f>
        <v>0</v>
      </c>
      <c r="L1043" s="108"/>
      <c r="M1043" s="109">
        <f>VLOOKUP(J1043,得意先名!$B$1:$E$1029,4,FALSE)</f>
        <v>0</v>
      </c>
      <c r="N1043" s="110">
        <f>VLOOKUP(J1043,得意先名!$B$8:$H$1020,7,FALSE)</f>
        <v>0</v>
      </c>
      <c r="O1043" s="111"/>
      <c r="P1043" s="112"/>
      <c r="Q1043" s="50"/>
    </row>
    <row r="1044" spans="1:17" ht="30.75" customHeight="1" x14ac:dyDescent="0.4">
      <c r="A1044" s="113">
        <v>846</v>
      </c>
      <c r="B1044" s="117"/>
      <c r="C1044" s="117"/>
      <c r="D1044" s="115">
        <f>VLOOKUP(E1044,コード一覧!$B$4:$E$962,4,FALSE)</f>
        <v>0</v>
      </c>
      <c r="E1044" s="89"/>
      <c r="F1044" s="104">
        <f>VLOOKUP(E1044,コード一覧!$B$4:$C$850,2,FALSE)</f>
        <v>0</v>
      </c>
      <c r="G1044" s="105">
        <f>VLOOKUP(E1044,コード一覧!$B$4:$D$868,3,FALSE)</f>
        <v>0</v>
      </c>
      <c r="H1044" s="106"/>
      <c r="I1044" s="106"/>
      <c r="J1044" s="107"/>
      <c r="K1044" s="109">
        <f>VLOOKUP(J1044,得意先名!$B$8:$C$1020,2,FALSE)</f>
        <v>0</v>
      </c>
      <c r="L1044" s="108"/>
      <c r="M1044" s="109">
        <f>VLOOKUP(J1044,得意先名!$B$1:$E$1029,4,FALSE)</f>
        <v>0</v>
      </c>
      <c r="N1044" s="110">
        <f>VLOOKUP(J1044,得意先名!$B$8:$H$1020,7,FALSE)</f>
        <v>0</v>
      </c>
      <c r="O1044" s="111"/>
      <c r="P1044" s="112"/>
      <c r="Q1044" s="50"/>
    </row>
    <row r="1045" spans="1:17" ht="30.75" customHeight="1" x14ac:dyDescent="0.4">
      <c r="A1045" s="113">
        <v>847</v>
      </c>
      <c r="B1045" s="117"/>
      <c r="C1045" s="117"/>
      <c r="D1045" s="115">
        <f>VLOOKUP(E1045,コード一覧!$B$4:$E$962,4,FALSE)</f>
        <v>0</v>
      </c>
      <c r="E1045" s="89"/>
      <c r="F1045" s="104">
        <f>VLOOKUP(E1045,コード一覧!$B$4:$C$850,2,FALSE)</f>
        <v>0</v>
      </c>
      <c r="G1045" s="105">
        <f>VLOOKUP(E1045,コード一覧!$B$4:$D$868,3,FALSE)</f>
        <v>0</v>
      </c>
      <c r="H1045" s="106"/>
      <c r="I1045" s="106"/>
      <c r="J1045" s="107"/>
      <c r="K1045" s="109">
        <f>VLOOKUP(J1045,得意先名!$B$8:$C$1020,2,FALSE)</f>
        <v>0</v>
      </c>
      <c r="L1045" s="108"/>
      <c r="M1045" s="109">
        <f>VLOOKUP(J1045,得意先名!$B$1:$E$1029,4,FALSE)</f>
        <v>0</v>
      </c>
      <c r="N1045" s="110">
        <f>VLOOKUP(J1045,得意先名!$B$8:$H$1020,7,FALSE)</f>
        <v>0</v>
      </c>
      <c r="O1045" s="111"/>
      <c r="P1045" s="112"/>
      <c r="Q1045" s="50"/>
    </row>
    <row r="1046" spans="1:17" ht="30.75" customHeight="1" x14ac:dyDescent="0.4">
      <c r="A1046" s="113">
        <v>848</v>
      </c>
      <c r="B1046" s="117"/>
      <c r="C1046" s="117"/>
      <c r="D1046" s="115">
        <f>VLOOKUP(E1046,コード一覧!$B$4:$E$962,4,FALSE)</f>
        <v>0</v>
      </c>
      <c r="E1046" s="89"/>
      <c r="F1046" s="104">
        <f>VLOOKUP(E1046,コード一覧!$B$4:$C$850,2,FALSE)</f>
        <v>0</v>
      </c>
      <c r="G1046" s="105">
        <f>VLOOKUP(E1046,コード一覧!$B$4:$D$868,3,FALSE)</f>
        <v>0</v>
      </c>
      <c r="H1046" s="106"/>
      <c r="I1046" s="106"/>
      <c r="J1046" s="107"/>
      <c r="K1046" s="109">
        <f>VLOOKUP(J1046,得意先名!$B$8:$C$1020,2,FALSE)</f>
        <v>0</v>
      </c>
      <c r="L1046" s="108"/>
      <c r="M1046" s="109">
        <f>VLOOKUP(J1046,得意先名!$B$1:$E$1029,4,FALSE)</f>
        <v>0</v>
      </c>
      <c r="N1046" s="110">
        <f>VLOOKUP(J1046,得意先名!$B$8:$H$1020,7,FALSE)</f>
        <v>0</v>
      </c>
      <c r="O1046" s="111"/>
      <c r="P1046" s="112"/>
      <c r="Q1046" s="50"/>
    </row>
    <row r="1047" spans="1:17" ht="30.75" customHeight="1" x14ac:dyDescent="0.4">
      <c r="A1047" s="113">
        <v>849</v>
      </c>
      <c r="B1047" s="117"/>
      <c r="C1047" s="117"/>
      <c r="D1047" s="115">
        <f>VLOOKUP(E1047,コード一覧!$B$4:$E$962,4,FALSE)</f>
        <v>0</v>
      </c>
      <c r="E1047" s="89"/>
      <c r="F1047" s="104">
        <f>VLOOKUP(E1047,コード一覧!$B$4:$C$850,2,FALSE)</f>
        <v>0</v>
      </c>
      <c r="G1047" s="105">
        <f>VLOOKUP(E1047,コード一覧!$B$4:$D$868,3,FALSE)</f>
        <v>0</v>
      </c>
      <c r="H1047" s="106"/>
      <c r="I1047" s="106"/>
      <c r="J1047" s="107"/>
      <c r="K1047" s="109">
        <f>VLOOKUP(J1047,得意先名!$B$8:$C$1020,2,FALSE)</f>
        <v>0</v>
      </c>
      <c r="L1047" s="108"/>
      <c r="M1047" s="109">
        <f>VLOOKUP(J1047,得意先名!$B$1:$E$1029,4,FALSE)</f>
        <v>0</v>
      </c>
      <c r="N1047" s="110">
        <f>VLOOKUP(J1047,得意先名!$B$8:$H$1020,7,FALSE)</f>
        <v>0</v>
      </c>
      <c r="O1047" s="111"/>
      <c r="P1047" s="112"/>
      <c r="Q1047" s="50"/>
    </row>
    <row r="1048" spans="1:17" ht="30.75" customHeight="1" x14ac:dyDescent="0.4">
      <c r="A1048" s="113">
        <v>850</v>
      </c>
      <c r="B1048" s="117"/>
      <c r="C1048" s="117"/>
      <c r="D1048" s="115">
        <f>VLOOKUP(E1048,コード一覧!$B$4:$E$962,4,FALSE)</f>
        <v>0</v>
      </c>
      <c r="E1048" s="89"/>
      <c r="F1048" s="104">
        <f>VLOOKUP(E1048,コード一覧!$B$4:$C$850,2,FALSE)</f>
        <v>0</v>
      </c>
      <c r="G1048" s="105">
        <f>VLOOKUP(E1048,コード一覧!$B$4:$D$868,3,FALSE)</f>
        <v>0</v>
      </c>
      <c r="H1048" s="106"/>
      <c r="I1048" s="106"/>
      <c r="J1048" s="107"/>
      <c r="K1048" s="109">
        <f>VLOOKUP(J1048,得意先名!$B$8:$C$1020,2,FALSE)</f>
        <v>0</v>
      </c>
      <c r="L1048" s="108"/>
      <c r="M1048" s="109">
        <f>VLOOKUP(J1048,得意先名!$B$1:$E$1029,4,FALSE)</f>
        <v>0</v>
      </c>
      <c r="N1048" s="110">
        <f>VLOOKUP(J1048,得意先名!$B$8:$H$1020,7,FALSE)</f>
        <v>0</v>
      </c>
      <c r="O1048" s="111"/>
      <c r="P1048" s="112"/>
      <c r="Q1048" s="50"/>
    </row>
    <row r="1049" spans="1:17" ht="30.75" customHeight="1" x14ac:dyDescent="0.4">
      <c r="A1049" s="113">
        <v>851</v>
      </c>
      <c r="B1049" s="117"/>
      <c r="C1049" s="117"/>
      <c r="D1049" s="115">
        <f>VLOOKUP(E1049,コード一覧!$B$4:$E$962,4,FALSE)</f>
        <v>0</v>
      </c>
      <c r="E1049" s="89"/>
      <c r="F1049" s="104">
        <f>VLOOKUP(E1049,コード一覧!$B$4:$C$850,2,FALSE)</f>
        <v>0</v>
      </c>
      <c r="G1049" s="105">
        <f>VLOOKUP(E1049,コード一覧!$B$4:$D$868,3,FALSE)</f>
        <v>0</v>
      </c>
      <c r="H1049" s="106"/>
      <c r="I1049" s="106"/>
      <c r="J1049" s="107"/>
      <c r="K1049" s="109">
        <f>VLOOKUP(J1049,得意先名!$B$8:$C$1020,2,FALSE)</f>
        <v>0</v>
      </c>
      <c r="L1049" s="108"/>
      <c r="M1049" s="109">
        <f>VLOOKUP(J1049,得意先名!$B$1:$E$1029,4,FALSE)</f>
        <v>0</v>
      </c>
      <c r="N1049" s="110">
        <f>VLOOKUP(J1049,得意先名!$B$8:$H$1020,7,FALSE)</f>
        <v>0</v>
      </c>
      <c r="O1049" s="111"/>
      <c r="P1049" s="112"/>
      <c r="Q1049" s="50"/>
    </row>
    <row r="1050" spans="1:17" ht="30.75" customHeight="1" x14ac:dyDescent="0.4">
      <c r="A1050" s="113">
        <v>852</v>
      </c>
      <c r="B1050" s="117"/>
      <c r="C1050" s="117"/>
      <c r="D1050" s="115">
        <f>VLOOKUP(E1050,コード一覧!$B$4:$E$962,4,FALSE)</f>
        <v>0</v>
      </c>
      <c r="E1050" s="89"/>
      <c r="F1050" s="104">
        <f>VLOOKUP(E1050,コード一覧!$B$4:$C$850,2,FALSE)</f>
        <v>0</v>
      </c>
      <c r="G1050" s="105">
        <f>VLOOKUP(E1050,コード一覧!$B$4:$D$868,3,FALSE)</f>
        <v>0</v>
      </c>
      <c r="H1050" s="106"/>
      <c r="I1050" s="106"/>
      <c r="J1050" s="107"/>
      <c r="K1050" s="109">
        <f>VLOOKUP(J1050,得意先名!$B$8:$C$1020,2,FALSE)</f>
        <v>0</v>
      </c>
      <c r="L1050" s="108"/>
      <c r="M1050" s="109">
        <f>VLOOKUP(J1050,得意先名!$B$1:$E$1029,4,FALSE)</f>
        <v>0</v>
      </c>
      <c r="N1050" s="110">
        <f>VLOOKUP(J1050,得意先名!$B$8:$H$1020,7,FALSE)</f>
        <v>0</v>
      </c>
      <c r="O1050" s="111"/>
      <c r="P1050" s="112"/>
      <c r="Q1050" s="50"/>
    </row>
    <row r="1051" spans="1:17" ht="30.75" customHeight="1" x14ac:dyDescent="0.4">
      <c r="A1051" s="113">
        <v>853</v>
      </c>
      <c r="B1051" s="117"/>
      <c r="C1051" s="117"/>
      <c r="D1051" s="115">
        <f>VLOOKUP(E1051,コード一覧!$B$4:$E$962,4,FALSE)</f>
        <v>0</v>
      </c>
      <c r="E1051" s="89"/>
      <c r="F1051" s="104">
        <f>VLOOKUP(E1051,コード一覧!$B$4:$C$850,2,FALSE)</f>
        <v>0</v>
      </c>
      <c r="G1051" s="105">
        <f>VLOOKUP(E1051,コード一覧!$B$4:$D$868,3,FALSE)</f>
        <v>0</v>
      </c>
      <c r="H1051" s="106"/>
      <c r="I1051" s="106"/>
      <c r="J1051" s="107"/>
      <c r="K1051" s="109">
        <f>VLOOKUP(J1051,得意先名!$B$8:$C$1020,2,FALSE)</f>
        <v>0</v>
      </c>
      <c r="L1051" s="108"/>
      <c r="M1051" s="109">
        <f>VLOOKUP(J1051,得意先名!$B$1:$E$1029,4,FALSE)</f>
        <v>0</v>
      </c>
      <c r="N1051" s="110">
        <f>VLOOKUP(J1051,得意先名!$B$8:$H$1020,7,FALSE)</f>
        <v>0</v>
      </c>
      <c r="O1051" s="111"/>
      <c r="P1051" s="112"/>
      <c r="Q1051" s="50"/>
    </row>
    <row r="1052" spans="1:17" ht="30.75" customHeight="1" x14ac:dyDescent="0.4">
      <c r="A1052" s="113">
        <v>854</v>
      </c>
      <c r="B1052" s="117"/>
      <c r="C1052" s="117"/>
      <c r="D1052" s="115">
        <f>VLOOKUP(E1052,コード一覧!$B$4:$E$962,4,FALSE)</f>
        <v>0</v>
      </c>
      <c r="E1052" s="89"/>
      <c r="F1052" s="104">
        <f>VLOOKUP(E1052,コード一覧!$B$4:$C$850,2,FALSE)</f>
        <v>0</v>
      </c>
      <c r="G1052" s="105">
        <f>VLOOKUP(E1052,コード一覧!$B$4:$D$868,3,FALSE)</f>
        <v>0</v>
      </c>
      <c r="H1052" s="106"/>
      <c r="I1052" s="106"/>
      <c r="J1052" s="107"/>
      <c r="K1052" s="109">
        <f>VLOOKUP(J1052,得意先名!$B$8:$C$1020,2,FALSE)</f>
        <v>0</v>
      </c>
      <c r="L1052" s="108"/>
      <c r="M1052" s="109">
        <f>VLOOKUP(J1052,得意先名!$B$1:$E$1029,4,FALSE)</f>
        <v>0</v>
      </c>
      <c r="N1052" s="110">
        <f>VLOOKUP(J1052,得意先名!$B$8:$H$1020,7,FALSE)</f>
        <v>0</v>
      </c>
      <c r="O1052" s="111"/>
      <c r="P1052" s="112"/>
      <c r="Q1052" s="50"/>
    </row>
    <row r="1053" spans="1:17" ht="30.75" customHeight="1" x14ac:dyDescent="0.4">
      <c r="A1053" s="113">
        <v>855</v>
      </c>
      <c r="B1053" s="117"/>
      <c r="C1053" s="117"/>
      <c r="D1053" s="115">
        <f>VLOOKUP(E1053,コード一覧!$B$4:$E$962,4,FALSE)</f>
        <v>0</v>
      </c>
      <c r="E1053" s="89"/>
      <c r="F1053" s="104">
        <f>VLOOKUP(E1053,コード一覧!$B$4:$C$850,2,FALSE)</f>
        <v>0</v>
      </c>
      <c r="G1053" s="105">
        <f>VLOOKUP(E1053,コード一覧!$B$4:$D$868,3,FALSE)</f>
        <v>0</v>
      </c>
      <c r="H1053" s="106"/>
      <c r="I1053" s="106"/>
      <c r="J1053" s="107"/>
      <c r="K1053" s="109">
        <f>VLOOKUP(J1053,得意先名!$B$8:$C$1020,2,FALSE)</f>
        <v>0</v>
      </c>
      <c r="L1053" s="108"/>
      <c r="M1053" s="109">
        <f>VLOOKUP(J1053,得意先名!$B$1:$E$1029,4,FALSE)</f>
        <v>0</v>
      </c>
      <c r="N1053" s="110">
        <f>VLOOKUP(J1053,得意先名!$B$8:$H$1020,7,FALSE)</f>
        <v>0</v>
      </c>
      <c r="O1053" s="111"/>
      <c r="P1053" s="112"/>
      <c r="Q1053" s="50"/>
    </row>
    <row r="1054" spans="1:17" ht="30.75" customHeight="1" x14ac:dyDescent="0.4">
      <c r="A1054" s="113">
        <v>856</v>
      </c>
      <c r="B1054" s="117"/>
      <c r="C1054" s="117"/>
      <c r="D1054" s="115">
        <f>VLOOKUP(E1054,コード一覧!$B$4:$E$962,4,FALSE)</f>
        <v>0</v>
      </c>
      <c r="E1054" s="89"/>
      <c r="F1054" s="104">
        <f>VLOOKUP(E1054,コード一覧!$B$4:$C$850,2,FALSE)</f>
        <v>0</v>
      </c>
      <c r="G1054" s="105">
        <f>VLOOKUP(E1054,コード一覧!$B$4:$D$868,3,FALSE)</f>
        <v>0</v>
      </c>
      <c r="H1054" s="106"/>
      <c r="I1054" s="106"/>
      <c r="J1054" s="107"/>
      <c r="K1054" s="109">
        <f>VLOOKUP(J1054,得意先名!$B$8:$C$1020,2,FALSE)</f>
        <v>0</v>
      </c>
      <c r="L1054" s="108"/>
      <c r="M1054" s="109">
        <f>VLOOKUP(J1054,得意先名!$B$1:$E$1029,4,FALSE)</f>
        <v>0</v>
      </c>
      <c r="N1054" s="110">
        <f>VLOOKUP(J1054,得意先名!$B$8:$H$1020,7,FALSE)</f>
        <v>0</v>
      </c>
      <c r="O1054" s="111"/>
      <c r="P1054" s="112"/>
      <c r="Q1054" s="50"/>
    </row>
    <row r="1055" spans="1:17" ht="30.75" customHeight="1" x14ac:dyDescent="0.4">
      <c r="A1055" s="113">
        <v>857</v>
      </c>
      <c r="B1055" s="117"/>
      <c r="C1055" s="117"/>
      <c r="D1055" s="115">
        <f>VLOOKUP(E1055,コード一覧!$B$4:$E$962,4,FALSE)</f>
        <v>0</v>
      </c>
      <c r="E1055" s="89"/>
      <c r="F1055" s="104">
        <f>VLOOKUP(E1055,コード一覧!$B$4:$C$850,2,FALSE)</f>
        <v>0</v>
      </c>
      <c r="G1055" s="105">
        <f>VLOOKUP(E1055,コード一覧!$B$4:$D$868,3,FALSE)</f>
        <v>0</v>
      </c>
      <c r="H1055" s="106"/>
      <c r="I1055" s="106"/>
      <c r="J1055" s="107"/>
      <c r="K1055" s="109">
        <f>VLOOKUP(J1055,得意先名!$B$8:$C$1020,2,FALSE)</f>
        <v>0</v>
      </c>
      <c r="L1055" s="108"/>
      <c r="M1055" s="109">
        <f>VLOOKUP(J1055,得意先名!$B$1:$E$1029,4,FALSE)</f>
        <v>0</v>
      </c>
      <c r="N1055" s="110">
        <f>VLOOKUP(J1055,得意先名!$B$8:$H$1020,7,FALSE)</f>
        <v>0</v>
      </c>
      <c r="O1055" s="111"/>
      <c r="P1055" s="112"/>
      <c r="Q1055" s="50"/>
    </row>
    <row r="1056" spans="1:17" ht="30.75" customHeight="1" x14ac:dyDescent="0.4">
      <c r="A1056" s="113">
        <v>858</v>
      </c>
      <c r="B1056" s="117"/>
      <c r="C1056" s="117"/>
      <c r="D1056" s="115">
        <f>VLOOKUP(E1056,コード一覧!$B$4:$E$962,4,FALSE)</f>
        <v>0</v>
      </c>
      <c r="E1056" s="89"/>
      <c r="F1056" s="104">
        <f>VLOOKUP(E1056,コード一覧!$B$4:$C$850,2,FALSE)</f>
        <v>0</v>
      </c>
      <c r="G1056" s="105">
        <f>VLOOKUP(E1056,コード一覧!$B$4:$D$868,3,FALSE)</f>
        <v>0</v>
      </c>
      <c r="H1056" s="106"/>
      <c r="I1056" s="106"/>
      <c r="J1056" s="107"/>
      <c r="K1056" s="109">
        <f>VLOOKUP(J1056,得意先名!$B$8:$C$1020,2,FALSE)</f>
        <v>0</v>
      </c>
      <c r="L1056" s="108"/>
      <c r="M1056" s="109">
        <f>VLOOKUP(J1056,得意先名!$B$1:$E$1029,4,FALSE)</f>
        <v>0</v>
      </c>
      <c r="N1056" s="110">
        <f>VLOOKUP(J1056,得意先名!$B$8:$H$1020,7,FALSE)</f>
        <v>0</v>
      </c>
      <c r="O1056" s="111"/>
      <c r="P1056" s="112"/>
      <c r="Q1056" s="50"/>
    </row>
    <row r="1057" spans="1:17" ht="30.75" customHeight="1" x14ac:dyDescent="0.4">
      <c r="A1057" s="113">
        <v>859</v>
      </c>
      <c r="B1057" s="117"/>
      <c r="C1057" s="117"/>
      <c r="D1057" s="115">
        <f>VLOOKUP(E1057,コード一覧!$B$4:$E$962,4,FALSE)</f>
        <v>0</v>
      </c>
      <c r="E1057" s="89"/>
      <c r="F1057" s="104">
        <f>VLOOKUP(E1057,コード一覧!$B$4:$C$850,2,FALSE)</f>
        <v>0</v>
      </c>
      <c r="G1057" s="105">
        <f>VLOOKUP(E1057,コード一覧!$B$4:$D$868,3,FALSE)</f>
        <v>0</v>
      </c>
      <c r="H1057" s="106"/>
      <c r="I1057" s="106"/>
      <c r="J1057" s="107"/>
      <c r="K1057" s="109">
        <f>VLOOKUP(J1057,得意先名!$B$8:$C$1020,2,FALSE)</f>
        <v>0</v>
      </c>
      <c r="L1057" s="108"/>
      <c r="M1057" s="109">
        <f>VLOOKUP(J1057,得意先名!$B$1:$E$1029,4,FALSE)</f>
        <v>0</v>
      </c>
      <c r="N1057" s="110">
        <f>VLOOKUP(J1057,得意先名!$B$8:$H$1020,7,FALSE)</f>
        <v>0</v>
      </c>
      <c r="O1057" s="111"/>
      <c r="P1057" s="112"/>
      <c r="Q1057" s="50"/>
    </row>
    <row r="1058" spans="1:17" ht="30.75" customHeight="1" x14ac:dyDescent="0.4">
      <c r="A1058" s="113">
        <v>860</v>
      </c>
      <c r="B1058" s="117"/>
      <c r="C1058" s="117"/>
      <c r="D1058" s="115">
        <f>VLOOKUP(E1058,コード一覧!$B$4:$E$962,4,FALSE)</f>
        <v>0</v>
      </c>
      <c r="E1058" s="89"/>
      <c r="F1058" s="104">
        <f>VLOOKUP(E1058,コード一覧!$B$4:$C$850,2,FALSE)</f>
        <v>0</v>
      </c>
      <c r="G1058" s="105">
        <f>VLOOKUP(E1058,コード一覧!$B$4:$D$868,3,FALSE)</f>
        <v>0</v>
      </c>
      <c r="H1058" s="106"/>
      <c r="I1058" s="106"/>
      <c r="J1058" s="107"/>
      <c r="K1058" s="109">
        <f>VLOOKUP(J1058,得意先名!$B$8:$C$1020,2,FALSE)</f>
        <v>0</v>
      </c>
      <c r="L1058" s="108"/>
      <c r="M1058" s="109">
        <f>VLOOKUP(J1058,得意先名!$B$1:$E$1029,4,FALSE)</f>
        <v>0</v>
      </c>
      <c r="N1058" s="110">
        <f>VLOOKUP(J1058,得意先名!$B$8:$H$1020,7,FALSE)</f>
        <v>0</v>
      </c>
      <c r="O1058" s="111"/>
      <c r="P1058" s="112"/>
      <c r="Q1058" s="50"/>
    </row>
    <row r="1059" spans="1:17" ht="30.75" customHeight="1" x14ac:dyDescent="0.4">
      <c r="A1059" s="113">
        <v>861</v>
      </c>
      <c r="B1059" s="117"/>
      <c r="C1059" s="117"/>
      <c r="D1059" s="115">
        <f>VLOOKUP(E1059,コード一覧!$B$4:$E$962,4,FALSE)</f>
        <v>0</v>
      </c>
      <c r="E1059" s="89"/>
      <c r="F1059" s="104">
        <f>VLOOKUP(E1059,コード一覧!$B$4:$C$850,2,FALSE)</f>
        <v>0</v>
      </c>
      <c r="G1059" s="105">
        <f>VLOOKUP(E1059,コード一覧!$B$4:$D$868,3,FALSE)</f>
        <v>0</v>
      </c>
      <c r="H1059" s="106"/>
      <c r="I1059" s="106"/>
      <c r="J1059" s="107"/>
      <c r="K1059" s="109">
        <f>VLOOKUP(J1059,得意先名!$B$8:$C$1020,2,FALSE)</f>
        <v>0</v>
      </c>
      <c r="L1059" s="108"/>
      <c r="M1059" s="109">
        <f>VLOOKUP(J1059,得意先名!$B$1:$E$1029,4,FALSE)</f>
        <v>0</v>
      </c>
      <c r="N1059" s="110">
        <f>VLOOKUP(J1059,得意先名!$B$8:$H$1020,7,FALSE)</f>
        <v>0</v>
      </c>
      <c r="O1059" s="111"/>
      <c r="P1059" s="112"/>
      <c r="Q1059" s="50"/>
    </row>
    <row r="1060" spans="1:17" ht="30.75" customHeight="1" x14ac:dyDescent="0.4">
      <c r="A1060" s="113">
        <v>862</v>
      </c>
      <c r="B1060" s="117"/>
      <c r="C1060" s="117"/>
      <c r="D1060" s="115">
        <f>VLOOKUP(E1060,コード一覧!$B$4:$E$962,4,FALSE)</f>
        <v>0</v>
      </c>
      <c r="E1060" s="89"/>
      <c r="F1060" s="104">
        <f>VLOOKUP(E1060,コード一覧!$B$4:$C$850,2,FALSE)</f>
        <v>0</v>
      </c>
      <c r="G1060" s="105">
        <f>VLOOKUP(E1060,コード一覧!$B$4:$D$868,3,FALSE)</f>
        <v>0</v>
      </c>
      <c r="H1060" s="106"/>
      <c r="I1060" s="106"/>
      <c r="J1060" s="107"/>
      <c r="K1060" s="109">
        <f>VLOOKUP(J1060,得意先名!$B$8:$C$1020,2,FALSE)</f>
        <v>0</v>
      </c>
      <c r="L1060" s="108"/>
      <c r="M1060" s="109">
        <f>VLOOKUP(J1060,得意先名!$B$1:$E$1029,4,FALSE)</f>
        <v>0</v>
      </c>
      <c r="N1060" s="110">
        <f>VLOOKUP(J1060,得意先名!$B$8:$H$1020,7,FALSE)</f>
        <v>0</v>
      </c>
      <c r="O1060" s="111"/>
      <c r="P1060" s="112"/>
      <c r="Q1060" s="50"/>
    </row>
    <row r="1061" spans="1:17" ht="30.75" customHeight="1" x14ac:dyDescent="0.4">
      <c r="A1061" s="113">
        <v>863</v>
      </c>
      <c r="B1061" s="117"/>
      <c r="C1061" s="117"/>
      <c r="D1061" s="115">
        <f>VLOOKUP(E1061,コード一覧!$B$4:$E$962,4,FALSE)</f>
        <v>0</v>
      </c>
      <c r="E1061" s="89"/>
      <c r="F1061" s="104">
        <f>VLOOKUP(E1061,コード一覧!$B$4:$C$850,2,FALSE)</f>
        <v>0</v>
      </c>
      <c r="G1061" s="105">
        <f>VLOOKUP(E1061,コード一覧!$B$4:$D$868,3,FALSE)</f>
        <v>0</v>
      </c>
      <c r="H1061" s="106"/>
      <c r="I1061" s="106"/>
      <c r="J1061" s="107"/>
      <c r="K1061" s="109">
        <f>VLOOKUP(J1061,得意先名!$B$8:$C$1020,2,FALSE)</f>
        <v>0</v>
      </c>
      <c r="L1061" s="108"/>
      <c r="M1061" s="109">
        <f>VLOOKUP(J1061,得意先名!$B$1:$E$1029,4,FALSE)</f>
        <v>0</v>
      </c>
      <c r="N1061" s="110">
        <f>VLOOKUP(J1061,得意先名!$B$8:$H$1020,7,FALSE)</f>
        <v>0</v>
      </c>
      <c r="O1061" s="111"/>
      <c r="P1061" s="112"/>
      <c r="Q1061" s="50"/>
    </row>
    <row r="1062" spans="1:17" ht="30.75" customHeight="1" x14ac:dyDescent="0.4">
      <c r="A1062" s="113">
        <v>864</v>
      </c>
      <c r="B1062" s="117"/>
      <c r="C1062" s="117"/>
      <c r="D1062" s="115">
        <f>VLOOKUP(E1062,コード一覧!$B$4:$E$962,4,FALSE)</f>
        <v>0</v>
      </c>
      <c r="E1062" s="89"/>
      <c r="F1062" s="104">
        <f>VLOOKUP(E1062,コード一覧!$B$4:$C$850,2,FALSE)</f>
        <v>0</v>
      </c>
      <c r="G1062" s="105">
        <f>VLOOKUP(E1062,コード一覧!$B$4:$D$868,3,FALSE)</f>
        <v>0</v>
      </c>
      <c r="H1062" s="106"/>
      <c r="I1062" s="106"/>
      <c r="J1062" s="107"/>
      <c r="K1062" s="109">
        <f>VLOOKUP(J1062,得意先名!$B$8:$C$1020,2,FALSE)</f>
        <v>0</v>
      </c>
      <c r="L1062" s="108"/>
      <c r="M1062" s="109">
        <f>VLOOKUP(J1062,得意先名!$B$1:$E$1029,4,FALSE)</f>
        <v>0</v>
      </c>
      <c r="N1062" s="110">
        <f>VLOOKUP(J1062,得意先名!$B$8:$H$1020,7,FALSE)</f>
        <v>0</v>
      </c>
      <c r="O1062" s="111"/>
      <c r="P1062" s="112"/>
      <c r="Q1062" s="50"/>
    </row>
    <row r="1063" spans="1:17" ht="30.75" customHeight="1" x14ac:dyDescent="0.4">
      <c r="A1063" s="113">
        <v>865</v>
      </c>
      <c r="B1063" s="117"/>
      <c r="C1063" s="117"/>
      <c r="D1063" s="115">
        <f>VLOOKUP(E1063,コード一覧!$B$4:$E$962,4,FALSE)</f>
        <v>0</v>
      </c>
      <c r="E1063" s="89"/>
      <c r="F1063" s="104">
        <f>VLOOKUP(E1063,コード一覧!$B$4:$C$850,2,FALSE)</f>
        <v>0</v>
      </c>
      <c r="G1063" s="105">
        <f>VLOOKUP(E1063,コード一覧!$B$4:$D$868,3,FALSE)</f>
        <v>0</v>
      </c>
      <c r="H1063" s="106"/>
      <c r="I1063" s="106"/>
      <c r="J1063" s="107"/>
      <c r="K1063" s="109">
        <f>VLOOKUP(J1063,得意先名!$B$8:$C$1020,2,FALSE)</f>
        <v>0</v>
      </c>
      <c r="L1063" s="108"/>
      <c r="M1063" s="109">
        <f>VLOOKUP(J1063,得意先名!$B$1:$E$1029,4,FALSE)</f>
        <v>0</v>
      </c>
      <c r="N1063" s="110">
        <f>VLOOKUP(J1063,得意先名!$B$8:$H$1020,7,FALSE)</f>
        <v>0</v>
      </c>
      <c r="O1063" s="111"/>
      <c r="P1063" s="112"/>
      <c r="Q1063" s="50"/>
    </row>
    <row r="1064" spans="1:17" ht="30.75" customHeight="1" x14ac:dyDescent="0.4">
      <c r="A1064" s="113">
        <v>866</v>
      </c>
      <c r="B1064" s="117"/>
      <c r="C1064" s="117"/>
      <c r="D1064" s="115">
        <f>VLOOKUP(E1064,コード一覧!$B$4:$E$962,4,FALSE)</f>
        <v>0</v>
      </c>
      <c r="E1064" s="89"/>
      <c r="F1064" s="104">
        <f>VLOOKUP(E1064,コード一覧!$B$4:$C$850,2,FALSE)</f>
        <v>0</v>
      </c>
      <c r="G1064" s="105">
        <f>VLOOKUP(E1064,コード一覧!$B$4:$D$868,3,FALSE)</f>
        <v>0</v>
      </c>
      <c r="H1064" s="106"/>
      <c r="I1064" s="106"/>
      <c r="J1064" s="107"/>
      <c r="K1064" s="109">
        <f>VLOOKUP(J1064,得意先名!$B$8:$C$1020,2,FALSE)</f>
        <v>0</v>
      </c>
      <c r="L1064" s="108"/>
      <c r="M1064" s="109">
        <f>VLOOKUP(J1064,得意先名!$B$1:$E$1029,4,FALSE)</f>
        <v>0</v>
      </c>
      <c r="N1064" s="110">
        <f>VLOOKUP(J1064,得意先名!$B$8:$H$1020,7,FALSE)</f>
        <v>0</v>
      </c>
      <c r="O1064" s="111"/>
      <c r="P1064" s="112"/>
      <c r="Q1064" s="50"/>
    </row>
    <row r="1065" spans="1:17" ht="30.75" customHeight="1" x14ac:dyDescent="0.4">
      <c r="A1065" s="113">
        <v>867</v>
      </c>
      <c r="B1065" s="117"/>
      <c r="C1065" s="117"/>
      <c r="D1065" s="115">
        <f>VLOOKUP(E1065,コード一覧!$B$4:$E$962,4,FALSE)</f>
        <v>0</v>
      </c>
      <c r="E1065" s="89"/>
      <c r="F1065" s="104">
        <f>VLOOKUP(E1065,コード一覧!$B$4:$C$850,2,FALSE)</f>
        <v>0</v>
      </c>
      <c r="G1065" s="105">
        <f>VLOOKUP(E1065,コード一覧!$B$4:$D$868,3,FALSE)</f>
        <v>0</v>
      </c>
      <c r="H1065" s="106"/>
      <c r="I1065" s="106"/>
      <c r="J1065" s="107"/>
      <c r="K1065" s="109">
        <f>VLOOKUP(J1065,得意先名!$B$8:$C$1020,2,FALSE)</f>
        <v>0</v>
      </c>
      <c r="L1065" s="108"/>
      <c r="M1065" s="109">
        <f>VLOOKUP(J1065,得意先名!$B$1:$E$1029,4,FALSE)</f>
        <v>0</v>
      </c>
      <c r="N1065" s="110">
        <f>VLOOKUP(J1065,得意先名!$B$8:$H$1020,7,FALSE)</f>
        <v>0</v>
      </c>
      <c r="O1065" s="111"/>
      <c r="P1065" s="112"/>
      <c r="Q1065" s="50"/>
    </row>
    <row r="1066" spans="1:17" ht="30.75" customHeight="1" x14ac:dyDescent="0.4">
      <c r="A1066" s="113">
        <v>868</v>
      </c>
      <c r="B1066" s="117"/>
      <c r="C1066" s="117"/>
      <c r="D1066" s="115">
        <f>VLOOKUP(E1066,コード一覧!$B$4:$E$962,4,FALSE)</f>
        <v>0</v>
      </c>
      <c r="E1066" s="89"/>
      <c r="F1066" s="104">
        <f>VLOOKUP(E1066,コード一覧!$B$4:$C$850,2,FALSE)</f>
        <v>0</v>
      </c>
      <c r="G1066" s="105">
        <f>VLOOKUP(E1066,コード一覧!$B$4:$D$868,3,FALSE)</f>
        <v>0</v>
      </c>
      <c r="H1066" s="106"/>
      <c r="I1066" s="106"/>
      <c r="J1066" s="107"/>
      <c r="K1066" s="109">
        <f>VLOOKUP(J1066,得意先名!$B$8:$C$1020,2,FALSE)</f>
        <v>0</v>
      </c>
      <c r="L1066" s="108"/>
      <c r="M1066" s="109">
        <f>VLOOKUP(J1066,得意先名!$B$1:$E$1029,4,FALSE)</f>
        <v>0</v>
      </c>
      <c r="N1066" s="110">
        <f>VLOOKUP(J1066,得意先名!$B$8:$H$1020,7,FALSE)</f>
        <v>0</v>
      </c>
      <c r="O1066" s="111"/>
      <c r="P1066" s="112"/>
      <c r="Q1066" s="50"/>
    </row>
    <row r="1067" spans="1:17" ht="30.75" customHeight="1" x14ac:dyDescent="0.4">
      <c r="A1067" s="113">
        <v>869</v>
      </c>
      <c r="B1067" s="117"/>
      <c r="C1067" s="117"/>
      <c r="D1067" s="115">
        <f>VLOOKUP(E1067,コード一覧!$B$4:$E$962,4,FALSE)</f>
        <v>0</v>
      </c>
      <c r="E1067" s="89"/>
      <c r="F1067" s="104">
        <f>VLOOKUP(E1067,コード一覧!$B$4:$C$850,2,FALSE)</f>
        <v>0</v>
      </c>
      <c r="G1067" s="105">
        <f>VLOOKUP(E1067,コード一覧!$B$4:$D$868,3,FALSE)</f>
        <v>0</v>
      </c>
      <c r="H1067" s="106"/>
      <c r="I1067" s="106"/>
      <c r="J1067" s="107"/>
      <c r="K1067" s="109">
        <f>VLOOKUP(J1067,得意先名!$B$8:$C$1020,2,FALSE)</f>
        <v>0</v>
      </c>
      <c r="L1067" s="108"/>
      <c r="M1067" s="109">
        <f>VLOOKUP(J1067,得意先名!$B$1:$E$1029,4,FALSE)</f>
        <v>0</v>
      </c>
      <c r="N1067" s="110">
        <f>VLOOKUP(J1067,得意先名!$B$8:$H$1020,7,FALSE)</f>
        <v>0</v>
      </c>
      <c r="O1067" s="111"/>
      <c r="P1067" s="112"/>
      <c r="Q1067" s="50"/>
    </row>
    <row r="1068" spans="1:17" ht="30.75" customHeight="1" x14ac:dyDescent="0.4">
      <c r="A1068" s="113">
        <v>870</v>
      </c>
      <c r="B1068" s="117"/>
      <c r="C1068" s="117"/>
      <c r="D1068" s="115">
        <f>VLOOKUP(E1068,コード一覧!$B$4:$E$962,4,FALSE)</f>
        <v>0</v>
      </c>
      <c r="E1068" s="89"/>
      <c r="F1068" s="104">
        <f>VLOOKUP(E1068,コード一覧!$B$4:$C$850,2,FALSE)</f>
        <v>0</v>
      </c>
      <c r="G1068" s="105">
        <f>VLOOKUP(E1068,コード一覧!$B$4:$D$868,3,FALSE)</f>
        <v>0</v>
      </c>
      <c r="H1068" s="106"/>
      <c r="I1068" s="106"/>
      <c r="J1068" s="107"/>
      <c r="K1068" s="109">
        <f>VLOOKUP(J1068,得意先名!$B$8:$C$1020,2,FALSE)</f>
        <v>0</v>
      </c>
      <c r="L1068" s="108"/>
      <c r="M1068" s="109">
        <f>VLOOKUP(J1068,得意先名!$B$1:$E$1029,4,FALSE)</f>
        <v>0</v>
      </c>
      <c r="N1068" s="110">
        <f>VLOOKUP(J1068,得意先名!$B$8:$H$1020,7,FALSE)</f>
        <v>0</v>
      </c>
      <c r="O1068" s="111"/>
      <c r="P1068" s="112"/>
      <c r="Q1068" s="50"/>
    </row>
    <row r="1069" spans="1:17" ht="30.75" customHeight="1" x14ac:dyDescent="0.4">
      <c r="A1069" s="113">
        <v>871</v>
      </c>
      <c r="B1069" s="117"/>
      <c r="C1069" s="117"/>
      <c r="D1069" s="115">
        <f>VLOOKUP(E1069,コード一覧!$B$4:$E$962,4,FALSE)</f>
        <v>0</v>
      </c>
      <c r="E1069" s="89"/>
      <c r="F1069" s="104">
        <f>VLOOKUP(E1069,コード一覧!$B$4:$C$850,2,FALSE)</f>
        <v>0</v>
      </c>
      <c r="G1069" s="105">
        <f>VLOOKUP(E1069,コード一覧!$B$4:$D$868,3,FALSE)</f>
        <v>0</v>
      </c>
      <c r="H1069" s="106"/>
      <c r="I1069" s="106"/>
      <c r="J1069" s="107"/>
      <c r="K1069" s="109">
        <f>VLOOKUP(J1069,得意先名!$B$8:$C$1020,2,FALSE)</f>
        <v>0</v>
      </c>
      <c r="L1069" s="108"/>
      <c r="M1069" s="109">
        <f>VLOOKUP(J1069,得意先名!$B$1:$E$1029,4,FALSE)</f>
        <v>0</v>
      </c>
      <c r="N1069" s="110">
        <f>VLOOKUP(J1069,得意先名!$B$8:$H$1020,7,FALSE)</f>
        <v>0</v>
      </c>
      <c r="O1069" s="111"/>
      <c r="P1069" s="112"/>
      <c r="Q1069" s="50"/>
    </row>
    <row r="1070" spans="1:17" ht="30.75" customHeight="1" x14ac:dyDescent="0.4">
      <c r="A1070" s="113">
        <v>872</v>
      </c>
      <c r="B1070" s="117"/>
      <c r="C1070" s="117"/>
      <c r="D1070" s="115">
        <f>VLOOKUP(E1070,コード一覧!$B$4:$E$962,4,FALSE)</f>
        <v>0</v>
      </c>
      <c r="E1070" s="89"/>
      <c r="F1070" s="104">
        <f>VLOOKUP(E1070,コード一覧!$B$4:$C$850,2,FALSE)</f>
        <v>0</v>
      </c>
      <c r="G1070" s="105">
        <f>VLOOKUP(E1070,コード一覧!$B$4:$D$868,3,FALSE)</f>
        <v>0</v>
      </c>
      <c r="H1070" s="106"/>
      <c r="I1070" s="106"/>
      <c r="J1070" s="107"/>
      <c r="K1070" s="109">
        <f>VLOOKUP(J1070,得意先名!$B$8:$C$1020,2,FALSE)</f>
        <v>0</v>
      </c>
      <c r="L1070" s="108"/>
      <c r="M1070" s="109">
        <f>VLOOKUP(J1070,得意先名!$B$1:$E$1029,4,FALSE)</f>
        <v>0</v>
      </c>
      <c r="N1070" s="110">
        <f>VLOOKUP(J1070,得意先名!$B$8:$H$1020,7,FALSE)</f>
        <v>0</v>
      </c>
      <c r="O1070" s="111"/>
      <c r="P1070" s="112"/>
      <c r="Q1070" s="50"/>
    </row>
    <row r="1071" spans="1:17" ht="30.75" customHeight="1" x14ac:dyDescent="0.4">
      <c r="A1071" s="113">
        <v>873</v>
      </c>
      <c r="B1071" s="117"/>
      <c r="C1071" s="117"/>
      <c r="D1071" s="115">
        <f>VLOOKUP(E1071,コード一覧!$B$4:$E$962,4,FALSE)</f>
        <v>0</v>
      </c>
      <c r="E1071" s="89"/>
      <c r="F1071" s="104">
        <f>VLOOKUP(E1071,コード一覧!$B$4:$C$850,2,FALSE)</f>
        <v>0</v>
      </c>
      <c r="G1071" s="105">
        <f>VLOOKUP(E1071,コード一覧!$B$4:$D$868,3,FALSE)</f>
        <v>0</v>
      </c>
      <c r="H1071" s="106"/>
      <c r="I1071" s="106"/>
      <c r="J1071" s="107"/>
      <c r="K1071" s="109">
        <f>VLOOKUP(J1071,得意先名!$B$8:$C$1020,2,FALSE)</f>
        <v>0</v>
      </c>
      <c r="L1071" s="108"/>
      <c r="M1071" s="109">
        <f>VLOOKUP(J1071,得意先名!$B$1:$E$1029,4,FALSE)</f>
        <v>0</v>
      </c>
      <c r="N1071" s="110">
        <f>VLOOKUP(J1071,得意先名!$B$8:$H$1020,7,FALSE)</f>
        <v>0</v>
      </c>
      <c r="O1071" s="111"/>
      <c r="P1071" s="112"/>
      <c r="Q1071" s="50"/>
    </row>
    <row r="1072" spans="1:17" ht="30.75" customHeight="1" x14ac:dyDescent="0.4">
      <c r="A1072" s="113">
        <v>874</v>
      </c>
      <c r="B1072" s="117"/>
      <c r="C1072" s="117"/>
      <c r="D1072" s="115">
        <f>VLOOKUP(E1072,コード一覧!$B$4:$E$962,4,FALSE)</f>
        <v>0</v>
      </c>
      <c r="E1072" s="89"/>
      <c r="F1072" s="104">
        <f>VLOOKUP(E1072,コード一覧!$B$4:$C$850,2,FALSE)</f>
        <v>0</v>
      </c>
      <c r="G1072" s="105">
        <f>VLOOKUP(E1072,コード一覧!$B$4:$D$868,3,FALSE)</f>
        <v>0</v>
      </c>
      <c r="H1072" s="106"/>
      <c r="I1072" s="106"/>
      <c r="J1072" s="107"/>
      <c r="K1072" s="109">
        <f>VLOOKUP(J1072,得意先名!$B$8:$C$1020,2,FALSE)</f>
        <v>0</v>
      </c>
      <c r="L1072" s="108"/>
      <c r="M1072" s="109">
        <f>VLOOKUP(J1072,得意先名!$B$1:$E$1029,4,FALSE)</f>
        <v>0</v>
      </c>
      <c r="N1072" s="110">
        <f>VLOOKUP(J1072,得意先名!$B$8:$H$1020,7,FALSE)</f>
        <v>0</v>
      </c>
      <c r="O1072" s="111"/>
      <c r="P1072" s="112"/>
      <c r="Q1072" s="50"/>
    </row>
    <row r="1073" spans="1:17" ht="30.75" customHeight="1" x14ac:dyDescent="0.4">
      <c r="A1073" s="113">
        <v>875</v>
      </c>
      <c r="B1073" s="117"/>
      <c r="C1073" s="117"/>
      <c r="D1073" s="115">
        <f>VLOOKUP(E1073,コード一覧!$B$4:$E$962,4,FALSE)</f>
        <v>0</v>
      </c>
      <c r="E1073" s="89"/>
      <c r="F1073" s="104">
        <f>VLOOKUP(E1073,コード一覧!$B$4:$C$850,2,FALSE)</f>
        <v>0</v>
      </c>
      <c r="G1073" s="105">
        <f>VLOOKUP(E1073,コード一覧!$B$4:$D$868,3,FALSE)</f>
        <v>0</v>
      </c>
      <c r="H1073" s="106"/>
      <c r="I1073" s="106"/>
      <c r="J1073" s="107"/>
      <c r="K1073" s="109">
        <f>VLOOKUP(J1073,得意先名!$B$8:$C$1020,2,FALSE)</f>
        <v>0</v>
      </c>
      <c r="L1073" s="108"/>
      <c r="M1073" s="109">
        <f>VLOOKUP(J1073,得意先名!$B$1:$E$1029,4,FALSE)</f>
        <v>0</v>
      </c>
      <c r="N1073" s="110">
        <f>VLOOKUP(J1073,得意先名!$B$8:$H$1020,7,FALSE)</f>
        <v>0</v>
      </c>
      <c r="O1073" s="111"/>
      <c r="P1073" s="112"/>
      <c r="Q1073" s="50"/>
    </row>
    <row r="1074" spans="1:17" ht="30.75" customHeight="1" x14ac:dyDescent="0.4">
      <c r="A1074" s="113">
        <v>876</v>
      </c>
      <c r="B1074" s="117"/>
      <c r="C1074" s="117"/>
      <c r="D1074" s="115">
        <f>VLOOKUP(E1074,コード一覧!$B$4:$E$962,4,FALSE)</f>
        <v>0</v>
      </c>
      <c r="E1074" s="89"/>
      <c r="F1074" s="104">
        <f>VLOOKUP(E1074,コード一覧!$B$4:$C$850,2,FALSE)</f>
        <v>0</v>
      </c>
      <c r="G1074" s="105">
        <f>VLOOKUP(E1074,コード一覧!$B$4:$D$868,3,FALSE)</f>
        <v>0</v>
      </c>
      <c r="H1074" s="106"/>
      <c r="I1074" s="106"/>
      <c r="J1074" s="107"/>
      <c r="K1074" s="109">
        <f>VLOOKUP(J1074,得意先名!$B$8:$C$1020,2,FALSE)</f>
        <v>0</v>
      </c>
      <c r="L1074" s="108"/>
      <c r="M1074" s="109">
        <f>VLOOKUP(J1074,得意先名!$B$1:$E$1029,4,FALSE)</f>
        <v>0</v>
      </c>
      <c r="N1074" s="110">
        <f>VLOOKUP(J1074,得意先名!$B$8:$H$1020,7,FALSE)</f>
        <v>0</v>
      </c>
      <c r="O1074" s="111"/>
      <c r="P1074" s="112"/>
      <c r="Q1074" s="50"/>
    </row>
    <row r="1075" spans="1:17" ht="30.75" customHeight="1" x14ac:dyDescent="0.4">
      <c r="A1075" s="113">
        <v>877</v>
      </c>
      <c r="B1075" s="117"/>
      <c r="C1075" s="117"/>
      <c r="D1075" s="115">
        <f>VLOOKUP(E1075,コード一覧!$B$4:$E$962,4,FALSE)</f>
        <v>0</v>
      </c>
      <c r="E1075" s="89"/>
      <c r="F1075" s="104">
        <f>VLOOKUP(E1075,コード一覧!$B$4:$C$850,2,FALSE)</f>
        <v>0</v>
      </c>
      <c r="G1075" s="105">
        <f>VLOOKUP(E1075,コード一覧!$B$4:$D$868,3,FALSE)</f>
        <v>0</v>
      </c>
      <c r="H1075" s="106"/>
      <c r="I1075" s="106"/>
      <c r="J1075" s="107"/>
      <c r="K1075" s="109">
        <f>VLOOKUP(J1075,得意先名!$B$8:$C$1020,2,FALSE)</f>
        <v>0</v>
      </c>
      <c r="L1075" s="108"/>
      <c r="M1075" s="109">
        <f>VLOOKUP(J1075,得意先名!$B$1:$E$1029,4,FALSE)</f>
        <v>0</v>
      </c>
      <c r="N1075" s="110">
        <f>VLOOKUP(J1075,得意先名!$B$8:$H$1020,7,FALSE)</f>
        <v>0</v>
      </c>
      <c r="O1075" s="111"/>
      <c r="P1075" s="112"/>
      <c r="Q1075" s="50"/>
    </row>
    <row r="1076" spans="1:17" ht="30.75" customHeight="1" x14ac:dyDescent="0.4">
      <c r="A1076" s="113">
        <v>878</v>
      </c>
      <c r="B1076" s="117"/>
      <c r="C1076" s="117"/>
      <c r="D1076" s="115">
        <f>VLOOKUP(E1076,コード一覧!$B$4:$E$962,4,FALSE)</f>
        <v>0</v>
      </c>
      <c r="E1076" s="89"/>
      <c r="F1076" s="104">
        <f>VLOOKUP(E1076,コード一覧!$B$4:$C$850,2,FALSE)</f>
        <v>0</v>
      </c>
      <c r="G1076" s="105">
        <f>VLOOKUP(E1076,コード一覧!$B$4:$D$868,3,FALSE)</f>
        <v>0</v>
      </c>
      <c r="H1076" s="106"/>
      <c r="I1076" s="106"/>
      <c r="J1076" s="107"/>
      <c r="K1076" s="109">
        <f>VLOOKUP(J1076,得意先名!$B$8:$C$1020,2,FALSE)</f>
        <v>0</v>
      </c>
      <c r="L1076" s="108"/>
      <c r="M1076" s="109">
        <f>VLOOKUP(J1076,得意先名!$B$1:$E$1029,4,FALSE)</f>
        <v>0</v>
      </c>
      <c r="N1076" s="110">
        <f>VLOOKUP(J1076,得意先名!$B$8:$H$1020,7,FALSE)</f>
        <v>0</v>
      </c>
      <c r="O1076" s="111"/>
      <c r="P1076" s="112"/>
      <c r="Q1076" s="50"/>
    </row>
    <row r="1077" spans="1:17" ht="30.75" customHeight="1" x14ac:dyDescent="0.4">
      <c r="A1077" s="113">
        <v>879</v>
      </c>
      <c r="B1077" s="117"/>
      <c r="C1077" s="117"/>
      <c r="D1077" s="115">
        <f>VLOOKUP(E1077,コード一覧!$B$4:$E$962,4,FALSE)</f>
        <v>0</v>
      </c>
      <c r="E1077" s="89"/>
      <c r="F1077" s="104">
        <f>VLOOKUP(E1077,コード一覧!$B$4:$C$850,2,FALSE)</f>
        <v>0</v>
      </c>
      <c r="G1077" s="105">
        <f>VLOOKUP(E1077,コード一覧!$B$4:$D$868,3,FALSE)</f>
        <v>0</v>
      </c>
      <c r="H1077" s="106"/>
      <c r="I1077" s="106"/>
      <c r="J1077" s="107"/>
      <c r="K1077" s="109">
        <f>VLOOKUP(J1077,得意先名!$B$8:$C$1020,2,FALSE)</f>
        <v>0</v>
      </c>
      <c r="L1077" s="108"/>
      <c r="M1077" s="109">
        <f>VLOOKUP(J1077,得意先名!$B$1:$E$1029,4,FALSE)</f>
        <v>0</v>
      </c>
      <c r="N1077" s="110">
        <f>VLOOKUP(J1077,得意先名!$B$8:$H$1020,7,FALSE)</f>
        <v>0</v>
      </c>
      <c r="O1077" s="111"/>
      <c r="P1077" s="112"/>
      <c r="Q1077" s="50"/>
    </row>
    <row r="1078" spans="1:17" ht="30.75" customHeight="1" x14ac:dyDescent="0.4">
      <c r="A1078" s="113">
        <v>880</v>
      </c>
      <c r="B1078" s="117"/>
      <c r="C1078" s="117"/>
      <c r="D1078" s="115">
        <f>VLOOKUP(E1078,コード一覧!$B$4:$E$962,4,FALSE)</f>
        <v>0</v>
      </c>
      <c r="E1078" s="89"/>
      <c r="F1078" s="104">
        <f>VLOOKUP(E1078,コード一覧!$B$4:$C$850,2,FALSE)</f>
        <v>0</v>
      </c>
      <c r="G1078" s="105">
        <f>VLOOKUP(E1078,コード一覧!$B$4:$D$868,3,FALSE)</f>
        <v>0</v>
      </c>
      <c r="H1078" s="106"/>
      <c r="I1078" s="106"/>
      <c r="J1078" s="107"/>
      <c r="K1078" s="109">
        <f>VLOOKUP(J1078,得意先名!$B$8:$C$1020,2,FALSE)</f>
        <v>0</v>
      </c>
      <c r="L1078" s="108"/>
      <c r="M1078" s="109">
        <f>VLOOKUP(J1078,得意先名!$B$1:$E$1029,4,FALSE)</f>
        <v>0</v>
      </c>
      <c r="N1078" s="110">
        <f>VLOOKUP(J1078,得意先名!$B$8:$H$1020,7,FALSE)</f>
        <v>0</v>
      </c>
      <c r="O1078" s="111"/>
      <c r="P1078" s="112"/>
      <c r="Q1078" s="50"/>
    </row>
    <row r="1079" spans="1:17" ht="30.75" customHeight="1" x14ac:dyDescent="0.4">
      <c r="A1079" s="113">
        <v>881</v>
      </c>
      <c r="B1079" s="117"/>
      <c r="C1079" s="117"/>
      <c r="D1079" s="115">
        <f>VLOOKUP(E1079,コード一覧!$B$4:$E$962,4,FALSE)</f>
        <v>0</v>
      </c>
      <c r="E1079" s="89"/>
      <c r="F1079" s="104">
        <f>VLOOKUP(E1079,コード一覧!$B$4:$C$850,2,FALSE)</f>
        <v>0</v>
      </c>
      <c r="G1079" s="105">
        <f>VLOOKUP(E1079,コード一覧!$B$4:$D$868,3,FALSE)</f>
        <v>0</v>
      </c>
      <c r="H1079" s="106"/>
      <c r="I1079" s="106"/>
      <c r="J1079" s="107"/>
      <c r="K1079" s="109">
        <f>VLOOKUP(J1079,得意先名!$B$8:$C$1020,2,FALSE)</f>
        <v>0</v>
      </c>
      <c r="L1079" s="108"/>
      <c r="M1079" s="109">
        <f>VLOOKUP(J1079,得意先名!$B$1:$E$1029,4,FALSE)</f>
        <v>0</v>
      </c>
      <c r="N1079" s="110">
        <f>VLOOKUP(J1079,得意先名!$B$8:$H$1020,7,FALSE)</f>
        <v>0</v>
      </c>
      <c r="O1079" s="111"/>
      <c r="P1079" s="112"/>
      <c r="Q1079" s="50"/>
    </row>
    <row r="1080" spans="1:17" ht="30.75" customHeight="1" x14ac:dyDescent="0.4">
      <c r="A1080" s="113">
        <v>882</v>
      </c>
      <c r="B1080" s="117"/>
      <c r="C1080" s="117"/>
      <c r="D1080" s="115">
        <f>VLOOKUP(E1080,コード一覧!$B$4:$E$962,4,FALSE)</f>
        <v>0</v>
      </c>
      <c r="E1080" s="89"/>
      <c r="F1080" s="104">
        <f>VLOOKUP(E1080,コード一覧!$B$4:$C$850,2,FALSE)</f>
        <v>0</v>
      </c>
      <c r="G1080" s="105">
        <f>VLOOKUP(E1080,コード一覧!$B$4:$D$868,3,FALSE)</f>
        <v>0</v>
      </c>
      <c r="H1080" s="106"/>
      <c r="I1080" s="106"/>
      <c r="J1080" s="107"/>
      <c r="K1080" s="109">
        <f>VLOOKUP(J1080,得意先名!$B$8:$C$1020,2,FALSE)</f>
        <v>0</v>
      </c>
      <c r="L1080" s="108"/>
      <c r="M1080" s="109">
        <f>VLOOKUP(J1080,得意先名!$B$1:$E$1029,4,FALSE)</f>
        <v>0</v>
      </c>
      <c r="N1080" s="110">
        <f>VLOOKUP(J1080,得意先名!$B$8:$H$1020,7,FALSE)</f>
        <v>0</v>
      </c>
      <c r="O1080" s="111"/>
      <c r="P1080" s="112"/>
      <c r="Q1080" s="50"/>
    </row>
    <row r="1081" spans="1:17" ht="30.75" customHeight="1" x14ac:dyDescent="0.4">
      <c r="A1081" s="113">
        <v>883</v>
      </c>
      <c r="B1081" s="117"/>
      <c r="C1081" s="117"/>
      <c r="D1081" s="115">
        <f>VLOOKUP(E1081,コード一覧!$B$4:$E$962,4,FALSE)</f>
        <v>0</v>
      </c>
      <c r="E1081" s="89"/>
      <c r="F1081" s="104">
        <f>VLOOKUP(E1081,コード一覧!$B$4:$C$850,2,FALSE)</f>
        <v>0</v>
      </c>
      <c r="G1081" s="105">
        <f>VLOOKUP(E1081,コード一覧!$B$4:$D$868,3,FALSE)</f>
        <v>0</v>
      </c>
      <c r="H1081" s="106"/>
      <c r="I1081" s="106"/>
      <c r="J1081" s="107"/>
      <c r="K1081" s="109">
        <f>VLOOKUP(J1081,得意先名!$B$8:$C$1020,2,FALSE)</f>
        <v>0</v>
      </c>
      <c r="L1081" s="108"/>
      <c r="M1081" s="109">
        <f>VLOOKUP(J1081,得意先名!$B$1:$E$1029,4,FALSE)</f>
        <v>0</v>
      </c>
      <c r="N1081" s="110">
        <f>VLOOKUP(J1081,得意先名!$B$8:$H$1020,7,FALSE)</f>
        <v>0</v>
      </c>
      <c r="O1081" s="111"/>
      <c r="P1081" s="112"/>
      <c r="Q1081" s="50"/>
    </row>
    <row r="1082" spans="1:17" ht="30.75" customHeight="1" x14ac:dyDescent="0.4">
      <c r="A1082" s="113">
        <v>884</v>
      </c>
      <c r="B1082" s="117"/>
      <c r="C1082" s="117"/>
      <c r="D1082" s="115">
        <f>VLOOKUP(E1082,コード一覧!$B$4:$E$962,4,FALSE)</f>
        <v>0</v>
      </c>
      <c r="E1082" s="89"/>
      <c r="F1082" s="104">
        <f>VLOOKUP(E1082,コード一覧!$B$4:$C$850,2,FALSE)</f>
        <v>0</v>
      </c>
      <c r="G1082" s="105">
        <f>VLOOKUP(E1082,コード一覧!$B$4:$D$868,3,FALSE)</f>
        <v>0</v>
      </c>
      <c r="H1082" s="106"/>
      <c r="I1082" s="106"/>
      <c r="J1082" s="107"/>
      <c r="K1082" s="109">
        <f>VLOOKUP(J1082,得意先名!$B$8:$C$1020,2,FALSE)</f>
        <v>0</v>
      </c>
      <c r="L1082" s="108"/>
      <c r="M1082" s="109">
        <f>VLOOKUP(J1082,得意先名!$B$1:$E$1029,4,FALSE)</f>
        <v>0</v>
      </c>
      <c r="N1082" s="110">
        <f>VLOOKUP(J1082,得意先名!$B$8:$H$1020,7,FALSE)</f>
        <v>0</v>
      </c>
      <c r="O1082" s="111"/>
      <c r="P1082" s="112"/>
      <c r="Q1082" s="50"/>
    </row>
    <row r="1083" spans="1:17" ht="30.75" customHeight="1" x14ac:dyDescent="0.4">
      <c r="A1083" s="113">
        <v>885</v>
      </c>
      <c r="B1083" s="117"/>
      <c r="C1083" s="117"/>
      <c r="D1083" s="115">
        <f>VLOOKUP(E1083,コード一覧!$B$4:$E$962,4,FALSE)</f>
        <v>0</v>
      </c>
      <c r="E1083" s="89"/>
      <c r="F1083" s="104">
        <f>VLOOKUP(E1083,コード一覧!$B$4:$C$850,2,FALSE)</f>
        <v>0</v>
      </c>
      <c r="G1083" s="105">
        <f>VLOOKUP(E1083,コード一覧!$B$4:$D$868,3,FALSE)</f>
        <v>0</v>
      </c>
      <c r="H1083" s="106"/>
      <c r="I1083" s="106"/>
      <c r="J1083" s="107"/>
      <c r="K1083" s="109">
        <f>VLOOKUP(J1083,得意先名!$B$8:$C$1020,2,FALSE)</f>
        <v>0</v>
      </c>
      <c r="L1083" s="108"/>
      <c r="M1083" s="109">
        <f>VLOOKUP(J1083,得意先名!$B$1:$E$1029,4,FALSE)</f>
        <v>0</v>
      </c>
      <c r="N1083" s="110">
        <f>VLOOKUP(J1083,得意先名!$B$8:$H$1020,7,FALSE)</f>
        <v>0</v>
      </c>
      <c r="O1083" s="111"/>
      <c r="P1083" s="112"/>
      <c r="Q1083" s="50"/>
    </row>
    <row r="1084" spans="1:17" ht="30.75" customHeight="1" x14ac:dyDescent="0.4">
      <c r="A1084" s="113">
        <v>886</v>
      </c>
      <c r="B1084" s="117"/>
      <c r="C1084" s="117"/>
      <c r="D1084" s="115">
        <f>VLOOKUP(E1084,コード一覧!$B$4:$E$962,4,FALSE)</f>
        <v>0</v>
      </c>
      <c r="E1084" s="89"/>
      <c r="F1084" s="104">
        <f>VLOOKUP(E1084,コード一覧!$B$4:$C$850,2,FALSE)</f>
        <v>0</v>
      </c>
      <c r="G1084" s="105">
        <f>VLOOKUP(E1084,コード一覧!$B$4:$D$868,3,FALSE)</f>
        <v>0</v>
      </c>
      <c r="H1084" s="106"/>
      <c r="I1084" s="106"/>
      <c r="J1084" s="107"/>
      <c r="K1084" s="109">
        <f>VLOOKUP(J1084,得意先名!$B$8:$C$1020,2,FALSE)</f>
        <v>0</v>
      </c>
      <c r="L1084" s="108"/>
      <c r="M1084" s="109">
        <f>VLOOKUP(J1084,得意先名!$B$1:$E$1029,4,FALSE)</f>
        <v>0</v>
      </c>
      <c r="N1084" s="110">
        <f>VLOOKUP(J1084,得意先名!$B$8:$H$1020,7,FALSE)</f>
        <v>0</v>
      </c>
      <c r="O1084" s="111"/>
      <c r="P1084" s="112"/>
      <c r="Q1084" s="50"/>
    </row>
    <row r="1085" spans="1:17" ht="30.75" customHeight="1" x14ac:dyDescent="0.4">
      <c r="A1085" s="113">
        <v>887</v>
      </c>
      <c r="B1085" s="117"/>
      <c r="C1085" s="117"/>
      <c r="D1085" s="115">
        <f>VLOOKUP(E1085,コード一覧!$B$4:$E$962,4,FALSE)</f>
        <v>0</v>
      </c>
      <c r="E1085" s="89"/>
      <c r="F1085" s="104">
        <f>VLOOKUP(E1085,コード一覧!$B$4:$C$850,2,FALSE)</f>
        <v>0</v>
      </c>
      <c r="G1085" s="105">
        <f>VLOOKUP(E1085,コード一覧!$B$4:$D$868,3,FALSE)</f>
        <v>0</v>
      </c>
      <c r="H1085" s="106"/>
      <c r="I1085" s="106"/>
      <c r="J1085" s="107"/>
      <c r="K1085" s="109">
        <f>VLOOKUP(J1085,得意先名!$B$8:$C$1020,2,FALSE)</f>
        <v>0</v>
      </c>
      <c r="L1085" s="108"/>
      <c r="M1085" s="109">
        <f>VLOOKUP(J1085,得意先名!$B$1:$E$1029,4,FALSE)</f>
        <v>0</v>
      </c>
      <c r="N1085" s="110">
        <f>VLOOKUP(J1085,得意先名!$B$8:$H$1020,7,FALSE)</f>
        <v>0</v>
      </c>
      <c r="O1085" s="111"/>
      <c r="P1085" s="112"/>
      <c r="Q1085" s="50"/>
    </row>
    <row r="1086" spans="1:17" ht="30.75" customHeight="1" x14ac:dyDescent="0.4">
      <c r="A1086" s="113">
        <v>888</v>
      </c>
      <c r="B1086" s="117"/>
      <c r="C1086" s="117"/>
      <c r="D1086" s="115">
        <f>VLOOKUP(E1086,コード一覧!$B$4:$E$962,4,FALSE)</f>
        <v>0</v>
      </c>
      <c r="E1086" s="89"/>
      <c r="F1086" s="104">
        <f>VLOOKUP(E1086,コード一覧!$B$4:$C$850,2,FALSE)</f>
        <v>0</v>
      </c>
      <c r="G1086" s="105">
        <f>VLOOKUP(E1086,コード一覧!$B$4:$D$868,3,FALSE)</f>
        <v>0</v>
      </c>
      <c r="H1086" s="106"/>
      <c r="I1086" s="106"/>
      <c r="J1086" s="107"/>
      <c r="K1086" s="109">
        <f>VLOOKUP(J1086,得意先名!$B$8:$C$1020,2,FALSE)</f>
        <v>0</v>
      </c>
      <c r="L1086" s="108"/>
      <c r="M1086" s="109">
        <f>VLOOKUP(J1086,得意先名!$B$1:$E$1029,4,FALSE)</f>
        <v>0</v>
      </c>
      <c r="N1086" s="110">
        <f>VLOOKUP(J1086,得意先名!$B$8:$H$1020,7,FALSE)</f>
        <v>0</v>
      </c>
      <c r="O1086" s="111"/>
      <c r="P1086" s="112"/>
      <c r="Q1086" s="50"/>
    </row>
    <row r="1087" spans="1:17" ht="30.75" customHeight="1" x14ac:dyDescent="0.4">
      <c r="A1087" s="113">
        <v>889</v>
      </c>
      <c r="B1087" s="117"/>
      <c r="C1087" s="117"/>
      <c r="D1087" s="115">
        <f>VLOOKUP(E1087,コード一覧!$B$4:$E$962,4,FALSE)</f>
        <v>0</v>
      </c>
      <c r="E1087" s="89"/>
      <c r="F1087" s="104">
        <f>VLOOKUP(E1087,コード一覧!$B$4:$C$850,2,FALSE)</f>
        <v>0</v>
      </c>
      <c r="G1087" s="105">
        <f>VLOOKUP(E1087,コード一覧!$B$4:$D$868,3,FALSE)</f>
        <v>0</v>
      </c>
      <c r="H1087" s="106"/>
      <c r="I1087" s="106"/>
      <c r="J1087" s="107"/>
      <c r="K1087" s="109">
        <f>VLOOKUP(J1087,得意先名!$B$8:$C$1020,2,FALSE)</f>
        <v>0</v>
      </c>
      <c r="L1087" s="108"/>
      <c r="M1087" s="109">
        <f>VLOOKUP(J1087,得意先名!$B$1:$E$1029,4,FALSE)</f>
        <v>0</v>
      </c>
      <c r="N1087" s="110">
        <f>VLOOKUP(J1087,得意先名!$B$8:$H$1020,7,FALSE)</f>
        <v>0</v>
      </c>
      <c r="O1087" s="111"/>
      <c r="P1087" s="112"/>
      <c r="Q1087" s="50"/>
    </row>
    <row r="1088" spans="1:17" ht="30.75" customHeight="1" x14ac:dyDescent="0.4">
      <c r="A1088" s="113">
        <v>890</v>
      </c>
      <c r="B1088" s="117"/>
      <c r="C1088" s="117"/>
      <c r="D1088" s="115">
        <f>VLOOKUP(E1088,コード一覧!$B$4:$E$962,4,FALSE)</f>
        <v>0</v>
      </c>
      <c r="E1088" s="89"/>
      <c r="F1088" s="104">
        <f>VLOOKUP(E1088,コード一覧!$B$4:$C$850,2,FALSE)</f>
        <v>0</v>
      </c>
      <c r="G1088" s="105">
        <f>VLOOKUP(E1088,コード一覧!$B$4:$D$868,3,FALSE)</f>
        <v>0</v>
      </c>
      <c r="H1088" s="106"/>
      <c r="I1088" s="106"/>
      <c r="J1088" s="107"/>
      <c r="K1088" s="109">
        <f>VLOOKUP(J1088,得意先名!$B$8:$C$1020,2,FALSE)</f>
        <v>0</v>
      </c>
      <c r="L1088" s="108"/>
      <c r="M1088" s="109">
        <f>VLOOKUP(J1088,得意先名!$B$1:$E$1029,4,FALSE)</f>
        <v>0</v>
      </c>
      <c r="N1088" s="110">
        <f>VLOOKUP(J1088,得意先名!$B$8:$H$1020,7,FALSE)</f>
        <v>0</v>
      </c>
      <c r="O1088" s="111"/>
      <c r="P1088" s="112"/>
      <c r="Q1088" s="50"/>
    </row>
    <row r="1089" spans="1:17" ht="30.75" customHeight="1" x14ac:dyDescent="0.4">
      <c r="A1089" s="113">
        <v>891</v>
      </c>
      <c r="B1089" s="117"/>
      <c r="C1089" s="117"/>
      <c r="D1089" s="115">
        <f>VLOOKUP(E1089,コード一覧!$B$4:$E$962,4,FALSE)</f>
        <v>0</v>
      </c>
      <c r="E1089" s="89"/>
      <c r="F1089" s="104">
        <f>VLOOKUP(E1089,コード一覧!$B$4:$C$850,2,FALSE)</f>
        <v>0</v>
      </c>
      <c r="G1089" s="105">
        <f>VLOOKUP(E1089,コード一覧!$B$4:$D$868,3,FALSE)</f>
        <v>0</v>
      </c>
      <c r="H1089" s="106"/>
      <c r="I1089" s="106"/>
      <c r="J1089" s="107"/>
      <c r="K1089" s="109">
        <f>VLOOKUP(J1089,得意先名!$B$8:$C$1020,2,FALSE)</f>
        <v>0</v>
      </c>
      <c r="L1089" s="108"/>
      <c r="M1089" s="109">
        <f>VLOOKUP(J1089,得意先名!$B$1:$E$1029,4,FALSE)</f>
        <v>0</v>
      </c>
      <c r="N1089" s="110">
        <f>VLOOKUP(J1089,得意先名!$B$8:$H$1020,7,FALSE)</f>
        <v>0</v>
      </c>
      <c r="O1089" s="111"/>
      <c r="P1089" s="112"/>
      <c r="Q1089" s="50"/>
    </row>
    <row r="1090" spans="1:17" ht="30.75" customHeight="1" x14ac:dyDescent="0.4">
      <c r="A1090" s="113">
        <v>892</v>
      </c>
      <c r="B1090" s="117"/>
      <c r="C1090" s="117"/>
      <c r="D1090" s="115">
        <f>VLOOKUP(E1090,コード一覧!$B$4:$E$962,4,FALSE)</f>
        <v>0</v>
      </c>
      <c r="E1090" s="89"/>
      <c r="F1090" s="104">
        <f>VLOOKUP(E1090,コード一覧!$B$4:$C$850,2,FALSE)</f>
        <v>0</v>
      </c>
      <c r="G1090" s="105">
        <f>VLOOKUP(E1090,コード一覧!$B$4:$D$868,3,FALSE)</f>
        <v>0</v>
      </c>
      <c r="H1090" s="106"/>
      <c r="I1090" s="106"/>
      <c r="J1090" s="107"/>
      <c r="K1090" s="109">
        <f>VLOOKUP(J1090,得意先名!$B$8:$C$1020,2,FALSE)</f>
        <v>0</v>
      </c>
      <c r="L1090" s="108"/>
      <c r="M1090" s="109">
        <f>VLOOKUP(J1090,得意先名!$B$1:$E$1029,4,FALSE)</f>
        <v>0</v>
      </c>
      <c r="N1090" s="110">
        <f>VLOOKUP(J1090,得意先名!$B$8:$H$1020,7,FALSE)</f>
        <v>0</v>
      </c>
      <c r="O1090" s="111"/>
      <c r="P1090" s="112"/>
      <c r="Q1090" s="50"/>
    </row>
    <row r="1091" spans="1:17" ht="30.75" customHeight="1" x14ac:dyDescent="0.4">
      <c r="A1091" s="113">
        <v>893</v>
      </c>
      <c r="B1091" s="117"/>
      <c r="C1091" s="117"/>
      <c r="D1091" s="115">
        <f>VLOOKUP(E1091,コード一覧!$B$4:$E$962,4,FALSE)</f>
        <v>0</v>
      </c>
      <c r="E1091" s="89"/>
      <c r="F1091" s="104">
        <f>VLOOKUP(E1091,コード一覧!$B$4:$C$850,2,FALSE)</f>
        <v>0</v>
      </c>
      <c r="G1091" s="105">
        <f>VLOOKUP(E1091,コード一覧!$B$4:$D$868,3,FALSE)</f>
        <v>0</v>
      </c>
      <c r="H1091" s="106"/>
      <c r="I1091" s="106"/>
      <c r="J1091" s="107"/>
      <c r="K1091" s="109">
        <f>VLOOKUP(J1091,得意先名!$B$8:$C$1020,2,FALSE)</f>
        <v>0</v>
      </c>
      <c r="L1091" s="108"/>
      <c r="M1091" s="109">
        <f>VLOOKUP(J1091,得意先名!$B$1:$E$1029,4,FALSE)</f>
        <v>0</v>
      </c>
      <c r="N1091" s="110">
        <f>VLOOKUP(J1091,得意先名!$B$8:$H$1020,7,FALSE)</f>
        <v>0</v>
      </c>
      <c r="O1091" s="111"/>
      <c r="P1091" s="112"/>
      <c r="Q1091" s="50"/>
    </row>
    <row r="1092" spans="1:17" ht="30.75" customHeight="1" x14ac:dyDescent="0.4">
      <c r="A1092" s="113">
        <v>894</v>
      </c>
      <c r="B1092" s="117"/>
      <c r="C1092" s="117"/>
      <c r="D1092" s="115">
        <f>VLOOKUP(E1092,コード一覧!$B$4:$E$962,4,FALSE)</f>
        <v>0</v>
      </c>
      <c r="E1092" s="89"/>
      <c r="F1092" s="104">
        <f>VLOOKUP(E1092,コード一覧!$B$4:$C$850,2,FALSE)</f>
        <v>0</v>
      </c>
      <c r="G1092" s="105">
        <f>VLOOKUP(E1092,コード一覧!$B$4:$D$868,3,FALSE)</f>
        <v>0</v>
      </c>
      <c r="H1092" s="106"/>
      <c r="I1092" s="106"/>
      <c r="J1092" s="107"/>
      <c r="K1092" s="109">
        <f>VLOOKUP(J1092,得意先名!$B$8:$C$1020,2,FALSE)</f>
        <v>0</v>
      </c>
      <c r="L1092" s="108"/>
      <c r="M1092" s="109">
        <f>VLOOKUP(J1092,得意先名!$B$1:$E$1029,4,FALSE)</f>
        <v>0</v>
      </c>
      <c r="N1092" s="110">
        <f>VLOOKUP(J1092,得意先名!$B$8:$H$1020,7,FALSE)</f>
        <v>0</v>
      </c>
      <c r="O1092" s="111"/>
      <c r="P1092" s="112"/>
      <c r="Q1092" s="50"/>
    </row>
    <row r="1093" spans="1:17" ht="30.75" customHeight="1" x14ac:dyDescent="0.4">
      <c r="A1093" s="113">
        <v>895</v>
      </c>
      <c r="B1093" s="117"/>
      <c r="C1093" s="117"/>
      <c r="D1093" s="115">
        <f>VLOOKUP(E1093,コード一覧!$B$4:$E$962,4,FALSE)</f>
        <v>0</v>
      </c>
      <c r="E1093" s="89"/>
      <c r="F1093" s="104">
        <f>VLOOKUP(E1093,コード一覧!$B$4:$C$850,2,FALSE)</f>
        <v>0</v>
      </c>
      <c r="G1093" s="105">
        <f>VLOOKUP(E1093,コード一覧!$B$4:$D$868,3,FALSE)</f>
        <v>0</v>
      </c>
      <c r="H1093" s="106"/>
      <c r="I1093" s="106"/>
      <c r="J1093" s="107"/>
      <c r="K1093" s="109">
        <f>VLOOKUP(J1093,得意先名!$B$8:$C$1020,2,FALSE)</f>
        <v>0</v>
      </c>
      <c r="L1093" s="108"/>
      <c r="M1093" s="109">
        <f>VLOOKUP(J1093,得意先名!$B$1:$E$1029,4,FALSE)</f>
        <v>0</v>
      </c>
      <c r="N1093" s="110">
        <f>VLOOKUP(J1093,得意先名!$B$8:$H$1020,7,FALSE)</f>
        <v>0</v>
      </c>
      <c r="O1093" s="111"/>
      <c r="P1093" s="112"/>
      <c r="Q1093" s="50"/>
    </row>
    <row r="1094" spans="1:17" ht="30.75" customHeight="1" x14ac:dyDescent="0.4">
      <c r="A1094" s="113">
        <v>896</v>
      </c>
      <c r="B1094" s="117"/>
      <c r="C1094" s="117"/>
      <c r="D1094" s="115">
        <f>VLOOKUP(E1094,コード一覧!$B$4:$E$962,4,FALSE)</f>
        <v>0</v>
      </c>
      <c r="E1094" s="89"/>
      <c r="F1094" s="104">
        <f>VLOOKUP(E1094,コード一覧!$B$4:$C$850,2,FALSE)</f>
        <v>0</v>
      </c>
      <c r="G1094" s="105">
        <f>VLOOKUP(E1094,コード一覧!$B$4:$D$868,3,FALSE)</f>
        <v>0</v>
      </c>
      <c r="H1094" s="106"/>
      <c r="I1094" s="106"/>
      <c r="J1094" s="107"/>
      <c r="K1094" s="109">
        <f>VLOOKUP(J1094,得意先名!$B$8:$C$1020,2,FALSE)</f>
        <v>0</v>
      </c>
      <c r="L1094" s="108"/>
      <c r="M1094" s="109">
        <f>VLOOKUP(J1094,得意先名!$B$1:$E$1029,4,FALSE)</f>
        <v>0</v>
      </c>
      <c r="N1094" s="110">
        <f>VLOOKUP(J1094,得意先名!$B$8:$H$1020,7,FALSE)</f>
        <v>0</v>
      </c>
      <c r="O1094" s="111"/>
      <c r="P1094" s="112"/>
      <c r="Q1094" s="50"/>
    </row>
    <row r="1095" spans="1:17" ht="30.75" customHeight="1" x14ac:dyDescent="0.4">
      <c r="A1095" s="113">
        <v>897</v>
      </c>
      <c r="B1095" s="117"/>
      <c r="C1095" s="117"/>
      <c r="D1095" s="115">
        <f>VLOOKUP(E1095,コード一覧!$B$4:$E$962,4,FALSE)</f>
        <v>0</v>
      </c>
      <c r="E1095" s="89"/>
      <c r="F1095" s="104">
        <f>VLOOKUP(E1095,コード一覧!$B$4:$C$850,2,FALSE)</f>
        <v>0</v>
      </c>
      <c r="G1095" s="105">
        <f>VLOOKUP(E1095,コード一覧!$B$4:$D$868,3,FALSE)</f>
        <v>0</v>
      </c>
      <c r="H1095" s="106"/>
      <c r="I1095" s="106"/>
      <c r="J1095" s="107"/>
      <c r="K1095" s="109">
        <f>VLOOKUP(J1095,得意先名!$B$8:$C$1020,2,FALSE)</f>
        <v>0</v>
      </c>
      <c r="L1095" s="108"/>
      <c r="M1095" s="109">
        <f>VLOOKUP(J1095,得意先名!$B$1:$E$1029,4,FALSE)</f>
        <v>0</v>
      </c>
      <c r="N1095" s="110">
        <f>VLOOKUP(J1095,得意先名!$B$8:$H$1020,7,FALSE)</f>
        <v>0</v>
      </c>
      <c r="O1095" s="111"/>
      <c r="P1095" s="112"/>
      <c r="Q1095" s="50"/>
    </row>
    <row r="1096" spans="1:17" ht="30.75" customHeight="1" x14ac:dyDescent="0.4">
      <c r="A1096" s="113">
        <v>898</v>
      </c>
      <c r="B1096" s="117"/>
      <c r="C1096" s="117"/>
      <c r="D1096" s="115">
        <f>VLOOKUP(E1096,コード一覧!$B$4:$E$962,4,FALSE)</f>
        <v>0</v>
      </c>
      <c r="E1096" s="89"/>
      <c r="F1096" s="104">
        <f>VLOOKUP(E1096,コード一覧!$B$4:$C$850,2,FALSE)</f>
        <v>0</v>
      </c>
      <c r="G1096" s="105">
        <f>VLOOKUP(E1096,コード一覧!$B$4:$D$868,3,FALSE)</f>
        <v>0</v>
      </c>
      <c r="H1096" s="106"/>
      <c r="I1096" s="106"/>
      <c r="J1096" s="107"/>
      <c r="K1096" s="109">
        <f>VLOOKUP(J1096,得意先名!$B$8:$C$1020,2,FALSE)</f>
        <v>0</v>
      </c>
      <c r="L1096" s="108"/>
      <c r="M1096" s="109">
        <f>VLOOKUP(J1096,得意先名!$B$1:$E$1029,4,FALSE)</f>
        <v>0</v>
      </c>
      <c r="N1096" s="110">
        <f>VLOOKUP(J1096,得意先名!$B$8:$H$1020,7,FALSE)</f>
        <v>0</v>
      </c>
      <c r="O1096" s="111"/>
      <c r="P1096" s="112"/>
      <c r="Q1096" s="50"/>
    </row>
    <row r="1097" spans="1:17" ht="30.75" customHeight="1" x14ac:dyDescent="0.4">
      <c r="A1097" s="113">
        <v>899</v>
      </c>
      <c r="B1097" s="117"/>
      <c r="C1097" s="117"/>
      <c r="D1097" s="115">
        <f>VLOOKUP(E1097,コード一覧!$B$4:$E$962,4,FALSE)</f>
        <v>0</v>
      </c>
      <c r="E1097" s="89"/>
      <c r="F1097" s="104">
        <f>VLOOKUP(E1097,コード一覧!$B$4:$C$850,2,FALSE)</f>
        <v>0</v>
      </c>
      <c r="G1097" s="105">
        <f>VLOOKUP(E1097,コード一覧!$B$4:$D$868,3,FALSE)</f>
        <v>0</v>
      </c>
      <c r="H1097" s="106"/>
      <c r="I1097" s="106"/>
      <c r="J1097" s="107"/>
      <c r="K1097" s="109">
        <f>VLOOKUP(J1097,得意先名!$B$8:$C$1020,2,FALSE)</f>
        <v>0</v>
      </c>
      <c r="L1097" s="108"/>
      <c r="M1097" s="109">
        <f>VLOOKUP(J1097,得意先名!$B$1:$E$1029,4,FALSE)</f>
        <v>0</v>
      </c>
      <c r="N1097" s="110">
        <f>VLOOKUP(J1097,得意先名!$B$8:$H$1020,7,FALSE)</f>
        <v>0</v>
      </c>
      <c r="O1097" s="111"/>
      <c r="P1097" s="112"/>
      <c r="Q1097" s="50"/>
    </row>
    <row r="1098" spans="1:17" ht="30.75" customHeight="1" x14ac:dyDescent="0.4">
      <c r="A1098" s="113">
        <v>900</v>
      </c>
      <c r="B1098" s="117"/>
      <c r="C1098" s="117"/>
      <c r="D1098" s="115">
        <f>VLOOKUP(E1098,コード一覧!$B$4:$E$962,4,FALSE)</f>
        <v>0</v>
      </c>
      <c r="E1098" s="89"/>
      <c r="F1098" s="104">
        <f>VLOOKUP(E1098,コード一覧!$B$4:$C$850,2,FALSE)</f>
        <v>0</v>
      </c>
      <c r="G1098" s="105">
        <f>VLOOKUP(E1098,コード一覧!$B$4:$D$868,3,FALSE)</f>
        <v>0</v>
      </c>
      <c r="H1098" s="106"/>
      <c r="I1098" s="106"/>
      <c r="J1098" s="107"/>
      <c r="K1098" s="109">
        <f>VLOOKUP(J1098,得意先名!$B$8:$C$1020,2,FALSE)</f>
        <v>0</v>
      </c>
      <c r="L1098" s="108"/>
      <c r="M1098" s="109">
        <f>VLOOKUP(J1098,得意先名!$B$1:$E$1029,4,FALSE)</f>
        <v>0</v>
      </c>
      <c r="N1098" s="110">
        <f>VLOOKUP(J1098,得意先名!$B$8:$H$1020,7,FALSE)</f>
        <v>0</v>
      </c>
      <c r="O1098" s="111"/>
      <c r="P1098" s="112"/>
      <c r="Q1098" s="50"/>
    </row>
    <row r="1099" spans="1:17" ht="30.75" customHeight="1" x14ac:dyDescent="0.4">
      <c r="A1099" s="113">
        <v>901</v>
      </c>
      <c r="B1099" s="117"/>
      <c r="C1099" s="117"/>
      <c r="D1099" s="115">
        <f>VLOOKUP(E1099,コード一覧!$B$4:$E$962,4,FALSE)</f>
        <v>0</v>
      </c>
      <c r="E1099" s="89"/>
      <c r="F1099" s="104">
        <f>VLOOKUP(E1099,コード一覧!$B$4:$C$850,2,FALSE)</f>
        <v>0</v>
      </c>
      <c r="G1099" s="105">
        <f>VLOOKUP(E1099,コード一覧!$B$4:$D$868,3,FALSE)</f>
        <v>0</v>
      </c>
      <c r="H1099" s="106"/>
      <c r="I1099" s="106"/>
      <c r="J1099" s="107"/>
      <c r="K1099" s="109">
        <f>VLOOKUP(J1099,得意先名!$B$8:$C$1020,2,FALSE)</f>
        <v>0</v>
      </c>
      <c r="L1099" s="108"/>
      <c r="M1099" s="109">
        <f>VLOOKUP(J1099,得意先名!$B$1:$E$1029,4,FALSE)</f>
        <v>0</v>
      </c>
      <c r="N1099" s="110">
        <f>VLOOKUP(J1099,得意先名!$B$8:$H$1020,7,FALSE)</f>
        <v>0</v>
      </c>
      <c r="O1099" s="111"/>
      <c r="P1099" s="112"/>
      <c r="Q1099" s="50"/>
    </row>
    <row r="1100" spans="1:17" ht="30.75" customHeight="1" x14ac:dyDescent="0.4">
      <c r="A1100" s="113">
        <v>902</v>
      </c>
      <c r="B1100" s="117"/>
      <c r="C1100" s="117"/>
      <c r="D1100" s="115">
        <f>VLOOKUP(E1100,コード一覧!$B$4:$E$962,4,FALSE)</f>
        <v>0</v>
      </c>
      <c r="E1100" s="89"/>
      <c r="F1100" s="104">
        <f>VLOOKUP(E1100,コード一覧!$B$4:$C$850,2,FALSE)</f>
        <v>0</v>
      </c>
      <c r="G1100" s="105">
        <f>VLOOKUP(E1100,コード一覧!$B$4:$D$868,3,FALSE)</f>
        <v>0</v>
      </c>
      <c r="H1100" s="106"/>
      <c r="I1100" s="106"/>
      <c r="J1100" s="107"/>
      <c r="K1100" s="109">
        <f>VLOOKUP(J1100,得意先名!$B$8:$C$1020,2,FALSE)</f>
        <v>0</v>
      </c>
      <c r="L1100" s="108"/>
      <c r="M1100" s="109">
        <f>VLOOKUP(J1100,得意先名!$B$1:$E$1029,4,FALSE)</f>
        <v>0</v>
      </c>
      <c r="N1100" s="110">
        <f>VLOOKUP(J1100,得意先名!$B$8:$H$1020,7,FALSE)</f>
        <v>0</v>
      </c>
      <c r="O1100" s="111"/>
      <c r="P1100" s="112"/>
      <c r="Q1100" s="50"/>
    </row>
    <row r="1101" spans="1:17" ht="30.75" customHeight="1" x14ac:dyDescent="0.4">
      <c r="A1101" s="113">
        <v>903</v>
      </c>
      <c r="B1101" s="117"/>
      <c r="C1101" s="117"/>
      <c r="D1101" s="115">
        <f>VLOOKUP(E1101,コード一覧!$B$4:$E$962,4,FALSE)</f>
        <v>0</v>
      </c>
      <c r="E1101" s="89"/>
      <c r="F1101" s="104">
        <f>VLOOKUP(E1101,コード一覧!$B$4:$C$850,2,FALSE)</f>
        <v>0</v>
      </c>
      <c r="G1101" s="105">
        <f>VLOOKUP(E1101,コード一覧!$B$4:$D$868,3,FALSE)</f>
        <v>0</v>
      </c>
      <c r="H1101" s="106"/>
      <c r="I1101" s="106"/>
      <c r="J1101" s="107"/>
      <c r="K1101" s="109">
        <f>VLOOKUP(J1101,得意先名!$B$8:$C$1020,2,FALSE)</f>
        <v>0</v>
      </c>
      <c r="L1101" s="108"/>
      <c r="M1101" s="109">
        <f>VLOOKUP(J1101,得意先名!$B$1:$E$1029,4,FALSE)</f>
        <v>0</v>
      </c>
      <c r="N1101" s="110">
        <f>VLOOKUP(J1101,得意先名!$B$8:$H$1020,7,FALSE)</f>
        <v>0</v>
      </c>
      <c r="O1101" s="111"/>
      <c r="P1101" s="112"/>
      <c r="Q1101" s="50"/>
    </row>
    <row r="1102" spans="1:17" ht="30.75" customHeight="1" x14ac:dyDescent="0.4">
      <c r="A1102" s="113">
        <v>904</v>
      </c>
      <c r="B1102" s="117"/>
      <c r="C1102" s="117"/>
      <c r="D1102" s="115">
        <f>VLOOKUP(E1102,コード一覧!$B$4:$E$962,4,FALSE)</f>
        <v>0</v>
      </c>
      <c r="E1102" s="89"/>
      <c r="F1102" s="104">
        <f>VLOOKUP(E1102,コード一覧!$B$4:$C$850,2,FALSE)</f>
        <v>0</v>
      </c>
      <c r="G1102" s="105">
        <f>VLOOKUP(E1102,コード一覧!$B$4:$D$868,3,FALSE)</f>
        <v>0</v>
      </c>
      <c r="H1102" s="106"/>
      <c r="I1102" s="106"/>
      <c r="J1102" s="107"/>
      <c r="K1102" s="109">
        <f>VLOOKUP(J1102,得意先名!$B$8:$C$1020,2,FALSE)</f>
        <v>0</v>
      </c>
      <c r="L1102" s="108"/>
      <c r="M1102" s="109">
        <f>VLOOKUP(J1102,得意先名!$B$1:$E$1029,4,FALSE)</f>
        <v>0</v>
      </c>
      <c r="N1102" s="110">
        <f>VLOOKUP(J1102,得意先名!$B$8:$H$1020,7,FALSE)</f>
        <v>0</v>
      </c>
      <c r="O1102" s="111"/>
      <c r="P1102" s="112"/>
      <c r="Q1102" s="50"/>
    </row>
    <row r="1103" spans="1:17" ht="30.75" customHeight="1" x14ac:dyDescent="0.4">
      <c r="A1103" s="113">
        <v>905</v>
      </c>
      <c r="B1103" s="117"/>
      <c r="C1103" s="117"/>
      <c r="D1103" s="115">
        <f>VLOOKUP(E1103,コード一覧!$B$4:$E$962,4,FALSE)</f>
        <v>0</v>
      </c>
      <c r="E1103" s="89"/>
      <c r="F1103" s="104">
        <f>VLOOKUP(E1103,コード一覧!$B$4:$C$850,2,FALSE)</f>
        <v>0</v>
      </c>
      <c r="G1103" s="105">
        <f>VLOOKUP(E1103,コード一覧!$B$4:$D$868,3,FALSE)</f>
        <v>0</v>
      </c>
      <c r="H1103" s="106"/>
      <c r="I1103" s="106"/>
      <c r="J1103" s="107"/>
      <c r="K1103" s="109">
        <f>VLOOKUP(J1103,得意先名!$B$8:$C$1020,2,FALSE)</f>
        <v>0</v>
      </c>
      <c r="L1103" s="108"/>
      <c r="M1103" s="109">
        <f>VLOOKUP(J1103,得意先名!$B$1:$E$1029,4,FALSE)</f>
        <v>0</v>
      </c>
      <c r="N1103" s="110">
        <f>VLOOKUP(J1103,得意先名!$B$8:$H$1020,7,FALSE)</f>
        <v>0</v>
      </c>
      <c r="O1103" s="111"/>
      <c r="P1103" s="112"/>
      <c r="Q1103" s="50"/>
    </row>
    <row r="1104" spans="1:17" ht="30.75" customHeight="1" x14ac:dyDescent="0.4">
      <c r="A1104" s="113">
        <v>906</v>
      </c>
      <c r="B1104" s="117"/>
      <c r="C1104" s="117"/>
      <c r="D1104" s="115">
        <f>VLOOKUP(E1104,コード一覧!$B$4:$E$962,4,FALSE)</f>
        <v>0</v>
      </c>
      <c r="E1104" s="89"/>
      <c r="F1104" s="104">
        <f>VLOOKUP(E1104,コード一覧!$B$4:$C$850,2,FALSE)</f>
        <v>0</v>
      </c>
      <c r="G1104" s="105">
        <f>VLOOKUP(E1104,コード一覧!$B$4:$D$868,3,FALSE)</f>
        <v>0</v>
      </c>
      <c r="H1104" s="106"/>
      <c r="I1104" s="106"/>
      <c r="J1104" s="107"/>
      <c r="K1104" s="109">
        <f>VLOOKUP(J1104,得意先名!$B$8:$C$1020,2,FALSE)</f>
        <v>0</v>
      </c>
      <c r="L1104" s="108"/>
      <c r="M1104" s="109">
        <f>VLOOKUP(J1104,得意先名!$B$1:$E$1029,4,FALSE)</f>
        <v>0</v>
      </c>
      <c r="N1104" s="110">
        <f>VLOOKUP(J1104,得意先名!$B$8:$H$1020,7,FALSE)</f>
        <v>0</v>
      </c>
      <c r="O1104" s="111"/>
      <c r="P1104" s="112"/>
      <c r="Q1104" s="50"/>
    </row>
    <row r="1105" spans="1:17" ht="30.75" customHeight="1" x14ac:dyDescent="0.4">
      <c r="A1105" s="113">
        <v>907</v>
      </c>
      <c r="B1105" s="117"/>
      <c r="C1105" s="117"/>
      <c r="D1105" s="115">
        <f>VLOOKUP(E1105,コード一覧!$B$4:$E$962,4,FALSE)</f>
        <v>0</v>
      </c>
      <c r="E1105" s="89"/>
      <c r="F1105" s="104">
        <f>VLOOKUP(E1105,コード一覧!$B$4:$C$850,2,FALSE)</f>
        <v>0</v>
      </c>
      <c r="G1105" s="105">
        <f>VLOOKUP(E1105,コード一覧!$B$4:$D$868,3,FALSE)</f>
        <v>0</v>
      </c>
      <c r="H1105" s="106"/>
      <c r="I1105" s="106"/>
      <c r="J1105" s="107"/>
      <c r="K1105" s="109">
        <f>VLOOKUP(J1105,得意先名!$B$8:$C$1020,2,FALSE)</f>
        <v>0</v>
      </c>
      <c r="L1105" s="108"/>
      <c r="M1105" s="109">
        <f>VLOOKUP(J1105,得意先名!$B$1:$E$1029,4,FALSE)</f>
        <v>0</v>
      </c>
      <c r="N1105" s="110">
        <f>VLOOKUP(J1105,得意先名!$B$8:$H$1020,7,FALSE)</f>
        <v>0</v>
      </c>
      <c r="O1105" s="111"/>
      <c r="P1105" s="112"/>
      <c r="Q1105" s="50"/>
    </row>
    <row r="1106" spans="1:17" ht="30.75" customHeight="1" x14ac:dyDescent="0.4">
      <c r="A1106" s="113">
        <v>908</v>
      </c>
      <c r="B1106" s="117"/>
      <c r="C1106" s="117"/>
      <c r="D1106" s="115">
        <f>VLOOKUP(E1106,コード一覧!$B$4:$E$962,4,FALSE)</f>
        <v>0</v>
      </c>
      <c r="E1106" s="89"/>
      <c r="F1106" s="104">
        <f>VLOOKUP(E1106,コード一覧!$B$4:$C$850,2,FALSE)</f>
        <v>0</v>
      </c>
      <c r="G1106" s="105">
        <f>VLOOKUP(E1106,コード一覧!$B$4:$D$868,3,FALSE)</f>
        <v>0</v>
      </c>
      <c r="H1106" s="106"/>
      <c r="I1106" s="106"/>
      <c r="J1106" s="107"/>
      <c r="K1106" s="109">
        <f>VLOOKUP(J1106,得意先名!$B$8:$C$1020,2,FALSE)</f>
        <v>0</v>
      </c>
      <c r="L1106" s="108"/>
      <c r="M1106" s="109">
        <f>VLOOKUP(J1106,得意先名!$B$1:$E$1029,4,FALSE)</f>
        <v>0</v>
      </c>
      <c r="N1106" s="110">
        <f>VLOOKUP(J1106,得意先名!$B$8:$H$1020,7,FALSE)</f>
        <v>0</v>
      </c>
      <c r="O1106" s="111"/>
      <c r="P1106" s="112"/>
      <c r="Q1106" s="50"/>
    </row>
    <row r="1107" spans="1:17" ht="30.75" customHeight="1" x14ac:dyDescent="0.4">
      <c r="A1107" s="113">
        <v>909</v>
      </c>
      <c r="B1107" s="117"/>
      <c r="C1107" s="117"/>
      <c r="D1107" s="115">
        <f>VLOOKUP(E1107,コード一覧!$B$4:$E$962,4,FALSE)</f>
        <v>0</v>
      </c>
      <c r="E1107" s="89"/>
      <c r="F1107" s="104">
        <f>VLOOKUP(E1107,コード一覧!$B$4:$C$850,2,FALSE)</f>
        <v>0</v>
      </c>
      <c r="G1107" s="105">
        <f>VLOOKUP(E1107,コード一覧!$B$4:$D$868,3,FALSE)</f>
        <v>0</v>
      </c>
      <c r="H1107" s="106"/>
      <c r="I1107" s="106"/>
      <c r="J1107" s="107"/>
      <c r="K1107" s="109">
        <f>VLOOKUP(J1107,得意先名!$B$8:$C$1020,2,FALSE)</f>
        <v>0</v>
      </c>
      <c r="L1107" s="108"/>
      <c r="M1107" s="109">
        <f>VLOOKUP(J1107,得意先名!$B$1:$E$1029,4,FALSE)</f>
        <v>0</v>
      </c>
      <c r="N1107" s="110">
        <f>VLOOKUP(J1107,得意先名!$B$8:$H$1020,7,FALSE)</f>
        <v>0</v>
      </c>
      <c r="O1107" s="111"/>
      <c r="P1107" s="112"/>
      <c r="Q1107" s="50"/>
    </row>
    <row r="1108" spans="1:17" ht="30.75" customHeight="1" x14ac:dyDescent="0.4">
      <c r="A1108" s="113">
        <v>910</v>
      </c>
      <c r="B1108" s="117"/>
      <c r="C1108" s="117"/>
      <c r="D1108" s="115">
        <f>VLOOKUP(E1108,コード一覧!$B$4:$E$962,4,FALSE)</f>
        <v>0</v>
      </c>
      <c r="E1108" s="89"/>
      <c r="F1108" s="104">
        <f>VLOOKUP(E1108,コード一覧!$B$4:$C$850,2,FALSE)</f>
        <v>0</v>
      </c>
      <c r="G1108" s="105">
        <f>VLOOKUP(E1108,コード一覧!$B$4:$D$868,3,FALSE)</f>
        <v>0</v>
      </c>
      <c r="H1108" s="106"/>
      <c r="I1108" s="106"/>
      <c r="J1108" s="107"/>
      <c r="K1108" s="109">
        <f>VLOOKUP(J1108,得意先名!$B$8:$C$1020,2,FALSE)</f>
        <v>0</v>
      </c>
      <c r="L1108" s="108"/>
      <c r="M1108" s="109">
        <f>VLOOKUP(J1108,得意先名!$B$1:$E$1029,4,FALSE)</f>
        <v>0</v>
      </c>
      <c r="N1108" s="110">
        <f>VLOOKUP(J1108,得意先名!$B$8:$H$1020,7,FALSE)</f>
        <v>0</v>
      </c>
      <c r="O1108" s="111"/>
      <c r="P1108" s="112"/>
      <c r="Q1108" s="50"/>
    </row>
    <row r="1109" spans="1:17" ht="30.75" customHeight="1" x14ac:dyDescent="0.4">
      <c r="A1109" s="113">
        <v>911</v>
      </c>
      <c r="B1109" s="117"/>
      <c r="C1109" s="117"/>
      <c r="D1109" s="115">
        <f>VLOOKUP(E1109,コード一覧!$B$4:$E$962,4,FALSE)</f>
        <v>0</v>
      </c>
      <c r="E1109" s="89"/>
      <c r="F1109" s="104">
        <f>VLOOKUP(E1109,コード一覧!$B$4:$C$850,2,FALSE)</f>
        <v>0</v>
      </c>
      <c r="G1109" s="105">
        <f>VLOOKUP(E1109,コード一覧!$B$4:$D$868,3,FALSE)</f>
        <v>0</v>
      </c>
      <c r="H1109" s="106"/>
      <c r="I1109" s="106"/>
      <c r="J1109" s="107"/>
      <c r="K1109" s="109">
        <f>VLOOKUP(J1109,得意先名!$B$8:$C$1020,2,FALSE)</f>
        <v>0</v>
      </c>
      <c r="L1109" s="108"/>
      <c r="M1109" s="109">
        <f>VLOOKUP(J1109,得意先名!$B$1:$E$1029,4,FALSE)</f>
        <v>0</v>
      </c>
      <c r="N1109" s="110">
        <f>VLOOKUP(J1109,得意先名!$B$8:$H$1020,7,FALSE)</f>
        <v>0</v>
      </c>
      <c r="O1109" s="111"/>
      <c r="P1109" s="112"/>
      <c r="Q1109" s="50"/>
    </row>
    <row r="1110" spans="1:17" ht="30.75" customHeight="1" x14ac:dyDescent="0.4">
      <c r="A1110" s="113">
        <v>912</v>
      </c>
      <c r="B1110" s="117"/>
      <c r="C1110" s="117"/>
      <c r="D1110" s="115">
        <f>VLOOKUP(E1110,コード一覧!$B$4:$E$962,4,FALSE)</f>
        <v>0</v>
      </c>
      <c r="E1110" s="89"/>
      <c r="F1110" s="104">
        <f>VLOOKUP(E1110,コード一覧!$B$4:$C$850,2,FALSE)</f>
        <v>0</v>
      </c>
      <c r="G1110" s="105">
        <f>VLOOKUP(E1110,コード一覧!$B$4:$D$868,3,FALSE)</f>
        <v>0</v>
      </c>
      <c r="H1110" s="106"/>
      <c r="I1110" s="106"/>
      <c r="J1110" s="107"/>
      <c r="K1110" s="109">
        <f>VLOOKUP(J1110,得意先名!$B$8:$C$1020,2,FALSE)</f>
        <v>0</v>
      </c>
      <c r="L1110" s="108"/>
      <c r="M1110" s="109">
        <f>VLOOKUP(J1110,得意先名!$B$1:$E$1029,4,FALSE)</f>
        <v>0</v>
      </c>
      <c r="N1110" s="110">
        <f>VLOOKUP(J1110,得意先名!$B$8:$H$1020,7,FALSE)</f>
        <v>0</v>
      </c>
      <c r="O1110" s="111"/>
      <c r="P1110" s="112"/>
      <c r="Q1110" s="50"/>
    </row>
    <row r="1111" spans="1:17" ht="30.75" customHeight="1" x14ac:dyDescent="0.4">
      <c r="A1111" s="113">
        <v>913</v>
      </c>
      <c r="B1111" s="117"/>
      <c r="C1111" s="117"/>
      <c r="D1111" s="115">
        <f>VLOOKUP(E1111,コード一覧!$B$4:$E$962,4,FALSE)</f>
        <v>0</v>
      </c>
      <c r="E1111" s="89"/>
      <c r="F1111" s="104">
        <f>VLOOKUP(E1111,コード一覧!$B$4:$C$850,2,FALSE)</f>
        <v>0</v>
      </c>
      <c r="G1111" s="105">
        <f>VLOOKUP(E1111,コード一覧!$B$4:$D$868,3,FALSE)</f>
        <v>0</v>
      </c>
      <c r="H1111" s="106"/>
      <c r="I1111" s="106"/>
      <c r="J1111" s="107"/>
      <c r="K1111" s="109">
        <f>VLOOKUP(J1111,得意先名!$B$8:$C$1020,2,FALSE)</f>
        <v>0</v>
      </c>
      <c r="L1111" s="108"/>
      <c r="M1111" s="109">
        <f>VLOOKUP(J1111,得意先名!$B$1:$E$1029,4,FALSE)</f>
        <v>0</v>
      </c>
      <c r="N1111" s="110">
        <f>VLOOKUP(J1111,得意先名!$B$8:$H$1020,7,FALSE)</f>
        <v>0</v>
      </c>
      <c r="O1111" s="111"/>
      <c r="P1111" s="112"/>
      <c r="Q1111" s="50"/>
    </row>
    <row r="1112" spans="1:17" ht="30.75" customHeight="1" x14ac:dyDescent="0.4">
      <c r="A1112" s="113">
        <v>914</v>
      </c>
      <c r="B1112" s="117"/>
      <c r="C1112" s="117"/>
      <c r="D1112" s="115">
        <f>VLOOKUP(E1112,コード一覧!$B$4:$E$962,4,FALSE)</f>
        <v>0</v>
      </c>
      <c r="E1112" s="89"/>
      <c r="F1112" s="104">
        <f>VLOOKUP(E1112,コード一覧!$B$4:$C$850,2,FALSE)</f>
        <v>0</v>
      </c>
      <c r="G1112" s="105">
        <f>VLOOKUP(E1112,コード一覧!$B$4:$D$868,3,FALSE)</f>
        <v>0</v>
      </c>
      <c r="H1112" s="106"/>
      <c r="I1112" s="106"/>
      <c r="J1112" s="107"/>
      <c r="K1112" s="109">
        <f>VLOOKUP(J1112,得意先名!$B$8:$C$1020,2,FALSE)</f>
        <v>0</v>
      </c>
      <c r="L1112" s="108"/>
      <c r="M1112" s="109">
        <f>VLOOKUP(J1112,得意先名!$B$1:$E$1029,4,FALSE)</f>
        <v>0</v>
      </c>
      <c r="N1112" s="110">
        <f>VLOOKUP(J1112,得意先名!$B$8:$H$1020,7,FALSE)</f>
        <v>0</v>
      </c>
      <c r="O1112" s="111"/>
      <c r="P1112" s="112"/>
      <c r="Q1112" s="50"/>
    </row>
    <row r="1113" spans="1:17" ht="30.75" customHeight="1" x14ac:dyDescent="0.4">
      <c r="A1113" s="113">
        <v>915</v>
      </c>
      <c r="B1113" s="117"/>
      <c r="C1113" s="117"/>
      <c r="D1113" s="115">
        <f>VLOOKUP(E1113,コード一覧!$B$4:$E$962,4,FALSE)</f>
        <v>0</v>
      </c>
      <c r="E1113" s="89"/>
      <c r="F1113" s="104">
        <f>VLOOKUP(E1113,コード一覧!$B$4:$C$850,2,FALSE)</f>
        <v>0</v>
      </c>
      <c r="G1113" s="105">
        <f>VLOOKUP(E1113,コード一覧!$B$4:$D$868,3,FALSE)</f>
        <v>0</v>
      </c>
      <c r="H1113" s="106"/>
      <c r="I1113" s="106"/>
      <c r="J1113" s="107"/>
      <c r="K1113" s="109">
        <f>VLOOKUP(J1113,得意先名!$B$8:$C$1020,2,FALSE)</f>
        <v>0</v>
      </c>
      <c r="L1113" s="108"/>
      <c r="M1113" s="109">
        <f>VLOOKUP(J1113,得意先名!$B$1:$E$1029,4,FALSE)</f>
        <v>0</v>
      </c>
      <c r="N1113" s="110">
        <f>VLOOKUP(J1113,得意先名!$B$8:$H$1020,7,FALSE)</f>
        <v>0</v>
      </c>
      <c r="O1113" s="111"/>
      <c r="P1113" s="112"/>
      <c r="Q1113" s="50"/>
    </row>
    <row r="1114" spans="1:17" ht="30.75" customHeight="1" x14ac:dyDescent="0.4">
      <c r="A1114" s="113">
        <v>916</v>
      </c>
      <c r="B1114" s="117"/>
      <c r="C1114" s="117"/>
      <c r="D1114" s="115">
        <f>VLOOKUP(E1114,コード一覧!$B$4:$E$962,4,FALSE)</f>
        <v>0</v>
      </c>
      <c r="E1114" s="89"/>
      <c r="F1114" s="104">
        <f>VLOOKUP(E1114,コード一覧!$B$4:$C$850,2,FALSE)</f>
        <v>0</v>
      </c>
      <c r="G1114" s="105">
        <f>VLOOKUP(E1114,コード一覧!$B$4:$D$868,3,FALSE)</f>
        <v>0</v>
      </c>
      <c r="H1114" s="106"/>
      <c r="I1114" s="106"/>
      <c r="J1114" s="107"/>
      <c r="K1114" s="109">
        <f>VLOOKUP(J1114,得意先名!$B$8:$C$1020,2,FALSE)</f>
        <v>0</v>
      </c>
      <c r="L1114" s="108"/>
      <c r="M1114" s="109">
        <f>VLOOKUP(J1114,得意先名!$B$1:$E$1029,4,FALSE)</f>
        <v>0</v>
      </c>
      <c r="N1114" s="110">
        <f>VLOOKUP(J1114,得意先名!$B$8:$H$1020,7,FALSE)</f>
        <v>0</v>
      </c>
      <c r="O1114" s="111"/>
      <c r="P1114" s="112"/>
      <c r="Q1114" s="50"/>
    </row>
    <row r="1115" spans="1:17" ht="30.75" customHeight="1" x14ac:dyDescent="0.4">
      <c r="A1115" s="113">
        <v>917</v>
      </c>
      <c r="B1115" s="117"/>
      <c r="C1115" s="117"/>
      <c r="D1115" s="115">
        <f>VLOOKUP(E1115,コード一覧!$B$4:$E$962,4,FALSE)</f>
        <v>0</v>
      </c>
      <c r="E1115" s="89"/>
      <c r="F1115" s="104">
        <f>VLOOKUP(E1115,コード一覧!$B$4:$C$850,2,FALSE)</f>
        <v>0</v>
      </c>
      <c r="G1115" s="105">
        <f>VLOOKUP(E1115,コード一覧!$B$4:$D$868,3,FALSE)</f>
        <v>0</v>
      </c>
      <c r="H1115" s="106"/>
      <c r="I1115" s="106"/>
      <c r="J1115" s="107"/>
      <c r="K1115" s="109">
        <f>VLOOKUP(J1115,得意先名!$B$8:$C$1020,2,FALSE)</f>
        <v>0</v>
      </c>
      <c r="L1115" s="108"/>
      <c r="M1115" s="109">
        <f>VLOOKUP(J1115,得意先名!$B$1:$E$1029,4,FALSE)</f>
        <v>0</v>
      </c>
      <c r="N1115" s="110">
        <f>VLOOKUP(J1115,得意先名!$B$8:$H$1020,7,FALSE)</f>
        <v>0</v>
      </c>
      <c r="O1115" s="111"/>
      <c r="P1115" s="112"/>
      <c r="Q1115" s="50"/>
    </row>
    <row r="1116" spans="1:17" ht="30.75" customHeight="1" x14ac:dyDescent="0.4">
      <c r="A1116" s="113">
        <v>918</v>
      </c>
      <c r="B1116" s="117"/>
      <c r="C1116" s="117"/>
      <c r="D1116" s="115">
        <f>VLOOKUP(E1116,コード一覧!$B$4:$E$962,4,FALSE)</f>
        <v>0</v>
      </c>
      <c r="E1116" s="89"/>
      <c r="F1116" s="104">
        <f>VLOOKUP(E1116,コード一覧!$B$4:$C$850,2,FALSE)</f>
        <v>0</v>
      </c>
      <c r="G1116" s="105">
        <f>VLOOKUP(E1116,コード一覧!$B$4:$D$868,3,FALSE)</f>
        <v>0</v>
      </c>
      <c r="H1116" s="106"/>
      <c r="I1116" s="106"/>
      <c r="J1116" s="107"/>
      <c r="K1116" s="109">
        <f>VLOOKUP(J1116,得意先名!$B$8:$C$1020,2,FALSE)</f>
        <v>0</v>
      </c>
      <c r="L1116" s="108"/>
      <c r="M1116" s="109">
        <f>VLOOKUP(J1116,得意先名!$B$1:$E$1029,4,FALSE)</f>
        <v>0</v>
      </c>
      <c r="N1116" s="110">
        <f>VLOOKUP(J1116,得意先名!$B$8:$H$1020,7,FALSE)</f>
        <v>0</v>
      </c>
      <c r="O1116" s="111"/>
      <c r="P1116" s="112"/>
      <c r="Q1116" s="50"/>
    </row>
    <row r="1117" spans="1:17" ht="30.75" customHeight="1" x14ac:dyDescent="0.4">
      <c r="A1117" s="113">
        <v>919</v>
      </c>
      <c r="B1117" s="117"/>
      <c r="C1117" s="117"/>
      <c r="D1117" s="115">
        <f>VLOOKUP(E1117,コード一覧!$B$4:$E$962,4,FALSE)</f>
        <v>0</v>
      </c>
      <c r="E1117" s="89"/>
      <c r="F1117" s="104">
        <f>VLOOKUP(E1117,コード一覧!$B$4:$C$850,2,FALSE)</f>
        <v>0</v>
      </c>
      <c r="G1117" s="105">
        <f>VLOOKUP(E1117,コード一覧!$B$4:$D$868,3,FALSE)</f>
        <v>0</v>
      </c>
      <c r="H1117" s="106"/>
      <c r="I1117" s="106"/>
      <c r="J1117" s="107"/>
      <c r="K1117" s="109">
        <f>VLOOKUP(J1117,得意先名!$B$8:$C$1020,2,FALSE)</f>
        <v>0</v>
      </c>
      <c r="L1117" s="108"/>
      <c r="M1117" s="109">
        <f>VLOOKUP(J1117,得意先名!$B$1:$E$1029,4,FALSE)</f>
        <v>0</v>
      </c>
      <c r="N1117" s="110">
        <f>VLOOKUP(J1117,得意先名!$B$8:$H$1020,7,FALSE)</f>
        <v>0</v>
      </c>
      <c r="O1117" s="111"/>
      <c r="P1117" s="112"/>
      <c r="Q1117" s="50"/>
    </row>
    <row r="1118" spans="1:17" ht="30.75" customHeight="1" x14ac:dyDescent="0.4">
      <c r="A1118" s="113">
        <v>920</v>
      </c>
      <c r="B1118" s="117"/>
      <c r="C1118" s="117"/>
      <c r="D1118" s="115">
        <f>VLOOKUP(E1118,コード一覧!$B$4:$E$962,4,FALSE)</f>
        <v>0</v>
      </c>
      <c r="E1118" s="89"/>
      <c r="F1118" s="104">
        <f>VLOOKUP(E1118,コード一覧!$B$4:$C$850,2,FALSE)</f>
        <v>0</v>
      </c>
      <c r="G1118" s="105">
        <f>VLOOKUP(E1118,コード一覧!$B$4:$D$868,3,FALSE)</f>
        <v>0</v>
      </c>
      <c r="H1118" s="106"/>
      <c r="I1118" s="106"/>
      <c r="J1118" s="107"/>
      <c r="K1118" s="109">
        <f>VLOOKUP(J1118,得意先名!$B$8:$C$1020,2,FALSE)</f>
        <v>0</v>
      </c>
      <c r="L1118" s="108"/>
      <c r="M1118" s="109">
        <f>VLOOKUP(J1118,得意先名!$B$1:$E$1029,4,FALSE)</f>
        <v>0</v>
      </c>
      <c r="N1118" s="110">
        <f>VLOOKUP(J1118,得意先名!$B$8:$H$1020,7,FALSE)</f>
        <v>0</v>
      </c>
      <c r="O1118" s="111"/>
      <c r="P1118" s="112"/>
      <c r="Q1118" s="50"/>
    </row>
    <row r="1119" spans="1:17" ht="30.75" customHeight="1" x14ac:dyDescent="0.4">
      <c r="A1119" s="113">
        <v>921</v>
      </c>
      <c r="B1119" s="117"/>
      <c r="C1119" s="117"/>
      <c r="D1119" s="115">
        <f>VLOOKUP(E1119,コード一覧!$B$4:$E$962,4,FALSE)</f>
        <v>0</v>
      </c>
      <c r="E1119" s="89"/>
      <c r="F1119" s="104">
        <f>VLOOKUP(E1119,コード一覧!$B$4:$C$850,2,FALSE)</f>
        <v>0</v>
      </c>
      <c r="G1119" s="105">
        <f>VLOOKUP(E1119,コード一覧!$B$4:$D$868,3,FALSE)</f>
        <v>0</v>
      </c>
      <c r="H1119" s="106"/>
      <c r="I1119" s="106"/>
      <c r="J1119" s="107"/>
      <c r="K1119" s="109">
        <f>VLOOKUP(J1119,得意先名!$B$8:$C$1020,2,FALSE)</f>
        <v>0</v>
      </c>
      <c r="L1119" s="108"/>
      <c r="M1119" s="109">
        <f>VLOOKUP(J1119,得意先名!$B$1:$E$1029,4,FALSE)</f>
        <v>0</v>
      </c>
      <c r="N1119" s="110">
        <f>VLOOKUP(J1119,得意先名!$B$8:$H$1020,7,FALSE)</f>
        <v>0</v>
      </c>
      <c r="O1119" s="111"/>
      <c r="P1119" s="112"/>
      <c r="Q1119" s="50"/>
    </row>
    <row r="1120" spans="1:17" ht="30.75" customHeight="1" x14ac:dyDescent="0.4">
      <c r="A1120" s="113">
        <v>922</v>
      </c>
      <c r="B1120" s="117"/>
      <c r="C1120" s="117"/>
      <c r="D1120" s="115">
        <f>VLOOKUP(E1120,コード一覧!$B$4:$E$962,4,FALSE)</f>
        <v>0</v>
      </c>
      <c r="E1120" s="89"/>
      <c r="F1120" s="104">
        <f>VLOOKUP(E1120,コード一覧!$B$4:$C$850,2,FALSE)</f>
        <v>0</v>
      </c>
      <c r="G1120" s="105">
        <f>VLOOKUP(E1120,コード一覧!$B$4:$D$868,3,FALSE)</f>
        <v>0</v>
      </c>
      <c r="H1120" s="106"/>
      <c r="I1120" s="106"/>
      <c r="J1120" s="107"/>
      <c r="K1120" s="109">
        <f>VLOOKUP(J1120,得意先名!$B$8:$C$1020,2,FALSE)</f>
        <v>0</v>
      </c>
      <c r="L1120" s="108"/>
      <c r="M1120" s="109">
        <f>VLOOKUP(J1120,得意先名!$B$1:$E$1029,4,FALSE)</f>
        <v>0</v>
      </c>
      <c r="N1120" s="110">
        <f>VLOOKUP(J1120,得意先名!$B$8:$H$1020,7,FALSE)</f>
        <v>0</v>
      </c>
      <c r="O1120" s="111"/>
      <c r="P1120" s="112"/>
      <c r="Q1120" s="50"/>
    </row>
    <row r="1121" spans="1:17" ht="30.75" customHeight="1" x14ac:dyDescent="0.4">
      <c r="A1121" s="113">
        <v>923</v>
      </c>
      <c r="B1121" s="117"/>
      <c r="C1121" s="117"/>
      <c r="D1121" s="115">
        <f>VLOOKUP(E1121,コード一覧!$B$4:$E$962,4,FALSE)</f>
        <v>0</v>
      </c>
      <c r="E1121" s="89"/>
      <c r="F1121" s="104">
        <f>VLOOKUP(E1121,コード一覧!$B$4:$C$850,2,FALSE)</f>
        <v>0</v>
      </c>
      <c r="G1121" s="105">
        <f>VLOOKUP(E1121,コード一覧!$B$4:$D$868,3,FALSE)</f>
        <v>0</v>
      </c>
      <c r="H1121" s="106"/>
      <c r="I1121" s="106"/>
      <c r="J1121" s="107"/>
      <c r="K1121" s="109">
        <f>VLOOKUP(J1121,得意先名!$B$8:$C$1020,2,FALSE)</f>
        <v>0</v>
      </c>
      <c r="L1121" s="108"/>
      <c r="M1121" s="109">
        <f>VLOOKUP(J1121,得意先名!$B$1:$E$1029,4,FALSE)</f>
        <v>0</v>
      </c>
      <c r="N1121" s="110">
        <f>VLOOKUP(J1121,得意先名!$B$8:$H$1020,7,FALSE)</f>
        <v>0</v>
      </c>
      <c r="O1121" s="111"/>
      <c r="P1121" s="112"/>
      <c r="Q1121" s="50"/>
    </row>
    <row r="1122" spans="1:17" ht="30.75" customHeight="1" x14ac:dyDescent="0.4">
      <c r="A1122" s="113">
        <v>924</v>
      </c>
      <c r="B1122" s="117"/>
      <c r="C1122" s="117"/>
      <c r="D1122" s="115">
        <f>VLOOKUP(E1122,コード一覧!$B$4:$E$962,4,FALSE)</f>
        <v>0</v>
      </c>
      <c r="E1122" s="89"/>
      <c r="F1122" s="104">
        <f>VLOOKUP(E1122,コード一覧!$B$4:$C$850,2,FALSE)</f>
        <v>0</v>
      </c>
      <c r="G1122" s="105">
        <f>VLOOKUP(E1122,コード一覧!$B$4:$D$868,3,FALSE)</f>
        <v>0</v>
      </c>
      <c r="H1122" s="106"/>
      <c r="I1122" s="106"/>
      <c r="J1122" s="107"/>
      <c r="K1122" s="109">
        <f>VLOOKUP(J1122,得意先名!$B$8:$C$1020,2,FALSE)</f>
        <v>0</v>
      </c>
      <c r="L1122" s="108"/>
      <c r="M1122" s="109">
        <f>VLOOKUP(J1122,得意先名!$B$1:$E$1029,4,FALSE)</f>
        <v>0</v>
      </c>
      <c r="N1122" s="110">
        <f>VLOOKUP(J1122,得意先名!$B$8:$H$1020,7,FALSE)</f>
        <v>0</v>
      </c>
      <c r="O1122" s="111"/>
      <c r="P1122" s="112"/>
      <c r="Q1122" s="50"/>
    </row>
    <row r="1123" spans="1:17" ht="30.75" customHeight="1" x14ac:dyDescent="0.4">
      <c r="A1123" s="113">
        <v>925</v>
      </c>
      <c r="B1123" s="117"/>
      <c r="C1123" s="117"/>
      <c r="D1123" s="115">
        <f>VLOOKUP(E1123,コード一覧!$B$4:$E$962,4,FALSE)</f>
        <v>0</v>
      </c>
      <c r="E1123" s="89"/>
      <c r="F1123" s="104">
        <f>VLOOKUP(E1123,コード一覧!$B$4:$C$850,2,FALSE)</f>
        <v>0</v>
      </c>
      <c r="G1123" s="105">
        <f>VLOOKUP(E1123,コード一覧!$B$4:$D$868,3,FALSE)</f>
        <v>0</v>
      </c>
      <c r="H1123" s="106"/>
      <c r="I1123" s="106"/>
      <c r="J1123" s="107"/>
      <c r="K1123" s="109">
        <f>VLOOKUP(J1123,得意先名!$B$8:$C$1020,2,FALSE)</f>
        <v>0</v>
      </c>
      <c r="L1123" s="108"/>
      <c r="M1123" s="109">
        <f>VLOOKUP(J1123,得意先名!$B$1:$E$1029,4,FALSE)</f>
        <v>0</v>
      </c>
      <c r="N1123" s="110">
        <f>VLOOKUP(J1123,得意先名!$B$8:$H$1020,7,FALSE)</f>
        <v>0</v>
      </c>
      <c r="O1123" s="111"/>
      <c r="P1123" s="112"/>
      <c r="Q1123" s="50"/>
    </row>
    <row r="1124" spans="1:17" ht="30.75" customHeight="1" x14ac:dyDescent="0.4">
      <c r="A1124" s="113">
        <v>926</v>
      </c>
      <c r="B1124" s="117"/>
      <c r="C1124" s="117"/>
      <c r="D1124" s="115">
        <f>VLOOKUP(E1124,コード一覧!$B$4:$E$962,4,FALSE)</f>
        <v>0</v>
      </c>
      <c r="E1124" s="89"/>
      <c r="F1124" s="104">
        <f>VLOOKUP(E1124,コード一覧!$B$4:$C$850,2,FALSE)</f>
        <v>0</v>
      </c>
      <c r="G1124" s="105">
        <f>VLOOKUP(E1124,コード一覧!$B$4:$D$868,3,FALSE)</f>
        <v>0</v>
      </c>
      <c r="H1124" s="106"/>
      <c r="I1124" s="106"/>
      <c r="J1124" s="107"/>
      <c r="K1124" s="109">
        <f>VLOOKUP(J1124,得意先名!$B$8:$C$1020,2,FALSE)</f>
        <v>0</v>
      </c>
      <c r="L1124" s="108"/>
      <c r="M1124" s="109">
        <f>VLOOKUP(J1124,得意先名!$B$1:$E$1029,4,FALSE)</f>
        <v>0</v>
      </c>
      <c r="N1124" s="110">
        <f>VLOOKUP(J1124,得意先名!$B$8:$H$1020,7,FALSE)</f>
        <v>0</v>
      </c>
      <c r="O1124" s="111"/>
      <c r="P1124" s="112"/>
      <c r="Q1124" s="50"/>
    </row>
    <row r="1125" spans="1:17" ht="30.75" customHeight="1" x14ac:dyDescent="0.4">
      <c r="A1125" s="113">
        <v>927</v>
      </c>
      <c r="B1125" s="117"/>
      <c r="C1125" s="117"/>
      <c r="D1125" s="115">
        <f>VLOOKUP(E1125,コード一覧!$B$4:$E$962,4,FALSE)</f>
        <v>0</v>
      </c>
      <c r="E1125" s="89"/>
      <c r="F1125" s="104">
        <f>VLOOKUP(E1125,コード一覧!$B$4:$C$850,2,FALSE)</f>
        <v>0</v>
      </c>
      <c r="G1125" s="105">
        <f>VLOOKUP(E1125,コード一覧!$B$4:$D$868,3,FALSE)</f>
        <v>0</v>
      </c>
      <c r="H1125" s="106"/>
      <c r="I1125" s="106"/>
      <c r="J1125" s="107"/>
      <c r="K1125" s="109">
        <f>VLOOKUP(J1125,得意先名!$B$8:$C$1020,2,FALSE)</f>
        <v>0</v>
      </c>
      <c r="L1125" s="108"/>
      <c r="M1125" s="109">
        <f>VLOOKUP(J1125,得意先名!$B$1:$E$1029,4,FALSE)</f>
        <v>0</v>
      </c>
      <c r="N1125" s="110">
        <f>VLOOKUP(J1125,得意先名!$B$8:$H$1020,7,FALSE)</f>
        <v>0</v>
      </c>
      <c r="O1125" s="111"/>
      <c r="P1125" s="112"/>
      <c r="Q1125" s="50"/>
    </row>
    <row r="1126" spans="1:17" ht="30.75" customHeight="1" x14ac:dyDescent="0.4">
      <c r="A1126" s="113">
        <v>928</v>
      </c>
      <c r="B1126" s="117"/>
      <c r="C1126" s="117"/>
      <c r="D1126" s="115">
        <f>VLOOKUP(E1126,コード一覧!$B$4:$E$962,4,FALSE)</f>
        <v>0</v>
      </c>
      <c r="E1126" s="89"/>
      <c r="F1126" s="104">
        <f>VLOOKUP(E1126,コード一覧!$B$4:$C$850,2,FALSE)</f>
        <v>0</v>
      </c>
      <c r="G1126" s="105">
        <f>VLOOKUP(E1126,コード一覧!$B$4:$D$868,3,FALSE)</f>
        <v>0</v>
      </c>
      <c r="H1126" s="106"/>
      <c r="I1126" s="106"/>
      <c r="J1126" s="107"/>
      <c r="K1126" s="109">
        <f>VLOOKUP(J1126,得意先名!$B$8:$C$1020,2,FALSE)</f>
        <v>0</v>
      </c>
      <c r="L1126" s="108"/>
      <c r="M1126" s="109">
        <f>VLOOKUP(J1126,得意先名!$B$1:$E$1029,4,FALSE)</f>
        <v>0</v>
      </c>
      <c r="N1126" s="110">
        <f>VLOOKUP(J1126,得意先名!$B$8:$H$1020,7,FALSE)</f>
        <v>0</v>
      </c>
      <c r="O1126" s="111"/>
      <c r="P1126" s="112"/>
      <c r="Q1126" s="50"/>
    </row>
    <row r="1127" spans="1:17" ht="30.75" customHeight="1" x14ac:dyDescent="0.4">
      <c r="A1127" s="113">
        <v>929</v>
      </c>
      <c r="B1127" s="117"/>
      <c r="C1127" s="117"/>
      <c r="D1127" s="115">
        <f>VLOOKUP(E1127,コード一覧!$B$4:$E$962,4,FALSE)</f>
        <v>0</v>
      </c>
      <c r="E1127" s="89"/>
      <c r="F1127" s="104">
        <f>VLOOKUP(E1127,コード一覧!$B$4:$C$850,2,FALSE)</f>
        <v>0</v>
      </c>
      <c r="G1127" s="105">
        <f>VLOOKUP(E1127,コード一覧!$B$4:$D$868,3,FALSE)</f>
        <v>0</v>
      </c>
      <c r="H1127" s="106"/>
      <c r="I1127" s="106"/>
      <c r="J1127" s="107"/>
      <c r="K1127" s="109">
        <f>VLOOKUP(J1127,得意先名!$B$8:$C$1020,2,FALSE)</f>
        <v>0</v>
      </c>
      <c r="L1127" s="108"/>
      <c r="M1127" s="109">
        <f>VLOOKUP(J1127,得意先名!$B$1:$E$1029,4,FALSE)</f>
        <v>0</v>
      </c>
      <c r="N1127" s="110">
        <f>VLOOKUP(J1127,得意先名!$B$8:$H$1020,7,FALSE)</f>
        <v>0</v>
      </c>
      <c r="O1127" s="111"/>
      <c r="P1127" s="112"/>
      <c r="Q1127" s="50"/>
    </row>
    <row r="1128" spans="1:17" ht="30.75" customHeight="1" x14ac:dyDescent="0.4">
      <c r="A1128" s="113">
        <v>930</v>
      </c>
      <c r="B1128" s="117"/>
      <c r="C1128" s="117"/>
      <c r="D1128" s="115">
        <f>VLOOKUP(E1128,コード一覧!$B$4:$E$962,4,FALSE)</f>
        <v>0</v>
      </c>
      <c r="E1128" s="89"/>
      <c r="F1128" s="104">
        <f>VLOOKUP(E1128,コード一覧!$B$4:$C$850,2,FALSE)</f>
        <v>0</v>
      </c>
      <c r="G1128" s="105">
        <f>VLOOKUP(E1128,コード一覧!$B$4:$D$868,3,FALSE)</f>
        <v>0</v>
      </c>
      <c r="H1128" s="106"/>
      <c r="I1128" s="106"/>
      <c r="J1128" s="107"/>
      <c r="K1128" s="109">
        <f>VLOOKUP(J1128,得意先名!$B$8:$C$1020,2,FALSE)</f>
        <v>0</v>
      </c>
      <c r="L1128" s="108"/>
      <c r="M1128" s="109">
        <f>VLOOKUP(J1128,得意先名!$B$1:$E$1029,4,FALSE)</f>
        <v>0</v>
      </c>
      <c r="N1128" s="110">
        <f>VLOOKUP(J1128,得意先名!$B$8:$H$1020,7,FALSE)</f>
        <v>0</v>
      </c>
      <c r="O1128" s="111"/>
      <c r="P1128" s="112"/>
      <c r="Q1128" s="50"/>
    </row>
    <row r="1129" spans="1:17" ht="30.75" customHeight="1" x14ac:dyDescent="0.4">
      <c r="A1129" s="113">
        <v>931</v>
      </c>
      <c r="B1129" s="117"/>
      <c r="C1129" s="117"/>
      <c r="D1129" s="115">
        <f>VLOOKUP(E1129,コード一覧!$B$4:$E$962,4,FALSE)</f>
        <v>0</v>
      </c>
      <c r="E1129" s="89"/>
      <c r="F1129" s="104">
        <f>VLOOKUP(E1129,コード一覧!$B$4:$C$850,2,FALSE)</f>
        <v>0</v>
      </c>
      <c r="G1129" s="105">
        <f>VLOOKUP(E1129,コード一覧!$B$4:$D$868,3,FALSE)</f>
        <v>0</v>
      </c>
      <c r="H1129" s="106"/>
      <c r="I1129" s="106"/>
      <c r="J1129" s="107"/>
      <c r="K1129" s="109">
        <f>VLOOKUP(J1129,得意先名!$B$8:$C$1020,2,FALSE)</f>
        <v>0</v>
      </c>
      <c r="L1129" s="108"/>
      <c r="M1129" s="109">
        <f>VLOOKUP(J1129,得意先名!$B$1:$E$1029,4,FALSE)</f>
        <v>0</v>
      </c>
      <c r="N1129" s="110">
        <f>VLOOKUP(J1129,得意先名!$B$8:$H$1020,7,FALSE)</f>
        <v>0</v>
      </c>
      <c r="O1129" s="111"/>
      <c r="P1129" s="112"/>
      <c r="Q1129" s="50"/>
    </row>
    <row r="1130" spans="1:17" ht="30.75" customHeight="1" x14ac:dyDescent="0.4">
      <c r="A1130" s="113">
        <v>932</v>
      </c>
      <c r="B1130" s="117"/>
      <c r="C1130" s="117"/>
      <c r="D1130" s="115">
        <f>VLOOKUP(E1130,コード一覧!$B$4:$E$962,4,FALSE)</f>
        <v>0</v>
      </c>
      <c r="E1130" s="89"/>
      <c r="F1130" s="104">
        <f>VLOOKUP(E1130,コード一覧!$B$4:$C$850,2,FALSE)</f>
        <v>0</v>
      </c>
      <c r="G1130" s="105">
        <f>VLOOKUP(E1130,コード一覧!$B$4:$D$868,3,FALSE)</f>
        <v>0</v>
      </c>
      <c r="H1130" s="106"/>
      <c r="I1130" s="106"/>
      <c r="J1130" s="107"/>
      <c r="K1130" s="109">
        <f>VLOOKUP(J1130,得意先名!$B$8:$C$1020,2,FALSE)</f>
        <v>0</v>
      </c>
      <c r="L1130" s="108"/>
      <c r="M1130" s="109">
        <f>VLOOKUP(J1130,得意先名!$B$1:$E$1029,4,FALSE)</f>
        <v>0</v>
      </c>
      <c r="N1130" s="110">
        <f>VLOOKUP(J1130,得意先名!$B$8:$H$1020,7,FALSE)</f>
        <v>0</v>
      </c>
      <c r="O1130" s="111"/>
      <c r="P1130" s="112"/>
      <c r="Q1130" s="50"/>
    </row>
    <row r="1131" spans="1:17" ht="30.75" customHeight="1" x14ac:dyDescent="0.4">
      <c r="A1131" s="113">
        <v>933</v>
      </c>
      <c r="B1131" s="117"/>
      <c r="C1131" s="117"/>
      <c r="D1131" s="115">
        <f>VLOOKUP(E1131,コード一覧!$B$4:$E$962,4,FALSE)</f>
        <v>0</v>
      </c>
      <c r="E1131" s="89"/>
      <c r="F1131" s="104">
        <f>VLOOKUP(E1131,コード一覧!$B$4:$C$850,2,FALSE)</f>
        <v>0</v>
      </c>
      <c r="G1131" s="105">
        <f>VLOOKUP(E1131,コード一覧!$B$4:$D$868,3,FALSE)</f>
        <v>0</v>
      </c>
      <c r="H1131" s="106"/>
      <c r="I1131" s="106"/>
      <c r="J1131" s="107"/>
      <c r="K1131" s="109">
        <f>VLOOKUP(J1131,得意先名!$B$8:$C$1020,2,FALSE)</f>
        <v>0</v>
      </c>
      <c r="L1131" s="108"/>
      <c r="M1131" s="109">
        <f>VLOOKUP(J1131,得意先名!$B$1:$E$1029,4,FALSE)</f>
        <v>0</v>
      </c>
      <c r="N1131" s="110">
        <f>VLOOKUP(J1131,得意先名!$B$8:$H$1020,7,FALSE)</f>
        <v>0</v>
      </c>
      <c r="O1131" s="111"/>
      <c r="P1131" s="112"/>
      <c r="Q1131" s="50"/>
    </row>
    <row r="1132" spans="1:17" ht="30.75" customHeight="1" x14ac:dyDescent="0.4">
      <c r="A1132" s="113">
        <v>934</v>
      </c>
      <c r="B1132" s="117"/>
      <c r="C1132" s="117"/>
      <c r="D1132" s="115">
        <f>VLOOKUP(E1132,コード一覧!$B$4:$E$962,4,FALSE)</f>
        <v>0</v>
      </c>
      <c r="E1132" s="89"/>
      <c r="F1132" s="104">
        <f>VLOOKUP(E1132,コード一覧!$B$4:$C$850,2,FALSE)</f>
        <v>0</v>
      </c>
      <c r="G1132" s="105">
        <f>VLOOKUP(E1132,コード一覧!$B$4:$D$868,3,FALSE)</f>
        <v>0</v>
      </c>
      <c r="H1132" s="106"/>
      <c r="I1132" s="106"/>
      <c r="J1132" s="107"/>
      <c r="K1132" s="109">
        <f>VLOOKUP(J1132,得意先名!$B$8:$C$1020,2,FALSE)</f>
        <v>0</v>
      </c>
      <c r="L1132" s="108"/>
      <c r="M1132" s="109">
        <f>VLOOKUP(J1132,得意先名!$B$1:$E$1029,4,FALSE)</f>
        <v>0</v>
      </c>
      <c r="N1132" s="110">
        <f>VLOOKUP(J1132,得意先名!$B$8:$H$1020,7,FALSE)</f>
        <v>0</v>
      </c>
      <c r="O1132" s="111"/>
      <c r="P1132" s="112"/>
      <c r="Q1132" s="50"/>
    </row>
    <row r="1133" spans="1:17" ht="30.75" customHeight="1" x14ac:dyDescent="0.4">
      <c r="A1133" s="113">
        <v>935</v>
      </c>
      <c r="B1133" s="117"/>
      <c r="C1133" s="117"/>
      <c r="D1133" s="115">
        <f>VLOOKUP(E1133,コード一覧!$B$4:$E$962,4,FALSE)</f>
        <v>0</v>
      </c>
      <c r="E1133" s="89"/>
      <c r="F1133" s="104">
        <f>VLOOKUP(E1133,コード一覧!$B$4:$C$850,2,FALSE)</f>
        <v>0</v>
      </c>
      <c r="G1133" s="105">
        <f>VLOOKUP(E1133,コード一覧!$B$4:$D$868,3,FALSE)</f>
        <v>0</v>
      </c>
      <c r="H1133" s="106"/>
      <c r="I1133" s="106"/>
      <c r="J1133" s="107"/>
      <c r="K1133" s="109">
        <f>VLOOKUP(J1133,得意先名!$B$8:$C$1020,2,FALSE)</f>
        <v>0</v>
      </c>
      <c r="L1133" s="108"/>
      <c r="M1133" s="109">
        <f>VLOOKUP(J1133,得意先名!$B$1:$E$1029,4,FALSE)</f>
        <v>0</v>
      </c>
      <c r="N1133" s="110">
        <f>VLOOKUP(J1133,得意先名!$B$8:$H$1020,7,FALSE)</f>
        <v>0</v>
      </c>
      <c r="O1133" s="111"/>
      <c r="P1133" s="112"/>
      <c r="Q1133" s="50"/>
    </row>
    <row r="1134" spans="1:17" ht="30.75" customHeight="1" x14ac:dyDescent="0.4">
      <c r="A1134" s="113">
        <v>936</v>
      </c>
      <c r="B1134" s="117"/>
      <c r="C1134" s="117"/>
      <c r="D1134" s="115">
        <f>VLOOKUP(E1134,コード一覧!$B$4:$E$962,4,FALSE)</f>
        <v>0</v>
      </c>
      <c r="E1134" s="89"/>
      <c r="F1134" s="104">
        <f>VLOOKUP(E1134,コード一覧!$B$4:$C$850,2,FALSE)</f>
        <v>0</v>
      </c>
      <c r="G1134" s="105">
        <f>VLOOKUP(E1134,コード一覧!$B$4:$D$868,3,FALSE)</f>
        <v>0</v>
      </c>
      <c r="H1134" s="106"/>
      <c r="I1134" s="106"/>
      <c r="J1134" s="107"/>
      <c r="K1134" s="109">
        <f>VLOOKUP(J1134,得意先名!$B$8:$C$1020,2,FALSE)</f>
        <v>0</v>
      </c>
      <c r="L1134" s="108"/>
      <c r="M1134" s="109">
        <f>VLOOKUP(J1134,得意先名!$B$1:$E$1029,4,FALSE)</f>
        <v>0</v>
      </c>
      <c r="N1134" s="110">
        <f>VLOOKUP(J1134,得意先名!$B$8:$H$1020,7,FALSE)</f>
        <v>0</v>
      </c>
      <c r="O1134" s="111"/>
      <c r="P1134" s="112"/>
      <c r="Q1134" s="50"/>
    </row>
    <row r="1135" spans="1:17" ht="30.75" customHeight="1" x14ac:dyDescent="0.4">
      <c r="A1135" s="113">
        <v>937</v>
      </c>
      <c r="B1135" s="117"/>
      <c r="C1135" s="117"/>
      <c r="D1135" s="115">
        <f>VLOOKUP(E1135,コード一覧!$B$4:$E$962,4,FALSE)</f>
        <v>0</v>
      </c>
      <c r="E1135" s="89"/>
      <c r="F1135" s="104">
        <f>VLOOKUP(E1135,コード一覧!$B$4:$C$850,2,FALSE)</f>
        <v>0</v>
      </c>
      <c r="G1135" s="105">
        <f>VLOOKUP(E1135,コード一覧!$B$4:$D$868,3,FALSE)</f>
        <v>0</v>
      </c>
      <c r="H1135" s="106"/>
      <c r="I1135" s="106"/>
      <c r="J1135" s="107"/>
      <c r="K1135" s="109">
        <f>VLOOKUP(J1135,得意先名!$B$8:$C$1020,2,FALSE)</f>
        <v>0</v>
      </c>
      <c r="L1135" s="108"/>
      <c r="M1135" s="109">
        <f>VLOOKUP(J1135,得意先名!$B$1:$E$1029,4,FALSE)</f>
        <v>0</v>
      </c>
      <c r="N1135" s="110">
        <f>VLOOKUP(J1135,得意先名!$B$8:$H$1020,7,FALSE)</f>
        <v>0</v>
      </c>
      <c r="O1135" s="111"/>
      <c r="P1135" s="112"/>
      <c r="Q1135" s="50"/>
    </row>
    <row r="1136" spans="1:17" ht="30.75" customHeight="1" x14ac:dyDescent="0.4">
      <c r="A1136" s="113">
        <v>938</v>
      </c>
      <c r="B1136" s="117"/>
      <c r="C1136" s="117"/>
      <c r="D1136" s="115">
        <f>VLOOKUP(E1136,コード一覧!$B$4:$E$962,4,FALSE)</f>
        <v>0</v>
      </c>
      <c r="E1136" s="89"/>
      <c r="F1136" s="104">
        <f>VLOOKUP(E1136,コード一覧!$B$4:$C$850,2,FALSE)</f>
        <v>0</v>
      </c>
      <c r="G1136" s="105">
        <f>VLOOKUP(E1136,コード一覧!$B$4:$D$868,3,FALSE)</f>
        <v>0</v>
      </c>
      <c r="H1136" s="106"/>
      <c r="I1136" s="106"/>
      <c r="J1136" s="107"/>
      <c r="K1136" s="109">
        <f>VLOOKUP(J1136,得意先名!$B$8:$C$1020,2,FALSE)</f>
        <v>0</v>
      </c>
      <c r="L1136" s="108"/>
      <c r="M1136" s="109">
        <f>VLOOKUP(J1136,得意先名!$B$1:$E$1029,4,FALSE)</f>
        <v>0</v>
      </c>
      <c r="N1136" s="110">
        <f>VLOOKUP(J1136,得意先名!$B$8:$H$1020,7,FALSE)</f>
        <v>0</v>
      </c>
      <c r="O1136" s="111"/>
      <c r="P1136" s="112"/>
      <c r="Q1136" s="50"/>
    </row>
    <row r="1137" spans="1:17" ht="30.75" customHeight="1" x14ac:dyDescent="0.4">
      <c r="A1137" s="113">
        <v>939</v>
      </c>
      <c r="B1137" s="117"/>
      <c r="C1137" s="117"/>
      <c r="D1137" s="115">
        <f>VLOOKUP(E1137,コード一覧!$B$4:$E$962,4,FALSE)</f>
        <v>0</v>
      </c>
      <c r="E1137" s="89"/>
      <c r="F1137" s="104">
        <f>VLOOKUP(E1137,コード一覧!$B$4:$C$850,2,FALSE)</f>
        <v>0</v>
      </c>
      <c r="G1137" s="105">
        <f>VLOOKUP(E1137,コード一覧!$B$4:$D$868,3,FALSE)</f>
        <v>0</v>
      </c>
      <c r="H1137" s="106"/>
      <c r="I1137" s="106"/>
      <c r="J1137" s="107"/>
      <c r="K1137" s="109">
        <f>VLOOKUP(J1137,得意先名!$B$8:$C$1020,2,FALSE)</f>
        <v>0</v>
      </c>
      <c r="L1137" s="108"/>
      <c r="M1137" s="109">
        <f>VLOOKUP(J1137,得意先名!$B$1:$E$1029,4,FALSE)</f>
        <v>0</v>
      </c>
      <c r="N1137" s="110">
        <f>VLOOKUP(J1137,得意先名!$B$8:$H$1020,7,FALSE)</f>
        <v>0</v>
      </c>
      <c r="O1137" s="111"/>
      <c r="P1137" s="112"/>
      <c r="Q1137" s="50"/>
    </row>
    <row r="1138" spans="1:17" ht="30.75" customHeight="1" x14ac:dyDescent="0.4">
      <c r="A1138" s="113">
        <v>940</v>
      </c>
      <c r="B1138" s="117"/>
      <c r="C1138" s="117"/>
      <c r="D1138" s="115">
        <f>VLOOKUP(E1138,コード一覧!$B$4:$E$962,4,FALSE)</f>
        <v>0</v>
      </c>
      <c r="E1138" s="89"/>
      <c r="F1138" s="104">
        <f>VLOOKUP(E1138,コード一覧!$B$4:$C$850,2,FALSE)</f>
        <v>0</v>
      </c>
      <c r="G1138" s="105">
        <f>VLOOKUP(E1138,コード一覧!$B$4:$D$868,3,FALSE)</f>
        <v>0</v>
      </c>
      <c r="H1138" s="106"/>
      <c r="I1138" s="106"/>
      <c r="J1138" s="107"/>
      <c r="K1138" s="109">
        <f>VLOOKUP(J1138,得意先名!$B$8:$C$1020,2,FALSE)</f>
        <v>0</v>
      </c>
      <c r="L1138" s="108"/>
      <c r="M1138" s="109">
        <f>VLOOKUP(J1138,得意先名!$B$1:$E$1029,4,FALSE)</f>
        <v>0</v>
      </c>
      <c r="N1138" s="110">
        <f>VLOOKUP(J1138,得意先名!$B$8:$H$1020,7,FALSE)</f>
        <v>0</v>
      </c>
      <c r="O1138" s="111"/>
      <c r="P1138" s="112"/>
      <c r="Q1138" s="50"/>
    </row>
    <row r="1139" spans="1:17" ht="30.75" customHeight="1" x14ac:dyDescent="0.4">
      <c r="A1139" s="113">
        <v>941</v>
      </c>
      <c r="B1139" s="117"/>
      <c r="C1139" s="117"/>
      <c r="D1139" s="115">
        <f>VLOOKUP(E1139,コード一覧!$B$4:$E$962,4,FALSE)</f>
        <v>0</v>
      </c>
      <c r="E1139" s="89"/>
      <c r="F1139" s="104">
        <f>VLOOKUP(E1139,コード一覧!$B$4:$C$850,2,FALSE)</f>
        <v>0</v>
      </c>
      <c r="G1139" s="105">
        <f>VLOOKUP(E1139,コード一覧!$B$4:$D$868,3,FALSE)</f>
        <v>0</v>
      </c>
      <c r="H1139" s="106"/>
      <c r="I1139" s="106"/>
      <c r="J1139" s="107"/>
      <c r="K1139" s="109">
        <f>VLOOKUP(J1139,得意先名!$B$8:$C$1020,2,FALSE)</f>
        <v>0</v>
      </c>
      <c r="L1139" s="108"/>
      <c r="M1139" s="109">
        <f>VLOOKUP(J1139,得意先名!$B$1:$E$1029,4,FALSE)</f>
        <v>0</v>
      </c>
      <c r="N1139" s="110">
        <f>VLOOKUP(J1139,得意先名!$B$8:$H$1020,7,FALSE)</f>
        <v>0</v>
      </c>
      <c r="O1139" s="111"/>
      <c r="P1139" s="112"/>
      <c r="Q1139" s="50"/>
    </row>
    <row r="1140" spans="1:17" ht="30.75" customHeight="1" x14ac:dyDescent="0.4">
      <c r="A1140" s="113">
        <v>942</v>
      </c>
      <c r="B1140" s="117"/>
      <c r="C1140" s="117"/>
      <c r="D1140" s="115">
        <f>VLOOKUP(E1140,コード一覧!$B$4:$E$962,4,FALSE)</f>
        <v>0</v>
      </c>
      <c r="E1140" s="89"/>
      <c r="F1140" s="104">
        <f>VLOOKUP(E1140,コード一覧!$B$4:$C$850,2,FALSE)</f>
        <v>0</v>
      </c>
      <c r="G1140" s="105">
        <f>VLOOKUP(E1140,コード一覧!$B$4:$D$868,3,FALSE)</f>
        <v>0</v>
      </c>
      <c r="H1140" s="106"/>
      <c r="I1140" s="106"/>
      <c r="J1140" s="107"/>
      <c r="K1140" s="109">
        <f>VLOOKUP(J1140,得意先名!$B$8:$C$1020,2,FALSE)</f>
        <v>0</v>
      </c>
      <c r="L1140" s="108"/>
      <c r="M1140" s="109">
        <f>VLOOKUP(J1140,得意先名!$B$1:$E$1029,4,FALSE)</f>
        <v>0</v>
      </c>
      <c r="N1140" s="110">
        <f>VLOOKUP(J1140,得意先名!$B$8:$H$1020,7,FALSE)</f>
        <v>0</v>
      </c>
      <c r="O1140" s="111"/>
      <c r="P1140" s="112"/>
      <c r="Q1140" s="50"/>
    </row>
    <row r="1141" spans="1:17" ht="30.75" customHeight="1" x14ac:dyDescent="0.4">
      <c r="A1141" s="113">
        <v>943</v>
      </c>
      <c r="B1141" s="117"/>
      <c r="C1141" s="117"/>
      <c r="D1141" s="115">
        <f>VLOOKUP(E1141,コード一覧!$B$4:$E$962,4,FALSE)</f>
        <v>0</v>
      </c>
      <c r="E1141" s="89"/>
      <c r="F1141" s="104">
        <f>VLOOKUP(E1141,コード一覧!$B$4:$C$850,2,FALSE)</f>
        <v>0</v>
      </c>
      <c r="G1141" s="105">
        <f>VLOOKUP(E1141,コード一覧!$B$4:$D$868,3,FALSE)</f>
        <v>0</v>
      </c>
      <c r="H1141" s="106"/>
      <c r="I1141" s="106"/>
      <c r="J1141" s="107"/>
      <c r="K1141" s="109">
        <f>VLOOKUP(J1141,得意先名!$B$8:$C$1020,2,FALSE)</f>
        <v>0</v>
      </c>
      <c r="L1141" s="108"/>
      <c r="M1141" s="109">
        <f>VLOOKUP(J1141,得意先名!$B$1:$E$1029,4,FALSE)</f>
        <v>0</v>
      </c>
      <c r="N1141" s="110">
        <f>VLOOKUP(J1141,得意先名!$B$8:$H$1020,7,FALSE)</f>
        <v>0</v>
      </c>
      <c r="O1141" s="111"/>
      <c r="P1141" s="112"/>
      <c r="Q1141" s="50"/>
    </row>
    <row r="1142" spans="1:17" ht="30.75" customHeight="1" x14ac:dyDescent="0.4">
      <c r="A1142" s="113">
        <v>944</v>
      </c>
      <c r="B1142" s="117"/>
      <c r="C1142" s="117"/>
      <c r="D1142" s="115">
        <f>VLOOKUP(E1142,コード一覧!$B$4:$E$962,4,FALSE)</f>
        <v>0</v>
      </c>
      <c r="E1142" s="89"/>
      <c r="F1142" s="104">
        <f>VLOOKUP(E1142,コード一覧!$B$4:$C$850,2,FALSE)</f>
        <v>0</v>
      </c>
      <c r="G1142" s="105">
        <f>VLOOKUP(E1142,コード一覧!$B$4:$D$868,3,FALSE)</f>
        <v>0</v>
      </c>
      <c r="H1142" s="106"/>
      <c r="I1142" s="106"/>
      <c r="J1142" s="107"/>
      <c r="K1142" s="109">
        <f>VLOOKUP(J1142,得意先名!$B$8:$C$1020,2,FALSE)</f>
        <v>0</v>
      </c>
      <c r="L1142" s="108"/>
      <c r="M1142" s="109">
        <f>VLOOKUP(J1142,得意先名!$B$1:$E$1029,4,FALSE)</f>
        <v>0</v>
      </c>
      <c r="N1142" s="110">
        <f>VLOOKUP(J1142,得意先名!$B$8:$H$1020,7,FALSE)</f>
        <v>0</v>
      </c>
      <c r="O1142" s="111"/>
      <c r="P1142" s="112"/>
      <c r="Q1142" s="50"/>
    </row>
    <row r="1143" spans="1:17" ht="30.75" customHeight="1" x14ac:dyDescent="0.4">
      <c r="A1143" s="113">
        <v>945</v>
      </c>
      <c r="B1143" s="117"/>
      <c r="C1143" s="117"/>
      <c r="D1143" s="115">
        <f>VLOOKUP(E1143,コード一覧!$B$4:$E$962,4,FALSE)</f>
        <v>0</v>
      </c>
      <c r="E1143" s="89"/>
      <c r="F1143" s="104">
        <f>VLOOKUP(E1143,コード一覧!$B$4:$C$850,2,FALSE)</f>
        <v>0</v>
      </c>
      <c r="G1143" s="105">
        <f>VLOOKUP(E1143,コード一覧!$B$4:$D$868,3,FALSE)</f>
        <v>0</v>
      </c>
      <c r="H1143" s="106"/>
      <c r="I1143" s="106"/>
      <c r="J1143" s="107"/>
      <c r="K1143" s="109">
        <f>VLOOKUP(J1143,得意先名!$B$8:$C$1020,2,FALSE)</f>
        <v>0</v>
      </c>
      <c r="L1143" s="108"/>
      <c r="M1143" s="109">
        <f>VLOOKUP(J1143,得意先名!$B$1:$E$1029,4,FALSE)</f>
        <v>0</v>
      </c>
      <c r="N1143" s="110">
        <f>VLOOKUP(J1143,得意先名!$B$8:$H$1020,7,FALSE)</f>
        <v>0</v>
      </c>
      <c r="O1143" s="111"/>
      <c r="P1143" s="112"/>
      <c r="Q1143" s="50"/>
    </row>
    <row r="1144" spans="1:17" ht="30.75" customHeight="1" x14ac:dyDescent="0.4">
      <c r="A1144" s="113">
        <v>946</v>
      </c>
      <c r="B1144" s="117"/>
      <c r="C1144" s="117"/>
      <c r="D1144" s="115">
        <f>VLOOKUP(E1144,コード一覧!$B$4:$E$962,4,FALSE)</f>
        <v>0</v>
      </c>
      <c r="E1144" s="89"/>
      <c r="F1144" s="104">
        <f>VLOOKUP(E1144,コード一覧!$B$4:$C$850,2,FALSE)</f>
        <v>0</v>
      </c>
      <c r="G1144" s="105">
        <f>VLOOKUP(E1144,コード一覧!$B$4:$D$868,3,FALSE)</f>
        <v>0</v>
      </c>
      <c r="H1144" s="106"/>
      <c r="I1144" s="106"/>
      <c r="J1144" s="107"/>
      <c r="K1144" s="109">
        <f>VLOOKUP(J1144,得意先名!$B$8:$C$1020,2,FALSE)</f>
        <v>0</v>
      </c>
      <c r="L1144" s="108"/>
      <c r="M1144" s="109">
        <f>VLOOKUP(J1144,得意先名!$B$1:$E$1029,4,FALSE)</f>
        <v>0</v>
      </c>
      <c r="N1144" s="110">
        <f>VLOOKUP(J1144,得意先名!$B$8:$H$1020,7,FALSE)</f>
        <v>0</v>
      </c>
      <c r="O1144" s="111"/>
      <c r="P1144" s="112"/>
      <c r="Q1144" s="50"/>
    </row>
    <row r="1145" spans="1:17" ht="30.75" customHeight="1" x14ac:dyDescent="0.4">
      <c r="A1145" s="113">
        <v>947</v>
      </c>
      <c r="B1145" s="117"/>
      <c r="C1145" s="117"/>
      <c r="D1145" s="115">
        <f>VLOOKUP(E1145,コード一覧!$B$4:$E$962,4,FALSE)</f>
        <v>0</v>
      </c>
      <c r="E1145" s="89"/>
      <c r="F1145" s="104">
        <f>VLOOKUP(E1145,コード一覧!$B$4:$C$850,2,FALSE)</f>
        <v>0</v>
      </c>
      <c r="G1145" s="105">
        <f>VLOOKUP(E1145,コード一覧!$B$4:$D$868,3,FALSE)</f>
        <v>0</v>
      </c>
      <c r="H1145" s="106"/>
      <c r="I1145" s="106"/>
      <c r="J1145" s="107"/>
      <c r="K1145" s="109">
        <f>VLOOKUP(J1145,得意先名!$B$8:$C$1020,2,FALSE)</f>
        <v>0</v>
      </c>
      <c r="L1145" s="108"/>
      <c r="M1145" s="109">
        <f>VLOOKUP(J1145,得意先名!$B$1:$E$1029,4,FALSE)</f>
        <v>0</v>
      </c>
      <c r="N1145" s="110">
        <f>VLOOKUP(J1145,得意先名!$B$8:$H$1020,7,FALSE)</f>
        <v>0</v>
      </c>
      <c r="O1145" s="111"/>
      <c r="P1145" s="112"/>
      <c r="Q1145" s="50"/>
    </row>
    <row r="1146" spans="1:17" ht="30.75" customHeight="1" x14ac:dyDescent="0.4">
      <c r="A1146" s="113">
        <v>948</v>
      </c>
      <c r="B1146" s="117"/>
      <c r="C1146" s="117"/>
      <c r="D1146" s="115">
        <f>VLOOKUP(E1146,コード一覧!$B$4:$E$962,4,FALSE)</f>
        <v>0</v>
      </c>
      <c r="E1146" s="89"/>
      <c r="F1146" s="104">
        <f>VLOOKUP(E1146,コード一覧!$B$4:$C$850,2,FALSE)</f>
        <v>0</v>
      </c>
      <c r="G1146" s="105">
        <f>VLOOKUP(E1146,コード一覧!$B$4:$D$868,3,FALSE)</f>
        <v>0</v>
      </c>
      <c r="H1146" s="106"/>
      <c r="I1146" s="106"/>
      <c r="J1146" s="107"/>
      <c r="K1146" s="109">
        <f>VLOOKUP(J1146,得意先名!$B$8:$C$1020,2,FALSE)</f>
        <v>0</v>
      </c>
      <c r="L1146" s="108"/>
      <c r="M1146" s="109">
        <f>VLOOKUP(J1146,得意先名!$B$1:$E$1029,4,FALSE)</f>
        <v>0</v>
      </c>
      <c r="N1146" s="110">
        <f>VLOOKUP(J1146,得意先名!$B$8:$H$1020,7,FALSE)</f>
        <v>0</v>
      </c>
      <c r="O1146" s="111"/>
      <c r="P1146" s="112"/>
      <c r="Q1146" s="50"/>
    </row>
    <row r="1147" spans="1:17" ht="30.75" customHeight="1" x14ac:dyDescent="0.4">
      <c r="A1147" s="113">
        <v>949</v>
      </c>
      <c r="B1147" s="117"/>
      <c r="C1147" s="117"/>
      <c r="D1147" s="115">
        <f>VLOOKUP(E1147,コード一覧!$B$4:$E$962,4,FALSE)</f>
        <v>0</v>
      </c>
      <c r="E1147" s="89"/>
      <c r="F1147" s="104">
        <f>VLOOKUP(E1147,コード一覧!$B$4:$C$850,2,FALSE)</f>
        <v>0</v>
      </c>
      <c r="G1147" s="105">
        <f>VLOOKUP(E1147,コード一覧!$B$4:$D$868,3,FALSE)</f>
        <v>0</v>
      </c>
      <c r="H1147" s="106"/>
      <c r="I1147" s="106"/>
      <c r="J1147" s="107"/>
      <c r="K1147" s="109">
        <f>VLOOKUP(J1147,得意先名!$B$8:$C$1020,2,FALSE)</f>
        <v>0</v>
      </c>
      <c r="L1147" s="108"/>
      <c r="M1147" s="109">
        <f>VLOOKUP(J1147,得意先名!$B$1:$E$1029,4,FALSE)</f>
        <v>0</v>
      </c>
      <c r="N1147" s="110">
        <f>VLOOKUP(J1147,得意先名!$B$8:$H$1020,7,FALSE)</f>
        <v>0</v>
      </c>
      <c r="O1147" s="111"/>
      <c r="P1147" s="112"/>
      <c r="Q1147" s="50"/>
    </row>
    <row r="1148" spans="1:17" ht="30.75" customHeight="1" x14ac:dyDescent="0.4">
      <c r="A1148" s="113">
        <v>950</v>
      </c>
      <c r="B1148" s="117"/>
      <c r="C1148" s="117"/>
      <c r="D1148" s="115">
        <f>VLOOKUP(E1148,コード一覧!$B$4:$E$962,4,FALSE)</f>
        <v>0</v>
      </c>
      <c r="E1148" s="89"/>
      <c r="F1148" s="104">
        <f>VLOOKUP(E1148,コード一覧!$B$4:$C$850,2,FALSE)</f>
        <v>0</v>
      </c>
      <c r="G1148" s="105">
        <f>VLOOKUP(E1148,コード一覧!$B$4:$D$868,3,FALSE)</f>
        <v>0</v>
      </c>
      <c r="H1148" s="106"/>
      <c r="I1148" s="106"/>
      <c r="J1148" s="107"/>
      <c r="K1148" s="109">
        <f>VLOOKUP(J1148,得意先名!$B$8:$C$1020,2,FALSE)</f>
        <v>0</v>
      </c>
      <c r="L1148" s="108"/>
      <c r="M1148" s="109">
        <f>VLOOKUP(J1148,得意先名!$B$1:$E$1029,4,FALSE)</f>
        <v>0</v>
      </c>
      <c r="N1148" s="110">
        <f>VLOOKUP(J1148,得意先名!$B$8:$H$1020,7,FALSE)</f>
        <v>0</v>
      </c>
      <c r="O1148" s="111"/>
      <c r="P1148" s="112"/>
      <c r="Q1148" s="50"/>
    </row>
    <row r="1149" spans="1:17" ht="30.75" customHeight="1" x14ac:dyDescent="0.4">
      <c r="A1149" s="113">
        <v>951</v>
      </c>
      <c r="B1149" s="117"/>
      <c r="C1149" s="117"/>
      <c r="D1149" s="115">
        <f>VLOOKUP(E1149,コード一覧!$B$4:$E$962,4,FALSE)</f>
        <v>0</v>
      </c>
      <c r="E1149" s="89"/>
      <c r="F1149" s="104">
        <f>VLOOKUP(E1149,コード一覧!$B$4:$C$850,2,FALSE)</f>
        <v>0</v>
      </c>
      <c r="G1149" s="105">
        <f>VLOOKUP(E1149,コード一覧!$B$4:$D$868,3,FALSE)</f>
        <v>0</v>
      </c>
      <c r="H1149" s="106"/>
      <c r="I1149" s="106"/>
      <c r="J1149" s="107"/>
      <c r="K1149" s="109">
        <f>VLOOKUP(J1149,得意先名!$B$8:$C$1020,2,FALSE)</f>
        <v>0</v>
      </c>
      <c r="L1149" s="108"/>
      <c r="M1149" s="109">
        <f>VLOOKUP(J1149,得意先名!$B$1:$E$1029,4,FALSE)</f>
        <v>0</v>
      </c>
      <c r="N1149" s="110">
        <f>VLOOKUP(J1149,得意先名!$B$8:$H$1020,7,FALSE)</f>
        <v>0</v>
      </c>
      <c r="O1149" s="111"/>
      <c r="P1149" s="112"/>
      <c r="Q1149" s="50"/>
    </row>
    <row r="1150" spans="1:17" ht="30.75" customHeight="1" x14ac:dyDescent="0.4">
      <c r="A1150" s="113">
        <v>952</v>
      </c>
      <c r="B1150" s="117"/>
      <c r="C1150" s="117"/>
      <c r="D1150" s="115">
        <f>VLOOKUP(E1150,コード一覧!$B$4:$E$962,4,FALSE)</f>
        <v>0</v>
      </c>
      <c r="E1150" s="89"/>
      <c r="F1150" s="104">
        <f>VLOOKUP(E1150,コード一覧!$B$4:$C$850,2,FALSE)</f>
        <v>0</v>
      </c>
      <c r="G1150" s="105">
        <f>VLOOKUP(E1150,コード一覧!$B$4:$D$868,3,FALSE)</f>
        <v>0</v>
      </c>
      <c r="H1150" s="106"/>
      <c r="I1150" s="106"/>
      <c r="J1150" s="107"/>
      <c r="K1150" s="109">
        <f>VLOOKUP(J1150,得意先名!$B$8:$C$1020,2,FALSE)</f>
        <v>0</v>
      </c>
      <c r="L1150" s="108"/>
      <c r="M1150" s="109">
        <f>VLOOKUP(J1150,得意先名!$B$1:$E$1029,4,FALSE)</f>
        <v>0</v>
      </c>
      <c r="N1150" s="110">
        <f>VLOOKUP(J1150,得意先名!$B$8:$H$1020,7,FALSE)</f>
        <v>0</v>
      </c>
      <c r="O1150" s="111"/>
      <c r="P1150" s="112"/>
      <c r="Q1150" s="50"/>
    </row>
    <row r="1151" spans="1:17" ht="30.75" customHeight="1" x14ac:dyDescent="0.4">
      <c r="A1151" s="113">
        <v>953</v>
      </c>
      <c r="B1151" s="117"/>
      <c r="C1151" s="117"/>
      <c r="D1151" s="115">
        <f>VLOOKUP(E1151,コード一覧!$B$4:$E$962,4,FALSE)</f>
        <v>0</v>
      </c>
      <c r="E1151" s="89"/>
      <c r="F1151" s="104">
        <f>VLOOKUP(E1151,コード一覧!$B$4:$C$850,2,FALSE)</f>
        <v>0</v>
      </c>
      <c r="G1151" s="105">
        <f>VLOOKUP(E1151,コード一覧!$B$4:$D$868,3,FALSE)</f>
        <v>0</v>
      </c>
      <c r="H1151" s="106"/>
      <c r="I1151" s="106"/>
      <c r="J1151" s="107"/>
      <c r="K1151" s="109">
        <f>VLOOKUP(J1151,得意先名!$B$8:$C$1020,2,FALSE)</f>
        <v>0</v>
      </c>
      <c r="L1151" s="108"/>
      <c r="M1151" s="109">
        <f>VLOOKUP(J1151,得意先名!$B$1:$E$1029,4,FALSE)</f>
        <v>0</v>
      </c>
      <c r="N1151" s="110">
        <f>VLOOKUP(J1151,得意先名!$B$8:$H$1020,7,FALSE)</f>
        <v>0</v>
      </c>
      <c r="O1151" s="111"/>
      <c r="P1151" s="112"/>
      <c r="Q1151" s="50"/>
    </row>
    <row r="1152" spans="1:17" ht="30.75" customHeight="1" x14ac:dyDescent="0.4">
      <c r="A1152" s="113">
        <v>954</v>
      </c>
      <c r="B1152" s="117"/>
      <c r="C1152" s="117"/>
      <c r="D1152" s="115">
        <f>VLOOKUP(E1152,コード一覧!$B$4:$E$962,4,FALSE)</f>
        <v>0</v>
      </c>
      <c r="E1152" s="89"/>
      <c r="F1152" s="104">
        <f>VLOOKUP(E1152,コード一覧!$B$4:$C$850,2,FALSE)</f>
        <v>0</v>
      </c>
      <c r="G1152" s="105">
        <f>VLOOKUP(E1152,コード一覧!$B$4:$D$868,3,FALSE)</f>
        <v>0</v>
      </c>
      <c r="H1152" s="106"/>
      <c r="I1152" s="106"/>
      <c r="J1152" s="107"/>
      <c r="K1152" s="109">
        <f>VLOOKUP(J1152,得意先名!$B$8:$C$1020,2,FALSE)</f>
        <v>0</v>
      </c>
      <c r="L1152" s="108"/>
      <c r="M1152" s="109">
        <f>VLOOKUP(J1152,得意先名!$B$1:$E$1029,4,FALSE)</f>
        <v>0</v>
      </c>
      <c r="N1152" s="110">
        <f>VLOOKUP(J1152,得意先名!$B$8:$H$1020,7,FALSE)</f>
        <v>0</v>
      </c>
      <c r="O1152" s="111"/>
      <c r="P1152" s="112"/>
      <c r="Q1152" s="50"/>
    </row>
    <row r="1153" spans="1:17" ht="30.75" customHeight="1" x14ac:dyDescent="0.4">
      <c r="A1153" s="113">
        <v>955</v>
      </c>
      <c r="B1153" s="117"/>
      <c r="C1153" s="117"/>
      <c r="D1153" s="115">
        <f>VLOOKUP(E1153,コード一覧!$B$4:$E$962,4,FALSE)</f>
        <v>0</v>
      </c>
      <c r="E1153" s="89"/>
      <c r="F1153" s="104">
        <f>VLOOKUP(E1153,コード一覧!$B$4:$C$850,2,FALSE)</f>
        <v>0</v>
      </c>
      <c r="G1153" s="105">
        <f>VLOOKUP(E1153,コード一覧!$B$4:$D$868,3,FALSE)</f>
        <v>0</v>
      </c>
      <c r="H1153" s="106"/>
      <c r="I1153" s="106"/>
      <c r="J1153" s="107"/>
      <c r="K1153" s="109">
        <f>VLOOKUP(J1153,得意先名!$B$8:$C$1020,2,FALSE)</f>
        <v>0</v>
      </c>
      <c r="L1153" s="108"/>
      <c r="M1153" s="109">
        <f>VLOOKUP(J1153,得意先名!$B$1:$E$1029,4,FALSE)</f>
        <v>0</v>
      </c>
      <c r="N1153" s="110">
        <f>VLOOKUP(J1153,得意先名!$B$8:$H$1020,7,FALSE)</f>
        <v>0</v>
      </c>
      <c r="O1153" s="111"/>
      <c r="P1153" s="112"/>
      <c r="Q1153" s="50"/>
    </row>
    <row r="1154" spans="1:17" ht="30.75" customHeight="1" x14ac:dyDescent="0.4">
      <c r="A1154" s="113">
        <v>956</v>
      </c>
      <c r="B1154" s="117"/>
      <c r="C1154" s="117"/>
      <c r="D1154" s="115">
        <f>VLOOKUP(E1154,コード一覧!$B$4:$E$962,4,FALSE)</f>
        <v>0</v>
      </c>
      <c r="E1154" s="89"/>
      <c r="F1154" s="104">
        <f>VLOOKUP(E1154,コード一覧!$B$4:$C$850,2,FALSE)</f>
        <v>0</v>
      </c>
      <c r="G1154" s="105">
        <f>VLOOKUP(E1154,コード一覧!$B$4:$D$868,3,FALSE)</f>
        <v>0</v>
      </c>
      <c r="H1154" s="106"/>
      <c r="I1154" s="106"/>
      <c r="J1154" s="107"/>
      <c r="K1154" s="109">
        <f>VLOOKUP(J1154,得意先名!$B$8:$C$1020,2,FALSE)</f>
        <v>0</v>
      </c>
      <c r="L1154" s="108"/>
      <c r="M1154" s="109">
        <f>VLOOKUP(J1154,得意先名!$B$1:$E$1029,4,FALSE)</f>
        <v>0</v>
      </c>
      <c r="N1154" s="110">
        <f>VLOOKUP(J1154,得意先名!$B$8:$H$1020,7,FALSE)</f>
        <v>0</v>
      </c>
      <c r="O1154" s="111"/>
      <c r="P1154" s="112"/>
      <c r="Q1154" s="50"/>
    </row>
    <row r="1155" spans="1:17" ht="30.75" customHeight="1" x14ac:dyDescent="0.4">
      <c r="A1155" s="113">
        <v>957</v>
      </c>
      <c r="B1155" s="117"/>
      <c r="C1155" s="117"/>
      <c r="D1155" s="115">
        <f>VLOOKUP(E1155,コード一覧!$B$4:$E$962,4,FALSE)</f>
        <v>0</v>
      </c>
      <c r="E1155" s="89"/>
      <c r="F1155" s="104">
        <f>VLOOKUP(E1155,コード一覧!$B$4:$C$850,2,FALSE)</f>
        <v>0</v>
      </c>
      <c r="G1155" s="105">
        <f>VLOOKUP(E1155,コード一覧!$B$4:$D$868,3,FALSE)</f>
        <v>0</v>
      </c>
      <c r="H1155" s="106"/>
      <c r="I1155" s="106"/>
      <c r="J1155" s="107"/>
      <c r="K1155" s="109">
        <f>VLOOKUP(J1155,得意先名!$B$8:$C$1020,2,FALSE)</f>
        <v>0</v>
      </c>
      <c r="L1155" s="108"/>
      <c r="M1155" s="109">
        <f>VLOOKUP(J1155,得意先名!$B$1:$E$1029,4,FALSE)</f>
        <v>0</v>
      </c>
      <c r="N1155" s="110">
        <f>VLOOKUP(J1155,得意先名!$B$8:$H$1020,7,FALSE)</f>
        <v>0</v>
      </c>
      <c r="O1155" s="111"/>
      <c r="P1155" s="112"/>
      <c r="Q1155" s="50"/>
    </row>
    <row r="1156" spans="1:17" ht="30.75" customHeight="1" x14ac:dyDescent="0.4">
      <c r="A1156" s="113">
        <v>958</v>
      </c>
      <c r="B1156" s="117"/>
      <c r="C1156" s="117"/>
      <c r="D1156" s="115">
        <f>VLOOKUP(E1156,コード一覧!$B$4:$E$962,4,FALSE)</f>
        <v>0</v>
      </c>
      <c r="E1156" s="89"/>
      <c r="F1156" s="104">
        <f>VLOOKUP(E1156,コード一覧!$B$4:$C$850,2,FALSE)</f>
        <v>0</v>
      </c>
      <c r="G1156" s="105">
        <f>VLOOKUP(E1156,コード一覧!$B$4:$D$868,3,FALSE)</f>
        <v>0</v>
      </c>
      <c r="H1156" s="106"/>
      <c r="I1156" s="106"/>
      <c r="J1156" s="107"/>
      <c r="K1156" s="109">
        <f>VLOOKUP(J1156,得意先名!$B$8:$C$1020,2,FALSE)</f>
        <v>0</v>
      </c>
      <c r="L1156" s="108"/>
      <c r="M1156" s="109">
        <f>VLOOKUP(J1156,得意先名!$B$1:$E$1029,4,FALSE)</f>
        <v>0</v>
      </c>
      <c r="N1156" s="110">
        <f>VLOOKUP(J1156,得意先名!$B$8:$H$1020,7,FALSE)</f>
        <v>0</v>
      </c>
      <c r="O1156" s="111"/>
      <c r="P1156" s="112"/>
      <c r="Q1156" s="50"/>
    </row>
    <row r="1157" spans="1:17" ht="30.75" customHeight="1" x14ac:dyDescent="0.4">
      <c r="A1157" s="113">
        <v>959</v>
      </c>
      <c r="B1157" s="117"/>
      <c r="C1157" s="117"/>
      <c r="D1157" s="115">
        <f>VLOOKUP(E1157,コード一覧!$B$4:$E$962,4,FALSE)</f>
        <v>0</v>
      </c>
      <c r="E1157" s="89"/>
      <c r="F1157" s="104">
        <f>VLOOKUP(E1157,コード一覧!$B$4:$C$850,2,FALSE)</f>
        <v>0</v>
      </c>
      <c r="G1157" s="105">
        <f>VLOOKUP(E1157,コード一覧!$B$4:$D$868,3,FALSE)</f>
        <v>0</v>
      </c>
      <c r="H1157" s="106"/>
      <c r="I1157" s="106"/>
      <c r="J1157" s="107"/>
      <c r="K1157" s="109">
        <f>VLOOKUP(J1157,得意先名!$B$8:$C$1020,2,FALSE)</f>
        <v>0</v>
      </c>
      <c r="L1157" s="108"/>
      <c r="M1157" s="109">
        <f>VLOOKUP(J1157,得意先名!$B$1:$E$1029,4,FALSE)</f>
        <v>0</v>
      </c>
      <c r="N1157" s="110">
        <f>VLOOKUP(J1157,得意先名!$B$8:$H$1020,7,FALSE)</f>
        <v>0</v>
      </c>
      <c r="O1157" s="111"/>
      <c r="P1157" s="112"/>
      <c r="Q1157" s="50"/>
    </row>
    <row r="1158" spans="1:17" ht="30.75" customHeight="1" x14ac:dyDescent="0.4">
      <c r="A1158" s="113">
        <v>960</v>
      </c>
      <c r="B1158" s="117"/>
      <c r="C1158" s="117"/>
      <c r="D1158" s="115">
        <f>VLOOKUP(E1158,コード一覧!$B$4:$E$962,4,FALSE)</f>
        <v>0</v>
      </c>
      <c r="E1158" s="89"/>
      <c r="F1158" s="104">
        <f>VLOOKUP(E1158,コード一覧!$B$4:$C$850,2,FALSE)</f>
        <v>0</v>
      </c>
      <c r="G1158" s="105">
        <f>VLOOKUP(E1158,コード一覧!$B$4:$D$868,3,FALSE)</f>
        <v>0</v>
      </c>
      <c r="H1158" s="106"/>
      <c r="I1158" s="106"/>
      <c r="J1158" s="107"/>
      <c r="K1158" s="109">
        <f>VLOOKUP(J1158,得意先名!$B$8:$C$1020,2,FALSE)</f>
        <v>0</v>
      </c>
      <c r="L1158" s="108"/>
      <c r="M1158" s="109">
        <f>VLOOKUP(J1158,得意先名!$B$1:$E$1029,4,FALSE)</f>
        <v>0</v>
      </c>
      <c r="N1158" s="110">
        <f>VLOOKUP(J1158,得意先名!$B$8:$H$1020,7,FALSE)</f>
        <v>0</v>
      </c>
      <c r="O1158" s="111"/>
      <c r="P1158" s="112"/>
      <c r="Q1158" s="50"/>
    </row>
    <row r="1159" spans="1:17" ht="30.75" customHeight="1" x14ac:dyDescent="0.4">
      <c r="A1159" s="113">
        <v>961</v>
      </c>
      <c r="B1159" s="117"/>
      <c r="C1159" s="117"/>
      <c r="D1159" s="115">
        <f>VLOOKUP(E1159,コード一覧!$B$4:$E$962,4,FALSE)</f>
        <v>0</v>
      </c>
      <c r="E1159" s="89"/>
      <c r="F1159" s="104">
        <f>VLOOKUP(E1159,コード一覧!$B$4:$C$850,2,FALSE)</f>
        <v>0</v>
      </c>
      <c r="G1159" s="105">
        <f>VLOOKUP(E1159,コード一覧!$B$4:$D$868,3,FALSE)</f>
        <v>0</v>
      </c>
      <c r="H1159" s="106"/>
      <c r="I1159" s="106"/>
      <c r="J1159" s="107"/>
      <c r="K1159" s="109">
        <f>VLOOKUP(J1159,得意先名!$B$8:$C$1020,2,FALSE)</f>
        <v>0</v>
      </c>
      <c r="L1159" s="108"/>
      <c r="M1159" s="109">
        <f>VLOOKUP(J1159,得意先名!$B$1:$E$1029,4,FALSE)</f>
        <v>0</v>
      </c>
      <c r="N1159" s="110">
        <f>VLOOKUP(J1159,得意先名!$B$8:$H$1020,7,FALSE)</f>
        <v>0</v>
      </c>
      <c r="O1159" s="111"/>
      <c r="P1159" s="112"/>
      <c r="Q1159" s="50"/>
    </row>
    <row r="1160" spans="1:17" ht="30.75" customHeight="1" x14ac:dyDescent="0.4">
      <c r="A1160" s="113">
        <v>962</v>
      </c>
      <c r="B1160" s="117"/>
      <c r="C1160" s="117"/>
      <c r="D1160" s="115">
        <f>VLOOKUP(E1160,コード一覧!$B$4:$E$962,4,FALSE)</f>
        <v>0</v>
      </c>
      <c r="E1160" s="89"/>
      <c r="F1160" s="104">
        <f>VLOOKUP(E1160,コード一覧!$B$4:$C$850,2,FALSE)</f>
        <v>0</v>
      </c>
      <c r="G1160" s="105">
        <f>VLOOKUP(E1160,コード一覧!$B$4:$D$868,3,FALSE)</f>
        <v>0</v>
      </c>
      <c r="H1160" s="106"/>
      <c r="I1160" s="106"/>
      <c r="J1160" s="107"/>
      <c r="K1160" s="109">
        <f>VLOOKUP(J1160,得意先名!$B$8:$C$1020,2,FALSE)</f>
        <v>0</v>
      </c>
      <c r="L1160" s="108"/>
      <c r="M1160" s="109">
        <f>VLOOKUP(J1160,得意先名!$B$1:$E$1029,4,FALSE)</f>
        <v>0</v>
      </c>
      <c r="N1160" s="110">
        <f>VLOOKUP(J1160,得意先名!$B$8:$H$1020,7,FALSE)</f>
        <v>0</v>
      </c>
      <c r="O1160" s="111"/>
      <c r="P1160" s="112"/>
      <c r="Q1160" s="50"/>
    </row>
    <row r="1161" spans="1:17" ht="30.75" customHeight="1" x14ac:dyDescent="0.4">
      <c r="A1161" s="113">
        <v>963</v>
      </c>
      <c r="B1161" s="117"/>
      <c r="C1161" s="117"/>
      <c r="D1161" s="115">
        <f>VLOOKUP(E1161,コード一覧!$B$4:$E$962,4,FALSE)</f>
        <v>0</v>
      </c>
      <c r="E1161" s="89"/>
      <c r="F1161" s="104">
        <f>VLOOKUP(E1161,コード一覧!$B$4:$C$850,2,FALSE)</f>
        <v>0</v>
      </c>
      <c r="G1161" s="105">
        <f>VLOOKUP(E1161,コード一覧!$B$4:$D$868,3,FALSE)</f>
        <v>0</v>
      </c>
      <c r="H1161" s="106"/>
      <c r="I1161" s="106"/>
      <c r="J1161" s="107"/>
      <c r="K1161" s="109">
        <f>VLOOKUP(J1161,得意先名!$B$8:$C$1020,2,FALSE)</f>
        <v>0</v>
      </c>
      <c r="L1161" s="108"/>
      <c r="M1161" s="109">
        <f>VLOOKUP(J1161,得意先名!$B$1:$E$1029,4,FALSE)</f>
        <v>0</v>
      </c>
      <c r="N1161" s="110">
        <f>VLOOKUP(J1161,得意先名!$B$8:$H$1020,7,FALSE)</f>
        <v>0</v>
      </c>
      <c r="O1161" s="111"/>
      <c r="P1161" s="112"/>
      <c r="Q1161" s="50"/>
    </row>
    <row r="1162" spans="1:17" ht="30.75" customHeight="1" x14ac:dyDescent="0.4">
      <c r="A1162" s="113">
        <v>964</v>
      </c>
      <c r="B1162" s="117"/>
      <c r="C1162" s="117"/>
      <c r="D1162" s="115">
        <f>VLOOKUP(E1162,コード一覧!$B$4:$E$962,4,FALSE)</f>
        <v>0</v>
      </c>
      <c r="E1162" s="89"/>
      <c r="F1162" s="104">
        <f>VLOOKUP(E1162,コード一覧!$B$4:$C$850,2,FALSE)</f>
        <v>0</v>
      </c>
      <c r="G1162" s="105">
        <f>VLOOKUP(E1162,コード一覧!$B$4:$D$868,3,FALSE)</f>
        <v>0</v>
      </c>
      <c r="H1162" s="106"/>
      <c r="I1162" s="106"/>
      <c r="J1162" s="107"/>
      <c r="K1162" s="109">
        <f>VLOOKUP(J1162,得意先名!$B$8:$C$1020,2,FALSE)</f>
        <v>0</v>
      </c>
      <c r="L1162" s="108"/>
      <c r="M1162" s="109">
        <f>VLOOKUP(J1162,得意先名!$B$1:$E$1029,4,FALSE)</f>
        <v>0</v>
      </c>
      <c r="N1162" s="110">
        <f>VLOOKUP(J1162,得意先名!$B$8:$H$1020,7,FALSE)</f>
        <v>0</v>
      </c>
      <c r="O1162" s="111"/>
      <c r="P1162" s="112"/>
      <c r="Q1162" s="50"/>
    </row>
    <row r="1163" spans="1:17" ht="30.75" customHeight="1" x14ac:dyDescent="0.4">
      <c r="A1163" s="113">
        <v>965</v>
      </c>
      <c r="B1163" s="117"/>
      <c r="C1163" s="117"/>
      <c r="D1163" s="115">
        <f>VLOOKUP(E1163,コード一覧!$B$4:$E$962,4,FALSE)</f>
        <v>0</v>
      </c>
      <c r="E1163" s="89"/>
      <c r="F1163" s="104">
        <f>VLOOKUP(E1163,コード一覧!$B$4:$C$850,2,FALSE)</f>
        <v>0</v>
      </c>
      <c r="G1163" s="105">
        <f>VLOOKUP(E1163,コード一覧!$B$4:$D$868,3,FALSE)</f>
        <v>0</v>
      </c>
      <c r="H1163" s="106"/>
      <c r="I1163" s="106"/>
      <c r="J1163" s="107"/>
      <c r="K1163" s="109">
        <f>VLOOKUP(J1163,得意先名!$B$8:$C$1020,2,FALSE)</f>
        <v>0</v>
      </c>
      <c r="L1163" s="108"/>
      <c r="M1163" s="109">
        <f>VLOOKUP(J1163,得意先名!$B$1:$E$1029,4,FALSE)</f>
        <v>0</v>
      </c>
      <c r="N1163" s="110">
        <f>VLOOKUP(J1163,得意先名!$B$8:$H$1020,7,FALSE)</f>
        <v>0</v>
      </c>
      <c r="O1163" s="111"/>
      <c r="P1163" s="112"/>
      <c r="Q1163" s="50"/>
    </row>
    <row r="1164" spans="1:17" ht="30.75" customHeight="1" x14ac:dyDescent="0.4">
      <c r="A1164" s="113">
        <v>966</v>
      </c>
      <c r="B1164" s="117"/>
      <c r="C1164" s="117"/>
      <c r="D1164" s="115">
        <f>VLOOKUP(E1164,コード一覧!$B$4:$E$962,4,FALSE)</f>
        <v>0</v>
      </c>
      <c r="E1164" s="89"/>
      <c r="F1164" s="104">
        <f>VLOOKUP(E1164,コード一覧!$B$4:$C$850,2,FALSE)</f>
        <v>0</v>
      </c>
      <c r="G1164" s="105">
        <f>VLOOKUP(E1164,コード一覧!$B$4:$D$868,3,FALSE)</f>
        <v>0</v>
      </c>
      <c r="H1164" s="106"/>
      <c r="I1164" s="106"/>
      <c r="J1164" s="107"/>
      <c r="K1164" s="109">
        <f>VLOOKUP(J1164,得意先名!$B$8:$C$1020,2,FALSE)</f>
        <v>0</v>
      </c>
      <c r="L1164" s="108"/>
      <c r="M1164" s="109">
        <f>VLOOKUP(J1164,得意先名!$B$1:$E$1029,4,FALSE)</f>
        <v>0</v>
      </c>
      <c r="N1164" s="110">
        <f>VLOOKUP(J1164,得意先名!$B$8:$H$1020,7,FALSE)</f>
        <v>0</v>
      </c>
      <c r="O1164" s="111"/>
      <c r="P1164" s="112"/>
      <c r="Q1164" s="50"/>
    </row>
    <row r="1165" spans="1:17" ht="30.75" customHeight="1" x14ac:dyDescent="0.4">
      <c r="A1165" s="113">
        <v>967</v>
      </c>
      <c r="B1165" s="117"/>
      <c r="C1165" s="117"/>
      <c r="D1165" s="115">
        <f>VLOOKUP(E1165,コード一覧!$B$4:$E$962,4,FALSE)</f>
        <v>0</v>
      </c>
      <c r="E1165" s="89"/>
      <c r="F1165" s="104">
        <f>VLOOKUP(E1165,コード一覧!$B$4:$C$850,2,FALSE)</f>
        <v>0</v>
      </c>
      <c r="G1165" s="105">
        <f>VLOOKUP(E1165,コード一覧!$B$4:$D$868,3,FALSE)</f>
        <v>0</v>
      </c>
      <c r="H1165" s="106"/>
      <c r="I1165" s="106"/>
      <c r="J1165" s="107"/>
      <c r="K1165" s="109">
        <f>VLOOKUP(J1165,得意先名!$B$8:$C$1020,2,FALSE)</f>
        <v>0</v>
      </c>
      <c r="L1165" s="108"/>
      <c r="M1165" s="109">
        <f>VLOOKUP(J1165,得意先名!$B$1:$E$1029,4,FALSE)</f>
        <v>0</v>
      </c>
      <c r="N1165" s="110">
        <f>VLOOKUP(J1165,得意先名!$B$8:$H$1020,7,FALSE)</f>
        <v>0</v>
      </c>
      <c r="O1165" s="111"/>
      <c r="P1165" s="112"/>
      <c r="Q1165" s="50"/>
    </row>
    <row r="1166" spans="1:17" ht="30.75" customHeight="1" x14ac:dyDescent="0.4">
      <c r="A1166" s="113">
        <v>968</v>
      </c>
      <c r="B1166" s="117"/>
      <c r="C1166" s="117"/>
      <c r="D1166" s="115">
        <f>VLOOKUP(E1166,コード一覧!$B$4:$E$962,4,FALSE)</f>
        <v>0</v>
      </c>
      <c r="E1166" s="89"/>
      <c r="F1166" s="104">
        <f>VLOOKUP(E1166,コード一覧!$B$4:$C$850,2,FALSE)</f>
        <v>0</v>
      </c>
      <c r="G1166" s="105">
        <f>VLOOKUP(E1166,コード一覧!$B$4:$D$868,3,FALSE)</f>
        <v>0</v>
      </c>
      <c r="H1166" s="106"/>
      <c r="I1166" s="106"/>
      <c r="J1166" s="107"/>
      <c r="K1166" s="109">
        <f>VLOOKUP(J1166,得意先名!$B$8:$C$1020,2,FALSE)</f>
        <v>0</v>
      </c>
      <c r="L1166" s="108"/>
      <c r="M1166" s="109">
        <f>VLOOKUP(J1166,得意先名!$B$1:$E$1029,4,FALSE)</f>
        <v>0</v>
      </c>
      <c r="N1166" s="110">
        <f>VLOOKUP(J1166,得意先名!$B$8:$H$1020,7,FALSE)</f>
        <v>0</v>
      </c>
      <c r="O1166" s="111"/>
      <c r="P1166" s="112"/>
      <c r="Q1166" s="50"/>
    </row>
    <row r="1167" spans="1:17" ht="30.75" customHeight="1" x14ac:dyDescent="0.4">
      <c r="A1167" s="113">
        <v>969</v>
      </c>
      <c r="B1167" s="117"/>
      <c r="C1167" s="117"/>
      <c r="D1167" s="115">
        <f>VLOOKUP(E1167,コード一覧!$B$4:$E$962,4,FALSE)</f>
        <v>0</v>
      </c>
      <c r="E1167" s="89"/>
      <c r="F1167" s="104">
        <f>VLOOKUP(E1167,コード一覧!$B$4:$C$850,2,FALSE)</f>
        <v>0</v>
      </c>
      <c r="G1167" s="105">
        <f>VLOOKUP(E1167,コード一覧!$B$4:$D$868,3,FALSE)</f>
        <v>0</v>
      </c>
      <c r="H1167" s="106"/>
      <c r="I1167" s="106"/>
      <c r="J1167" s="107"/>
      <c r="K1167" s="109">
        <f>VLOOKUP(J1167,得意先名!$B$8:$C$1020,2,FALSE)</f>
        <v>0</v>
      </c>
      <c r="L1167" s="108"/>
      <c r="M1167" s="109">
        <f>VLOOKUP(J1167,得意先名!$B$1:$E$1029,4,FALSE)</f>
        <v>0</v>
      </c>
      <c r="N1167" s="110">
        <f>VLOOKUP(J1167,得意先名!$B$8:$H$1020,7,FALSE)</f>
        <v>0</v>
      </c>
      <c r="O1167" s="111"/>
      <c r="P1167" s="112"/>
      <c r="Q1167" s="50"/>
    </row>
    <row r="1168" spans="1:17" ht="30.75" customHeight="1" x14ac:dyDescent="0.4">
      <c r="A1168" s="113">
        <v>970</v>
      </c>
      <c r="B1168" s="117"/>
      <c r="C1168" s="117"/>
      <c r="D1168" s="115">
        <f>VLOOKUP(E1168,コード一覧!$B$4:$E$962,4,FALSE)</f>
        <v>0</v>
      </c>
      <c r="E1168" s="89"/>
      <c r="F1168" s="104">
        <f>VLOOKUP(E1168,コード一覧!$B$4:$C$850,2,FALSE)</f>
        <v>0</v>
      </c>
      <c r="G1168" s="105">
        <f>VLOOKUP(E1168,コード一覧!$B$4:$D$868,3,FALSE)</f>
        <v>0</v>
      </c>
      <c r="H1168" s="106"/>
      <c r="I1168" s="106"/>
      <c r="J1168" s="107"/>
      <c r="K1168" s="109">
        <f>VLOOKUP(J1168,得意先名!$B$8:$C$1020,2,FALSE)</f>
        <v>0</v>
      </c>
      <c r="L1168" s="108"/>
      <c r="M1168" s="109">
        <f>VLOOKUP(J1168,得意先名!$B$1:$E$1029,4,FALSE)</f>
        <v>0</v>
      </c>
      <c r="N1168" s="110">
        <f>VLOOKUP(J1168,得意先名!$B$8:$H$1020,7,FALSE)</f>
        <v>0</v>
      </c>
      <c r="O1168" s="111"/>
      <c r="P1168" s="112"/>
      <c r="Q1168" s="50"/>
    </row>
    <row r="1169" spans="1:17" ht="30.75" customHeight="1" x14ac:dyDescent="0.4">
      <c r="A1169" s="113">
        <v>971</v>
      </c>
      <c r="B1169" s="117"/>
      <c r="C1169" s="117"/>
      <c r="D1169" s="115">
        <f>VLOOKUP(E1169,コード一覧!$B$4:$E$962,4,FALSE)</f>
        <v>0</v>
      </c>
      <c r="E1169" s="89"/>
      <c r="F1169" s="104">
        <f>VLOOKUP(E1169,コード一覧!$B$4:$C$850,2,FALSE)</f>
        <v>0</v>
      </c>
      <c r="G1169" s="105">
        <f>VLOOKUP(E1169,コード一覧!$B$4:$D$868,3,FALSE)</f>
        <v>0</v>
      </c>
      <c r="H1169" s="106"/>
      <c r="I1169" s="106"/>
      <c r="J1169" s="107"/>
      <c r="K1169" s="109">
        <f>VLOOKUP(J1169,得意先名!$B$8:$C$1020,2,FALSE)</f>
        <v>0</v>
      </c>
      <c r="L1169" s="108"/>
      <c r="M1169" s="109">
        <f>VLOOKUP(J1169,得意先名!$B$1:$E$1029,4,FALSE)</f>
        <v>0</v>
      </c>
      <c r="N1169" s="110">
        <f>VLOOKUP(J1169,得意先名!$B$8:$H$1020,7,FALSE)</f>
        <v>0</v>
      </c>
      <c r="O1169" s="111"/>
      <c r="P1169" s="112"/>
      <c r="Q1169" s="50"/>
    </row>
    <row r="1170" spans="1:17" ht="30.75" customHeight="1" x14ac:dyDescent="0.4">
      <c r="A1170" s="113">
        <v>972</v>
      </c>
      <c r="B1170" s="117"/>
      <c r="C1170" s="117"/>
      <c r="D1170" s="115">
        <f>VLOOKUP(E1170,コード一覧!$B$4:$E$962,4,FALSE)</f>
        <v>0</v>
      </c>
      <c r="E1170" s="89"/>
      <c r="F1170" s="104">
        <f>VLOOKUP(E1170,コード一覧!$B$4:$C$850,2,FALSE)</f>
        <v>0</v>
      </c>
      <c r="G1170" s="105">
        <f>VLOOKUP(E1170,コード一覧!$B$4:$D$868,3,FALSE)</f>
        <v>0</v>
      </c>
      <c r="H1170" s="106"/>
      <c r="I1170" s="106"/>
      <c r="J1170" s="107"/>
      <c r="K1170" s="109">
        <f>VLOOKUP(J1170,得意先名!$B$8:$C$1020,2,FALSE)</f>
        <v>0</v>
      </c>
      <c r="L1170" s="108"/>
      <c r="M1170" s="109">
        <f>VLOOKUP(J1170,得意先名!$B$1:$E$1029,4,FALSE)</f>
        <v>0</v>
      </c>
      <c r="N1170" s="110">
        <f>VLOOKUP(J1170,得意先名!$B$8:$H$1020,7,FALSE)</f>
        <v>0</v>
      </c>
      <c r="O1170" s="111"/>
      <c r="P1170" s="112"/>
      <c r="Q1170" s="50"/>
    </row>
    <row r="1171" spans="1:17" ht="30.75" customHeight="1" x14ac:dyDescent="0.4">
      <c r="A1171" s="113">
        <v>973</v>
      </c>
      <c r="B1171" s="117"/>
      <c r="C1171" s="117"/>
      <c r="D1171" s="115">
        <f>VLOOKUP(E1171,コード一覧!$B$4:$E$962,4,FALSE)</f>
        <v>0</v>
      </c>
      <c r="E1171" s="89"/>
      <c r="F1171" s="104">
        <f>VLOOKUP(E1171,コード一覧!$B$4:$C$850,2,FALSE)</f>
        <v>0</v>
      </c>
      <c r="G1171" s="105">
        <f>VLOOKUP(E1171,コード一覧!$B$4:$D$868,3,FALSE)</f>
        <v>0</v>
      </c>
      <c r="H1171" s="106"/>
      <c r="I1171" s="106"/>
      <c r="J1171" s="107"/>
      <c r="K1171" s="109">
        <f>VLOOKUP(J1171,得意先名!$B$8:$C$1020,2,FALSE)</f>
        <v>0</v>
      </c>
      <c r="L1171" s="108"/>
      <c r="M1171" s="109">
        <f>VLOOKUP(J1171,得意先名!$B$1:$E$1029,4,FALSE)</f>
        <v>0</v>
      </c>
      <c r="N1171" s="110">
        <f>VLOOKUP(J1171,得意先名!$B$8:$H$1020,7,FALSE)</f>
        <v>0</v>
      </c>
      <c r="O1171" s="111"/>
      <c r="P1171" s="112"/>
      <c r="Q1171" s="50"/>
    </row>
    <row r="1172" spans="1:17" ht="30.75" customHeight="1" x14ac:dyDescent="0.4">
      <c r="A1172" s="113">
        <v>974</v>
      </c>
      <c r="B1172" s="117"/>
      <c r="C1172" s="117"/>
      <c r="D1172" s="115">
        <f>VLOOKUP(E1172,コード一覧!$B$4:$E$962,4,FALSE)</f>
        <v>0</v>
      </c>
      <c r="E1172" s="89"/>
      <c r="F1172" s="104">
        <f>VLOOKUP(E1172,コード一覧!$B$4:$C$850,2,FALSE)</f>
        <v>0</v>
      </c>
      <c r="G1172" s="105">
        <f>VLOOKUP(E1172,コード一覧!$B$4:$D$868,3,FALSE)</f>
        <v>0</v>
      </c>
      <c r="H1172" s="106"/>
      <c r="I1172" s="106"/>
      <c r="J1172" s="107"/>
      <c r="K1172" s="109">
        <f>VLOOKUP(J1172,得意先名!$B$8:$C$1020,2,FALSE)</f>
        <v>0</v>
      </c>
      <c r="L1172" s="108"/>
      <c r="M1172" s="109">
        <f>VLOOKUP(J1172,得意先名!$B$1:$E$1029,4,FALSE)</f>
        <v>0</v>
      </c>
      <c r="N1172" s="110">
        <f>VLOOKUP(J1172,得意先名!$B$8:$H$1020,7,FALSE)</f>
        <v>0</v>
      </c>
      <c r="O1172" s="111"/>
      <c r="P1172" s="112"/>
      <c r="Q1172" s="50"/>
    </row>
    <row r="1173" spans="1:17" ht="30.75" customHeight="1" x14ac:dyDescent="0.4">
      <c r="A1173" s="113">
        <v>975</v>
      </c>
      <c r="B1173" s="117"/>
      <c r="C1173" s="117"/>
      <c r="D1173" s="115">
        <f>VLOOKUP(E1173,コード一覧!$B$4:$E$962,4,FALSE)</f>
        <v>0</v>
      </c>
      <c r="E1173" s="89"/>
      <c r="F1173" s="104">
        <f>VLOOKUP(E1173,コード一覧!$B$4:$C$850,2,FALSE)</f>
        <v>0</v>
      </c>
      <c r="G1173" s="105">
        <f>VLOOKUP(E1173,コード一覧!$B$4:$D$868,3,FALSE)</f>
        <v>0</v>
      </c>
      <c r="H1173" s="106"/>
      <c r="I1173" s="106"/>
      <c r="J1173" s="107"/>
      <c r="K1173" s="109">
        <f>VLOOKUP(J1173,得意先名!$B$8:$C$1020,2,FALSE)</f>
        <v>0</v>
      </c>
      <c r="L1173" s="108"/>
      <c r="M1173" s="109">
        <f>VLOOKUP(J1173,得意先名!$B$1:$E$1029,4,FALSE)</f>
        <v>0</v>
      </c>
      <c r="N1173" s="110">
        <f>VLOOKUP(J1173,得意先名!$B$8:$H$1020,7,FALSE)</f>
        <v>0</v>
      </c>
      <c r="O1173" s="111"/>
      <c r="P1173" s="112"/>
      <c r="Q1173" s="50"/>
    </row>
    <row r="1174" spans="1:17" ht="30.75" customHeight="1" x14ac:dyDescent="0.4">
      <c r="A1174" s="113">
        <v>976</v>
      </c>
      <c r="B1174" s="117"/>
      <c r="C1174" s="117"/>
      <c r="D1174" s="115">
        <f>VLOOKUP(E1174,コード一覧!$B$4:$E$962,4,FALSE)</f>
        <v>0</v>
      </c>
      <c r="E1174" s="89"/>
      <c r="F1174" s="104">
        <f>VLOOKUP(E1174,コード一覧!$B$4:$C$850,2,FALSE)</f>
        <v>0</v>
      </c>
      <c r="G1174" s="105">
        <f>VLOOKUP(E1174,コード一覧!$B$4:$D$868,3,FALSE)</f>
        <v>0</v>
      </c>
      <c r="H1174" s="106"/>
      <c r="I1174" s="106"/>
      <c r="J1174" s="107"/>
      <c r="K1174" s="109">
        <f>VLOOKUP(J1174,得意先名!$B$8:$C$1020,2,FALSE)</f>
        <v>0</v>
      </c>
      <c r="L1174" s="108"/>
      <c r="M1174" s="109">
        <f>VLOOKUP(J1174,得意先名!$B$1:$E$1029,4,FALSE)</f>
        <v>0</v>
      </c>
      <c r="N1174" s="110">
        <f>VLOOKUP(J1174,得意先名!$B$8:$H$1020,7,FALSE)</f>
        <v>0</v>
      </c>
      <c r="O1174" s="111"/>
      <c r="P1174" s="112"/>
      <c r="Q1174" s="50"/>
    </row>
    <row r="1175" spans="1:17" ht="30.75" customHeight="1" x14ac:dyDescent="0.4">
      <c r="A1175" s="113">
        <v>977</v>
      </c>
      <c r="B1175" s="117"/>
      <c r="C1175" s="117"/>
      <c r="D1175" s="115">
        <f>VLOOKUP(E1175,コード一覧!$B$4:$E$962,4,FALSE)</f>
        <v>0</v>
      </c>
      <c r="E1175" s="89"/>
      <c r="F1175" s="104">
        <f>VLOOKUP(E1175,コード一覧!$B$4:$C$850,2,FALSE)</f>
        <v>0</v>
      </c>
      <c r="G1175" s="105">
        <f>VLOOKUP(E1175,コード一覧!$B$4:$D$868,3,FALSE)</f>
        <v>0</v>
      </c>
      <c r="H1175" s="106"/>
      <c r="I1175" s="106"/>
      <c r="J1175" s="107"/>
      <c r="K1175" s="109">
        <f>VLOOKUP(J1175,得意先名!$B$8:$C$1020,2,FALSE)</f>
        <v>0</v>
      </c>
      <c r="L1175" s="108"/>
      <c r="M1175" s="109">
        <f>VLOOKUP(J1175,得意先名!$B$1:$E$1029,4,FALSE)</f>
        <v>0</v>
      </c>
      <c r="N1175" s="110">
        <f>VLOOKUP(J1175,得意先名!$B$8:$H$1020,7,FALSE)</f>
        <v>0</v>
      </c>
      <c r="O1175" s="111"/>
      <c r="P1175" s="112"/>
      <c r="Q1175" s="50"/>
    </row>
    <row r="1176" spans="1:17" ht="30.75" customHeight="1" x14ac:dyDescent="0.4">
      <c r="A1176" s="113">
        <v>978</v>
      </c>
      <c r="B1176" s="117"/>
      <c r="C1176" s="117"/>
      <c r="D1176" s="115">
        <f>VLOOKUP(E1176,コード一覧!$B$4:$E$962,4,FALSE)</f>
        <v>0</v>
      </c>
      <c r="E1176" s="89"/>
      <c r="F1176" s="104">
        <f>VLOOKUP(E1176,コード一覧!$B$4:$C$850,2,FALSE)</f>
        <v>0</v>
      </c>
      <c r="G1176" s="105">
        <f>VLOOKUP(E1176,コード一覧!$B$4:$D$868,3,FALSE)</f>
        <v>0</v>
      </c>
      <c r="H1176" s="106"/>
      <c r="I1176" s="106"/>
      <c r="J1176" s="107"/>
      <c r="K1176" s="109">
        <f>VLOOKUP(J1176,得意先名!$B$8:$C$1020,2,FALSE)</f>
        <v>0</v>
      </c>
      <c r="L1176" s="108"/>
      <c r="M1176" s="109">
        <f>VLOOKUP(J1176,得意先名!$B$1:$E$1029,4,FALSE)</f>
        <v>0</v>
      </c>
      <c r="N1176" s="110">
        <f>VLOOKUP(J1176,得意先名!$B$8:$H$1020,7,FALSE)</f>
        <v>0</v>
      </c>
      <c r="O1176" s="111"/>
      <c r="P1176" s="112"/>
      <c r="Q1176" s="50"/>
    </row>
    <row r="1177" spans="1:17" ht="30.75" customHeight="1" x14ac:dyDescent="0.4">
      <c r="A1177" s="113">
        <v>979</v>
      </c>
      <c r="B1177" s="117"/>
      <c r="C1177" s="117"/>
      <c r="D1177" s="115">
        <f>VLOOKUP(E1177,コード一覧!$B$4:$E$962,4,FALSE)</f>
        <v>0</v>
      </c>
      <c r="E1177" s="89"/>
      <c r="F1177" s="104">
        <f>VLOOKUP(E1177,コード一覧!$B$4:$C$850,2,FALSE)</f>
        <v>0</v>
      </c>
      <c r="G1177" s="105">
        <f>VLOOKUP(E1177,コード一覧!$B$4:$D$868,3,FALSE)</f>
        <v>0</v>
      </c>
      <c r="H1177" s="106"/>
      <c r="I1177" s="106"/>
      <c r="J1177" s="107"/>
      <c r="K1177" s="109">
        <f>VLOOKUP(J1177,得意先名!$B$8:$C$1020,2,FALSE)</f>
        <v>0</v>
      </c>
      <c r="L1177" s="108"/>
      <c r="M1177" s="109">
        <f>VLOOKUP(J1177,得意先名!$B$1:$E$1029,4,FALSE)</f>
        <v>0</v>
      </c>
      <c r="N1177" s="110">
        <f>VLOOKUP(J1177,得意先名!$B$8:$H$1020,7,FALSE)</f>
        <v>0</v>
      </c>
      <c r="O1177" s="111"/>
      <c r="P1177" s="112"/>
      <c r="Q1177" s="50"/>
    </row>
    <row r="1178" spans="1:17" ht="30.75" customHeight="1" x14ac:dyDescent="0.4">
      <c r="A1178" s="113">
        <v>980</v>
      </c>
      <c r="B1178" s="117"/>
      <c r="C1178" s="117"/>
      <c r="D1178" s="115">
        <f>VLOOKUP(E1178,コード一覧!$B$4:$E$962,4,FALSE)</f>
        <v>0</v>
      </c>
      <c r="E1178" s="89"/>
      <c r="F1178" s="104">
        <f>VLOOKUP(E1178,コード一覧!$B$4:$C$850,2,FALSE)</f>
        <v>0</v>
      </c>
      <c r="G1178" s="105">
        <f>VLOOKUP(E1178,コード一覧!$B$4:$D$868,3,FALSE)</f>
        <v>0</v>
      </c>
      <c r="H1178" s="106"/>
      <c r="I1178" s="106"/>
      <c r="J1178" s="107"/>
      <c r="K1178" s="109">
        <f>VLOOKUP(J1178,得意先名!$B$8:$C$1020,2,FALSE)</f>
        <v>0</v>
      </c>
      <c r="L1178" s="108"/>
      <c r="M1178" s="109">
        <f>VLOOKUP(J1178,得意先名!$B$1:$E$1029,4,FALSE)</f>
        <v>0</v>
      </c>
      <c r="N1178" s="110">
        <f>VLOOKUP(J1178,得意先名!$B$8:$H$1020,7,FALSE)</f>
        <v>0</v>
      </c>
      <c r="O1178" s="111"/>
      <c r="P1178" s="112"/>
      <c r="Q1178" s="50"/>
    </row>
    <row r="1179" spans="1:17" ht="30.75" customHeight="1" x14ac:dyDescent="0.4">
      <c r="A1179" s="113">
        <v>981</v>
      </c>
      <c r="B1179" s="117"/>
      <c r="C1179" s="117"/>
      <c r="D1179" s="115">
        <f>VLOOKUP(E1179,コード一覧!$B$4:$E$962,4,FALSE)</f>
        <v>0</v>
      </c>
      <c r="E1179" s="89"/>
      <c r="F1179" s="104">
        <f>VLOOKUP(E1179,コード一覧!$B$4:$C$850,2,FALSE)</f>
        <v>0</v>
      </c>
      <c r="G1179" s="105">
        <f>VLOOKUP(E1179,コード一覧!$B$4:$D$868,3,FALSE)</f>
        <v>0</v>
      </c>
      <c r="H1179" s="106"/>
      <c r="I1179" s="106"/>
      <c r="J1179" s="107"/>
      <c r="K1179" s="109">
        <f>VLOOKUP(J1179,得意先名!$B$8:$C$1020,2,FALSE)</f>
        <v>0</v>
      </c>
      <c r="L1179" s="108"/>
      <c r="M1179" s="109">
        <f>VLOOKUP(J1179,得意先名!$B$1:$E$1029,4,FALSE)</f>
        <v>0</v>
      </c>
      <c r="N1179" s="110">
        <f>VLOOKUP(J1179,得意先名!$B$8:$H$1020,7,FALSE)</f>
        <v>0</v>
      </c>
      <c r="O1179" s="111"/>
      <c r="P1179" s="112"/>
      <c r="Q1179" s="50"/>
    </row>
    <row r="1180" spans="1:17" ht="30.75" customHeight="1" x14ac:dyDescent="0.4">
      <c r="A1180" s="113">
        <v>982</v>
      </c>
      <c r="B1180" s="117"/>
      <c r="C1180" s="117"/>
      <c r="D1180" s="115">
        <f>VLOOKUP(E1180,コード一覧!$B$4:$E$962,4,FALSE)</f>
        <v>0</v>
      </c>
      <c r="E1180" s="89"/>
      <c r="F1180" s="104">
        <f>VLOOKUP(E1180,コード一覧!$B$4:$C$850,2,FALSE)</f>
        <v>0</v>
      </c>
      <c r="G1180" s="105">
        <f>VLOOKUP(E1180,コード一覧!$B$4:$D$868,3,FALSE)</f>
        <v>0</v>
      </c>
      <c r="H1180" s="106"/>
      <c r="I1180" s="106"/>
      <c r="J1180" s="107"/>
      <c r="K1180" s="109">
        <f>VLOOKUP(J1180,得意先名!$B$8:$C$1020,2,FALSE)</f>
        <v>0</v>
      </c>
      <c r="L1180" s="108"/>
      <c r="M1180" s="109">
        <f>VLOOKUP(J1180,得意先名!$B$1:$E$1029,4,FALSE)</f>
        <v>0</v>
      </c>
      <c r="N1180" s="110">
        <f>VLOOKUP(J1180,得意先名!$B$8:$H$1020,7,FALSE)</f>
        <v>0</v>
      </c>
      <c r="O1180" s="111"/>
      <c r="P1180" s="112"/>
      <c r="Q1180" s="50"/>
    </row>
    <row r="1181" spans="1:17" ht="30.75" customHeight="1" x14ac:dyDescent="0.4">
      <c r="A1181" s="113">
        <v>983</v>
      </c>
      <c r="B1181" s="117"/>
      <c r="C1181" s="117"/>
      <c r="D1181" s="115">
        <f>VLOOKUP(E1181,コード一覧!$B$4:$E$962,4,FALSE)</f>
        <v>0</v>
      </c>
      <c r="E1181" s="89"/>
      <c r="F1181" s="104">
        <f>VLOOKUP(E1181,コード一覧!$B$4:$C$850,2,FALSE)</f>
        <v>0</v>
      </c>
      <c r="G1181" s="105">
        <f>VLOOKUP(E1181,コード一覧!$B$4:$D$868,3,FALSE)</f>
        <v>0</v>
      </c>
      <c r="H1181" s="106"/>
      <c r="I1181" s="106"/>
      <c r="J1181" s="107"/>
      <c r="K1181" s="109">
        <f>VLOOKUP(J1181,得意先名!$B$8:$C$1020,2,FALSE)</f>
        <v>0</v>
      </c>
      <c r="L1181" s="108"/>
      <c r="M1181" s="109">
        <f>VLOOKUP(J1181,得意先名!$B$1:$E$1029,4,FALSE)</f>
        <v>0</v>
      </c>
      <c r="N1181" s="110">
        <f>VLOOKUP(J1181,得意先名!$B$8:$H$1020,7,FALSE)</f>
        <v>0</v>
      </c>
      <c r="O1181" s="111"/>
      <c r="P1181" s="112"/>
      <c r="Q1181" s="50"/>
    </row>
    <row r="1182" spans="1:17" ht="30.75" customHeight="1" x14ac:dyDescent="0.4">
      <c r="A1182" s="113">
        <v>984</v>
      </c>
      <c r="B1182" s="117"/>
      <c r="C1182" s="117"/>
      <c r="D1182" s="115">
        <f>VLOOKUP(E1182,コード一覧!$B$4:$E$962,4,FALSE)</f>
        <v>0</v>
      </c>
      <c r="E1182" s="89"/>
      <c r="F1182" s="104">
        <f>VLOOKUP(E1182,コード一覧!$B$4:$C$850,2,FALSE)</f>
        <v>0</v>
      </c>
      <c r="G1182" s="105">
        <f>VLOOKUP(E1182,コード一覧!$B$4:$D$868,3,FALSE)</f>
        <v>0</v>
      </c>
      <c r="H1182" s="106"/>
      <c r="I1182" s="106"/>
      <c r="J1182" s="107"/>
      <c r="K1182" s="109">
        <f>VLOOKUP(J1182,得意先名!$B$8:$C$1020,2,FALSE)</f>
        <v>0</v>
      </c>
      <c r="L1182" s="108"/>
      <c r="M1182" s="109">
        <f>VLOOKUP(J1182,得意先名!$B$1:$E$1029,4,FALSE)</f>
        <v>0</v>
      </c>
      <c r="N1182" s="110">
        <f>VLOOKUP(J1182,得意先名!$B$8:$H$1020,7,FALSE)</f>
        <v>0</v>
      </c>
      <c r="O1182" s="111"/>
      <c r="P1182" s="112"/>
      <c r="Q1182" s="50"/>
    </row>
    <row r="1183" spans="1:17" ht="30.75" customHeight="1" x14ac:dyDescent="0.4">
      <c r="A1183" s="113">
        <v>985</v>
      </c>
      <c r="B1183" s="117"/>
      <c r="C1183" s="117"/>
      <c r="D1183" s="115">
        <f>VLOOKUP(E1183,コード一覧!$B$4:$E$962,4,FALSE)</f>
        <v>0</v>
      </c>
      <c r="E1183" s="89"/>
      <c r="F1183" s="104">
        <f>VLOOKUP(E1183,コード一覧!$B$4:$C$850,2,FALSE)</f>
        <v>0</v>
      </c>
      <c r="G1183" s="105">
        <f>VLOOKUP(E1183,コード一覧!$B$4:$D$868,3,FALSE)</f>
        <v>0</v>
      </c>
      <c r="H1183" s="106"/>
      <c r="I1183" s="106"/>
      <c r="J1183" s="107"/>
      <c r="K1183" s="109">
        <f>VLOOKUP(J1183,得意先名!$B$8:$C$1020,2,FALSE)</f>
        <v>0</v>
      </c>
      <c r="L1183" s="108"/>
      <c r="M1183" s="109">
        <f>VLOOKUP(J1183,得意先名!$B$1:$E$1029,4,FALSE)</f>
        <v>0</v>
      </c>
      <c r="N1183" s="110">
        <f>VLOOKUP(J1183,得意先名!$B$8:$H$1020,7,FALSE)</f>
        <v>0</v>
      </c>
      <c r="O1183" s="111"/>
      <c r="P1183" s="112"/>
      <c r="Q1183" s="50"/>
    </row>
    <row r="1184" spans="1:17" ht="30.75" customHeight="1" x14ac:dyDescent="0.4">
      <c r="A1184" s="113">
        <v>986</v>
      </c>
      <c r="B1184" s="117"/>
      <c r="C1184" s="117"/>
      <c r="D1184" s="115">
        <f>VLOOKUP(E1184,コード一覧!$B$4:$E$962,4,FALSE)</f>
        <v>0</v>
      </c>
      <c r="E1184" s="89"/>
      <c r="F1184" s="104">
        <f>VLOOKUP(E1184,コード一覧!$B$4:$C$850,2,FALSE)</f>
        <v>0</v>
      </c>
      <c r="G1184" s="105">
        <f>VLOOKUP(E1184,コード一覧!$B$4:$D$868,3,FALSE)</f>
        <v>0</v>
      </c>
      <c r="H1184" s="106"/>
      <c r="I1184" s="106"/>
      <c r="J1184" s="107"/>
      <c r="K1184" s="109">
        <f>VLOOKUP(J1184,得意先名!$B$8:$C$1020,2,FALSE)</f>
        <v>0</v>
      </c>
      <c r="L1184" s="108"/>
      <c r="M1184" s="109">
        <f>VLOOKUP(J1184,得意先名!$B$1:$E$1029,4,FALSE)</f>
        <v>0</v>
      </c>
      <c r="N1184" s="110">
        <f>VLOOKUP(J1184,得意先名!$B$8:$H$1020,7,FALSE)</f>
        <v>0</v>
      </c>
      <c r="O1184" s="111"/>
      <c r="P1184" s="112"/>
      <c r="Q1184" s="50"/>
    </row>
    <row r="1185" spans="1:17" ht="30.75" customHeight="1" x14ac:dyDescent="0.4">
      <c r="A1185" s="113">
        <v>987</v>
      </c>
      <c r="B1185" s="117"/>
      <c r="C1185" s="117"/>
      <c r="D1185" s="115">
        <f>VLOOKUP(E1185,コード一覧!$B$4:$E$962,4,FALSE)</f>
        <v>0</v>
      </c>
      <c r="E1185" s="89"/>
      <c r="F1185" s="104">
        <f>VLOOKUP(E1185,コード一覧!$B$4:$C$850,2,FALSE)</f>
        <v>0</v>
      </c>
      <c r="G1185" s="105">
        <f>VLOOKUP(E1185,コード一覧!$B$4:$D$868,3,FALSE)</f>
        <v>0</v>
      </c>
      <c r="H1185" s="106"/>
      <c r="I1185" s="106"/>
      <c r="J1185" s="107"/>
      <c r="K1185" s="109">
        <f>VLOOKUP(J1185,得意先名!$B$8:$C$1020,2,FALSE)</f>
        <v>0</v>
      </c>
      <c r="L1185" s="108"/>
      <c r="M1185" s="109">
        <f>VLOOKUP(J1185,得意先名!$B$1:$E$1029,4,FALSE)</f>
        <v>0</v>
      </c>
      <c r="N1185" s="110">
        <f>VLOOKUP(J1185,得意先名!$B$8:$H$1020,7,FALSE)</f>
        <v>0</v>
      </c>
      <c r="O1185" s="111"/>
      <c r="P1185" s="112"/>
      <c r="Q1185" s="50"/>
    </row>
    <row r="1186" spans="1:17" ht="30.75" customHeight="1" x14ac:dyDescent="0.4">
      <c r="A1186" s="113">
        <v>988</v>
      </c>
      <c r="B1186" s="117"/>
      <c r="C1186" s="117"/>
      <c r="D1186" s="115">
        <f>VLOOKUP(E1186,コード一覧!$B$4:$E$962,4,FALSE)</f>
        <v>0</v>
      </c>
      <c r="E1186" s="89"/>
      <c r="F1186" s="104">
        <f>VLOOKUP(E1186,コード一覧!$B$4:$C$850,2,FALSE)</f>
        <v>0</v>
      </c>
      <c r="G1186" s="105">
        <f>VLOOKUP(E1186,コード一覧!$B$4:$D$868,3,FALSE)</f>
        <v>0</v>
      </c>
      <c r="H1186" s="106"/>
      <c r="I1186" s="106"/>
      <c r="J1186" s="107"/>
      <c r="K1186" s="109">
        <f>VLOOKUP(J1186,得意先名!$B$8:$C$1020,2,FALSE)</f>
        <v>0</v>
      </c>
      <c r="L1186" s="108"/>
      <c r="M1186" s="109">
        <f>VLOOKUP(J1186,得意先名!$B$1:$E$1029,4,FALSE)</f>
        <v>0</v>
      </c>
      <c r="N1186" s="110">
        <f>VLOOKUP(J1186,得意先名!$B$8:$H$1020,7,FALSE)</f>
        <v>0</v>
      </c>
      <c r="O1186" s="111"/>
      <c r="P1186" s="112"/>
      <c r="Q1186" s="50"/>
    </row>
    <row r="1187" spans="1:17" ht="30.75" customHeight="1" x14ac:dyDescent="0.4">
      <c r="A1187" s="113">
        <v>989</v>
      </c>
      <c r="B1187" s="117"/>
      <c r="C1187" s="117"/>
      <c r="D1187" s="115">
        <f>VLOOKUP(E1187,コード一覧!$B$4:$E$962,4,FALSE)</f>
        <v>0</v>
      </c>
      <c r="E1187" s="89"/>
      <c r="F1187" s="104">
        <f>VLOOKUP(E1187,コード一覧!$B$4:$C$850,2,FALSE)</f>
        <v>0</v>
      </c>
      <c r="G1187" s="105">
        <f>VLOOKUP(E1187,コード一覧!$B$4:$D$868,3,FALSE)</f>
        <v>0</v>
      </c>
      <c r="H1187" s="106"/>
      <c r="I1187" s="106"/>
      <c r="J1187" s="107"/>
      <c r="K1187" s="109">
        <f>VLOOKUP(J1187,得意先名!$B$8:$C$1020,2,FALSE)</f>
        <v>0</v>
      </c>
      <c r="L1187" s="108"/>
      <c r="M1187" s="109">
        <f>VLOOKUP(J1187,得意先名!$B$1:$E$1029,4,FALSE)</f>
        <v>0</v>
      </c>
      <c r="N1187" s="110">
        <f>VLOOKUP(J1187,得意先名!$B$8:$H$1020,7,FALSE)</f>
        <v>0</v>
      </c>
      <c r="O1187" s="111"/>
      <c r="P1187" s="112"/>
      <c r="Q1187" s="50"/>
    </row>
    <row r="1188" spans="1:17" ht="30.75" customHeight="1" x14ac:dyDescent="0.4">
      <c r="A1188" s="113">
        <v>990</v>
      </c>
      <c r="B1188" s="117"/>
      <c r="C1188" s="117"/>
      <c r="D1188" s="115">
        <f>VLOOKUP(E1188,コード一覧!$B$4:$E$962,4,FALSE)</f>
        <v>0</v>
      </c>
      <c r="E1188" s="89"/>
      <c r="F1188" s="104">
        <f>VLOOKUP(E1188,コード一覧!$B$4:$C$850,2,FALSE)</f>
        <v>0</v>
      </c>
      <c r="G1188" s="105">
        <f>VLOOKUP(E1188,コード一覧!$B$4:$D$868,3,FALSE)</f>
        <v>0</v>
      </c>
      <c r="H1188" s="106"/>
      <c r="I1188" s="106"/>
      <c r="J1188" s="107"/>
      <c r="K1188" s="109">
        <f>VLOOKUP(J1188,得意先名!$B$8:$C$1020,2,FALSE)</f>
        <v>0</v>
      </c>
      <c r="L1188" s="108"/>
      <c r="M1188" s="109">
        <f>VLOOKUP(J1188,得意先名!$B$1:$E$1029,4,FALSE)</f>
        <v>0</v>
      </c>
      <c r="N1188" s="110">
        <f>VLOOKUP(J1188,得意先名!$B$8:$H$1020,7,FALSE)</f>
        <v>0</v>
      </c>
      <c r="O1188" s="111"/>
      <c r="P1188" s="112"/>
      <c r="Q1188" s="50"/>
    </row>
    <row r="1189" spans="1:17" ht="30.75" customHeight="1" x14ac:dyDescent="0.4">
      <c r="A1189" s="113">
        <v>991</v>
      </c>
      <c r="B1189" s="117"/>
      <c r="C1189" s="117"/>
      <c r="D1189" s="115">
        <f>VLOOKUP(E1189,コード一覧!$B$4:$E$962,4,FALSE)</f>
        <v>0</v>
      </c>
      <c r="E1189" s="89"/>
      <c r="F1189" s="104">
        <f>VLOOKUP(E1189,コード一覧!$B$4:$C$850,2,FALSE)</f>
        <v>0</v>
      </c>
      <c r="G1189" s="105">
        <f>VLOOKUP(E1189,コード一覧!$B$4:$D$868,3,FALSE)</f>
        <v>0</v>
      </c>
      <c r="H1189" s="106"/>
      <c r="I1189" s="106"/>
      <c r="J1189" s="107"/>
      <c r="K1189" s="109">
        <f>VLOOKUP(J1189,得意先名!$B$8:$C$1020,2,FALSE)</f>
        <v>0</v>
      </c>
      <c r="L1189" s="108"/>
      <c r="M1189" s="109">
        <f>VLOOKUP(J1189,得意先名!$B$1:$E$1029,4,FALSE)</f>
        <v>0</v>
      </c>
      <c r="N1189" s="110">
        <f>VLOOKUP(J1189,得意先名!$B$8:$H$1020,7,FALSE)</f>
        <v>0</v>
      </c>
      <c r="O1189" s="111"/>
      <c r="P1189" s="112"/>
      <c r="Q1189" s="50"/>
    </row>
    <row r="1190" spans="1:17" ht="30.75" customHeight="1" x14ac:dyDescent="0.4">
      <c r="A1190" s="113">
        <v>992</v>
      </c>
      <c r="B1190" s="117"/>
      <c r="C1190" s="117"/>
      <c r="D1190" s="115">
        <f>VLOOKUP(E1190,コード一覧!$B$4:$E$962,4,FALSE)</f>
        <v>0</v>
      </c>
      <c r="E1190" s="89"/>
      <c r="F1190" s="104">
        <f>VLOOKUP(E1190,コード一覧!$B$4:$C$850,2,FALSE)</f>
        <v>0</v>
      </c>
      <c r="G1190" s="105">
        <f>VLOOKUP(E1190,コード一覧!$B$4:$D$868,3,FALSE)</f>
        <v>0</v>
      </c>
      <c r="H1190" s="106"/>
      <c r="I1190" s="106"/>
      <c r="J1190" s="107"/>
      <c r="K1190" s="109">
        <f>VLOOKUP(J1190,得意先名!$B$8:$C$1020,2,FALSE)</f>
        <v>0</v>
      </c>
      <c r="L1190" s="108"/>
      <c r="M1190" s="109">
        <f>VLOOKUP(J1190,得意先名!$B$1:$E$1029,4,FALSE)</f>
        <v>0</v>
      </c>
      <c r="N1190" s="110">
        <f>VLOOKUP(J1190,得意先名!$B$8:$H$1020,7,FALSE)</f>
        <v>0</v>
      </c>
      <c r="O1190" s="111"/>
      <c r="P1190" s="112"/>
      <c r="Q1190" s="50"/>
    </row>
    <row r="1191" spans="1:17" ht="30.75" customHeight="1" x14ac:dyDescent="0.4">
      <c r="A1191" s="113">
        <v>993</v>
      </c>
      <c r="B1191" s="117"/>
      <c r="C1191" s="117"/>
      <c r="D1191" s="115">
        <f>VLOOKUP(E1191,コード一覧!$B$4:$E$962,4,FALSE)</f>
        <v>0</v>
      </c>
      <c r="E1191" s="89"/>
      <c r="F1191" s="104">
        <f>VLOOKUP(E1191,コード一覧!$B$4:$C$850,2,FALSE)</f>
        <v>0</v>
      </c>
      <c r="G1191" s="105">
        <f>VLOOKUP(E1191,コード一覧!$B$4:$D$868,3,FALSE)</f>
        <v>0</v>
      </c>
      <c r="H1191" s="106"/>
      <c r="I1191" s="106"/>
      <c r="J1191" s="107"/>
      <c r="K1191" s="109">
        <f>VLOOKUP(J1191,得意先名!$B$8:$C$1020,2,FALSE)</f>
        <v>0</v>
      </c>
      <c r="L1191" s="108"/>
      <c r="M1191" s="109">
        <f>VLOOKUP(J1191,得意先名!$B$1:$E$1029,4,FALSE)</f>
        <v>0</v>
      </c>
      <c r="N1191" s="110">
        <f>VLOOKUP(J1191,得意先名!$B$8:$H$1020,7,FALSE)</f>
        <v>0</v>
      </c>
      <c r="O1191" s="111"/>
      <c r="P1191" s="112"/>
      <c r="Q1191" s="50"/>
    </row>
    <row r="1192" spans="1:17" ht="30.75" customHeight="1" x14ac:dyDescent="0.4">
      <c r="A1192" s="113">
        <v>994</v>
      </c>
      <c r="B1192" s="117"/>
      <c r="C1192" s="117"/>
      <c r="D1192" s="115">
        <f>VLOOKUP(E1192,コード一覧!$B$4:$E$962,4,FALSE)</f>
        <v>0</v>
      </c>
      <c r="E1192" s="89"/>
      <c r="F1192" s="104">
        <f>VLOOKUP(E1192,コード一覧!$B$4:$C$850,2,FALSE)</f>
        <v>0</v>
      </c>
      <c r="G1192" s="105">
        <f>VLOOKUP(E1192,コード一覧!$B$4:$D$868,3,FALSE)</f>
        <v>0</v>
      </c>
      <c r="H1192" s="106"/>
      <c r="I1192" s="106"/>
      <c r="J1192" s="107"/>
      <c r="K1192" s="109">
        <f>VLOOKUP(J1192,得意先名!$B$8:$C$1020,2,FALSE)</f>
        <v>0</v>
      </c>
      <c r="L1192" s="108"/>
      <c r="M1192" s="109">
        <f>VLOOKUP(J1192,得意先名!$B$1:$E$1029,4,FALSE)</f>
        <v>0</v>
      </c>
      <c r="N1192" s="110">
        <f>VLOOKUP(J1192,得意先名!$B$8:$H$1020,7,FALSE)</f>
        <v>0</v>
      </c>
      <c r="O1192" s="111"/>
      <c r="P1192" s="112"/>
      <c r="Q1192" s="50"/>
    </row>
    <row r="1193" spans="1:17" ht="30.75" customHeight="1" x14ac:dyDescent="0.4">
      <c r="A1193" s="113">
        <v>995</v>
      </c>
      <c r="B1193" s="117"/>
      <c r="C1193" s="117"/>
      <c r="D1193" s="115">
        <f>VLOOKUP(E1193,コード一覧!$B$4:$E$962,4,FALSE)</f>
        <v>0</v>
      </c>
      <c r="E1193" s="89"/>
      <c r="F1193" s="104">
        <f>VLOOKUP(E1193,コード一覧!$B$4:$C$850,2,FALSE)</f>
        <v>0</v>
      </c>
      <c r="G1193" s="105">
        <f>VLOOKUP(E1193,コード一覧!$B$4:$D$868,3,FALSE)</f>
        <v>0</v>
      </c>
      <c r="H1193" s="106"/>
      <c r="I1193" s="106"/>
      <c r="J1193" s="107"/>
      <c r="K1193" s="109">
        <f>VLOOKUP(J1193,得意先名!$B$8:$C$1020,2,FALSE)</f>
        <v>0</v>
      </c>
      <c r="L1193" s="108"/>
      <c r="M1193" s="109">
        <f>VLOOKUP(J1193,得意先名!$B$1:$E$1029,4,FALSE)</f>
        <v>0</v>
      </c>
      <c r="N1193" s="110">
        <f>VLOOKUP(J1193,得意先名!$B$8:$H$1020,7,FALSE)</f>
        <v>0</v>
      </c>
      <c r="O1193" s="111"/>
      <c r="P1193" s="112"/>
      <c r="Q1193" s="50"/>
    </row>
    <row r="1194" spans="1:17" ht="30.75" customHeight="1" x14ac:dyDescent="0.4">
      <c r="A1194" s="113">
        <v>996</v>
      </c>
      <c r="B1194" s="117"/>
      <c r="C1194" s="117"/>
      <c r="D1194" s="115">
        <f>VLOOKUP(E1194,コード一覧!$B$4:$E$962,4,FALSE)</f>
        <v>0</v>
      </c>
      <c r="E1194" s="89"/>
      <c r="F1194" s="104">
        <f>VLOOKUP(E1194,コード一覧!$B$4:$C$850,2,FALSE)</f>
        <v>0</v>
      </c>
      <c r="G1194" s="105">
        <f>VLOOKUP(E1194,コード一覧!$B$4:$D$868,3,FALSE)</f>
        <v>0</v>
      </c>
      <c r="H1194" s="106"/>
      <c r="I1194" s="106"/>
      <c r="J1194" s="107"/>
      <c r="K1194" s="109">
        <f>VLOOKUP(J1194,得意先名!$B$8:$C$1020,2,FALSE)</f>
        <v>0</v>
      </c>
      <c r="L1194" s="108"/>
      <c r="M1194" s="109">
        <f>VLOOKUP(J1194,得意先名!$B$1:$E$1029,4,FALSE)</f>
        <v>0</v>
      </c>
      <c r="N1194" s="110">
        <f>VLOOKUP(J1194,得意先名!$B$8:$H$1020,7,FALSE)</f>
        <v>0</v>
      </c>
      <c r="O1194" s="111"/>
      <c r="P1194" s="112"/>
      <c r="Q1194" s="50"/>
    </row>
    <row r="1195" spans="1:17" ht="30.75" customHeight="1" x14ac:dyDescent="0.4">
      <c r="A1195" s="113">
        <v>997</v>
      </c>
      <c r="B1195" s="117"/>
      <c r="C1195" s="117"/>
      <c r="D1195" s="115">
        <f>VLOOKUP(E1195,コード一覧!$B$4:$E$962,4,FALSE)</f>
        <v>0</v>
      </c>
      <c r="E1195" s="89"/>
      <c r="F1195" s="104">
        <f>VLOOKUP(E1195,コード一覧!$B$4:$C$850,2,FALSE)</f>
        <v>0</v>
      </c>
      <c r="G1195" s="105">
        <f>VLOOKUP(E1195,コード一覧!$B$4:$D$868,3,FALSE)</f>
        <v>0</v>
      </c>
      <c r="H1195" s="106"/>
      <c r="I1195" s="106"/>
      <c r="J1195" s="107"/>
      <c r="K1195" s="109">
        <f>VLOOKUP(J1195,得意先名!$B$8:$C$1020,2,FALSE)</f>
        <v>0</v>
      </c>
      <c r="L1195" s="108"/>
      <c r="M1195" s="109">
        <f>VLOOKUP(J1195,得意先名!$B$1:$E$1029,4,FALSE)</f>
        <v>0</v>
      </c>
      <c r="N1195" s="110">
        <f>VLOOKUP(J1195,得意先名!$B$8:$H$1020,7,FALSE)</f>
        <v>0</v>
      </c>
      <c r="O1195" s="111"/>
      <c r="P1195" s="112"/>
      <c r="Q1195" s="50"/>
    </row>
    <row r="1196" spans="1:17" ht="30.75" customHeight="1" x14ac:dyDescent="0.4">
      <c r="A1196" s="113">
        <v>998</v>
      </c>
      <c r="B1196" s="117"/>
      <c r="C1196" s="117"/>
      <c r="D1196" s="115">
        <f>VLOOKUP(E1196,コード一覧!$B$4:$E$962,4,FALSE)</f>
        <v>0</v>
      </c>
      <c r="E1196" s="89"/>
      <c r="F1196" s="104">
        <f>VLOOKUP(E1196,コード一覧!$B$4:$C$850,2,FALSE)</f>
        <v>0</v>
      </c>
      <c r="G1196" s="105">
        <f>VLOOKUP(E1196,コード一覧!$B$4:$D$868,3,FALSE)</f>
        <v>0</v>
      </c>
      <c r="H1196" s="106"/>
      <c r="I1196" s="106"/>
      <c r="J1196" s="107"/>
      <c r="K1196" s="109">
        <f>VLOOKUP(J1196,得意先名!$B$8:$C$1020,2,FALSE)</f>
        <v>0</v>
      </c>
      <c r="L1196" s="108"/>
      <c r="M1196" s="109">
        <f>VLOOKUP(J1196,得意先名!$B$1:$E$1029,4,FALSE)</f>
        <v>0</v>
      </c>
      <c r="N1196" s="110">
        <f>VLOOKUP(J1196,得意先名!$B$8:$H$1020,7,FALSE)</f>
        <v>0</v>
      </c>
      <c r="O1196" s="111"/>
      <c r="P1196" s="112"/>
      <c r="Q1196" s="50"/>
    </row>
    <row r="1197" spans="1:17" ht="30.75" customHeight="1" x14ac:dyDescent="0.4">
      <c r="A1197" s="113">
        <v>999</v>
      </c>
      <c r="B1197" s="117"/>
      <c r="C1197" s="117"/>
      <c r="D1197" s="115">
        <f>VLOOKUP(E1197,コード一覧!$B$4:$E$962,4,FALSE)</f>
        <v>0</v>
      </c>
      <c r="E1197" s="89"/>
      <c r="F1197" s="104">
        <f>VLOOKUP(E1197,コード一覧!$B$4:$C$850,2,FALSE)</f>
        <v>0</v>
      </c>
      <c r="G1197" s="105">
        <f>VLOOKUP(E1197,コード一覧!$B$4:$D$868,3,FALSE)</f>
        <v>0</v>
      </c>
      <c r="H1197" s="106"/>
      <c r="I1197" s="106"/>
      <c r="J1197" s="107"/>
      <c r="K1197" s="109">
        <f>VLOOKUP(J1197,得意先名!$B$8:$C$1020,2,FALSE)</f>
        <v>0</v>
      </c>
      <c r="L1197" s="108"/>
      <c r="M1197" s="109">
        <f>VLOOKUP(J1197,得意先名!$B$1:$E$1029,4,FALSE)</f>
        <v>0</v>
      </c>
      <c r="N1197" s="110">
        <f>VLOOKUP(J1197,得意先名!$B$8:$H$1020,7,FALSE)</f>
        <v>0</v>
      </c>
      <c r="O1197" s="111"/>
      <c r="P1197" s="112"/>
      <c r="Q1197" s="50"/>
    </row>
    <row r="1198" spans="1:17" ht="30.75" customHeight="1" x14ac:dyDescent="0.4">
      <c r="A1198" s="113">
        <v>1000</v>
      </c>
      <c r="B1198" s="117"/>
      <c r="C1198" s="117"/>
      <c r="D1198" s="115">
        <f>VLOOKUP(E1198,コード一覧!$B$4:$E$962,4,FALSE)</f>
        <v>0</v>
      </c>
      <c r="E1198" s="89"/>
      <c r="F1198" s="104">
        <f>VLOOKUP(E1198,コード一覧!$B$4:$C$850,2,FALSE)</f>
        <v>0</v>
      </c>
      <c r="G1198" s="105">
        <f>VLOOKUP(E1198,コード一覧!$B$4:$D$868,3,FALSE)</f>
        <v>0</v>
      </c>
      <c r="H1198" s="106"/>
      <c r="I1198" s="106"/>
      <c r="J1198" s="107"/>
      <c r="K1198" s="109">
        <f>VLOOKUP(J1198,得意先名!$B$8:$C$1020,2,FALSE)</f>
        <v>0</v>
      </c>
      <c r="L1198" s="108"/>
      <c r="M1198" s="109">
        <f>VLOOKUP(J1198,得意先名!$B$1:$E$1029,4,FALSE)</f>
        <v>0</v>
      </c>
      <c r="N1198" s="110">
        <f>VLOOKUP(J1198,得意先名!$B$8:$H$1020,7,FALSE)</f>
        <v>0</v>
      </c>
      <c r="O1198" s="111"/>
      <c r="P1198" s="112"/>
      <c r="Q1198" s="50"/>
    </row>
    <row r="1199" spans="1:17" ht="30.75" customHeight="1" x14ac:dyDescent="0.4">
      <c r="A1199" s="113">
        <v>1001</v>
      </c>
      <c r="B1199" s="117"/>
      <c r="C1199" s="117"/>
      <c r="D1199" s="115">
        <f>VLOOKUP(E1199,コード一覧!$B$4:$E$962,4,FALSE)</f>
        <v>0</v>
      </c>
      <c r="E1199" s="89"/>
      <c r="F1199" s="104">
        <f>VLOOKUP(E1199,コード一覧!$B$4:$C$850,2,FALSE)</f>
        <v>0</v>
      </c>
      <c r="G1199" s="105">
        <f>VLOOKUP(E1199,コード一覧!$B$4:$D$868,3,FALSE)</f>
        <v>0</v>
      </c>
      <c r="H1199" s="106"/>
      <c r="I1199" s="106"/>
      <c r="J1199" s="107"/>
      <c r="K1199" s="109">
        <f>VLOOKUP(J1199,得意先名!$B$8:$C$1020,2,FALSE)</f>
        <v>0</v>
      </c>
      <c r="L1199" s="108"/>
      <c r="M1199" s="109">
        <f>VLOOKUP(J1199,得意先名!$B$1:$E$1029,4,FALSE)</f>
        <v>0</v>
      </c>
      <c r="N1199" s="110">
        <f>VLOOKUP(J1199,得意先名!$B$8:$H$1020,7,FALSE)</f>
        <v>0</v>
      </c>
      <c r="O1199" s="111"/>
      <c r="P1199" s="112"/>
      <c r="Q1199" s="50"/>
    </row>
    <row r="1200" spans="1:17" ht="30.75" customHeight="1" x14ac:dyDescent="0.4">
      <c r="A1200" s="113">
        <v>1002</v>
      </c>
      <c r="B1200" s="117"/>
      <c r="C1200" s="117"/>
      <c r="D1200" s="115">
        <f>VLOOKUP(E1200,コード一覧!$B$4:$E$962,4,FALSE)</f>
        <v>0</v>
      </c>
      <c r="E1200" s="89"/>
      <c r="F1200" s="104">
        <f>VLOOKUP(E1200,コード一覧!$B$4:$C$850,2,FALSE)</f>
        <v>0</v>
      </c>
      <c r="G1200" s="105">
        <f>VLOOKUP(E1200,コード一覧!$B$4:$D$868,3,FALSE)</f>
        <v>0</v>
      </c>
      <c r="H1200" s="106"/>
      <c r="I1200" s="106"/>
      <c r="J1200" s="107"/>
      <c r="K1200" s="109">
        <f>VLOOKUP(J1200,得意先名!$B$8:$C$1020,2,FALSE)</f>
        <v>0</v>
      </c>
      <c r="L1200" s="108"/>
      <c r="M1200" s="109">
        <f>VLOOKUP(J1200,得意先名!$B$1:$E$1029,4,FALSE)</f>
        <v>0</v>
      </c>
      <c r="N1200" s="110">
        <f>VLOOKUP(J1200,得意先名!$B$8:$H$1020,7,FALSE)</f>
        <v>0</v>
      </c>
      <c r="O1200" s="111"/>
      <c r="P1200" s="112"/>
      <c r="Q1200" s="50"/>
    </row>
    <row r="1201" spans="1:17" ht="30.75" customHeight="1" x14ac:dyDescent="0.4">
      <c r="A1201" s="113">
        <v>1003</v>
      </c>
      <c r="B1201" s="117"/>
      <c r="C1201" s="117"/>
      <c r="D1201" s="115">
        <f>VLOOKUP(E1201,コード一覧!$B$4:$E$962,4,FALSE)</f>
        <v>0</v>
      </c>
      <c r="E1201" s="89"/>
      <c r="F1201" s="104">
        <f>VLOOKUP(E1201,コード一覧!$B$4:$C$850,2,FALSE)</f>
        <v>0</v>
      </c>
      <c r="G1201" s="105">
        <f>VLOOKUP(E1201,コード一覧!$B$4:$D$868,3,FALSE)</f>
        <v>0</v>
      </c>
      <c r="H1201" s="106"/>
      <c r="I1201" s="106"/>
      <c r="J1201" s="107"/>
      <c r="K1201" s="109">
        <f>VLOOKUP(J1201,得意先名!$B$8:$C$1020,2,FALSE)</f>
        <v>0</v>
      </c>
      <c r="L1201" s="108"/>
      <c r="M1201" s="109">
        <f>VLOOKUP(J1201,得意先名!$B$1:$E$1029,4,FALSE)</f>
        <v>0</v>
      </c>
      <c r="N1201" s="110">
        <f>VLOOKUP(J1201,得意先名!$B$8:$H$1020,7,FALSE)</f>
        <v>0</v>
      </c>
      <c r="O1201" s="111"/>
      <c r="P1201" s="112"/>
      <c r="Q1201" s="50"/>
    </row>
    <row r="1202" spans="1:17" ht="30.75" customHeight="1" x14ac:dyDescent="0.4">
      <c r="A1202" s="113">
        <v>1004</v>
      </c>
      <c r="B1202" s="117"/>
      <c r="C1202" s="117"/>
      <c r="D1202" s="115">
        <f>VLOOKUP(E1202,コード一覧!$B$4:$E$962,4,FALSE)</f>
        <v>0</v>
      </c>
      <c r="E1202" s="89"/>
      <c r="F1202" s="104">
        <f>VLOOKUP(E1202,コード一覧!$B$4:$C$850,2,FALSE)</f>
        <v>0</v>
      </c>
      <c r="G1202" s="105">
        <f>VLOOKUP(E1202,コード一覧!$B$4:$D$868,3,FALSE)</f>
        <v>0</v>
      </c>
      <c r="H1202" s="106"/>
      <c r="I1202" s="106"/>
      <c r="J1202" s="107"/>
      <c r="K1202" s="109">
        <f>VLOOKUP(J1202,得意先名!$B$8:$C$1020,2,FALSE)</f>
        <v>0</v>
      </c>
      <c r="L1202" s="108"/>
      <c r="M1202" s="109">
        <f>VLOOKUP(J1202,得意先名!$B$1:$E$1029,4,FALSE)</f>
        <v>0</v>
      </c>
      <c r="N1202" s="110">
        <f>VLOOKUP(J1202,得意先名!$B$8:$H$1020,7,FALSE)</f>
        <v>0</v>
      </c>
      <c r="O1202" s="111"/>
      <c r="P1202" s="112"/>
      <c r="Q1202" s="50"/>
    </row>
    <row r="1203" spans="1:17" ht="30.75" customHeight="1" x14ac:dyDescent="0.4">
      <c r="A1203" s="113">
        <v>1005</v>
      </c>
      <c r="B1203" s="117"/>
      <c r="C1203" s="117"/>
      <c r="D1203" s="115">
        <f>VLOOKUP(E1203,コード一覧!$B$4:$E$962,4,FALSE)</f>
        <v>0</v>
      </c>
      <c r="E1203" s="89"/>
      <c r="F1203" s="104">
        <f>VLOOKUP(E1203,コード一覧!$B$4:$C$850,2,FALSE)</f>
        <v>0</v>
      </c>
      <c r="G1203" s="105">
        <f>VLOOKUP(E1203,コード一覧!$B$4:$D$868,3,FALSE)</f>
        <v>0</v>
      </c>
      <c r="H1203" s="106"/>
      <c r="I1203" s="106"/>
      <c r="J1203" s="107"/>
      <c r="K1203" s="109">
        <f>VLOOKUP(J1203,得意先名!$B$8:$C$1020,2,FALSE)</f>
        <v>0</v>
      </c>
      <c r="L1203" s="108"/>
      <c r="M1203" s="109">
        <f>VLOOKUP(J1203,得意先名!$B$1:$E$1029,4,FALSE)</f>
        <v>0</v>
      </c>
      <c r="N1203" s="110">
        <f>VLOOKUP(J1203,得意先名!$B$8:$H$1020,7,FALSE)</f>
        <v>0</v>
      </c>
      <c r="O1203" s="111"/>
      <c r="P1203" s="112"/>
      <c r="Q1203" s="50"/>
    </row>
    <row r="1204" spans="1:17" ht="30.75" customHeight="1" x14ac:dyDescent="0.4">
      <c r="A1204" s="113">
        <v>1006</v>
      </c>
      <c r="B1204" s="117"/>
      <c r="C1204" s="117"/>
      <c r="D1204" s="115">
        <f>VLOOKUP(E1204,コード一覧!$B$4:$E$962,4,FALSE)</f>
        <v>0</v>
      </c>
      <c r="E1204" s="89"/>
      <c r="F1204" s="104">
        <f>VLOOKUP(E1204,コード一覧!$B$4:$C$850,2,FALSE)</f>
        <v>0</v>
      </c>
      <c r="G1204" s="105">
        <f>VLOOKUP(E1204,コード一覧!$B$4:$D$868,3,FALSE)</f>
        <v>0</v>
      </c>
      <c r="H1204" s="106"/>
      <c r="I1204" s="106"/>
      <c r="J1204" s="107"/>
      <c r="K1204" s="109">
        <f>VLOOKUP(J1204,得意先名!$B$8:$C$1020,2,FALSE)</f>
        <v>0</v>
      </c>
      <c r="L1204" s="108"/>
      <c r="M1204" s="109">
        <f>VLOOKUP(J1204,得意先名!$B$1:$E$1029,4,FALSE)</f>
        <v>0</v>
      </c>
      <c r="N1204" s="110">
        <f>VLOOKUP(J1204,得意先名!$B$8:$H$1020,7,FALSE)</f>
        <v>0</v>
      </c>
      <c r="O1204" s="111"/>
      <c r="P1204" s="112"/>
      <c r="Q1204" s="50"/>
    </row>
    <row r="1205" spans="1:17" ht="30.75" customHeight="1" x14ac:dyDescent="0.4">
      <c r="A1205" s="113">
        <v>1007</v>
      </c>
      <c r="B1205" s="117"/>
      <c r="C1205" s="117"/>
      <c r="D1205" s="115">
        <f>VLOOKUP(E1205,コード一覧!$B$4:$E$962,4,FALSE)</f>
        <v>0</v>
      </c>
      <c r="E1205" s="89"/>
      <c r="F1205" s="104">
        <f>VLOOKUP(E1205,コード一覧!$B$4:$C$850,2,FALSE)</f>
        <v>0</v>
      </c>
      <c r="G1205" s="105">
        <f>VLOOKUP(E1205,コード一覧!$B$4:$D$868,3,FALSE)</f>
        <v>0</v>
      </c>
      <c r="H1205" s="106"/>
      <c r="I1205" s="106"/>
      <c r="J1205" s="107"/>
      <c r="K1205" s="109">
        <f>VLOOKUP(J1205,得意先名!$B$8:$C$1020,2,FALSE)</f>
        <v>0</v>
      </c>
      <c r="L1205" s="108"/>
      <c r="M1205" s="109">
        <f>VLOOKUP(J1205,得意先名!$B$1:$E$1029,4,FALSE)</f>
        <v>0</v>
      </c>
      <c r="N1205" s="110">
        <f>VLOOKUP(J1205,得意先名!$B$8:$H$1020,7,FALSE)</f>
        <v>0</v>
      </c>
      <c r="O1205" s="111"/>
      <c r="P1205" s="112"/>
      <c r="Q1205" s="50"/>
    </row>
    <row r="1206" spans="1:17" ht="30.75" customHeight="1" x14ac:dyDescent="0.4">
      <c r="A1206" s="113">
        <v>1008</v>
      </c>
      <c r="B1206" s="117"/>
      <c r="C1206" s="117"/>
      <c r="D1206" s="115">
        <f>VLOOKUP(E1206,コード一覧!$B$4:$E$962,4,FALSE)</f>
        <v>0</v>
      </c>
      <c r="E1206" s="89"/>
      <c r="F1206" s="104">
        <f>VLOOKUP(E1206,コード一覧!$B$4:$C$850,2,FALSE)</f>
        <v>0</v>
      </c>
      <c r="G1206" s="105">
        <f>VLOOKUP(E1206,コード一覧!$B$4:$D$868,3,FALSE)</f>
        <v>0</v>
      </c>
      <c r="H1206" s="106"/>
      <c r="I1206" s="106"/>
      <c r="J1206" s="107"/>
      <c r="K1206" s="109">
        <f>VLOOKUP(J1206,得意先名!$B$8:$C$1020,2,FALSE)</f>
        <v>0</v>
      </c>
      <c r="L1206" s="108"/>
      <c r="M1206" s="109">
        <f>VLOOKUP(J1206,得意先名!$B$1:$E$1029,4,FALSE)</f>
        <v>0</v>
      </c>
      <c r="N1206" s="110">
        <f>VLOOKUP(J1206,得意先名!$B$8:$H$1020,7,FALSE)</f>
        <v>0</v>
      </c>
      <c r="O1206" s="111"/>
      <c r="P1206" s="112"/>
      <c r="Q1206" s="50"/>
    </row>
    <row r="1207" spans="1:17" ht="30.75" customHeight="1" x14ac:dyDescent="0.4">
      <c r="A1207" s="113">
        <v>1009</v>
      </c>
      <c r="B1207" s="117"/>
      <c r="C1207" s="117"/>
      <c r="D1207" s="115">
        <f>VLOOKUP(E1207,コード一覧!$B$4:$E$962,4,FALSE)</f>
        <v>0</v>
      </c>
      <c r="E1207" s="89"/>
      <c r="F1207" s="104">
        <f>VLOOKUP(E1207,コード一覧!$B$4:$C$850,2,FALSE)</f>
        <v>0</v>
      </c>
      <c r="G1207" s="105">
        <f>VLOOKUP(E1207,コード一覧!$B$4:$D$868,3,FALSE)</f>
        <v>0</v>
      </c>
      <c r="H1207" s="106"/>
      <c r="I1207" s="106"/>
      <c r="J1207" s="107"/>
      <c r="K1207" s="109">
        <f>VLOOKUP(J1207,得意先名!$B$8:$C$1020,2,FALSE)</f>
        <v>0</v>
      </c>
      <c r="L1207" s="108"/>
      <c r="M1207" s="109">
        <f>VLOOKUP(J1207,得意先名!$B$1:$E$1029,4,FALSE)</f>
        <v>0</v>
      </c>
      <c r="N1207" s="110">
        <f>VLOOKUP(J1207,得意先名!$B$8:$H$1020,7,FALSE)</f>
        <v>0</v>
      </c>
      <c r="O1207" s="111"/>
      <c r="P1207" s="112"/>
      <c r="Q1207" s="50"/>
    </row>
    <row r="1208" spans="1:17" ht="30.75" customHeight="1" x14ac:dyDescent="0.4">
      <c r="A1208" s="113">
        <v>1010</v>
      </c>
      <c r="B1208" s="117"/>
      <c r="C1208" s="117"/>
      <c r="D1208" s="115">
        <f>VLOOKUP(E1208,コード一覧!$B$4:$E$962,4,FALSE)</f>
        <v>0</v>
      </c>
      <c r="E1208" s="89"/>
      <c r="F1208" s="104">
        <f>VLOOKUP(E1208,コード一覧!$B$4:$C$850,2,FALSE)</f>
        <v>0</v>
      </c>
      <c r="G1208" s="105">
        <f>VLOOKUP(E1208,コード一覧!$B$4:$D$868,3,FALSE)</f>
        <v>0</v>
      </c>
      <c r="H1208" s="106"/>
      <c r="I1208" s="106"/>
      <c r="J1208" s="107"/>
      <c r="K1208" s="109">
        <f>VLOOKUP(J1208,得意先名!$B$8:$C$1020,2,FALSE)</f>
        <v>0</v>
      </c>
      <c r="L1208" s="108"/>
      <c r="M1208" s="109">
        <f>VLOOKUP(J1208,得意先名!$B$1:$E$1029,4,FALSE)</f>
        <v>0</v>
      </c>
      <c r="N1208" s="110">
        <f>VLOOKUP(J1208,得意先名!$B$8:$H$1020,7,FALSE)</f>
        <v>0</v>
      </c>
      <c r="O1208" s="111"/>
      <c r="P1208" s="112"/>
      <c r="Q1208" s="50"/>
    </row>
    <row r="1209" spans="1:17" ht="30.75" customHeight="1" x14ac:dyDescent="0.4">
      <c r="A1209" s="113">
        <v>1011</v>
      </c>
      <c r="B1209" s="117"/>
      <c r="C1209" s="117"/>
      <c r="D1209" s="115">
        <f>VLOOKUP(E1209,コード一覧!$B$4:$E$962,4,FALSE)</f>
        <v>0</v>
      </c>
      <c r="E1209" s="89"/>
      <c r="F1209" s="104">
        <f>VLOOKUP(E1209,コード一覧!$B$4:$C$850,2,FALSE)</f>
        <v>0</v>
      </c>
      <c r="G1209" s="105">
        <f>VLOOKUP(E1209,コード一覧!$B$4:$D$868,3,FALSE)</f>
        <v>0</v>
      </c>
      <c r="H1209" s="106"/>
      <c r="I1209" s="106"/>
      <c r="J1209" s="107"/>
      <c r="K1209" s="109">
        <f>VLOOKUP(J1209,得意先名!$B$8:$C$1020,2,FALSE)</f>
        <v>0</v>
      </c>
      <c r="L1209" s="108"/>
      <c r="M1209" s="109">
        <f>VLOOKUP(J1209,得意先名!$B$1:$E$1029,4,FALSE)</f>
        <v>0</v>
      </c>
      <c r="N1209" s="110">
        <f>VLOOKUP(J1209,得意先名!$B$8:$H$1020,7,FALSE)</f>
        <v>0</v>
      </c>
      <c r="O1209" s="111"/>
      <c r="P1209" s="112"/>
      <c r="Q1209" s="50"/>
    </row>
    <row r="1210" spans="1:17" ht="30.75" customHeight="1" x14ac:dyDescent="0.4">
      <c r="A1210" s="113">
        <v>1012</v>
      </c>
      <c r="B1210" s="117"/>
      <c r="C1210" s="117"/>
      <c r="D1210" s="115">
        <f>VLOOKUP(E1210,コード一覧!$B$4:$E$962,4,FALSE)</f>
        <v>0</v>
      </c>
      <c r="E1210" s="89"/>
      <c r="F1210" s="104">
        <f>VLOOKUP(E1210,コード一覧!$B$4:$C$850,2,FALSE)</f>
        <v>0</v>
      </c>
      <c r="G1210" s="105">
        <f>VLOOKUP(E1210,コード一覧!$B$4:$D$868,3,FALSE)</f>
        <v>0</v>
      </c>
      <c r="H1210" s="106"/>
      <c r="I1210" s="106"/>
      <c r="J1210" s="107"/>
      <c r="K1210" s="109">
        <f>VLOOKUP(J1210,得意先名!$B$8:$C$1020,2,FALSE)</f>
        <v>0</v>
      </c>
      <c r="L1210" s="108"/>
      <c r="M1210" s="109">
        <f>VLOOKUP(J1210,得意先名!$B$1:$E$1029,4,FALSE)</f>
        <v>0</v>
      </c>
      <c r="N1210" s="110">
        <f>VLOOKUP(J1210,得意先名!$B$8:$H$1020,7,FALSE)</f>
        <v>0</v>
      </c>
      <c r="O1210" s="111"/>
      <c r="P1210" s="112"/>
      <c r="Q1210" s="50"/>
    </row>
    <row r="1211" spans="1:17" ht="30.75" customHeight="1" x14ac:dyDescent="0.4">
      <c r="A1211" s="113">
        <v>1013</v>
      </c>
      <c r="B1211" s="117"/>
      <c r="C1211" s="117"/>
      <c r="D1211" s="115">
        <f>VLOOKUP(E1211,コード一覧!$B$4:$E$962,4,FALSE)</f>
        <v>0</v>
      </c>
      <c r="E1211" s="89"/>
      <c r="F1211" s="104">
        <f>VLOOKUP(E1211,コード一覧!$B$4:$C$850,2,FALSE)</f>
        <v>0</v>
      </c>
      <c r="G1211" s="105">
        <f>VLOOKUP(E1211,コード一覧!$B$4:$D$868,3,FALSE)</f>
        <v>0</v>
      </c>
      <c r="H1211" s="106"/>
      <c r="I1211" s="106"/>
      <c r="J1211" s="107"/>
      <c r="K1211" s="109">
        <f>VLOOKUP(J1211,得意先名!$B$8:$C$1020,2,FALSE)</f>
        <v>0</v>
      </c>
      <c r="L1211" s="108"/>
      <c r="M1211" s="109">
        <f>VLOOKUP(J1211,得意先名!$B$1:$E$1029,4,FALSE)</f>
        <v>0</v>
      </c>
      <c r="N1211" s="110">
        <f>VLOOKUP(J1211,得意先名!$B$8:$H$1020,7,FALSE)</f>
        <v>0</v>
      </c>
      <c r="O1211" s="111"/>
      <c r="P1211" s="112"/>
      <c r="Q1211" s="50"/>
    </row>
    <row r="1212" spans="1:17" ht="30.75" customHeight="1" x14ac:dyDescent="0.4">
      <c r="A1212" s="113">
        <v>1014</v>
      </c>
      <c r="B1212" s="117"/>
      <c r="C1212" s="117"/>
      <c r="D1212" s="115">
        <f>VLOOKUP(E1212,コード一覧!$B$4:$E$962,4,FALSE)</f>
        <v>0</v>
      </c>
      <c r="E1212" s="89"/>
      <c r="F1212" s="104">
        <f>VLOOKUP(E1212,コード一覧!$B$4:$C$850,2,FALSE)</f>
        <v>0</v>
      </c>
      <c r="G1212" s="105">
        <f>VLOOKUP(E1212,コード一覧!$B$4:$D$868,3,FALSE)</f>
        <v>0</v>
      </c>
      <c r="H1212" s="106"/>
      <c r="I1212" s="106"/>
      <c r="J1212" s="107"/>
      <c r="K1212" s="109">
        <f>VLOOKUP(J1212,得意先名!$B$8:$C$1020,2,FALSE)</f>
        <v>0</v>
      </c>
      <c r="L1212" s="108"/>
      <c r="M1212" s="109">
        <f>VLOOKUP(J1212,得意先名!$B$1:$E$1029,4,FALSE)</f>
        <v>0</v>
      </c>
      <c r="N1212" s="110">
        <f>VLOOKUP(J1212,得意先名!$B$8:$H$1020,7,FALSE)</f>
        <v>0</v>
      </c>
      <c r="O1212" s="111"/>
      <c r="P1212" s="112"/>
      <c r="Q1212" s="50"/>
    </row>
    <row r="1213" spans="1:17" ht="30.75" customHeight="1" x14ac:dyDescent="0.4">
      <c r="A1213" s="113">
        <v>1015</v>
      </c>
      <c r="B1213" s="117"/>
      <c r="C1213" s="117"/>
      <c r="D1213" s="115">
        <f>VLOOKUP(E1213,コード一覧!$B$4:$E$962,4,FALSE)</f>
        <v>0</v>
      </c>
      <c r="E1213" s="89"/>
      <c r="F1213" s="104">
        <f>VLOOKUP(E1213,コード一覧!$B$4:$C$850,2,FALSE)</f>
        <v>0</v>
      </c>
      <c r="G1213" s="105">
        <f>VLOOKUP(E1213,コード一覧!$B$4:$D$868,3,FALSE)</f>
        <v>0</v>
      </c>
      <c r="H1213" s="106"/>
      <c r="I1213" s="106"/>
      <c r="J1213" s="107"/>
      <c r="K1213" s="109">
        <f>VLOOKUP(J1213,得意先名!$B$8:$C$1020,2,FALSE)</f>
        <v>0</v>
      </c>
      <c r="L1213" s="108"/>
      <c r="M1213" s="109">
        <f>VLOOKUP(J1213,得意先名!$B$1:$E$1029,4,FALSE)</f>
        <v>0</v>
      </c>
      <c r="N1213" s="110">
        <f>VLOOKUP(J1213,得意先名!$B$8:$H$1020,7,FALSE)</f>
        <v>0</v>
      </c>
      <c r="O1213" s="111"/>
      <c r="P1213" s="112"/>
      <c r="Q1213" s="50"/>
    </row>
    <row r="1214" spans="1:17" ht="30.75" customHeight="1" x14ac:dyDescent="0.4">
      <c r="A1214" s="113">
        <v>1016</v>
      </c>
      <c r="B1214" s="117"/>
      <c r="C1214" s="117"/>
      <c r="D1214" s="115">
        <f>VLOOKUP(E1214,コード一覧!$B$4:$E$962,4,FALSE)</f>
        <v>0</v>
      </c>
      <c r="E1214" s="89"/>
      <c r="F1214" s="104">
        <f>VLOOKUP(E1214,コード一覧!$B$4:$C$850,2,FALSE)</f>
        <v>0</v>
      </c>
      <c r="G1214" s="105">
        <f>VLOOKUP(E1214,コード一覧!$B$4:$D$868,3,FALSE)</f>
        <v>0</v>
      </c>
      <c r="H1214" s="106"/>
      <c r="I1214" s="106"/>
      <c r="J1214" s="107"/>
      <c r="K1214" s="109">
        <f>VLOOKUP(J1214,得意先名!$B$8:$C$1020,2,FALSE)</f>
        <v>0</v>
      </c>
      <c r="L1214" s="108"/>
      <c r="M1214" s="109">
        <f>VLOOKUP(J1214,得意先名!$B$1:$E$1029,4,FALSE)</f>
        <v>0</v>
      </c>
      <c r="N1214" s="110">
        <f>VLOOKUP(J1214,得意先名!$B$8:$H$1020,7,FALSE)</f>
        <v>0</v>
      </c>
      <c r="O1214" s="111"/>
      <c r="P1214" s="112"/>
      <c r="Q1214" s="50"/>
    </row>
    <row r="1215" spans="1:17" ht="30.75" customHeight="1" x14ac:dyDescent="0.4">
      <c r="A1215" s="113">
        <v>1017</v>
      </c>
      <c r="B1215" s="117"/>
      <c r="C1215" s="117"/>
      <c r="D1215" s="115">
        <f>VLOOKUP(E1215,コード一覧!$B$4:$E$962,4,FALSE)</f>
        <v>0</v>
      </c>
      <c r="E1215" s="89"/>
      <c r="F1215" s="104">
        <f>VLOOKUP(E1215,コード一覧!$B$4:$C$850,2,FALSE)</f>
        <v>0</v>
      </c>
      <c r="G1215" s="105">
        <f>VLOOKUP(E1215,コード一覧!$B$4:$D$868,3,FALSE)</f>
        <v>0</v>
      </c>
      <c r="H1215" s="106"/>
      <c r="I1215" s="106"/>
      <c r="J1215" s="107"/>
      <c r="K1215" s="109">
        <f>VLOOKUP(J1215,得意先名!$B$8:$C$1020,2,FALSE)</f>
        <v>0</v>
      </c>
      <c r="L1215" s="108"/>
      <c r="M1215" s="109">
        <f>VLOOKUP(J1215,得意先名!$B$1:$E$1029,4,FALSE)</f>
        <v>0</v>
      </c>
      <c r="N1215" s="110">
        <f>VLOOKUP(J1215,得意先名!$B$8:$H$1020,7,FALSE)</f>
        <v>0</v>
      </c>
      <c r="O1215" s="111"/>
      <c r="P1215" s="112"/>
      <c r="Q1215" s="50"/>
    </row>
    <row r="1216" spans="1:17" ht="30.75" customHeight="1" x14ac:dyDescent="0.4">
      <c r="A1216" s="113">
        <v>1018</v>
      </c>
      <c r="B1216" s="117"/>
      <c r="C1216" s="117"/>
      <c r="D1216" s="115">
        <f>VLOOKUP(E1216,コード一覧!$B$4:$E$962,4,FALSE)</f>
        <v>0</v>
      </c>
      <c r="E1216" s="89"/>
      <c r="F1216" s="104">
        <f>VLOOKUP(E1216,コード一覧!$B$4:$C$850,2,FALSE)</f>
        <v>0</v>
      </c>
      <c r="G1216" s="105">
        <f>VLOOKUP(E1216,コード一覧!$B$4:$D$868,3,FALSE)</f>
        <v>0</v>
      </c>
      <c r="H1216" s="106"/>
      <c r="I1216" s="106"/>
      <c r="J1216" s="107"/>
      <c r="K1216" s="109">
        <f>VLOOKUP(J1216,得意先名!$B$8:$C$1020,2,FALSE)</f>
        <v>0</v>
      </c>
      <c r="L1216" s="108"/>
      <c r="M1216" s="109">
        <f>VLOOKUP(J1216,得意先名!$B$1:$E$1029,4,FALSE)</f>
        <v>0</v>
      </c>
      <c r="N1216" s="110">
        <f>VLOOKUP(J1216,得意先名!$B$8:$H$1020,7,FALSE)</f>
        <v>0</v>
      </c>
      <c r="O1216" s="111"/>
      <c r="P1216" s="112"/>
      <c r="Q1216" s="50"/>
    </row>
    <row r="1217" spans="1:17" ht="30.75" customHeight="1" x14ac:dyDescent="0.4">
      <c r="A1217" s="113">
        <v>1019</v>
      </c>
      <c r="B1217" s="117"/>
      <c r="C1217" s="117"/>
      <c r="D1217" s="115">
        <f>VLOOKUP(E1217,コード一覧!$B$4:$E$962,4,FALSE)</f>
        <v>0</v>
      </c>
      <c r="E1217" s="89"/>
      <c r="F1217" s="104">
        <f>VLOOKUP(E1217,コード一覧!$B$4:$C$850,2,FALSE)</f>
        <v>0</v>
      </c>
      <c r="G1217" s="105">
        <f>VLOOKUP(E1217,コード一覧!$B$4:$D$868,3,FALSE)</f>
        <v>0</v>
      </c>
      <c r="H1217" s="106"/>
      <c r="I1217" s="106"/>
      <c r="J1217" s="107"/>
      <c r="K1217" s="109">
        <f>VLOOKUP(J1217,得意先名!$B$8:$C$1020,2,FALSE)</f>
        <v>0</v>
      </c>
      <c r="L1217" s="108"/>
      <c r="M1217" s="109">
        <f>VLOOKUP(J1217,得意先名!$B$1:$E$1029,4,FALSE)</f>
        <v>0</v>
      </c>
      <c r="N1217" s="110">
        <f>VLOOKUP(J1217,得意先名!$B$8:$H$1020,7,FALSE)</f>
        <v>0</v>
      </c>
      <c r="O1217" s="111"/>
      <c r="P1217" s="112"/>
      <c r="Q1217" s="50"/>
    </row>
    <row r="1218" spans="1:17" ht="30.75" customHeight="1" x14ac:dyDescent="0.4">
      <c r="A1218" s="113">
        <v>1020</v>
      </c>
      <c r="B1218" s="117"/>
      <c r="C1218" s="117"/>
      <c r="D1218" s="115">
        <f>VLOOKUP(E1218,コード一覧!$B$4:$E$962,4,FALSE)</f>
        <v>0</v>
      </c>
      <c r="E1218" s="89"/>
      <c r="F1218" s="104">
        <f>VLOOKUP(E1218,コード一覧!$B$4:$C$850,2,FALSE)</f>
        <v>0</v>
      </c>
      <c r="G1218" s="105">
        <f>VLOOKUP(E1218,コード一覧!$B$4:$D$868,3,FALSE)</f>
        <v>0</v>
      </c>
      <c r="H1218" s="106"/>
      <c r="I1218" s="106"/>
      <c r="J1218" s="107"/>
      <c r="K1218" s="109">
        <f>VLOOKUP(J1218,得意先名!$B$8:$C$1020,2,FALSE)</f>
        <v>0</v>
      </c>
      <c r="L1218" s="108"/>
      <c r="M1218" s="109">
        <f>VLOOKUP(J1218,得意先名!$B$1:$E$1029,4,FALSE)</f>
        <v>0</v>
      </c>
      <c r="N1218" s="110">
        <f>VLOOKUP(J1218,得意先名!$B$8:$H$1020,7,FALSE)</f>
        <v>0</v>
      </c>
      <c r="O1218" s="111"/>
      <c r="P1218" s="112"/>
      <c r="Q1218" s="50"/>
    </row>
    <row r="1219" spans="1:17" ht="30.75" customHeight="1" x14ac:dyDescent="0.4">
      <c r="A1219" s="113">
        <v>1021</v>
      </c>
      <c r="B1219" s="117"/>
      <c r="C1219" s="117"/>
      <c r="D1219" s="115">
        <f>VLOOKUP(E1219,コード一覧!$B$4:$E$962,4,FALSE)</f>
        <v>0</v>
      </c>
      <c r="E1219" s="89"/>
      <c r="F1219" s="104">
        <f>VLOOKUP(E1219,コード一覧!$B$4:$C$850,2,FALSE)</f>
        <v>0</v>
      </c>
      <c r="G1219" s="105">
        <f>VLOOKUP(E1219,コード一覧!$B$4:$D$868,3,FALSE)</f>
        <v>0</v>
      </c>
      <c r="H1219" s="106"/>
      <c r="I1219" s="106"/>
      <c r="J1219" s="107"/>
      <c r="K1219" s="109">
        <f>VLOOKUP(J1219,得意先名!$B$8:$C$1020,2,FALSE)</f>
        <v>0</v>
      </c>
      <c r="L1219" s="108"/>
      <c r="M1219" s="109">
        <f>VLOOKUP(J1219,得意先名!$B$1:$E$1029,4,FALSE)</f>
        <v>0</v>
      </c>
      <c r="N1219" s="110">
        <f>VLOOKUP(J1219,得意先名!$B$8:$H$1020,7,FALSE)</f>
        <v>0</v>
      </c>
      <c r="O1219" s="111"/>
      <c r="P1219" s="112"/>
      <c r="Q1219" s="50"/>
    </row>
    <row r="1220" spans="1:17" ht="30.75" customHeight="1" x14ac:dyDescent="0.4">
      <c r="A1220" s="113">
        <v>1022</v>
      </c>
      <c r="B1220" s="117"/>
      <c r="C1220" s="117"/>
      <c r="D1220" s="115">
        <f>VLOOKUP(E1220,コード一覧!$B$4:$E$962,4,FALSE)</f>
        <v>0</v>
      </c>
      <c r="E1220" s="89"/>
      <c r="F1220" s="104">
        <f>VLOOKUP(E1220,コード一覧!$B$4:$C$850,2,FALSE)</f>
        <v>0</v>
      </c>
      <c r="G1220" s="105">
        <f>VLOOKUP(E1220,コード一覧!$B$4:$D$868,3,FALSE)</f>
        <v>0</v>
      </c>
      <c r="H1220" s="106"/>
      <c r="I1220" s="106"/>
      <c r="J1220" s="107"/>
      <c r="K1220" s="109">
        <f>VLOOKUP(J1220,得意先名!$B$8:$C$1020,2,FALSE)</f>
        <v>0</v>
      </c>
      <c r="L1220" s="108"/>
      <c r="M1220" s="109">
        <f>VLOOKUP(J1220,得意先名!$B$1:$E$1029,4,FALSE)</f>
        <v>0</v>
      </c>
      <c r="N1220" s="110">
        <f>VLOOKUP(J1220,得意先名!$B$8:$H$1020,7,FALSE)</f>
        <v>0</v>
      </c>
      <c r="O1220" s="111"/>
      <c r="P1220" s="112"/>
      <c r="Q1220" s="50"/>
    </row>
    <row r="1221" spans="1:17" ht="30.75" customHeight="1" x14ac:dyDescent="0.4">
      <c r="A1221" s="113">
        <v>1023</v>
      </c>
      <c r="B1221" s="117"/>
      <c r="C1221" s="117"/>
      <c r="D1221" s="115">
        <f>VLOOKUP(E1221,コード一覧!$B$4:$E$962,4,FALSE)</f>
        <v>0</v>
      </c>
      <c r="E1221" s="89"/>
      <c r="F1221" s="104">
        <f>VLOOKUP(E1221,コード一覧!$B$4:$C$850,2,FALSE)</f>
        <v>0</v>
      </c>
      <c r="G1221" s="105">
        <f>VLOOKUP(E1221,コード一覧!$B$4:$D$868,3,FALSE)</f>
        <v>0</v>
      </c>
      <c r="H1221" s="106"/>
      <c r="I1221" s="106"/>
      <c r="J1221" s="107"/>
      <c r="K1221" s="109">
        <f>VLOOKUP(J1221,得意先名!$B$8:$C$1020,2,FALSE)</f>
        <v>0</v>
      </c>
      <c r="L1221" s="108"/>
      <c r="M1221" s="109">
        <f>VLOOKUP(J1221,得意先名!$B$1:$E$1029,4,FALSE)</f>
        <v>0</v>
      </c>
      <c r="N1221" s="110">
        <f>VLOOKUP(J1221,得意先名!$B$8:$H$1020,7,FALSE)</f>
        <v>0</v>
      </c>
      <c r="O1221" s="111"/>
      <c r="P1221" s="112"/>
      <c r="Q1221" s="50"/>
    </row>
    <row r="1222" spans="1:17" ht="30.75" customHeight="1" x14ac:dyDescent="0.4">
      <c r="A1222" s="113">
        <v>1024</v>
      </c>
      <c r="B1222" s="117"/>
      <c r="C1222" s="117"/>
      <c r="D1222" s="115">
        <f>VLOOKUP(E1222,コード一覧!$B$4:$E$962,4,FALSE)</f>
        <v>0</v>
      </c>
      <c r="E1222" s="89"/>
      <c r="F1222" s="104">
        <f>VLOOKUP(E1222,コード一覧!$B$4:$C$850,2,FALSE)</f>
        <v>0</v>
      </c>
      <c r="G1222" s="105">
        <f>VLOOKUP(E1222,コード一覧!$B$4:$D$868,3,FALSE)</f>
        <v>0</v>
      </c>
      <c r="H1222" s="106"/>
      <c r="I1222" s="106"/>
      <c r="J1222" s="107"/>
      <c r="K1222" s="109">
        <f>VLOOKUP(J1222,得意先名!$B$8:$C$1020,2,FALSE)</f>
        <v>0</v>
      </c>
      <c r="L1222" s="108"/>
      <c r="M1222" s="109">
        <f>VLOOKUP(J1222,得意先名!$B$1:$E$1029,4,FALSE)</f>
        <v>0</v>
      </c>
      <c r="N1222" s="110">
        <f>VLOOKUP(J1222,得意先名!$B$8:$H$1020,7,FALSE)</f>
        <v>0</v>
      </c>
      <c r="O1222" s="111"/>
      <c r="P1222" s="112"/>
      <c r="Q1222" s="50"/>
    </row>
    <row r="1223" spans="1:17" ht="30.75" customHeight="1" x14ac:dyDescent="0.4">
      <c r="A1223" s="113">
        <v>1025</v>
      </c>
      <c r="B1223" s="117"/>
      <c r="C1223" s="117"/>
      <c r="D1223" s="115">
        <f>VLOOKUP(E1223,コード一覧!$B$4:$E$962,4,FALSE)</f>
        <v>0</v>
      </c>
      <c r="E1223" s="89"/>
      <c r="F1223" s="104">
        <f>VLOOKUP(E1223,コード一覧!$B$4:$C$850,2,FALSE)</f>
        <v>0</v>
      </c>
      <c r="G1223" s="105">
        <f>VLOOKUP(E1223,コード一覧!$B$4:$D$868,3,FALSE)</f>
        <v>0</v>
      </c>
      <c r="H1223" s="106"/>
      <c r="I1223" s="106"/>
      <c r="J1223" s="107"/>
      <c r="K1223" s="109">
        <f>VLOOKUP(J1223,得意先名!$B$8:$C$1020,2,FALSE)</f>
        <v>0</v>
      </c>
      <c r="L1223" s="108"/>
      <c r="M1223" s="109">
        <f>VLOOKUP(J1223,得意先名!$B$1:$E$1029,4,FALSE)</f>
        <v>0</v>
      </c>
      <c r="N1223" s="110">
        <f>VLOOKUP(J1223,得意先名!$B$8:$H$1020,7,FALSE)</f>
        <v>0</v>
      </c>
      <c r="O1223" s="111"/>
      <c r="P1223" s="112"/>
      <c r="Q1223" s="50"/>
    </row>
    <row r="1224" spans="1:17" ht="30.75" customHeight="1" x14ac:dyDescent="0.4">
      <c r="A1224" s="113">
        <v>1026</v>
      </c>
      <c r="B1224" s="117"/>
      <c r="C1224" s="117"/>
      <c r="D1224" s="115">
        <f>VLOOKUP(E1224,コード一覧!$B$4:$E$962,4,FALSE)</f>
        <v>0</v>
      </c>
      <c r="E1224" s="89"/>
      <c r="F1224" s="104">
        <f>VLOOKUP(E1224,コード一覧!$B$4:$C$850,2,FALSE)</f>
        <v>0</v>
      </c>
      <c r="G1224" s="105">
        <f>VLOOKUP(E1224,コード一覧!$B$4:$D$868,3,FALSE)</f>
        <v>0</v>
      </c>
      <c r="H1224" s="106"/>
      <c r="I1224" s="106"/>
      <c r="J1224" s="107"/>
      <c r="K1224" s="109">
        <f>VLOOKUP(J1224,得意先名!$B$8:$C$1020,2,FALSE)</f>
        <v>0</v>
      </c>
      <c r="L1224" s="108"/>
      <c r="M1224" s="109">
        <f>VLOOKUP(J1224,得意先名!$B$1:$E$1029,4,FALSE)</f>
        <v>0</v>
      </c>
      <c r="N1224" s="110">
        <f>VLOOKUP(J1224,得意先名!$B$8:$H$1020,7,FALSE)</f>
        <v>0</v>
      </c>
      <c r="O1224" s="111"/>
      <c r="P1224" s="112"/>
      <c r="Q1224" s="50"/>
    </row>
    <row r="1225" spans="1:17" ht="30.75" customHeight="1" x14ac:dyDescent="0.4">
      <c r="A1225" s="113">
        <v>1027</v>
      </c>
      <c r="B1225" s="117"/>
      <c r="C1225" s="117"/>
      <c r="D1225" s="115">
        <f>VLOOKUP(E1225,コード一覧!$B$4:$E$962,4,FALSE)</f>
        <v>0</v>
      </c>
      <c r="E1225" s="89"/>
      <c r="F1225" s="104">
        <f>VLOOKUP(E1225,コード一覧!$B$4:$C$850,2,FALSE)</f>
        <v>0</v>
      </c>
      <c r="G1225" s="105">
        <f>VLOOKUP(E1225,コード一覧!$B$4:$D$868,3,FALSE)</f>
        <v>0</v>
      </c>
      <c r="H1225" s="106"/>
      <c r="I1225" s="106"/>
      <c r="J1225" s="107"/>
      <c r="K1225" s="109">
        <f>VLOOKUP(J1225,得意先名!$B$8:$C$1020,2,FALSE)</f>
        <v>0</v>
      </c>
      <c r="L1225" s="108"/>
      <c r="M1225" s="109">
        <f>VLOOKUP(J1225,得意先名!$B$1:$E$1029,4,FALSE)</f>
        <v>0</v>
      </c>
      <c r="N1225" s="110">
        <f>VLOOKUP(J1225,得意先名!$B$8:$H$1020,7,FALSE)</f>
        <v>0</v>
      </c>
      <c r="O1225" s="111"/>
      <c r="P1225" s="112"/>
      <c r="Q1225" s="50"/>
    </row>
    <row r="1226" spans="1:17" ht="30.75" customHeight="1" x14ac:dyDescent="0.4">
      <c r="A1226" s="113">
        <v>1028</v>
      </c>
      <c r="B1226" s="117"/>
      <c r="C1226" s="117"/>
      <c r="D1226" s="115">
        <f>VLOOKUP(E1226,コード一覧!$B$4:$E$962,4,FALSE)</f>
        <v>0</v>
      </c>
      <c r="E1226" s="89"/>
      <c r="F1226" s="104">
        <f>VLOOKUP(E1226,コード一覧!$B$4:$C$850,2,FALSE)</f>
        <v>0</v>
      </c>
      <c r="G1226" s="105">
        <f>VLOOKUP(E1226,コード一覧!$B$4:$D$868,3,FALSE)</f>
        <v>0</v>
      </c>
      <c r="H1226" s="106"/>
      <c r="I1226" s="106"/>
      <c r="J1226" s="107"/>
      <c r="K1226" s="109">
        <f>VLOOKUP(J1226,得意先名!$B$8:$C$1020,2,FALSE)</f>
        <v>0</v>
      </c>
      <c r="L1226" s="108"/>
      <c r="M1226" s="109">
        <f>VLOOKUP(J1226,得意先名!$B$1:$E$1029,4,FALSE)</f>
        <v>0</v>
      </c>
      <c r="N1226" s="110">
        <f>VLOOKUP(J1226,得意先名!$B$8:$H$1020,7,FALSE)</f>
        <v>0</v>
      </c>
      <c r="O1226" s="111"/>
      <c r="P1226" s="112"/>
      <c r="Q1226" s="50"/>
    </row>
    <row r="1227" spans="1:17" ht="30.75" customHeight="1" x14ac:dyDescent="0.4">
      <c r="A1227" s="113">
        <v>1029</v>
      </c>
      <c r="B1227" s="117"/>
      <c r="C1227" s="117"/>
      <c r="D1227" s="115">
        <f>VLOOKUP(E1227,コード一覧!$B$4:$E$962,4,FALSE)</f>
        <v>0</v>
      </c>
      <c r="E1227" s="89"/>
      <c r="F1227" s="104">
        <f>VLOOKUP(E1227,コード一覧!$B$4:$C$850,2,FALSE)</f>
        <v>0</v>
      </c>
      <c r="G1227" s="105">
        <f>VLOOKUP(E1227,コード一覧!$B$4:$D$868,3,FALSE)</f>
        <v>0</v>
      </c>
      <c r="H1227" s="106"/>
      <c r="I1227" s="106"/>
      <c r="J1227" s="107"/>
      <c r="K1227" s="109">
        <f>VLOOKUP(J1227,得意先名!$B$8:$C$1020,2,FALSE)</f>
        <v>0</v>
      </c>
      <c r="L1227" s="108"/>
      <c r="M1227" s="109">
        <f>VLOOKUP(J1227,得意先名!$B$1:$E$1029,4,FALSE)</f>
        <v>0</v>
      </c>
      <c r="N1227" s="110">
        <f>VLOOKUP(J1227,得意先名!$B$8:$H$1020,7,FALSE)</f>
        <v>0</v>
      </c>
      <c r="O1227" s="111"/>
      <c r="P1227" s="112"/>
      <c r="Q1227" s="50"/>
    </row>
    <row r="1228" spans="1:17" ht="30.75" customHeight="1" x14ac:dyDescent="0.4">
      <c r="A1228" s="113">
        <v>1030</v>
      </c>
      <c r="B1228" s="117"/>
      <c r="C1228" s="117"/>
      <c r="D1228" s="115">
        <f>VLOOKUP(E1228,コード一覧!$B$4:$E$962,4,FALSE)</f>
        <v>0</v>
      </c>
      <c r="E1228" s="89"/>
      <c r="F1228" s="104">
        <f>VLOOKUP(E1228,コード一覧!$B$4:$C$850,2,FALSE)</f>
        <v>0</v>
      </c>
      <c r="G1228" s="105">
        <f>VLOOKUP(E1228,コード一覧!$B$4:$D$868,3,FALSE)</f>
        <v>0</v>
      </c>
      <c r="H1228" s="106"/>
      <c r="I1228" s="106"/>
      <c r="J1228" s="107"/>
      <c r="K1228" s="109">
        <f>VLOOKUP(J1228,得意先名!$B$8:$C$1020,2,FALSE)</f>
        <v>0</v>
      </c>
      <c r="L1228" s="108"/>
      <c r="M1228" s="109">
        <f>VLOOKUP(J1228,得意先名!$B$1:$E$1029,4,FALSE)</f>
        <v>0</v>
      </c>
      <c r="N1228" s="110">
        <f>VLOOKUP(J1228,得意先名!$B$8:$H$1020,7,FALSE)</f>
        <v>0</v>
      </c>
      <c r="O1228" s="111"/>
      <c r="P1228" s="112"/>
      <c r="Q1228" s="50"/>
    </row>
    <row r="1229" spans="1:17" ht="30.75" customHeight="1" x14ac:dyDescent="0.4">
      <c r="A1229" s="113">
        <v>1031</v>
      </c>
      <c r="B1229" s="117"/>
      <c r="C1229" s="117"/>
      <c r="D1229" s="115">
        <f>VLOOKUP(E1229,コード一覧!$B$4:$E$962,4,FALSE)</f>
        <v>0</v>
      </c>
      <c r="E1229" s="89"/>
      <c r="F1229" s="104">
        <f>VLOOKUP(E1229,コード一覧!$B$4:$C$850,2,FALSE)</f>
        <v>0</v>
      </c>
      <c r="G1229" s="105">
        <f>VLOOKUP(E1229,コード一覧!$B$4:$D$868,3,FALSE)</f>
        <v>0</v>
      </c>
      <c r="H1229" s="106"/>
      <c r="I1229" s="106"/>
      <c r="J1229" s="107"/>
      <c r="K1229" s="109">
        <f>VLOOKUP(J1229,得意先名!$B$8:$C$1020,2,FALSE)</f>
        <v>0</v>
      </c>
      <c r="L1229" s="108"/>
      <c r="M1229" s="109">
        <f>VLOOKUP(J1229,得意先名!$B$1:$E$1029,4,FALSE)</f>
        <v>0</v>
      </c>
      <c r="N1229" s="110">
        <f>VLOOKUP(J1229,得意先名!$B$8:$H$1020,7,FALSE)</f>
        <v>0</v>
      </c>
      <c r="O1229" s="111"/>
      <c r="P1229" s="112"/>
      <c r="Q1229" s="50"/>
    </row>
    <row r="1230" spans="1:17" ht="30.75" customHeight="1" x14ac:dyDescent="0.4">
      <c r="A1230" s="113">
        <v>1032</v>
      </c>
      <c r="B1230" s="117"/>
      <c r="C1230" s="117"/>
      <c r="D1230" s="115">
        <f>VLOOKUP(E1230,コード一覧!$B$4:$E$962,4,FALSE)</f>
        <v>0</v>
      </c>
      <c r="E1230" s="89"/>
      <c r="F1230" s="104">
        <f>VLOOKUP(E1230,コード一覧!$B$4:$C$850,2,FALSE)</f>
        <v>0</v>
      </c>
      <c r="G1230" s="105">
        <f>VLOOKUP(E1230,コード一覧!$B$4:$D$868,3,FALSE)</f>
        <v>0</v>
      </c>
      <c r="H1230" s="106"/>
      <c r="I1230" s="106"/>
      <c r="J1230" s="107"/>
      <c r="K1230" s="109">
        <f>VLOOKUP(J1230,得意先名!$B$8:$C$1020,2,FALSE)</f>
        <v>0</v>
      </c>
      <c r="L1230" s="108"/>
      <c r="M1230" s="109">
        <f>VLOOKUP(J1230,得意先名!$B$1:$E$1029,4,FALSE)</f>
        <v>0</v>
      </c>
      <c r="N1230" s="110">
        <f>VLOOKUP(J1230,得意先名!$B$8:$H$1020,7,FALSE)</f>
        <v>0</v>
      </c>
      <c r="O1230" s="111"/>
      <c r="P1230" s="112"/>
      <c r="Q1230" s="50"/>
    </row>
    <row r="1231" spans="1:17" ht="30.75" customHeight="1" x14ac:dyDescent="0.4">
      <c r="A1231" s="113">
        <v>1033</v>
      </c>
      <c r="B1231" s="117"/>
      <c r="C1231" s="117"/>
      <c r="D1231" s="115">
        <f>VLOOKUP(E1231,コード一覧!$B$4:$E$962,4,FALSE)</f>
        <v>0</v>
      </c>
      <c r="E1231" s="89"/>
      <c r="F1231" s="104">
        <f>VLOOKUP(E1231,コード一覧!$B$4:$C$850,2,FALSE)</f>
        <v>0</v>
      </c>
      <c r="G1231" s="105">
        <f>VLOOKUP(E1231,コード一覧!$B$4:$D$868,3,FALSE)</f>
        <v>0</v>
      </c>
      <c r="H1231" s="106"/>
      <c r="I1231" s="106"/>
      <c r="J1231" s="107"/>
      <c r="K1231" s="109">
        <f>VLOOKUP(J1231,得意先名!$B$8:$C$1020,2,FALSE)</f>
        <v>0</v>
      </c>
      <c r="L1231" s="108"/>
      <c r="M1231" s="109">
        <f>VLOOKUP(J1231,得意先名!$B$1:$E$1029,4,FALSE)</f>
        <v>0</v>
      </c>
      <c r="N1231" s="110">
        <f>VLOOKUP(J1231,得意先名!$B$8:$H$1020,7,FALSE)</f>
        <v>0</v>
      </c>
      <c r="O1231" s="111"/>
      <c r="P1231" s="112"/>
      <c r="Q1231" s="50"/>
    </row>
    <row r="1232" spans="1:17" ht="30.75" customHeight="1" x14ac:dyDescent="0.4">
      <c r="A1232" s="113">
        <v>1034</v>
      </c>
      <c r="B1232" s="117"/>
      <c r="C1232" s="117"/>
      <c r="D1232" s="115">
        <f>VLOOKUP(E1232,コード一覧!$B$4:$E$962,4,FALSE)</f>
        <v>0</v>
      </c>
      <c r="E1232" s="89"/>
      <c r="F1232" s="104">
        <f>VLOOKUP(E1232,コード一覧!$B$4:$C$850,2,FALSE)</f>
        <v>0</v>
      </c>
      <c r="G1232" s="105">
        <f>VLOOKUP(E1232,コード一覧!$B$4:$D$868,3,FALSE)</f>
        <v>0</v>
      </c>
      <c r="H1232" s="106"/>
      <c r="I1232" s="106"/>
      <c r="J1232" s="107"/>
      <c r="K1232" s="109">
        <f>VLOOKUP(J1232,得意先名!$B$8:$C$1020,2,FALSE)</f>
        <v>0</v>
      </c>
      <c r="L1232" s="108"/>
      <c r="M1232" s="109">
        <f>VLOOKUP(J1232,得意先名!$B$1:$E$1029,4,FALSE)</f>
        <v>0</v>
      </c>
      <c r="N1232" s="110">
        <f>VLOOKUP(J1232,得意先名!$B$8:$H$1020,7,FALSE)</f>
        <v>0</v>
      </c>
      <c r="O1232" s="111"/>
      <c r="P1232" s="112"/>
      <c r="Q1232" s="50"/>
    </row>
    <row r="1233" spans="1:17" ht="30.75" customHeight="1" x14ac:dyDescent="0.4">
      <c r="A1233" s="113">
        <v>1035</v>
      </c>
      <c r="B1233" s="117"/>
      <c r="C1233" s="117"/>
      <c r="D1233" s="115">
        <f>VLOOKUP(E1233,コード一覧!$B$4:$E$962,4,FALSE)</f>
        <v>0</v>
      </c>
      <c r="E1233" s="89"/>
      <c r="F1233" s="104">
        <f>VLOOKUP(E1233,コード一覧!$B$4:$C$850,2,FALSE)</f>
        <v>0</v>
      </c>
      <c r="G1233" s="105">
        <f>VLOOKUP(E1233,コード一覧!$B$4:$D$868,3,FALSE)</f>
        <v>0</v>
      </c>
      <c r="H1233" s="106"/>
      <c r="I1233" s="106"/>
      <c r="J1233" s="107"/>
      <c r="K1233" s="109">
        <f>VLOOKUP(J1233,得意先名!$B$8:$C$1020,2,FALSE)</f>
        <v>0</v>
      </c>
      <c r="L1233" s="108"/>
      <c r="M1233" s="109">
        <f>VLOOKUP(J1233,得意先名!$B$1:$E$1029,4,FALSE)</f>
        <v>0</v>
      </c>
      <c r="N1233" s="110">
        <f>VLOOKUP(J1233,得意先名!$B$8:$H$1020,7,FALSE)</f>
        <v>0</v>
      </c>
      <c r="O1233" s="111"/>
      <c r="P1233" s="112"/>
      <c r="Q1233" s="50"/>
    </row>
    <row r="1234" spans="1:17" ht="30.75" customHeight="1" x14ac:dyDescent="0.4">
      <c r="A1234" s="113">
        <v>1036</v>
      </c>
      <c r="B1234" s="117"/>
      <c r="C1234" s="117"/>
      <c r="D1234" s="115">
        <f>VLOOKUP(E1234,コード一覧!$B$4:$E$962,4,FALSE)</f>
        <v>0</v>
      </c>
      <c r="E1234" s="89"/>
      <c r="F1234" s="104">
        <f>VLOOKUP(E1234,コード一覧!$B$4:$C$850,2,FALSE)</f>
        <v>0</v>
      </c>
      <c r="G1234" s="105">
        <f>VLOOKUP(E1234,コード一覧!$B$4:$D$868,3,FALSE)</f>
        <v>0</v>
      </c>
      <c r="H1234" s="106"/>
      <c r="I1234" s="106"/>
      <c r="J1234" s="107"/>
      <c r="K1234" s="109">
        <f>VLOOKUP(J1234,得意先名!$B$8:$C$1020,2,FALSE)</f>
        <v>0</v>
      </c>
      <c r="L1234" s="108"/>
      <c r="M1234" s="109">
        <f>VLOOKUP(J1234,得意先名!$B$1:$E$1029,4,FALSE)</f>
        <v>0</v>
      </c>
      <c r="N1234" s="110">
        <f>VLOOKUP(J1234,得意先名!$B$8:$H$1020,7,FALSE)</f>
        <v>0</v>
      </c>
      <c r="O1234" s="111"/>
      <c r="P1234" s="112"/>
      <c r="Q1234" s="50"/>
    </row>
    <row r="1235" spans="1:17" ht="30.75" customHeight="1" x14ac:dyDescent="0.4">
      <c r="A1235" s="113">
        <v>1037</v>
      </c>
      <c r="B1235" s="117"/>
      <c r="C1235" s="117"/>
      <c r="D1235" s="115">
        <f>VLOOKUP(E1235,コード一覧!$B$4:$E$962,4,FALSE)</f>
        <v>0</v>
      </c>
      <c r="E1235" s="89"/>
      <c r="F1235" s="104">
        <f>VLOOKUP(E1235,コード一覧!$B$4:$C$850,2,FALSE)</f>
        <v>0</v>
      </c>
      <c r="G1235" s="105">
        <f>VLOOKUP(E1235,コード一覧!$B$4:$D$868,3,FALSE)</f>
        <v>0</v>
      </c>
      <c r="H1235" s="106"/>
      <c r="I1235" s="106"/>
      <c r="J1235" s="107"/>
      <c r="K1235" s="109">
        <f>VLOOKUP(J1235,得意先名!$B$8:$C$1020,2,FALSE)</f>
        <v>0</v>
      </c>
      <c r="L1235" s="108"/>
      <c r="M1235" s="109">
        <f>VLOOKUP(J1235,得意先名!$B$1:$E$1029,4,FALSE)</f>
        <v>0</v>
      </c>
      <c r="N1235" s="110">
        <f>VLOOKUP(J1235,得意先名!$B$8:$H$1020,7,FALSE)</f>
        <v>0</v>
      </c>
      <c r="O1235" s="111"/>
      <c r="P1235" s="112"/>
      <c r="Q1235" s="50"/>
    </row>
    <row r="1236" spans="1:17" ht="30.75" customHeight="1" x14ac:dyDescent="0.4">
      <c r="A1236" s="113">
        <v>1038</v>
      </c>
      <c r="B1236" s="117"/>
      <c r="C1236" s="117"/>
      <c r="D1236" s="115">
        <f>VLOOKUP(E1236,コード一覧!$B$4:$E$962,4,FALSE)</f>
        <v>0</v>
      </c>
      <c r="E1236" s="89"/>
      <c r="F1236" s="104">
        <f>VLOOKUP(E1236,コード一覧!$B$4:$C$850,2,FALSE)</f>
        <v>0</v>
      </c>
      <c r="G1236" s="105">
        <f>VLOOKUP(E1236,コード一覧!$B$4:$D$868,3,FALSE)</f>
        <v>0</v>
      </c>
      <c r="H1236" s="106"/>
      <c r="I1236" s="106"/>
      <c r="J1236" s="107"/>
      <c r="K1236" s="109">
        <f>VLOOKUP(J1236,得意先名!$B$8:$C$1020,2,FALSE)</f>
        <v>0</v>
      </c>
      <c r="L1236" s="108"/>
      <c r="M1236" s="109">
        <f>VLOOKUP(J1236,得意先名!$B$1:$E$1029,4,FALSE)</f>
        <v>0</v>
      </c>
      <c r="N1236" s="110">
        <f>VLOOKUP(J1236,得意先名!$B$8:$H$1020,7,FALSE)</f>
        <v>0</v>
      </c>
      <c r="O1236" s="111"/>
      <c r="P1236" s="112"/>
      <c r="Q1236" s="50"/>
    </row>
    <row r="1237" spans="1:17" ht="30.75" customHeight="1" x14ac:dyDescent="0.4">
      <c r="A1237" s="113">
        <v>1039</v>
      </c>
      <c r="B1237" s="117"/>
      <c r="C1237" s="117"/>
      <c r="D1237" s="115">
        <f>VLOOKUP(E1237,コード一覧!$B$4:$E$962,4,FALSE)</f>
        <v>0</v>
      </c>
      <c r="E1237" s="89"/>
      <c r="F1237" s="104">
        <f>VLOOKUP(E1237,コード一覧!$B$4:$C$850,2,FALSE)</f>
        <v>0</v>
      </c>
      <c r="G1237" s="105">
        <f>VLOOKUP(E1237,コード一覧!$B$4:$D$868,3,FALSE)</f>
        <v>0</v>
      </c>
      <c r="H1237" s="106"/>
      <c r="I1237" s="106"/>
      <c r="J1237" s="107"/>
      <c r="K1237" s="109">
        <f>VLOOKUP(J1237,得意先名!$B$8:$C$1020,2,FALSE)</f>
        <v>0</v>
      </c>
      <c r="L1237" s="108"/>
      <c r="M1237" s="109">
        <f>VLOOKUP(J1237,得意先名!$B$1:$E$1029,4,FALSE)</f>
        <v>0</v>
      </c>
      <c r="N1237" s="110">
        <f>VLOOKUP(J1237,得意先名!$B$8:$H$1020,7,FALSE)</f>
        <v>0</v>
      </c>
      <c r="O1237" s="111"/>
      <c r="P1237" s="112"/>
      <c r="Q1237" s="50"/>
    </row>
    <row r="1238" spans="1:17" ht="30.75" customHeight="1" x14ac:dyDescent="0.4">
      <c r="A1238" s="113">
        <v>1040</v>
      </c>
      <c r="B1238" s="117"/>
      <c r="C1238" s="117"/>
      <c r="D1238" s="115">
        <f>VLOOKUP(E1238,コード一覧!$B$4:$E$962,4,FALSE)</f>
        <v>0</v>
      </c>
      <c r="E1238" s="89"/>
      <c r="F1238" s="104">
        <f>VLOOKUP(E1238,コード一覧!$B$4:$C$850,2,FALSE)</f>
        <v>0</v>
      </c>
      <c r="G1238" s="105">
        <f>VLOOKUP(E1238,コード一覧!$B$4:$D$868,3,FALSE)</f>
        <v>0</v>
      </c>
      <c r="H1238" s="106"/>
      <c r="I1238" s="106"/>
      <c r="J1238" s="107"/>
      <c r="K1238" s="109">
        <f>VLOOKUP(J1238,得意先名!$B$8:$C$1020,2,FALSE)</f>
        <v>0</v>
      </c>
      <c r="L1238" s="108"/>
      <c r="M1238" s="109">
        <f>VLOOKUP(J1238,得意先名!$B$1:$E$1029,4,FALSE)</f>
        <v>0</v>
      </c>
      <c r="N1238" s="110">
        <f>VLOOKUP(J1238,得意先名!$B$8:$H$1020,7,FALSE)</f>
        <v>0</v>
      </c>
      <c r="O1238" s="111"/>
      <c r="P1238" s="112"/>
      <c r="Q1238" s="50"/>
    </row>
    <row r="1239" spans="1:17" ht="30.75" customHeight="1" x14ac:dyDescent="0.4">
      <c r="A1239" s="113">
        <v>1041</v>
      </c>
      <c r="B1239" s="117"/>
      <c r="C1239" s="117"/>
      <c r="D1239" s="115">
        <f>VLOOKUP(E1239,コード一覧!$B$4:$E$962,4,FALSE)</f>
        <v>0</v>
      </c>
      <c r="E1239" s="89"/>
      <c r="F1239" s="104">
        <f>VLOOKUP(E1239,コード一覧!$B$4:$C$850,2,FALSE)</f>
        <v>0</v>
      </c>
      <c r="G1239" s="105">
        <f>VLOOKUP(E1239,コード一覧!$B$4:$D$868,3,FALSE)</f>
        <v>0</v>
      </c>
      <c r="H1239" s="106"/>
      <c r="I1239" s="106"/>
      <c r="J1239" s="107"/>
      <c r="K1239" s="109">
        <f>VLOOKUP(J1239,得意先名!$B$8:$C$1020,2,FALSE)</f>
        <v>0</v>
      </c>
      <c r="L1239" s="108"/>
      <c r="M1239" s="109">
        <f>VLOOKUP(J1239,得意先名!$B$1:$E$1029,4,FALSE)</f>
        <v>0</v>
      </c>
      <c r="N1239" s="110">
        <f>VLOOKUP(J1239,得意先名!$B$8:$H$1020,7,FALSE)</f>
        <v>0</v>
      </c>
      <c r="O1239" s="111"/>
      <c r="P1239" s="112"/>
      <c r="Q1239" s="50"/>
    </row>
    <row r="1240" spans="1:17" ht="30.75" customHeight="1" x14ac:dyDescent="0.4">
      <c r="A1240" s="113">
        <v>1042</v>
      </c>
      <c r="B1240" s="117"/>
      <c r="C1240" s="117"/>
      <c r="D1240" s="115">
        <f>VLOOKUP(E1240,コード一覧!$B$4:$E$962,4,FALSE)</f>
        <v>0</v>
      </c>
      <c r="E1240" s="89"/>
      <c r="F1240" s="104">
        <f>VLOOKUP(E1240,コード一覧!$B$4:$C$850,2,FALSE)</f>
        <v>0</v>
      </c>
      <c r="G1240" s="105">
        <f>VLOOKUP(E1240,コード一覧!$B$4:$D$868,3,FALSE)</f>
        <v>0</v>
      </c>
      <c r="H1240" s="106"/>
      <c r="I1240" s="106"/>
      <c r="J1240" s="107"/>
      <c r="K1240" s="109">
        <f>VLOOKUP(J1240,得意先名!$B$8:$C$1020,2,FALSE)</f>
        <v>0</v>
      </c>
      <c r="L1240" s="108"/>
      <c r="M1240" s="109">
        <f>VLOOKUP(J1240,得意先名!$B$1:$E$1029,4,FALSE)</f>
        <v>0</v>
      </c>
      <c r="N1240" s="110">
        <f>VLOOKUP(J1240,得意先名!$B$8:$H$1020,7,FALSE)</f>
        <v>0</v>
      </c>
      <c r="O1240" s="111"/>
      <c r="P1240" s="112"/>
      <c r="Q1240" s="50"/>
    </row>
    <row r="1241" spans="1:17" ht="30.75" customHeight="1" x14ac:dyDescent="0.4">
      <c r="A1241" s="113">
        <v>1043</v>
      </c>
      <c r="B1241" s="117"/>
      <c r="C1241" s="117"/>
      <c r="D1241" s="115">
        <f>VLOOKUP(E1241,コード一覧!$B$4:$E$962,4,FALSE)</f>
        <v>0</v>
      </c>
      <c r="E1241" s="89"/>
      <c r="F1241" s="104">
        <f>VLOOKUP(E1241,コード一覧!$B$4:$C$850,2,FALSE)</f>
        <v>0</v>
      </c>
      <c r="G1241" s="105">
        <f>VLOOKUP(E1241,コード一覧!$B$4:$D$868,3,FALSE)</f>
        <v>0</v>
      </c>
      <c r="H1241" s="106"/>
      <c r="I1241" s="106"/>
      <c r="J1241" s="107"/>
      <c r="K1241" s="109">
        <f>VLOOKUP(J1241,得意先名!$B$8:$C$1020,2,FALSE)</f>
        <v>0</v>
      </c>
      <c r="L1241" s="108"/>
      <c r="M1241" s="109">
        <f>VLOOKUP(J1241,得意先名!$B$1:$E$1029,4,FALSE)</f>
        <v>0</v>
      </c>
      <c r="N1241" s="110">
        <f>VLOOKUP(J1241,得意先名!$B$8:$H$1020,7,FALSE)</f>
        <v>0</v>
      </c>
      <c r="O1241" s="111"/>
      <c r="P1241" s="112"/>
      <c r="Q1241" s="50"/>
    </row>
    <row r="1242" spans="1:17" ht="30.75" customHeight="1" x14ac:dyDescent="0.4">
      <c r="A1242" s="113">
        <v>1044</v>
      </c>
      <c r="B1242" s="117"/>
      <c r="C1242" s="117"/>
      <c r="D1242" s="115">
        <f>VLOOKUP(E1242,コード一覧!$B$4:$E$962,4,FALSE)</f>
        <v>0</v>
      </c>
      <c r="E1242" s="89"/>
      <c r="F1242" s="104">
        <f>VLOOKUP(E1242,コード一覧!$B$4:$C$850,2,FALSE)</f>
        <v>0</v>
      </c>
      <c r="G1242" s="105">
        <f>VLOOKUP(E1242,コード一覧!$B$4:$D$868,3,FALSE)</f>
        <v>0</v>
      </c>
      <c r="H1242" s="106"/>
      <c r="I1242" s="106"/>
      <c r="J1242" s="107"/>
      <c r="K1242" s="109">
        <f>VLOOKUP(J1242,得意先名!$B$8:$C$1020,2,FALSE)</f>
        <v>0</v>
      </c>
      <c r="L1242" s="108"/>
      <c r="M1242" s="109">
        <f>VLOOKUP(J1242,得意先名!$B$1:$E$1029,4,FALSE)</f>
        <v>0</v>
      </c>
      <c r="N1242" s="110">
        <f>VLOOKUP(J1242,得意先名!$B$8:$H$1020,7,FALSE)</f>
        <v>0</v>
      </c>
      <c r="O1242" s="111"/>
      <c r="P1242" s="112"/>
      <c r="Q1242" s="50"/>
    </row>
    <row r="1243" spans="1:17" ht="30.75" customHeight="1" x14ac:dyDescent="0.4">
      <c r="A1243" s="113">
        <v>1045</v>
      </c>
      <c r="B1243" s="117"/>
      <c r="C1243" s="117"/>
      <c r="D1243" s="115">
        <f>VLOOKUP(E1243,コード一覧!$B$4:$E$962,4,FALSE)</f>
        <v>0</v>
      </c>
      <c r="E1243" s="89"/>
      <c r="F1243" s="104">
        <f>VLOOKUP(E1243,コード一覧!$B$4:$C$850,2,FALSE)</f>
        <v>0</v>
      </c>
      <c r="G1243" s="105">
        <f>VLOOKUP(E1243,コード一覧!$B$4:$D$868,3,FALSE)</f>
        <v>0</v>
      </c>
      <c r="H1243" s="106"/>
      <c r="I1243" s="106"/>
      <c r="J1243" s="107"/>
      <c r="K1243" s="109">
        <f>VLOOKUP(J1243,得意先名!$B$8:$C$1020,2,FALSE)</f>
        <v>0</v>
      </c>
      <c r="L1243" s="108"/>
      <c r="M1243" s="109">
        <f>VLOOKUP(J1243,得意先名!$B$1:$E$1029,4,FALSE)</f>
        <v>0</v>
      </c>
      <c r="N1243" s="110">
        <f>VLOOKUP(J1243,得意先名!$B$8:$H$1020,7,FALSE)</f>
        <v>0</v>
      </c>
      <c r="O1243" s="111"/>
      <c r="P1243" s="112"/>
      <c r="Q1243" s="50"/>
    </row>
    <row r="1244" spans="1:17" ht="30.75" customHeight="1" x14ac:dyDescent="0.4">
      <c r="A1244" s="113">
        <v>1046</v>
      </c>
      <c r="B1244" s="117"/>
      <c r="C1244" s="117"/>
      <c r="D1244" s="115">
        <f>VLOOKUP(E1244,コード一覧!$B$4:$E$962,4,FALSE)</f>
        <v>0</v>
      </c>
      <c r="E1244" s="89"/>
      <c r="F1244" s="104">
        <f>VLOOKUP(E1244,コード一覧!$B$4:$C$850,2,FALSE)</f>
        <v>0</v>
      </c>
      <c r="G1244" s="105">
        <f>VLOOKUP(E1244,コード一覧!$B$4:$D$868,3,FALSE)</f>
        <v>0</v>
      </c>
      <c r="H1244" s="106"/>
      <c r="I1244" s="106"/>
      <c r="J1244" s="107"/>
      <c r="K1244" s="109">
        <f>VLOOKUP(J1244,得意先名!$B$8:$C$1020,2,FALSE)</f>
        <v>0</v>
      </c>
      <c r="L1244" s="108"/>
      <c r="M1244" s="109">
        <f>VLOOKUP(J1244,得意先名!$B$1:$E$1029,4,FALSE)</f>
        <v>0</v>
      </c>
      <c r="N1244" s="110">
        <f>VLOOKUP(J1244,得意先名!$B$8:$H$1020,7,FALSE)</f>
        <v>0</v>
      </c>
      <c r="O1244" s="111"/>
      <c r="P1244" s="112"/>
      <c r="Q1244" s="50"/>
    </row>
    <row r="1245" spans="1:17" ht="30.75" customHeight="1" x14ac:dyDescent="0.4">
      <c r="A1245" s="113">
        <v>1047</v>
      </c>
      <c r="B1245" s="117"/>
      <c r="C1245" s="117"/>
      <c r="D1245" s="115">
        <f>VLOOKUP(E1245,コード一覧!$B$4:$E$962,4,FALSE)</f>
        <v>0</v>
      </c>
      <c r="E1245" s="89"/>
      <c r="F1245" s="104">
        <f>VLOOKUP(E1245,コード一覧!$B$4:$C$850,2,FALSE)</f>
        <v>0</v>
      </c>
      <c r="G1245" s="105">
        <f>VLOOKUP(E1245,コード一覧!$B$4:$D$868,3,FALSE)</f>
        <v>0</v>
      </c>
      <c r="H1245" s="106"/>
      <c r="I1245" s="106"/>
      <c r="J1245" s="107"/>
      <c r="K1245" s="109">
        <f>VLOOKUP(J1245,得意先名!$B$8:$C$1020,2,FALSE)</f>
        <v>0</v>
      </c>
      <c r="L1245" s="108"/>
      <c r="M1245" s="109">
        <f>VLOOKUP(J1245,得意先名!$B$1:$E$1029,4,FALSE)</f>
        <v>0</v>
      </c>
      <c r="N1245" s="110">
        <f>VLOOKUP(J1245,得意先名!$B$8:$H$1020,7,FALSE)</f>
        <v>0</v>
      </c>
      <c r="O1245" s="111"/>
      <c r="P1245" s="112"/>
      <c r="Q1245" s="50"/>
    </row>
    <row r="1246" spans="1:17" ht="30.75" customHeight="1" x14ac:dyDescent="0.4">
      <c r="A1246" s="113">
        <v>1048</v>
      </c>
      <c r="B1246" s="117"/>
      <c r="C1246" s="117"/>
      <c r="D1246" s="115">
        <f>VLOOKUP(E1246,コード一覧!$B$4:$E$962,4,FALSE)</f>
        <v>0</v>
      </c>
      <c r="E1246" s="89"/>
      <c r="F1246" s="104">
        <f>VLOOKUP(E1246,コード一覧!$B$4:$C$850,2,FALSE)</f>
        <v>0</v>
      </c>
      <c r="G1246" s="105">
        <f>VLOOKUP(E1246,コード一覧!$B$4:$D$868,3,FALSE)</f>
        <v>0</v>
      </c>
      <c r="H1246" s="106"/>
      <c r="I1246" s="106"/>
      <c r="J1246" s="107"/>
      <c r="K1246" s="109">
        <f>VLOOKUP(J1246,得意先名!$B$8:$C$1020,2,FALSE)</f>
        <v>0</v>
      </c>
      <c r="L1246" s="108"/>
      <c r="M1246" s="109">
        <f>VLOOKUP(J1246,得意先名!$B$1:$E$1029,4,FALSE)</f>
        <v>0</v>
      </c>
      <c r="N1246" s="110">
        <f>VLOOKUP(J1246,得意先名!$B$8:$H$1020,7,FALSE)</f>
        <v>0</v>
      </c>
      <c r="O1246" s="111"/>
      <c r="P1246" s="112"/>
      <c r="Q1246" s="50"/>
    </row>
    <row r="1247" spans="1:17" ht="30.75" customHeight="1" x14ac:dyDescent="0.4">
      <c r="A1247" s="113">
        <v>1049</v>
      </c>
      <c r="B1247" s="117"/>
      <c r="C1247" s="117"/>
      <c r="D1247" s="115">
        <f>VLOOKUP(E1247,コード一覧!$B$4:$E$962,4,FALSE)</f>
        <v>0</v>
      </c>
      <c r="E1247" s="89"/>
      <c r="F1247" s="104">
        <f>VLOOKUP(E1247,コード一覧!$B$4:$C$850,2,FALSE)</f>
        <v>0</v>
      </c>
      <c r="G1247" s="105">
        <f>VLOOKUP(E1247,コード一覧!$B$4:$D$868,3,FALSE)</f>
        <v>0</v>
      </c>
      <c r="H1247" s="106"/>
      <c r="I1247" s="106"/>
      <c r="J1247" s="107"/>
      <c r="K1247" s="109">
        <f>VLOOKUP(J1247,得意先名!$B$8:$C$1020,2,FALSE)</f>
        <v>0</v>
      </c>
      <c r="L1247" s="108"/>
      <c r="M1247" s="109">
        <f>VLOOKUP(J1247,得意先名!$B$1:$E$1029,4,FALSE)</f>
        <v>0</v>
      </c>
      <c r="N1247" s="110">
        <f>VLOOKUP(J1247,得意先名!$B$8:$H$1020,7,FALSE)</f>
        <v>0</v>
      </c>
      <c r="O1247" s="111"/>
      <c r="P1247" s="112"/>
      <c r="Q1247" s="50"/>
    </row>
    <row r="1248" spans="1:17" ht="30.75" customHeight="1" x14ac:dyDescent="0.4">
      <c r="A1248" s="113">
        <v>1050</v>
      </c>
      <c r="B1248" s="117"/>
      <c r="C1248" s="117"/>
      <c r="D1248" s="115">
        <f>VLOOKUP(E1248,コード一覧!$B$4:$E$962,4,FALSE)</f>
        <v>0</v>
      </c>
      <c r="E1248" s="89"/>
      <c r="F1248" s="104">
        <f>VLOOKUP(E1248,コード一覧!$B$4:$C$850,2,FALSE)</f>
        <v>0</v>
      </c>
      <c r="G1248" s="105">
        <f>VLOOKUP(E1248,コード一覧!$B$4:$D$868,3,FALSE)</f>
        <v>0</v>
      </c>
      <c r="H1248" s="106"/>
      <c r="I1248" s="106"/>
      <c r="J1248" s="107"/>
      <c r="K1248" s="109">
        <f>VLOOKUP(J1248,得意先名!$B$8:$C$1020,2,FALSE)</f>
        <v>0</v>
      </c>
      <c r="L1248" s="108"/>
      <c r="M1248" s="109">
        <f>VLOOKUP(J1248,得意先名!$B$1:$E$1029,4,FALSE)</f>
        <v>0</v>
      </c>
      <c r="N1248" s="110">
        <f>VLOOKUP(J1248,得意先名!$B$8:$H$1020,7,FALSE)</f>
        <v>0</v>
      </c>
      <c r="O1248" s="111"/>
      <c r="P1248" s="112"/>
      <c r="Q1248" s="50"/>
    </row>
    <row r="1249" spans="1:17" ht="30.75" customHeight="1" x14ac:dyDescent="0.4">
      <c r="A1249" s="113">
        <v>1051</v>
      </c>
      <c r="B1249" s="117"/>
      <c r="C1249" s="117"/>
      <c r="D1249" s="115">
        <f>VLOOKUP(E1249,コード一覧!$B$4:$E$962,4,FALSE)</f>
        <v>0</v>
      </c>
      <c r="E1249" s="89"/>
      <c r="F1249" s="104">
        <f>VLOOKUP(E1249,コード一覧!$B$4:$C$850,2,FALSE)</f>
        <v>0</v>
      </c>
      <c r="G1249" s="105">
        <f>VLOOKUP(E1249,コード一覧!$B$4:$D$868,3,FALSE)</f>
        <v>0</v>
      </c>
      <c r="H1249" s="106"/>
      <c r="I1249" s="106"/>
      <c r="J1249" s="107"/>
      <c r="K1249" s="109">
        <f>VLOOKUP(J1249,得意先名!$B$8:$C$1020,2,FALSE)</f>
        <v>0</v>
      </c>
      <c r="L1249" s="108"/>
      <c r="M1249" s="109">
        <f>VLOOKUP(J1249,得意先名!$B$1:$E$1029,4,FALSE)</f>
        <v>0</v>
      </c>
      <c r="N1249" s="110">
        <f>VLOOKUP(J1249,得意先名!$B$8:$H$1020,7,FALSE)</f>
        <v>0</v>
      </c>
      <c r="O1249" s="111"/>
      <c r="P1249" s="112"/>
      <c r="Q1249" s="50"/>
    </row>
    <row r="1250" spans="1:17" ht="30.75" customHeight="1" x14ac:dyDescent="0.4">
      <c r="A1250" s="113">
        <v>1052</v>
      </c>
      <c r="B1250" s="117"/>
      <c r="C1250" s="117"/>
      <c r="D1250" s="115">
        <f>VLOOKUP(E1250,コード一覧!$B$4:$E$962,4,FALSE)</f>
        <v>0</v>
      </c>
      <c r="E1250" s="89"/>
      <c r="F1250" s="104">
        <f>VLOOKUP(E1250,コード一覧!$B$4:$C$850,2,FALSE)</f>
        <v>0</v>
      </c>
      <c r="G1250" s="105">
        <f>VLOOKUP(E1250,コード一覧!$B$4:$D$868,3,FALSE)</f>
        <v>0</v>
      </c>
      <c r="H1250" s="106"/>
      <c r="I1250" s="106"/>
      <c r="J1250" s="107"/>
      <c r="K1250" s="109">
        <f>VLOOKUP(J1250,得意先名!$B$8:$C$1020,2,FALSE)</f>
        <v>0</v>
      </c>
      <c r="L1250" s="108"/>
      <c r="M1250" s="109">
        <f>VLOOKUP(J1250,得意先名!$B$1:$E$1029,4,FALSE)</f>
        <v>0</v>
      </c>
      <c r="N1250" s="110">
        <f>VLOOKUP(J1250,得意先名!$B$8:$H$1020,7,FALSE)</f>
        <v>0</v>
      </c>
      <c r="O1250" s="111"/>
      <c r="P1250" s="112"/>
      <c r="Q1250" s="50"/>
    </row>
    <row r="1251" spans="1:17" ht="30.75" customHeight="1" x14ac:dyDescent="0.4">
      <c r="A1251" s="113">
        <v>1053</v>
      </c>
      <c r="B1251" s="117"/>
      <c r="C1251" s="117"/>
      <c r="D1251" s="115">
        <f>VLOOKUP(E1251,コード一覧!$B$4:$E$962,4,FALSE)</f>
        <v>0</v>
      </c>
      <c r="E1251" s="89"/>
      <c r="F1251" s="104">
        <f>VLOOKUP(E1251,コード一覧!$B$4:$C$850,2,FALSE)</f>
        <v>0</v>
      </c>
      <c r="G1251" s="105">
        <f>VLOOKUP(E1251,コード一覧!$B$4:$D$868,3,FALSE)</f>
        <v>0</v>
      </c>
      <c r="H1251" s="106"/>
      <c r="I1251" s="106"/>
      <c r="J1251" s="107"/>
      <c r="K1251" s="109">
        <f>VLOOKUP(J1251,得意先名!$B$8:$C$1020,2,FALSE)</f>
        <v>0</v>
      </c>
      <c r="L1251" s="108"/>
      <c r="M1251" s="109">
        <f>VLOOKUP(J1251,得意先名!$B$1:$E$1029,4,FALSE)</f>
        <v>0</v>
      </c>
      <c r="N1251" s="110">
        <f>VLOOKUP(J1251,得意先名!$B$8:$H$1020,7,FALSE)</f>
        <v>0</v>
      </c>
      <c r="O1251" s="111"/>
      <c r="P1251" s="112"/>
      <c r="Q1251" s="50"/>
    </row>
    <row r="1252" spans="1:17" ht="30.75" customHeight="1" x14ac:dyDescent="0.4">
      <c r="A1252" s="113">
        <v>1054</v>
      </c>
      <c r="B1252" s="117"/>
      <c r="C1252" s="117"/>
      <c r="D1252" s="115">
        <f>VLOOKUP(E1252,コード一覧!$B$4:$E$962,4,FALSE)</f>
        <v>0</v>
      </c>
      <c r="E1252" s="89"/>
      <c r="F1252" s="104">
        <f>VLOOKUP(E1252,コード一覧!$B$4:$C$850,2,FALSE)</f>
        <v>0</v>
      </c>
      <c r="G1252" s="105">
        <f>VLOOKUP(E1252,コード一覧!$B$4:$D$868,3,FALSE)</f>
        <v>0</v>
      </c>
      <c r="H1252" s="106"/>
      <c r="I1252" s="106"/>
      <c r="J1252" s="107"/>
      <c r="K1252" s="109">
        <f>VLOOKUP(J1252,得意先名!$B$8:$C$1020,2,FALSE)</f>
        <v>0</v>
      </c>
      <c r="L1252" s="108"/>
      <c r="M1252" s="109">
        <f>VLOOKUP(J1252,得意先名!$B$1:$E$1029,4,FALSE)</f>
        <v>0</v>
      </c>
      <c r="N1252" s="110">
        <f>VLOOKUP(J1252,得意先名!$B$8:$H$1020,7,FALSE)</f>
        <v>0</v>
      </c>
      <c r="O1252" s="111"/>
      <c r="P1252" s="112"/>
      <c r="Q1252" s="50"/>
    </row>
    <row r="1253" spans="1:17" ht="30.75" customHeight="1" x14ac:dyDescent="0.4">
      <c r="A1253" s="113">
        <v>1055</v>
      </c>
      <c r="B1253" s="117"/>
      <c r="C1253" s="117"/>
      <c r="D1253" s="115">
        <f>VLOOKUP(E1253,コード一覧!$B$4:$E$962,4,FALSE)</f>
        <v>0</v>
      </c>
      <c r="E1253" s="89"/>
      <c r="F1253" s="104">
        <f>VLOOKUP(E1253,コード一覧!$B$4:$C$850,2,FALSE)</f>
        <v>0</v>
      </c>
      <c r="G1253" s="105">
        <f>VLOOKUP(E1253,コード一覧!$B$4:$D$868,3,FALSE)</f>
        <v>0</v>
      </c>
      <c r="H1253" s="106"/>
      <c r="I1253" s="106"/>
      <c r="J1253" s="107"/>
      <c r="K1253" s="109">
        <f>VLOOKUP(J1253,得意先名!$B$8:$C$1020,2,FALSE)</f>
        <v>0</v>
      </c>
      <c r="L1253" s="108"/>
      <c r="M1253" s="109">
        <f>VLOOKUP(J1253,得意先名!$B$1:$E$1029,4,FALSE)</f>
        <v>0</v>
      </c>
      <c r="N1253" s="110">
        <f>VLOOKUP(J1253,得意先名!$B$8:$H$1020,7,FALSE)</f>
        <v>0</v>
      </c>
      <c r="O1253" s="111"/>
      <c r="P1253" s="112"/>
      <c r="Q1253" s="50"/>
    </row>
    <row r="1254" spans="1:17" ht="30.75" customHeight="1" x14ac:dyDescent="0.4">
      <c r="A1254" s="113">
        <v>1056</v>
      </c>
      <c r="B1254" s="117"/>
      <c r="C1254" s="117"/>
      <c r="D1254" s="115">
        <f>VLOOKUP(E1254,コード一覧!$B$4:$E$962,4,FALSE)</f>
        <v>0</v>
      </c>
      <c r="E1254" s="89"/>
      <c r="F1254" s="104">
        <f>VLOOKUP(E1254,コード一覧!$B$4:$C$850,2,FALSE)</f>
        <v>0</v>
      </c>
      <c r="G1254" s="105">
        <f>VLOOKUP(E1254,コード一覧!$B$4:$D$868,3,FALSE)</f>
        <v>0</v>
      </c>
      <c r="H1254" s="106"/>
      <c r="I1254" s="106"/>
      <c r="J1254" s="107"/>
      <c r="K1254" s="109">
        <f>VLOOKUP(J1254,得意先名!$B$8:$C$1020,2,FALSE)</f>
        <v>0</v>
      </c>
      <c r="L1254" s="108"/>
      <c r="M1254" s="109">
        <f>VLOOKUP(J1254,得意先名!$B$1:$E$1029,4,FALSE)</f>
        <v>0</v>
      </c>
      <c r="N1254" s="110">
        <f>VLOOKUP(J1254,得意先名!$B$8:$H$1020,7,FALSE)</f>
        <v>0</v>
      </c>
      <c r="O1254" s="111"/>
      <c r="P1254" s="112"/>
      <c r="Q1254" s="50"/>
    </row>
    <row r="1255" spans="1:17" ht="30.75" customHeight="1" x14ac:dyDescent="0.4">
      <c r="A1255" s="113">
        <v>1057</v>
      </c>
      <c r="B1255" s="117"/>
      <c r="C1255" s="117"/>
      <c r="D1255" s="115">
        <f>VLOOKUP(E1255,コード一覧!$B$4:$E$962,4,FALSE)</f>
        <v>0</v>
      </c>
      <c r="E1255" s="89"/>
      <c r="F1255" s="104">
        <f>VLOOKUP(E1255,コード一覧!$B$4:$C$850,2,FALSE)</f>
        <v>0</v>
      </c>
      <c r="G1255" s="105">
        <f>VLOOKUP(E1255,コード一覧!$B$4:$D$868,3,FALSE)</f>
        <v>0</v>
      </c>
      <c r="H1255" s="106"/>
      <c r="I1255" s="106"/>
      <c r="J1255" s="107"/>
      <c r="K1255" s="109">
        <f>VLOOKUP(J1255,得意先名!$B$8:$C$1020,2,FALSE)</f>
        <v>0</v>
      </c>
      <c r="L1255" s="108"/>
      <c r="M1255" s="109">
        <f>VLOOKUP(J1255,得意先名!$B$1:$E$1029,4,FALSE)</f>
        <v>0</v>
      </c>
      <c r="N1255" s="110">
        <f>VLOOKUP(J1255,得意先名!$B$8:$H$1020,7,FALSE)</f>
        <v>0</v>
      </c>
      <c r="O1255" s="111"/>
      <c r="P1255" s="112"/>
      <c r="Q1255" s="50"/>
    </row>
    <row r="1256" spans="1:17" ht="30.75" customHeight="1" x14ac:dyDescent="0.4">
      <c r="A1256" s="113">
        <v>1058</v>
      </c>
      <c r="B1256" s="117"/>
      <c r="C1256" s="117"/>
      <c r="D1256" s="115">
        <f>VLOOKUP(E1256,コード一覧!$B$4:$E$962,4,FALSE)</f>
        <v>0</v>
      </c>
      <c r="E1256" s="89"/>
      <c r="F1256" s="104">
        <f>VLOOKUP(E1256,コード一覧!$B$4:$C$850,2,FALSE)</f>
        <v>0</v>
      </c>
      <c r="G1256" s="105">
        <f>VLOOKUP(E1256,コード一覧!$B$4:$D$868,3,FALSE)</f>
        <v>0</v>
      </c>
      <c r="H1256" s="106"/>
      <c r="I1256" s="106"/>
      <c r="J1256" s="107"/>
      <c r="K1256" s="109">
        <f>VLOOKUP(J1256,得意先名!$B$8:$C$1020,2,FALSE)</f>
        <v>0</v>
      </c>
      <c r="L1256" s="108"/>
      <c r="M1256" s="109">
        <f>VLOOKUP(J1256,得意先名!$B$1:$E$1029,4,FALSE)</f>
        <v>0</v>
      </c>
      <c r="N1256" s="110">
        <f>VLOOKUP(J1256,得意先名!$B$8:$H$1020,7,FALSE)</f>
        <v>0</v>
      </c>
      <c r="O1256" s="111"/>
      <c r="P1256" s="112"/>
      <c r="Q1256" s="50"/>
    </row>
    <row r="1257" spans="1:17" ht="30.75" customHeight="1" x14ac:dyDescent="0.4">
      <c r="A1257" s="113">
        <v>1059</v>
      </c>
      <c r="B1257" s="117"/>
      <c r="C1257" s="117"/>
      <c r="D1257" s="115">
        <f>VLOOKUP(E1257,コード一覧!$B$4:$E$962,4,FALSE)</f>
        <v>0</v>
      </c>
      <c r="E1257" s="89"/>
      <c r="F1257" s="104">
        <f>VLOOKUP(E1257,コード一覧!$B$4:$C$850,2,FALSE)</f>
        <v>0</v>
      </c>
      <c r="G1257" s="105">
        <f>VLOOKUP(E1257,コード一覧!$B$4:$D$868,3,FALSE)</f>
        <v>0</v>
      </c>
      <c r="H1257" s="106"/>
      <c r="I1257" s="106"/>
      <c r="J1257" s="107"/>
      <c r="K1257" s="109">
        <f>VLOOKUP(J1257,得意先名!$B$8:$C$1020,2,FALSE)</f>
        <v>0</v>
      </c>
      <c r="L1257" s="108"/>
      <c r="M1257" s="109">
        <f>VLOOKUP(J1257,得意先名!$B$1:$E$1029,4,FALSE)</f>
        <v>0</v>
      </c>
      <c r="N1257" s="110">
        <f>VLOOKUP(J1257,得意先名!$B$8:$H$1020,7,FALSE)</f>
        <v>0</v>
      </c>
      <c r="O1257" s="111"/>
      <c r="P1257" s="112"/>
      <c r="Q1257" s="50"/>
    </row>
    <row r="1258" spans="1:17" ht="30.75" customHeight="1" x14ac:dyDescent="0.4">
      <c r="A1258" s="113">
        <v>1060</v>
      </c>
      <c r="B1258" s="117"/>
      <c r="C1258" s="117"/>
      <c r="D1258" s="115">
        <f>VLOOKUP(E1258,コード一覧!$B$4:$E$962,4,FALSE)</f>
        <v>0</v>
      </c>
      <c r="E1258" s="89"/>
      <c r="F1258" s="104">
        <f>VLOOKUP(E1258,コード一覧!$B$4:$C$850,2,FALSE)</f>
        <v>0</v>
      </c>
      <c r="G1258" s="105">
        <f>VLOOKUP(E1258,コード一覧!$B$4:$D$868,3,FALSE)</f>
        <v>0</v>
      </c>
      <c r="H1258" s="106"/>
      <c r="I1258" s="106"/>
      <c r="J1258" s="107"/>
      <c r="K1258" s="109">
        <f>VLOOKUP(J1258,得意先名!$B$8:$C$1020,2,FALSE)</f>
        <v>0</v>
      </c>
      <c r="L1258" s="108"/>
      <c r="M1258" s="109">
        <f>VLOOKUP(J1258,得意先名!$B$1:$E$1029,4,FALSE)</f>
        <v>0</v>
      </c>
      <c r="N1258" s="110">
        <f>VLOOKUP(J1258,得意先名!$B$8:$H$1020,7,FALSE)</f>
        <v>0</v>
      </c>
      <c r="O1258" s="111"/>
      <c r="P1258" s="112"/>
      <c r="Q1258" s="50"/>
    </row>
    <row r="1259" spans="1:17" ht="30.75" customHeight="1" x14ac:dyDescent="0.4">
      <c r="A1259" s="113">
        <v>1061</v>
      </c>
      <c r="B1259" s="117"/>
      <c r="C1259" s="117"/>
      <c r="D1259" s="115">
        <f>VLOOKUP(E1259,コード一覧!$B$4:$E$962,4,FALSE)</f>
        <v>0</v>
      </c>
      <c r="E1259" s="89"/>
      <c r="F1259" s="104">
        <f>VLOOKUP(E1259,コード一覧!$B$4:$C$850,2,FALSE)</f>
        <v>0</v>
      </c>
      <c r="G1259" s="105">
        <f>VLOOKUP(E1259,コード一覧!$B$4:$D$868,3,FALSE)</f>
        <v>0</v>
      </c>
      <c r="H1259" s="106"/>
      <c r="I1259" s="106"/>
      <c r="J1259" s="107"/>
      <c r="K1259" s="109">
        <f>VLOOKUP(J1259,得意先名!$B$8:$C$1020,2,FALSE)</f>
        <v>0</v>
      </c>
      <c r="L1259" s="108"/>
      <c r="M1259" s="109">
        <f>VLOOKUP(J1259,得意先名!$B$1:$E$1029,4,FALSE)</f>
        <v>0</v>
      </c>
      <c r="N1259" s="110">
        <f>VLOOKUP(J1259,得意先名!$B$8:$H$1020,7,FALSE)</f>
        <v>0</v>
      </c>
      <c r="O1259" s="111"/>
      <c r="P1259" s="112"/>
      <c r="Q1259" s="50"/>
    </row>
    <row r="1260" spans="1:17" ht="30.75" customHeight="1" x14ac:dyDescent="0.4">
      <c r="A1260" s="113">
        <v>1062</v>
      </c>
      <c r="B1260" s="117"/>
      <c r="C1260" s="117"/>
      <c r="D1260" s="115">
        <f>VLOOKUP(E1260,コード一覧!$B$4:$E$962,4,FALSE)</f>
        <v>0</v>
      </c>
      <c r="E1260" s="89"/>
      <c r="F1260" s="104">
        <f>VLOOKUP(E1260,コード一覧!$B$4:$C$850,2,FALSE)</f>
        <v>0</v>
      </c>
      <c r="G1260" s="105">
        <f>VLOOKUP(E1260,コード一覧!$B$4:$D$868,3,FALSE)</f>
        <v>0</v>
      </c>
      <c r="H1260" s="106"/>
      <c r="I1260" s="106"/>
      <c r="J1260" s="107"/>
      <c r="K1260" s="109">
        <f>VLOOKUP(J1260,得意先名!$B$8:$C$1020,2,FALSE)</f>
        <v>0</v>
      </c>
      <c r="L1260" s="108"/>
      <c r="M1260" s="109">
        <f>VLOOKUP(J1260,得意先名!$B$1:$E$1029,4,FALSE)</f>
        <v>0</v>
      </c>
      <c r="N1260" s="110">
        <f>VLOOKUP(J1260,得意先名!$B$8:$H$1020,7,FALSE)</f>
        <v>0</v>
      </c>
      <c r="O1260" s="111"/>
      <c r="P1260" s="112"/>
      <c r="Q1260" s="50"/>
    </row>
    <row r="1261" spans="1:17" ht="30.75" customHeight="1" x14ac:dyDescent="0.4">
      <c r="A1261" s="113">
        <v>1063</v>
      </c>
      <c r="B1261" s="117"/>
      <c r="C1261" s="117"/>
      <c r="D1261" s="115">
        <f>VLOOKUP(E1261,コード一覧!$B$4:$E$962,4,FALSE)</f>
        <v>0</v>
      </c>
      <c r="E1261" s="89"/>
      <c r="F1261" s="104">
        <f>VLOOKUP(E1261,コード一覧!$B$4:$C$850,2,FALSE)</f>
        <v>0</v>
      </c>
      <c r="G1261" s="105">
        <f>VLOOKUP(E1261,コード一覧!$B$4:$D$868,3,FALSE)</f>
        <v>0</v>
      </c>
      <c r="H1261" s="106"/>
      <c r="I1261" s="106"/>
      <c r="J1261" s="107"/>
      <c r="K1261" s="109">
        <f>VLOOKUP(J1261,得意先名!$B$8:$C$1020,2,FALSE)</f>
        <v>0</v>
      </c>
      <c r="L1261" s="108"/>
      <c r="M1261" s="109">
        <f>VLOOKUP(J1261,得意先名!$B$1:$E$1029,4,FALSE)</f>
        <v>0</v>
      </c>
      <c r="N1261" s="110">
        <f>VLOOKUP(J1261,得意先名!$B$8:$H$1020,7,FALSE)</f>
        <v>0</v>
      </c>
      <c r="O1261" s="111"/>
      <c r="P1261" s="112"/>
      <c r="Q1261" s="50"/>
    </row>
    <row r="1262" spans="1:17" ht="30.75" customHeight="1" x14ac:dyDescent="0.4">
      <c r="A1262" s="113">
        <v>1064</v>
      </c>
      <c r="B1262" s="117"/>
      <c r="C1262" s="117"/>
      <c r="D1262" s="115">
        <f>VLOOKUP(E1262,コード一覧!$B$4:$E$962,4,FALSE)</f>
        <v>0</v>
      </c>
      <c r="E1262" s="89"/>
      <c r="F1262" s="104">
        <f>VLOOKUP(E1262,コード一覧!$B$4:$C$850,2,FALSE)</f>
        <v>0</v>
      </c>
      <c r="G1262" s="105">
        <f>VLOOKUP(E1262,コード一覧!$B$4:$D$868,3,FALSE)</f>
        <v>0</v>
      </c>
      <c r="H1262" s="106"/>
      <c r="I1262" s="106"/>
      <c r="J1262" s="107"/>
      <c r="K1262" s="109">
        <f>VLOOKUP(J1262,得意先名!$B$8:$C$1020,2,FALSE)</f>
        <v>0</v>
      </c>
      <c r="L1262" s="108"/>
      <c r="M1262" s="109">
        <f>VLOOKUP(J1262,得意先名!$B$1:$E$1029,4,FALSE)</f>
        <v>0</v>
      </c>
      <c r="N1262" s="110">
        <f>VLOOKUP(J1262,得意先名!$B$8:$H$1020,7,FALSE)</f>
        <v>0</v>
      </c>
      <c r="O1262" s="111"/>
      <c r="P1262" s="112"/>
      <c r="Q1262" s="50"/>
    </row>
    <row r="1263" spans="1:17" ht="30.75" customHeight="1" x14ac:dyDescent="0.4">
      <c r="A1263" s="113">
        <v>1065</v>
      </c>
      <c r="B1263" s="117"/>
      <c r="C1263" s="117"/>
      <c r="D1263" s="115">
        <f>VLOOKUP(E1263,コード一覧!$B$4:$E$962,4,FALSE)</f>
        <v>0</v>
      </c>
      <c r="E1263" s="89"/>
      <c r="F1263" s="104">
        <f>VLOOKUP(E1263,コード一覧!$B$4:$C$850,2,FALSE)</f>
        <v>0</v>
      </c>
      <c r="G1263" s="105">
        <f>VLOOKUP(E1263,コード一覧!$B$4:$D$868,3,FALSE)</f>
        <v>0</v>
      </c>
      <c r="H1263" s="106"/>
      <c r="I1263" s="106"/>
      <c r="J1263" s="107"/>
      <c r="K1263" s="109">
        <f>VLOOKUP(J1263,得意先名!$B$8:$C$1020,2,FALSE)</f>
        <v>0</v>
      </c>
      <c r="L1263" s="108"/>
      <c r="M1263" s="109">
        <f>VLOOKUP(J1263,得意先名!$B$1:$E$1029,4,FALSE)</f>
        <v>0</v>
      </c>
      <c r="N1263" s="110">
        <f>VLOOKUP(J1263,得意先名!$B$8:$H$1020,7,FALSE)</f>
        <v>0</v>
      </c>
      <c r="O1263" s="111"/>
      <c r="P1263" s="112"/>
      <c r="Q1263" s="50"/>
    </row>
    <row r="1264" spans="1:17" ht="30.75" customHeight="1" x14ac:dyDescent="0.4">
      <c r="A1264" s="113">
        <v>1066</v>
      </c>
      <c r="B1264" s="117"/>
      <c r="C1264" s="117"/>
      <c r="D1264" s="115">
        <f>VLOOKUP(E1264,コード一覧!$B$4:$E$962,4,FALSE)</f>
        <v>0</v>
      </c>
      <c r="E1264" s="89"/>
      <c r="F1264" s="104">
        <f>VLOOKUP(E1264,コード一覧!$B$4:$C$850,2,FALSE)</f>
        <v>0</v>
      </c>
      <c r="G1264" s="105">
        <f>VLOOKUP(E1264,コード一覧!$B$4:$D$868,3,FALSE)</f>
        <v>0</v>
      </c>
      <c r="H1264" s="106"/>
      <c r="I1264" s="106"/>
      <c r="J1264" s="107"/>
      <c r="K1264" s="109">
        <f>VLOOKUP(J1264,得意先名!$B$8:$C$1020,2,FALSE)</f>
        <v>0</v>
      </c>
      <c r="L1264" s="108"/>
      <c r="M1264" s="109">
        <f>VLOOKUP(J1264,得意先名!$B$1:$E$1029,4,FALSE)</f>
        <v>0</v>
      </c>
      <c r="N1264" s="110">
        <f>VLOOKUP(J1264,得意先名!$B$8:$H$1020,7,FALSE)</f>
        <v>0</v>
      </c>
      <c r="O1264" s="111"/>
      <c r="P1264" s="112"/>
      <c r="Q1264" s="50"/>
    </row>
    <row r="1265" spans="1:17" ht="30.75" customHeight="1" x14ac:dyDescent="0.4">
      <c r="A1265" s="113">
        <v>1067</v>
      </c>
      <c r="B1265" s="117"/>
      <c r="C1265" s="117"/>
      <c r="D1265" s="115">
        <f>VLOOKUP(E1265,コード一覧!$B$4:$E$962,4,FALSE)</f>
        <v>0</v>
      </c>
      <c r="E1265" s="89"/>
      <c r="F1265" s="104">
        <f>VLOOKUP(E1265,コード一覧!$B$4:$C$850,2,FALSE)</f>
        <v>0</v>
      </c>
      <c r="G1265" s="105">
        <f>VLOOKUP(E1265,コード一覧!$B$4:$D$868,3,FALSE)</f>
        <v>0</v>
      </c>
      <c r="H1265" s="106"/>
      <c r="I1265" s="106"/>
      <c r="J1265" s="107"/>
      <c r="K1265" s="109">
        <f>VLOOKUP(J1265,得意先名!$B$8:$C$1020,2,FALSE)</f>
        <v>0</v>
      </c>
      <c r="L1265" s="108"/>
      <c r="M1265" s="109">
        <f>VLOOKUP(J1265,得意先名!$B$1:$E$1029,4,FALSE)</f>
        <v>0</v>
      </c>
      <c r="N1265" s="110">
        <f>VLOOKUP(J1265,得意先名!$B$8:$H$1020,7,FALSE)</f>
        <v>0</v>
      </c>
      <c r="O1265" s="111"/>
      <c r="P1265" s="112"/>
      <c r="Q1265" s="50"/>
    </row>
    <row r="1266" spans="1:17" ht="30.75" customHeight="1" x14ac:dyDescent="0.4">
      <c r="A1266" s="113">
        <v>1068</v>
      </c>
      <c r="B1266" s="117"/>
      <c r="C1266" s="117"/>
      <c r="D1266" s="115">
        <f>VLOOKUP(E1266,コード一覧!$B$4:$E$962,4,FALSE)</f>
        <v>0</v>
      </c>
      <c r="E1266" s="89"/>
      <c r="F1266" s="104">
        <f>VLOOKUP(E1266,コード一覧!$B$4:$C$850,2,FALSE)</f>
        <v>0</v>
      </c>
      <c r="G1266" s="105">
        <f>VLOOKUP(E1266,コード一覧!$B$4:$D$868,3,FALSE)</f>
        <v>0</v>
      </c>
      <c r="H1266" s="106"/>
      <c r="I1266" s="106"/>
      <c r="J1266" s="107"/>
      <c r="K1266" s="109">
        <f>VLOOKUP(J1266,得意先名!$B$8:$C$1020,2,FALSE)</f>
        <v>0</v>
      </c>
      <c r="L1266" s="108"/>
      <c r="M1266" s="109">
        <f>VLOOKUP(J1266,得意先名!$B$1:$E$1029,4,FALSE)</f>
        <v>0</v>
      </c>
      <c r="N1266" s="110">
        <f>VLOOKUP(J1266,得意先名!$B$8:$H$1020,7,FALSE)</f>
        <v>0</v>
      </c>
      <c r="O1266" s="111"/>
      <c r="P1266" s="112"/>
      <c r="Q1266" s="50"/>
    </row>
    <row r="1267" spans="1:17" ht="30.75" customHeight="1" x14ac:dyDescent="0.4">
      <c r="A1267" s="113">
        <v>1069</v>
      </c>
      <c r="B1267" s="117"/>
      <c r="C1267" s="117"/>
      <c r="D1267" s="115">
        <f>VLOOKUP(E1267,コード一覧!$B$4:$E$962,4,FALSE)</f>
        <v>0</v>
      </c>
      <c r="E1267" s="89"/>
      <c r="F1267" s="104">
        <f>VLOOKUP(E1267,コード一覧!$B$4:$C$850,2,FALSE)</f>
        <v>0</v>
      </c>
      <c r="G1267" s="105">
        <f>VLOOKUP(E1267,コード一覧!$B$4:$D$868,3,FALSE)</f>
        <v>0</v>
      </c>
      <c r="H1267" s="106"/>
      <c r="I1267" s="106"/>
      <c r="J1267" s="107"/>
      <c r="K1267" s="109">
        <f>VLOOKUP(J1267,得意先名!$B$8:$C$1020,2,FALSE)</f>
        <v>0</v>
      </c>
      <c r="L1267" s="108"/>
      <c r="M1267" s="109">
        <f>VLOOKUP(J1267,得意先名!$B$1:$E$1029,4,FALSE)</f>
        <v>0</v>
      </c>
      <c r="N1267" s="110">
        <f>VLOOKUP(J1267,得意先名!$B$8:$H$1020,7,FALSE)</f>
        <v>0</v>
      </c>
      <c r="O1267" s="111"/>
      <c r="P1267" s="112"/>
      <c r="Q1267" s="50"/>
    </row>
    <row r="1268" spans="1:17" ht="30.75" customHeight="1" x14ac:dyDescent="0.4">
      <c r="A1268" s="113">
        <v>1070</v>
      </c>
      <c r="B1268" s="117"/>
      <c r="C1268" s="117"/>
      <c r="D1268" s="115">
        <f>VLOOKUP(E1268,コード一覧!$B$4:$E$962,4,FALSE)</f>
        <v>0</v>
      </c>
      <c r="E1268" s="89"/>
      <c r="F1268" s="104">
        <f>VLOOKUP(E1268,コード一覧!$B$4:$C$850,2,FALSE)</f>
        <v>0</v>
      </c>
      <c r="G1268" s="105">
        <f>VLOOKUP(E1268,コード一覧!$B$4:$D$868,3,FALSE)</f>
        <v>0</v>
      </c>
      <c r="H1268" s="106"/>
      <c r="I1268" s="106"/>
      <c r="J1268" s="107"/>
      <c r="K1268" s="109">
        <f>VLOOKUP(J1268,得意先名!$B$8:$C$1020,2,FALSE)</f>
        <v>0</v>
      </c>
      <c r="L1268" s="108"/>
      <c r="M1268" s="109">
        <f>VLOOKUP(J1268,得意先名!$B$1:$E$1029,4,FALSE)</f>
        <v>0</v>
      </c>
      <c r="N1268" s="110">
        <f>VLOOKUP(J1268,得意先名!$B$8:$H$1020,7,FALSE)</f>
        <v>0</v>
      </c>
      <c r="O1268" s="111"/>
      <c r="P1268" s="112"/>
      <c r="Q1268" s="50"/>
    </row>
    <row r="1269" spans="1:17" ht="30.75" customHeight="1" x14ac:dyDescent="0.4">
      <c r="A1269" s="113">
        <v>1071</v>
      </c>
      <c r="B1269" s="117"/>
      <c r="C1269" s="117"/>
      <c r="D1269" s="115">
        <f>VLOOKUP(E1269,コード一覧!$B$4:$E$962,4,FALSE)</f>
        <v>0</v>
      </c>
      <c r="E1269" s="89"/>
      <c r="F1269" s="104">
        <f>VLOOKUP(E1269,コード一覧!$B$4:$C$850,2,FALSE)</f>
        <v>0</v>
      </c>
      <c r="G1269" s="105">
        <f>VLOOKUP(E1269,コード一覧!$B$4:$D$868,3,FALSE)</f>
        <v>0</v>
      </c>
      <c r="H1269" s="106"/>
      <c r="I1269" s="106"/>
      <c r="J1269" s="107"/>
      <c r="K1269" s="109">
        <f>VLOOKUP(J1269,得意先名!$B$8:$C$1020,2,FALSE)</f>
        <v>0</v>
      </c>
      <c r="L1269" s="108"/>
      <c r="M1269" s="109">
        <f>VLOOKUP(J1269,得意先名!$B$1:$E$1029,4,FALSE)</f>
        <v>0</v>
      </c>
      <c r="N1269" s="110">
        <f>VLOOKUP(J1269,得意先名!$B$8:$H$1020,7,FALSE)</f>
        <v>0</v>
      </c>
      <c r="O1269" s="111"/>
      <c r="P1269" s="112"/>
      <c r="Q1269" s="50"/>
    </row>
    <row r="1270" spans="1:17" ht="30.75" customHeight="1" x14ac:dyDescent="0.4">
      <c r="A1270" s="113">
        <v>1072</v>
      </c>
      <c r="B1270" s="117"/>
      <c r="C1270" s="117"/>
      <c r="D1270" s="115">
        <f>VLOOKUP(E1270,コード一覧!$B$4:$E$962,4,FALSE)</f>
        <v>0</v>
      </c>
      <c r="E1270" s="89"/>
      <c r="F1270" s="104">
        <f>VLOOKUP(E1270,コード一覧!$B$4:$C$850,2,FALSE)</f>
        <v>0</v>
      </c>
      <c r="G1270" s="105">
        <f>VLOOKUP(E1270,コード一覧!$B$4:$D$868,3,FALSE)</f>
        <v>0</v>
      </c>
      <c r="H1270" s="106"/>
      <c r="I1270" s="106"/>
      <c r="J1270" s="107"/>
      <c r="K1270" s="109">
        <f>VLOOKUP(J1270,得意先名!$B$8:$C$1020,2,FALSE)</f>
        <v>0</v>
      </c>
      <c r="L1270" s="108"/>
      <c r="M1270" s="109">
        <f>VLOOKUP(J1270,得意先名!$B$1:$E$1029,4,FALSE)</f>
        <v>0</v>
      </c>
      <c r="N1270" s="110">
        <f>VLOOKUP(J1270,得意先名!$B$8:$H$1020,7,FALSE)</f>
        <v>0</v>
      </c>
      <c r="O1270" s="111"/>
      <c r="P1270" s="112"/>
      <c r="Q1270" s="50"/>
    </row>
    <row r="1271" spans="1:17" ht="30.75" customHeight="1" x14ac:dyDescent="0.4">
      <c r="A1271" s="113">
        <v>1073</v>
      </c>
      <c r="B1271" s="117"/>
      <c r="C1271" s="117"/>
      <c r="D1271" s="115">
        <f>VLOOKUP(E1271,コード一覧!$B$4:$E$962,4,FALSE)</f>
        <v>0</v>
      </c>
      <c r="E1271" s="89"/>
      <c r="F1271" s="104">
        <f>VLOOKUP(E1271,コード一覧!$B$4:$C$850,2,FALSE)</f>
        <v>0</v>
      </c>
      <c r="G1271" s="105">
        <f>VLOOKUP(E1271,コード一覧!$B$4:$D$868,3,FALSE)</f>
        <v>0</v>
      </c>
      <c r="H1271" s="106"/>
      <c r="I1271" s="106"/>
      <c r="J1271" s="107"/>
      <c r="K1271" s="109">
        <f>VLOOKUP(J1271,得意先名!$B$8:$C$1020,2,FALSE)</f>
        <v>0</v>
      </c>
      <c r="L1271" s="108"/>
      <c r="M1271" s="109">
        <f>VLOOKUP(J1271,得意先名!$B$1:$E$1029,4,FALSE)</f>
        <v>0</v>
      </c>
      <c r="N1271" s="110">
        <f>VLOOKUP(J1271,得意先名!$B$8:$H$1020,7,FALSE)</f>
        <v>0</v>
      </c>
      <c r="O1271" s="111"/>
      <c r="P1271" s="112"/>
      <c r="Q1271" s="50"/>
    </row>
    <row r="1272" spans="1:17" ht="30.75" customHeight="1" x14ac:dyDescent="0.4">
      <c r="A1272" s="113">
        <v>1074</v>
      </c>
      <c r="B1272" s="117"/>
      <c r="C1272" s="117"/>
      <c r="D1272" s="115">
        <f>VLOOKUP(E1272,コード一覧!$B$4:$E$962,4,FALSE)</f>
        <v>0</v>
      </c>
      <c r="E1272" s="89"/>
      <c r="F1272" s="104">
        <f>VLOOKUP(E1272,コード一覧!$B$4:$C$850,2,FALSE)</f>
        <v>0</v>
      </c>
      <c r="G1272" s="105">
        <f>VLOOKUP(E1272,コード一覧!$B$4:$D$868,3,FALSE)</f>
        <v>0</v>
      </c>
      <c r="H1272" s="106"/>
      <c r="I1272" s="106"/>
      <c r="J1272" s="107"/>
      <c r="K1272" s="109">
        <f>VLOOKUP(J1272,得意先名!$B$8:$C$1020,2,FALSE)</f>
        <v>0</v>
      </c>
      <c r="L1272" s="108"/>
      <c r="M1272" s="109">
        <f>VLOOKUP(J1272,得意先名!$B$1:$E$1029,4,FALSE)</f>
        <v>0</v>
      </c>
      <c r="N1272" s="110">
        <f>VLOOKUP(J1272,得意先名!$B$8:$H$1020,7,FALSE)</f>
        <v>0</v>
      </c>
      <c r="O1272" s="111"/>
      <c r="P1272" s="112"/>
      <c r="Q1272" s="50"/>
    </row>
    <row r="1273" spans="1:17" ht="30.75" customHeight="1" x14ac:dyDescent="0.4">
      <c r="A1273" s="113">
        <v>1075</v>
      </c>
      <c r="B1273" s="117"/>
      <c r="C1273" s="117"/>
      <c r="D1273" s="115">
        <f>VLOOKUP(E1273,コード一覧!$B$4:$E$962,4,FALSE)</f>
        <v>0</v>
      </c>
      <c r="E1273" s="89"/>
      <c r="F1273" s="104">
        <f>VLOOKUP(E1273,コード一覧!$B$4:$C$850,2,FALSE)</f>
        <v>0</v>
      </c>
      <c r="G1273" s="105">
        <f>VLOOKUP(E1273,コード一覧!$B$4:$D$868,3,FALSE)</f>
        <v>0</v>
      </c>
      <c r="H1273" s="106"/>
      <c r="I1273" s="106"/>
      <c r="J1273" s="107"/>
      <c r="K1273" s="109">
        <f>VLOOKUP(J1273,得意先名!$B$8:$C$1020,2,FALSE)</f>
        <v>0</v>
      </c>
      <c r="L1273" s="108"/>
      <c r="M1273" s="109">
        <f>VLOOKUP(J1273,得意先名!$B$1:$E$1029,4,FALSE)</f>
        <v>0</v>
      </c>
      <c r="N1273" s="110">
        <f>VLOOKUP(J1273,得意先名!$B$8:$H$1020,7,FALSE)</f>
        <v>0</v>
      </c>
      <c r="O1273" s="111"/>
      <c r="P1273" s="112"/>
      <c r="Q1273" s="50"/>
    </row>
    <row r="1274" spans="1:17" ht="30.75" customHeight="1" x14ac:dyDescent="0.4">
      <c r="A1274" s="113">
        <v>1076</v>
      </c>
      <c r="B1274" s="117"/>
      <c r="C1274" s="117"/>
      <c r="D1274" s="115">
        <f>VLOOKUP(E1274,コード一覧!$B$4:$E$962,4,FALSE)</f>
        <v>0</v>
      </c>
      <c r="E1274" s="89"/>
      <c r="F1274" s="104">
        <f>VLOOKUP(E1274,コード一覧!$B$4:$C$850,2,FALSE)</f>
        <v>0</v>
      </c>
      <c r="G1274" s="105">
        <f>VLOOKUP(E1274,コード一覧!$B$4:$D$868,3,FALSE)</f>
        <v>0</v>
      </c>
      <c r="H1274" s="106"/>
      <c r="I1274" s="106"/>
      <c r="J1274" s="107"/>
      <c r="K1274" s="109">
        <f>VLOOKUP(J1274,得意先名!$B$8:$C$1020,2,FALSE)</f>
        <v>0</v>
      </c>
      <c r="L1274" s="108"/>
      <c r="M1274" s="109">
        <f>VLOOKUP(J1274,得意先名!$B$1:$E$1029,4,FALSE)</f>
        <v>0</v>
      </c>
      <c r="N1274" s="110">
        <f>VLOOKUP(J1274,得意先名!$B$8:$H$1020,7,FALSE)</f>
        <v>0</v>
      </c>
      <c r="O1274" s="111"/>
      <c r="P1274" s="112"/>
      <c r="Q1274" s="50"/>
    </row>
    <row r="1275" spans="1:17" ht="30.75" customHeight="1" x14ac:dyDescent="0.4">
      <c r="A1275" s="113">
        <v>1077</v>
      </c>
      <c r="B1275" s="117"/>
      <c r="C1275" s="117"/>
      <c r="D1275" s="115">
        <f>VLOOKUP(E1275,コード一覧!$B$4:$E$962,4,FALSE)</f>
        <v>0</v>
      </c>
      <c r="E1275" s="89"/>
      <c r="F1275" s="104">
        <f>VLOOKUP(E1275,コード一覧!$B$4:$C$850,2,FALSE)</f>
        <v>0</v>
      </c>
      <c r="G1275" s="105">
        <f>VLOOKUP(E1275,コード一覧!$B$4:$D$868,3,FALSE)</f>
        <v>0</v>
      </c>
      <c r="H1275" s="106"/>
      <c r="I1275" s="106"/>
      <c r="J1275" s="107"/>
      <c r="K1275" s="109">
        <f>VLOOKUP(J1275,得意先名!$B$8:$C$1020,2,FALSE)</f>
        <v>0</v>
      </c>
      <c r="L1275" s="108"/>
      <c r="M1275" s="109">
        <f>VLOOKUP(J1275,得意先名!$B$1:$E$1029,4,FALSE)</f>
        <v>0</v>
      </c>
      <c r="N1275" s="110">
        <f>VLOOKUP(J1275,得意先名!$B$8:$H$1020,7,FALSE)</f>
        <v>0</v>
      </c>
      <c r="O1275" s="111"/>
      <c r="P1275" s="112"/>
      <c r="Q1275" s="50"/>
    </row>
    <row r="1276" spans="1:17" ht="30.75" customHeight="1" x14ac:dyDescent="0.4">
      <c r="A1276" s="113">
        <v>1078</v>
      </c>
      <c r="B1276" s="117"/>
      <c r="C1276" s="117"/>
      <c r="D1276" s="115">
        <f>VLOOKUP(E1276,コード一覧!$B$4:$E$962,4,FALSE)</f>
        <v>0</v>
      </c>
      <c r="E1276" s="89"/>
      <c r="F1276" s="104">
        <f>VLOOKUP(E1276,コード一覧!$B$4:$C$850,2,FALSE)</f>
        <v>0</v>
      </c>
      <c r="G1276" s="105">
        <f>VLOOKUP(E1276,コード一覧!$B$4:$D$868,3,FALSE)</f>
        <v>0</v>
      </c>
      <c r="H1276" s="106"/>
      <c r="I1276" s="106"/>
      <c r="J1276" s="107"/>
      <c r="K1276" s="109">
        <f>VLOOKUP(J1276,得意先名!$B$8:$C$1020,2,FALSE)</f>
        <v>0</v>
      </c>
      <c r="L1276" s="108"/>
      <c r="M1276" s="109">
        <f>VLOOKUP(J1276,得意先名!$B$1:$E$1029,4,FALSE)</f>
        <v>0</v>
      </c>
      <c r="N1276" s="110">
        <f>VLOOKUP(J1276,得意先名!$B$8:$H$1020,7,FALSE)</f>
        <v>0</v>
      </c>
      <c r="O1276" s="111"/>
      <c r="P1276" s="112"/>
      <c r="Q1276" s="50"/>
    </row>
    <row r="1277" spans="1:17" ht="30.75" customHeight="1" x14ac:dyDescent="0.4">
      <c r="A1277" s="113">
        <v>1079</v>
      </c>
      <c r="B1277" s="117"/>
      <c r="C1277" s="117"/>
      <c r="D1277" s="115">
        <f>VLOOKUP(E1277,コード一覧!$B$4:$E$962,4,FALSE)</f>
        <v>0</v>
      </c>
      <c r="E1277" s="89"/>
      <c r="F1277" s="104">
        <f>VLOOKUP(E1277,コード一覧!$B$4:$C$850,2,FALSE)</f>
        <v>0</v>
      </c>
      <c r="G1277" s="105">
        <f>VLOOKUP(E1277,コード一覧!$B$4:$D$868,3,FALSE)</f>
        <v>0</v>
      </c>
      <c r="H1277" s="106"/>
      <c r="I1277" s="106"/>
      <c r="J1277" s="107"/>
      <c r="K1277" s="109">
        <f>VLOOKUP(J1277,得意先名!$B$8:$C$1020,2,FALSE)</f>
        <v>0</v>
      </c>
      <c r="L1277" s="108"/>
      <c r="M1277" s="109">
        <f>VLOOKUP(J1277,得意先名!$B$1:$E$1029,4,FALSE)</f>
        <v>0</v>
      </c>
      <c r="N1277" s="110">
        <f>VLOOKUP(J1277,得意先名!$B$8:$H$1020,7,FALSE)</f>
        <v>0</v>
      </c>
      <c r="O1277" s="111"/>
      <c r="P1277" s="112"/>
      <c r="Q1277" s="50"/>
    </row>
    <row r="1278" spans="1:17" ht="30.75" customHeight="1" x14ac:dyDescent="0.4">
      <c r="A1278" s="113">
        <v>1080</v>
      </c>
      <c r="B1278" s="117"/>
      <c r="C1278" s="117"/>
      <c r="D1278" s="115">
        <f>VLOOKUP(E1278,コード一覧!$B$4:$E$962,4,FALSE)</f>
        <v>0</v>
      </c>
      <c r="E1278" s="89"/>
      <c r="F1278" s="104">
        <f>VLOOKUP(E1278,コード一覧!$B$4:$C$850,2,FALSE)</f>
        <v>0</v>
      </c>
      <c r="G1278" s="105">
        <f>VLOOKUP(E1278,コード一覧!$B$4:$D$868,3,FALSE)</f>
        <v>0</v>
      </c>
      <c r="H1278" s="106"/>
      <c r="I1278" s="106"/>
      <c r="J1278" s="107"/>
      <c r="K1278" s="109">
        <f>VLOOKUP(J1278,得意先名!$B$8:$C$1020,2,FALSE)</f>
        <v>0</v>
      </c>
      <c r="L1278" s="108"/>
      <c r="M1278" s="109">
        <f>VLOOKUP(J1278,得意先名!$B$1:$E$1029,4,FALSE)</f>
        <v>0</v>
      </c>
      <c r="N1278" s="110">
        <f>VLOOKUP(J1278,得意先名!$B$8:$H$1020,7,FALSE)</f>
        <v>0</v>
      </c>
      <c r="O1278" s="111"/>
      <c r="P1278" s="112"/>
      <c r="Q1278" s="50"/>
    </row>
    <row r="1279" spans="1:17" ht="30.75" customHeight="1" x14ac:dyDescent="0.4">
      <c r="A1279" s="113">
        <v>1081</v>
      </c>
      <c r="B1279" s="117"/>
      <c r="C1279" s="117"/>
      <c r="D1279" s="115">
        <f>VLOOKUP(E1279,コード一覧!$B$4:$E$962,4,FALSE)</f>
        <v>0</v>
      </c>
      <c r="E1279" s="89"/>
      <c r="F1279" s="104">
        <f>VLOOKUP(E1279,コード一覧!$B$4:$C$850,2,FALSE)</f>
        <v>0</v>
      </c>
      <c r="G1279" s="105">
        <f>VLOOKUP(E1279,コード一覧!$B$4:$D$868,3,FALSE)</f>
        <v>0</v>
      </c>
      <c r="H1279" s="106"/>
      <c r="I1279" s="106"/>
      <c r="J1279" s="107"/>
      <c r="K1279" s="109">
        <f>VLOOKUP(J1279,得意先名!$B$8:$C$1020,2,FALSE)</f>
        <v>0</v>
      </c>
      <c r="L1279" s="108"/>
      <c r="M1279" s="109">
        <f>VLOOKUP(J1279,得意先名!$B$1:$E$1029,4,FALSE)</f>
        <v>0</v>
      </c>
      <c r="N1279" s="110">
        <f>VLOOKUP(J1279,得意先名!$B$8:$H$1020,7,FALSE)</f>
        <v>0</v>
      </c>
      <c r="O1279" s="111"/>
      <c r="P1279" s="112"/>
      <c r="Q1279" s="50"/>
    </row>
    <row r="1280" spans="1:17" ht="30.75" customHeight="1" x14ac:dyDescent="0.4">
      <c r="A1280" s="113">
        <v>1082</v>
      </c>
      <c r="B1280" s="117"/>
      <c r="C1280" s="117"/>
      <c r="D1280" s="115">
        <f>VLOOKUP(E1280,コード一覧!$B$4:$E$962,4,FALSE)</f>
        <v>0</v>
      </c>
      <c r="E1280" s="89"/>
      <c r="F1280" s="104">
        <f>VLOOKUP(E1280,コード一覧!$B$4:$C$850,2,FALSE)</f>
        <v>0</v>
      </c>
      <c r="G1280" s="105">
        <f>VLOOKUP(E1280,コード一覧!$B$4:$D$868,3,FALSE)</f>
        <v>0</v>
      </c>
      <c r="H1280" s="106"/>
      <c r="I1280" s="106"/>
      <c r="J1280" s="107"/>
      <c r="K1280" s="109">
        <f>VLOOKUP(J1280,得意先名!$B$8:$C$1020,2,FALSE)</f>
        <v>0</v>
      </c>
      <c r="L1280" s="108"/>
      <c r="M1280" s="109">
        <f>VLOOKUP(J1280,得意先名!$B$1:$E$1029,4,FALSE)</f>
        <v>0</v>
      </c>
      <c r="N1280" s="110">
        <f>VLOOKUP(J1280,得意先名!$B$8:$H$1020,7,FALSE)</f>
        <v>0</v>
      </c>
      <c r="O1280" s="111"/>
      <c r="P1280" s="112"/>
      <c r="Q1280" s="50"/>
    </row>
    <row r="1281" spans="1:17" ht="30.75" customHeight="1" x14ac:dyDescent="0.4">
      <c r="A1281" s="113">
        <v>1083</v>
      </c>
      <c r="B1281" s="117"/>
      <c r="C1281" s="117"/>
      <c r="D1281" s="115">
        <f>VLOOKUP(E1281,コード一覧!$B$4:$E$962,4,FALSE)</f>
        <v>0</v>
      </c>
      <c r="E1281" s="89"/>
      <c r="F1281" s="104">
        <f>VLOOKUP(E1281,コード一覧!$B$4:$C$850,2,FALSE)</f>
        <v>0</v>
      </c>
      <c r="G1281" s="105">
        <f>VLOOKUP(E1281,コード一覧!$B$4:$D$868,3,FALSE)</f>
        <v>0</v>
      </c>
      <c r="H1281" s="106"/>
      <c r="I1281" s="106"/>
      <c r="J1281" s="107"/>
      <c r="K1281" s="109">
        <f>VLOOKUP(J1281,得意先名!$B$8:$C$1020,2,FALSE)</f>
        <v>0</v>
      </c>
      <c r="L1281" s="108"/>
      <c r="M1281" s="109">
        <f>VLOOKUP(J1281,得意先名!$B$1:$E$1029,4,FALSE)</f>
        <v>0</v>
      </c>
      <c r="N1281" s="110">
        <f>VLOOKUP(J1281,得意先名!$B$8:$H$1020,7,FALSE)</f>
        <v>0</v>
      </c>
      <c r="O1281" s="111"/>
      <c r="P1281" s="112"/>
      <c r="Q1281" s="50"/>
    </row>
    <row r="1282" spans="1:17" ht="30.75" customHeight="1" x14ac:dyDescent="0.4">
      <c r="A1282" s="113">
        <v>1084</v>
      </c>
      <c r="B1282" s="117"/>
      <c r="C1282" s="117"/>
      <c r="D1282" s="115">
        <f>VLOOKUP(E1282,コード一覧!$B$4:$E$962,4,FALSE)</f>
        <v>0</v>
      </c>
      <c r="E1282" s="89"/>
      <c r="F1282" s="104">
        <f>VLOOKUP(E1282,コード一覧!$B$4:$C$850,2,FALSE)</f>
        <v>0</v>
      </c>
      <c r="G1282" s="105">
        <f>VLOOKUP(E1282,コード一覧!$B$4:$D$868,3,FALSE)</f>
        <v>0</v>
      </c>
      <c r="H1282" s="106"/>
      <c r="I1282" s="106"/>
      <c r="J1282" s="107"/>
      <c r="K1282" s="109">
        <f>VLOOKUP(J1282,得意先名!$B$8:$C$1020,2,FALSE)</f>
        <v>0</v>
      </c>
      <c r="L1282" s="108"/>
      <c r="M1282" s="109">
        <f>VLOOKUP(J1282,得意先名!$B$1:$E$1029,4,FALSE)</f>
        <v>0</v>
      </c>
      <c r="N1282" s="110">
        <f>VLOOKUP(J1282,得意先名!$B$8:$H$1020,7,FALSE)</f>
        <v>0</v>
      </c>
      <c r="O1282" s="111"/>
      <c r="P1282" s="112"/>
      <c r="Q1282" s="50"/>
    </row>
    <row r="1283" spans="1:17" ht="30.75" customHeight="1" x14ac:dyDescent="0.4">
      <c r="A1283" s="113">
        <v>1085</v>
      </c>
      <c r="B1283" s="117"/>
      <c r="C1283" s="117"/>
      <c r="D1283" s="115">
        <f>VLOOKUP(E1283,コード一覧!$B$4:$E$962,4,FALSE)</f>
        <v>0</v>
      </c>
      <c r="E1283" s="89"/>
      <c r="F1283" s="104">
        <f>VLOOKUP(E1283,コード一覧!$B$4:$C$850,2,FALSE)</f>
        <v>0</v>
      </c>
      <c r="G1283" s="105">
        <f>VLOOKUP(E1283,コード一覧!$B$4:$D$868,3,FALSE)</f>
        <v>0</v>
      </c>
      <c r="H1283" s="106"/>
      <c r="I1283" s="106"/>
      <c r="J1283" s="107"/>
      <c r="K1283" s="109">
        <f>VLOOKUP(J1283,得意先名!$B$8:$C$1020,2,FALSE)</f>
        <v>0</v>
      </c>
      <c r="L1283" s="108"/>
      <c r="M1283" s="109">
        <f>VLOOKUP(J1283,得意先名!$B$1:$E$1029,4,FALSE)</f>
        <v>0</v>
      </c>
      <c r="N1283" s="110">
        <f>VLOOKUP(J1283,得意先名!$B$8:$H$1020,7,FALSE)</f>
        <v>0</v>
      </c>
      <c r="O1283" s="111"/>
      <c r="P1283" s="112"/>
      <c r="Q1283" s="50"/>
    </row>
    <row r="1284" spans="1:17" ht="30.75" customHeight="1" x14ac:dyDescent="0.4">
      <c r="A1284" s="113">
        <v>1086</v>
      </c>
      <c r="B1284" s="117"/>
      <c r="C1284" s="117"/>
      <c r="D1284" s="115">
        <f>VLOOKUP(E1284,コード一覧!$B$4:$E$962,4,FALSE)</f>
        <v>0</v>
      </c>
      <c r="E1284" s="89"/>
      <c r="F1284" s="104">
        <f>VLOOKUP(E1284,コード一覧!$B$4:$C$850,2,FALSE)</f>
        <v>0</v>
      </c>
      <c r="G1284" s="105">
        <f>VLOOKUP(E1284,コード一覧!$B$4:$D$868,3,FALSE)</f>
        <v>0</v>
      </c>
      <c r="H1284" s="106"/>
      <c r="I1284" s="106"/>
      <c r="J1284" s="107"/>
      <c r="K1284" s="109">
        <f>VLOOKUP(J1284,得意先名!$B$8:$C$1020,2,FALSE)</f>
        <v>0</v>
      </c>
      <c r="L1284" s="108"/>
      <c r="M1284" s="109">
        <f>VLOOKUP(J1284,得意先名!$B$1:$E$1029,4,FALSE)</f>
        <v>0</v>
      </c>
      <c r="N1284" s="110">
        <f>VLOOKUP(J1284,得意先名!$B$8:$H$1020,7,FALSE)</f>
        <v>0</v>
      </c>
      <c r="O1284" s="111"/>
      <c r="P1284" s="112"/>
      <c r="Q1284" s="50"/>
    </row>
    <row r="1285" spans="1:17" ht="30.75" customHeight="1" x14ac:dyDescent="0.4">
      <c r="A1285" s="113">
        <v>1087</v>
      </c>
      <c r="B1285" s="117"/>
      <c r="C1285" s="117"/>
      <c r="D1285" s="115">
        <f>VLOOKUP(E1285,コード一覧!$B$4:$E$962,4,FALSE)</f>
        <v>0</v>
      </c>
      <c r="E1285" s="89"/>
      <c r="F1285" s="104">
        <f>VLOOKUP(E1285,コード一覧!$B$4:$C$850,2,FALSE)</f>
        <v>0</v>
      </c>
      <c r="G1285" s="105">
        <f>VLOOKUP(E1285,コード一覧!$B$4:$D$868,3,FALSE)</f>
        <v>0</v>
      </c>
      <c r="H1285" s="106"/>
      <c r="I1285" s="106"/>
      <c r="J1285" s="107"/>
      <c r="K1285" s="109">
        <f>VLOOKUP(J1285,得意先名!$B$8:$C$1020,2,FALSE)</f>
        <v>0</v>
      </c>
      <c r="L1285" s="108"/>
      <c r="M1285" s="109">
        <f>VLOOKUP(J1285,得意先名!$B$1:$E$1029,4,FALSE)</f>
        <v>0</v>
      </c>
      <c r="N1285" s="110">
        <f>VLOOKUP(J1285,得意先名!$B$8:$H$1020,7,FALSE)</f>
        <v>0</v>
      </c>
      <c r="O1285" s="111"/>
      <c r="P1285" s="112"/>
      <c r="Q1285" s="50"/>
    </row>
    <row r="1286" spans="1:17" ht="30.75" customHeight="1" x14ac:dyDescent="0.4">
      <c r="A1286" s="113">
        <v>1088</v>
      </c>
      <c r="B1286" s="117"/>
      <c r="C1286" s="117"/>
      <c r="D1286" s="115">
        <f>VLOOKUP(E1286,コード一覧!$B$4:$E$962,4,FALSE)</f>
        <v>0</v>
      </c>
      <c r="E1286" s="89"/>
      <c r="F1286" s="104">
        <f>VLOOKUP(E1286,コード一覧!$B$4:$C$850,2,FALSE)</f>
        <v>0</v>
      </c>
      <c r="G1286" s="105">
        <f>VLOOKUP(E1286,コード一覧!$B$4:$D$868,3,FALSE)</f>
        <v>0</v>
      </c>
      <c r="H1286" s="106"/>
      <c r="I1286" s="106"/>
      <c r="J1286" s="107"/>
      <c r="K1286" s="109">
        <f>VLOOKUP(J1286,得意先名!$B$8:$C$1020,2,FALSE)</f>
        <v>0</v>
      </c>
      <c r="L1286" s="108"/>
      <c r="M1286" s="109">
        <f>VLOOKUP(J1286,得意先名!$B$1:$E$1029,4,FALSE)</f>
        <v>0</v>
      </c>
      <c r="N1286" s="110">
        <f>VLOOKUP(J1286,得意先名!$B$8:$H$1020,7,FALSE)</f>
        <v>0</v>
      </c>
      <c r="O1286" s="111"/>
      <c r="P1286" s="112"/>
      <c r="Q1286" s="50"/>
    </row>
    <row r="1287" spans="1:17" ht="30.75" customHeight="1" x14ac:dyDescent="0.4">
      <c r="A1287" s="113">
        <v>1089</v>
      </c>
      <c r="B1287" s="117"/>
      <c r="C1287" s="117"/>
      <c r="D1287" s="115">
        <f>VLOOKUP(E1287,コード一覧!$B$4:$E$962,4,FALSE)</f>
        <v>0</v>
      </c>
      <c r="E1287" s="89"/>
      <c r="F1287" s="104">
        <f>VLOOKUP(E1287,コード一覧!$B$4:$C$850,2,FALSE)</f>
        <v>0</v>
      </c>
      <c r="G1287" s="105">
        <f>VLOOKUP(E1287,コード一覧!$B$4:$D$868,3,FALSE)</f>
        <v>0</v>
      </c>
      <c r="H1287" s="106"/>
      <c r="I1287" s="106"/>
      <c r="J1287" s="107"/>
      <c r="K1287" s="109">
        <f>VLOOKUP(J1287,得意先名!$B$8:$C$1020,2,FALSE)</f>
        <v>0</v>
      </c>
      <c r="L1287" s="108"/>
      <c r="M1287" s="109">
        <f>VLOOKUP(J1287,得意先名!$B$1:$E$1029,4,FALSE)</f>
        <v>0</v>
      </c>
      <c r="N1287" s="110">
        <f>VLOOKUP(J1287,得意先名!$B$8:$H$1020,7,FALSE)</f>
        <v>0</v>
      </c>
      <c r="O1287" s="111"/>
      <c r="P1287" s="112"/>
      <c r="Q1287" s="50"/>
    </row>
    <row r="1288" spans="1:17" ht="30.75" customHeight="1" x14ac:dyDescent="0.4">
      <c r="A1288" s="113">
        <v>1090</v>
      </c>
      <c r="B1288" s="117"/>
      <c r="C1288" s="117"/>
      <c r="D1288" s="115">
        <f>VLOOKUP(E1288,コード一覧!$B$4:$E$962,4,FALSE)</f>
        <v>0</v>
      </c>
      <c r="E1288" s="89"/>
      <c r="F1288" s="104">
        <f>VLOOKUP(E1288,コード一覧!$B$4:$C$850,2,FALSE)</f>
        <v>0</v>
      </c>
      <c r="G1288" s="105">
        <f>VLOOKUP(E1288,コード一覧!$B$4:$D$868,3,FALSE)</f>
        <v>0</v>
      </c>
      <c r="H1288" s="106"/>
      <c r="I1288" s="106"/>
      <c r="J1288" s="107"/>
      <c r="K1288" s="109">
        <f>VLOOKUP(J1288,得意先名!$B$8:$C$1020,2,FALSE)</f>
        <v>0</v>
      </c>
      <c r="L1288" s="108"/>
      <c r="M1288" s="109">
        <f>VLOOKUP(J1288,得意先名!$B$1:$E$1029,4,FALSE)</f>
        <v>0</v>
      </c>
      <c r="N1288" s="110">
        <f>VLOOKUP(J1288,得意先名!$B$8:$H$1020,7,FALSE)</f>
        <v>0</v>
      </c>
      <c r="O1288" s="111"/>
      <c r="P1288" s="112"/>
      <c r="Q1288" s="50"/>
    </row>
    <row r="1289" spans="1:17" ht="30.75" customHeight="1" x14ac:dyDescent="0.4">
      <c r="A1289" s="113">
        <v>1091</v>
      </c>
      <c r="B1289" s="117"/>
      <c r="C1289" s="117"/>
      <c r="D1289" s="115">
        <f>VLOOKUP(E1289,コード一覧!$B$4:$E$962,4,FALSE)</f>
        <v>0</v>
      </c>
      <c r="E1289" s="89"/>
      <c r="F1289" s="104">
        <f>VLOOKUP(E1289,コード一覧!$B$4:$C$850,2,FALSE)</f>
        <v>0</v>
      </c>
      <c r="G1289" s="105">
        <f>VLOOKUP(E1289,コード一覧!$B$4:$D$868,3,FALSE)</f>
        <v>0</v>
      </c>
      <c r="H1289" s="106"/>
      <c r="I1289" s="106"/>
      <c r="J1289" s="107"/>
      <c r="K1289" s="109">
        <f>VLOOKUP(J1289,得意先名!$B$8:$C$1020,2,FALSE)</f>
        <v>0</v>
      </c>
      <c r="L1289" s="108"/>
      <c r="M1289" s="109">
        <f>VLOOKUP(J1289,得意先名!$B$1:$E$1029,4,FALSE)</f>
        <v>0</v>
      </c>
      <c r="N1289" s="110">
        <f>VLOOKUP(J1289,得意先名!$B$8:$H$1020,7,FALSE)</f>
        <v>0</v>
      </c>
      <c r="O1289" s="111"/>
      <c r="P1289" s="112"/>
      <c r="Q1289" s="50"/>
    </row>
    <row r="1290" spans="1:17" ht="30.75" customHeight="1" x14ac:dyDescent="0.4">
      <c r="A1290" s="113">
        <v>1092</v>
      </c>
      <c r="B1290" s="117"/>
      <c r="C1290" s="117"/>
      <c r="D1290" s="115">
        <f>VLOOKUP(E1290,コード一覧!$B$4:$E$962,4,FALSE)</f>
        <v>0</v>
      </c>
      <c r="E1290" s="89"/>
      <c r="F1290" s="104">
        <f>VLOOKUP(E1290,コード一覧!$B$4:$C$850,2,FALSE)</f>
        <v>0</v>
      </c>
      <c r="G1290" s="105">
        <f>VLOOKUP(E1290,コード一覧!$B$4:$D$868,3,FALSE)</f>
        <v>0</v>
      </c>
      <c r="H1290" s="106"/>
      <c r="I1290" s="106"/>
      <c r="J1290" s="107"/>
      <c r="K1290" s="109">
        <f>VLOOKUP(J1290,得意先名!$B$8:$C$1020,2,FALSE)</f>
        <v>0</v>
      </c>
      <c r="L1290" s="108"/>
      <c r="M1290" s="109">
        <f>VLOOKUP(J1290,得意先名!$B$1:$E$1029,4,FALSE)</f>
        <v>0</v>
      </c>
      <c r="N1290" s="110">
        <f>VLOOKUP(J1290,得意先名!$B$8:$H$1020,7,FALSE)</f>
        <v>0</v>
      </c>
      <c r="O1290" s="111"/>
      <c r="P1290" s="112"/>
      <c r="Q1290" s="50"/>
    </row>
    <row r="1291" spans="1:17" ht="30.75" customHeight="1" x14ac:dyDescent="0.4">
      <c r="A1291" s="113">
        <v>1093</v>
      </c>
      <c r="B1291" s="117"/>
      <c r="C1291" s="117"/>
      <c r="D1291" s="115">
        <f>VLOOKUP(E1291,コード一覧!$B$4:$E$962,4,FALSE)</f>
        <v>0</v>
      </c>
      <c r="E1291" s="89"/>
      <c r="F1291" s="104">
        <f>VLOOKUP(E1291,コード一覧!$B$4:$C$850,2,FALSE)</f>
        <v>0</v>
      </c>
      <c r="G1291" s="105">
        <f>VLOOKUP(E1291,コード一覧!$B$4:$D$868,3,FALSE)</f>
        <v>0</v>
      </c>
      <c r="H1291" s="106"/>
      <c r="I1291" s="106"/>
      <c r="J1291" s="107"/>
      <c r="K1291" s="109">
        <f>VLOOKUP(J1291,得意先名!$B$8:$C$1020,2,FALSE)</f>
        <v>0</v>
      </c>
      <c r="L1291" s="108"/>
      <c r="M1291" s="109">
        <f>VLOOKUP(J1291,得意先名!$B$1:$E$1029,4,FALSE)</f>
        <v>0</v>
      </c>
      <c r="N1291" s="110">
        <f>VLOOKUP(J1291,得意先名!$B$8:$H$1020,7,FALSE)</f>
        <v>0</v>
      </c>
      <c r="O1291" s="111"/>
      <c r="P1291" s="112"/>
      <c r="Q1291" s="50"/>
    </row>
    <row r="1292" spans="1:17" ht="30.75" customHeight="1" x14ac:dyDescent="0.4">
      <c r="A1292" s="113">
        <v>1094</v>
      </c>
      <c r="B1292" s="117"/>
      <c r="C1292" s="117"/>
      <c r="D1292" s="115">
        <f>VLOOKUP(E1292,コード一覧!$B$4:$E$962,4,FALSE)</f>
        <v>0</v>
      </c>
      <c r="E1292" s="89"/>
      <c r="F1292" s="104">
        <f>VLOOKUP(E1292,コード一覧!$B$4:$C$850,2,FALSE)</f>
        <v>0</v>
      </c>
      <c r="G1292" s="105">
        <f>VLOOKUP(E1292,コード一覧!$B$4:$D$868,3,FALSE)</f>
        <v>0</v>
      </c>
      <c r="H1292" s="106"/>
      <c r="I1292" s="106"/>
      <c r="J1292" s="107"/>
      <c r="K1292" s="109">
        <f>VLOOKUP(J1292,得意先名!$B$8:$C$1020,2,FALSE)</f>
        <v>0</v>
      </c>
      <c r="L1292" s="108"/>
      <c r="M1292" s="109">
        <f>VLOOKUP(J1292,得意先名!$B$1:$E$1029,4,FALSE)</f>
        <v>0</v>
      </c>
      <c r="N1292" s="110">
        <f>VLOOKUP(J1292,得意先名!$B$8:$H$1020,7,FALSE)</f>
        <v>0</v>
      </c>
      <c r="O1292" s="111"/>
      <c r="P1292" s="112"/>
      <c r="Q1292" s="50"/>
    </row>
    <row r="1293" spans="1:17" ht="30.75" customHeight="1" x14ac:dyDescent="0.4">
      <c r="A1293" s="113">
        <v>1095</v>
      </c>
      <c r="B1293" s="117"/>
      <c r="C1293" s="117"/>
      <c r="D1293" s="115">
        <f>VLOOKUP(E1293,コード一覧!$B$4:$E$962,4,FALSE)</f>
        <v>0</v>
      </c>
      <c r="E1293" s="89"/>
      <c r="F1293" s="104">
        <f>VLOOKUP(E1293,コード一覧!$B$4:$C$850,2,FALSE)</f>
        <v>0</v>
      </c>
      <c r="G1293" s="105">
        <f>VLOOKUP(E1293,コード一覧!$B$4:$D$868,3,FALSE)</f>
        <v>0</v>
      </c>
      <c r="H1293" s="106"/>
      <c r="I1293" s="106"/>
      <c r="J1293" s="107"/>
      <c r="K1293" s="109">
        <f>VLOOKUP(J1293,得意先名!$B$8:$C$1020,2,FALSE)</f>
        <v>0</v>
      </c>
      <c r="L1293" s="108"/>
      <c r="M1293" s="109">
        <f>VLOOKUP(J1293,得意先名!$B$1:$E$1029,4,FALSE)</f>
        <v>0</v>
      </c>
      <c r="N1293" s="110">
        <f>VLOOKUP(J1293,得意先名!$B$8:$H$1020,7,FALSE)</f>
        <v>0</v>
      </c>
      <c r="O1293" s="111"/>
      <c r="P1293" s="112"/>
      <c r="Q1293" s="50"/>
    </row>
    <row r="1294" spans="1:17" ht="30.75" customHeight="1" x14ac:dyDescent="0.4">
      <c r="A1294" s="113">
        <v>1096</v>
      </c>
      <c r="B1294" s="117"/>
      <c r="C1294" s="117"/>
      <c r="D1294" s="115">
        <f>VLOOKUP(E1294,コード一覧!$B$4:$E$962,4,FALSE)</f>
        <v>0</v>
      </c>
      <c r="E1294" s="89"/>
      <c r="F1294" s="104">
        <f>VLOOKUP(E1294,コード一覧!$B$4:$C$850,2,FALSE)</f>
        <v>0</v>
      </c>
      <c r="G1294" s="105">
        <f>VLOOKUP(E1294,コード一覧!$B$4:$D$868,3,FALSE)</f>
        <v>0</v>
      </c>
      <c r="H1294" s="106"/>
      <c r="I1294" s="106"/>
      <c r="J1294" s="107"/>
      <c r="K1294" s="109">
        <f>VLOOKUP(J1294,得意先名!$B$8:$C$1020,2,FALSE)</f>
        <v>0</v>
      </c>
      <c r="L1294" s="108"/>
      <c r="M1294" s="109">
        <f>VLOOKUP(J1294,得意先名!$B$1:$E$1029,4,FALSE)</f>
        <v>0</v>
      </c>
      <c r="N1294" s="110">
        <f>VLOOKUP(J1294,得意先名!$B$8:$H$1020,7,FALSE)</f>
        <v>0</v>
      </c>
      <c r="O1294" s="111"/>
      <c r="P1294" s="112"/>
      <c r="Q1294" s="50"/>
    </row>
    <row r="1295" spans="1:17" ht="30.75" customHeight="1" x14ac:dyDescent="0.4">
      <c r="A1295" s="113">
        <v>1097</v>
      </c>
      <c r="B1295" s="117"/>
      <c r="C1295" s="117"/>
      <c r="D1295" s="115">
        <f>VLOOKUP(E1295,コード一覧!$B$4:$E$962,4,FALSE)</f>
        <v>0</v>
      </c>
      <c r="E1295" s="89"/>
      <c r="F1295" s="104">
        <f>VLOOKUP(E1295,コード一覧!$B$4:$C$850,2,FALSE)</f>
        <v>0</v>
      </c>
      <c r="G1295" s="105">
        <f>VLOOKUP(E1295,コード一覧!$B$4:$D$868,3,FALSE)</f>
        <v>0</v>
      </c>
      <c r="H1295" s="106"/>
      <c r="I1295" s="106"/>
      <c r="J1295" s="107"/>
      <c r="K1295" s="109">
        <f>VLOOKUP(J1295,得意先名!$B$8:$C$1020,2,FALSE)</f>
        <v>0</v>
      </c>
      <c r="L1295" s="108"/>
      <c r="M1295" s="109">
        <f>VLOOKUP(J1295,得意先名!$B$1:$E$1029,4,FALSE)</f>
        <v>0</v>
      </c>
      <c r="N1295" s="110">
        <f>VLOOKUP(J1295,得意先名!$B$8:$H$1020,7,FALSE)</f>
        <v>0</v>
      </c>
      <c r="O1295" s="111"/>
      <c r="P1295" s="112"/>
      <c r="Q1295" s="50"/>
    </row>
    <row r="1296" spans="1:17" ht="30.75" customHeight="1" x14ac:dyDescent="0.4">
      <c r="A1296" s="113">
        <v>1098</v>
      </c>
      <c r="B1296" s="117"/>
      <c r="C1296" s="117"/>
      <c r="D1296" s="115">
        <f>VLOOKUP(E1296,コード一覧!$B$4:$E$962,4,FALSE)</f>
        <v>0</v>
      </c>
      <c r="E1296" s="89"/>
      <c r="F1296" s="104">
        <f>VLOOKUP(E1296,コード一覧!$B$4:$C$850,2,FALSE)</f>
        <v>0</v>
      </c>
      <c r="G1296" s="105">
        <f>VLOOKUP(E1296,コード一覧!$B$4:$D$868,3,FALSE)</f>
        <v>0</v>
      </c>
      <c r="H1296" s="106"/>
      <c r="I1296" s="106"/>
      <c r="J1296" s="107"/>
      <c r="K1296" s="109">
        <f>VLOOKUP(J1296,得意先名!$B$8:$C$1020,2,FALSE)</f>
        <v>0</v>
      </c>
      <c r="L1296" s="108"/>
      <c r="M1296" s="109">
        <f>VLOOKUP(J1296,得意先名!$B$1:$E$1029,4,FALSE)</f>
        <v>0</v>
      </c>
      <c r="N1296" s="110">
        <f>VLOOKUP(J1296,得意先名!$B$8:$H$1020,7,FALSE)</f>
        <v>0</v>
      </c>
      <c r="O1296" s="111"/>
      <c r="P1296" s="112"/>
      <c r="Q1296" s="50"/>
    </row>
    <row r="1297" spans="1:17" ht="30.75" customHeight="1" x14ac:dyDescent="0.4">
      <c r="A1297" s="113">
        <v>1099</v>
      </c>
      <c r="B1297" s="117"/>
      <c r="C1297" s="117"/>
      <c r="D1297" s="115">
        <f>VLOOKUP(E1297,コード一覧!$B$4:$E$962,4,FALSE)</f>
        <v>0</v>
      </c>
      <c r="E1297" s="89"/>
      <c r="F1297" s="104">
        <f>VLOOKUP(E1297,コード一覧!$B$4:$C$850,2,FALSE)</f>
        <v>0</v>
      </c>
      <c r="G1297" s="105">
        <f>VLOOKUP(E1297,コード一覧!$B$4:$D$868,3,FALSE)</f>
        <v>0</v>
      </c>
      <c r="H1297" s="106"/>
      <c r="I1297" s="106"/>
      <c r="J1297" s="107"/>
      <c r="K1297" s="109">
        <f>VLOOKUP(J1297,得意先名!$B$8:$C$1020,2,FALSE)</f>
        <v>0</v>
      </c>
      <c r="L1297" s="108"/>
      <c r="M1297" s="109">
        <f>VLOOKUP(J1297,得意先名!$B$1:$E$1029,4,FALSE)</f>
        <v>0</v>
      </c>
      <c r="N1297" s="110">
        <f>VLOOKUP(J1297,得意先名!$B$8:$H$1020,7,FALSE)</f>
        <v>0</v>
      </c>
      <c r="O1297" s="111"/>
      <c r="P1297" s="112"/>
      <c r="Q1297" s="50"/>
    </row>
    <row r="1298" spans="1:17" ht="30.75" customHeight="1" x14ac:dyDescent="0.4">
      <c r="A1298" s="113">
        <v>1100</v>
      </c>
      <c r="B1298" s="117"/>
      <c r="C1298" s="117"/>
      <c r="D1298" s="115">
        <f>VLOOKUP(E1298,コード一覧!$B$4:$E$962,4,FALSE)</f>
        <v>0</v>
      </c>
      <c r="E1298" s="89"/>
      <c r="F1298" s="104">
        <f>VLOOKUP(E1298,コード一覧!$B$4:$C$850,2,FALSE)</f>
        <v>0</v>
      </c>
      <c r="G1298" s="105">
        <f>VLOOKUP(E1298,コード一覧!$B$4:$D$868,3,FALSE)</f>
        <v>0</v>
      </c>
      <c r="H1298" s="106"/>
      <c r="I1298" s="106"/>
      <c r="J1298" s="107"/>
      <c r="K1298" s="109">
        <f>VLOOKUP(J1298,得意先名!$B$8:$C$1020,2,FALSE)</f>
        <v>0</v>
      </c>
      <c r="L1298" s="108"/>
      <c r="M1298" s="109">
        <f>VLOOKUP(J1298,得意先名!$B$1:$E$1029,4,FALSE)</f>
        <v>0</v>
      </c>
      <c r="N1298" s="110">
        <f>VLOOKUP(J1298,得意先名!$B$8:$H$1020,7,FALSE)</f>
        <v>0</v>
      </c>
      <c r="O1298" s="111"/>
      <c r="P1298" s="112"/>
      <c r="Q1298" s="50"/>
    </row>
    <row r="1299" spans="1:17" ht="30.75" customHeight="1" x14ac:dyDescent="0.4">
      <c r="A1299" s="113">
        <v>1101</v>
      </c>
      <c r="B1299" s="117"/>
      <c r="C1299" s="117"/>
      <c r="D1299" s="115">
        <f>VLOOKUP(E1299,コード一覧!$B$4:$E$962,4,FALSE)</f>
        <v>0</v>
      </c>
      <c r="E1299" s="89"/>
      <c r="F1299" s="104">
        <f>VLOOKUP(E1299,コード一覧!$B$4:$C$850,2,FALSE)</f>
        <v>0</v>
      </c>
      <c r="G1299" s="105">
        <f>VLOOKUP(E1299,コード一覧!$B$4:$D$868,3,FALSE)</f>
        <v>0</v>
      </c>
      <c r="H1299" s="106"/>
      <c r="I1299" s="106"/>
      <c r="J1299" s="107"/>
      <c r="K1299" s="109">
        <f>VLOOKUP(J1299,得意先名!$B$8:$C$1020,2,FALSE)</f>
        <v>0</v>
      </c>
      <c r="L1299" s="108"/>
      <c r="M1299" s="109">
        <f>VLOOKUP(J1299,得意先名!$B$1:$E$1029,4,FALSE)</f>
        <v>0</v>
      </c>
      <c r="N1299" s="110">
        <f>VLOOKUP(J1299,得意先名!$B$8:$H$1020,7,FALSE)</f>
        <v>0</v>
      </c>
      <c r="O1299" s="111"/>
      <c r="P1299" s="112"/>
      <c r="Q1299" s="50"/>
    </row>
    <row r="1300" spans="1:17" ht="30.75" customHeight="1" x14ac:dyDescent="0.4">
      <c r="A1300" s="113">
        <v>1102</v>
      </c>
      <c r="B1300" s="117"/>
      <c r="C1300" s="117"/>
      <c r="D1300" s="115">
        <f>VLOOKUP(E1300,コード一覧!$B$4:$E$962,4,FALSE)</f>
        <v>0</v>
      </c>
      <c r="E1300" s="89"/>
      <c r="F1300" s="104">
        <f>VLOOKUP(E1300,コード一覧!$B$4:$C$850,2,FALSE)</f>
        <v>0</v>
      </c>
      <c r="G1300" s="105">
        <f>VLOOKUP(E1300,コード一覧!$B$4:$D$868,3,FALSE)</f>
        <v>0</v>
      </c>
      <c r="H1300" s="106"/>
      <c r="I1300" s="106"/>
      <c r="J1300" s="107"/>
      <c r="K1300" s="109">
        <f>VLOOKUP(J1300,得意先名!$B$8:$C$1020,2,FALSE)</f>
        <v>0</v>
      </c>
      <c r="L1300" s="108"/>
      <c r="M1300" s="109">
        <f>VLOOKUP(J1300,得意先名!$B$1:$E$1029,4,FALSE)</f>
        <v>0</v>
      </c>
      <c r="N1300" s="110">
        <f>VLOOKUP(J1300,得意先名!$B$8:$H$1020,7,FALSE)</f>
        <v>0</v>
      </c>
      <c r="O1300" s="111"/>
      <c r="P1300" s="112"/>
      <c r="Q1300" s="50"/>
    </row>
    <row r="1301" spans="1:17" ht="30.75" customHeight="1" x14ac:dyDescent="0.4">
      <c r="A1301" s="113">
        <v>1103</v>
      </c>
      <c r="B1301" s="117"/>
      <c r="C1301" s="117"/>
      <c r="D1301" s="115">
        <f>VLOOKUP(E1301,コード一覧!$B$4:$E$962,4,FALSE)</f>
        <v>0</v>
      </c>
      <c r="E1301" s="89"/>
      <c r="F1301" s="104">
        <f>VLOOKUP(E1301,コード一覧!$B$4:$C$850,2,FALSE)</f>
        <v>0</v>
      </c>
      <c r="G1301" s="105">
        <f>VLOOKUP(E1301,コード一覧!$B$4:$D$868,3,FALSE)</f>
        <v>0</v>
      </c>
      <c r="H1301" s="106"/>
      <c r="I1301" s="106"/>
      <c r="J1301" s="107"/>
      <c r="K1301" s="109">
        <f>VLOOKUP(J1301,得意先名!$B$8:$C$1020,2,FALSE)</f>
        <v>0</v>
      </c>
      <c r="L1301" s="108"/>
      <c r="M1301" s="109">
        <f>VLOOKUP(J1301,得意先名!$B$1:$E$1029,4,FALSE)</f>
        <v>0</v>
      </c>
      <c r="N1301" s="110">
        <f>VLOOKUP(J1301,得意先名!$B$8:$H$1020,7,FALSE)</f>
        <v>0</v>
      </c>
      <c r="O1301" s="111"/>
      <c r="P1301" s="112"/>
      <c r="Q1301" s="50"/>
    </row>
    <row r="1302" spans="1:17" ht="30.75" customHeight="1" x14ac:dyDescent="0.4">
      <c r="A1302" s="113">
        <v>1104</v>
      </c>
      <c r="B1302" s="117"/>
      <c r="C1302" s="117"/>
      <c r="D1302" s="115">
        <f>VLOOKUP(E1302,コード一覧!$B$4:$E$962,4,FALSE)</f>
        <v>0</v>
      </c>
      <c r="E1302" s="89"/>
      <c r="F1302" s="104">
        <f>VLOOKUP(E1302,コード一覧!$B$4:$C$850,2,FALSE)</f>
        <v>0</v>
      </c>
      <c r="G1302" s="105">
        <f>VLOOKUP(E1302,コード一覧!$B$4:$D$868,3,FALSE)</f>
        <v>0</v>
      </c>
      <c r="H1302" s="106"/>
      <c r="I1302" s="106"/>
      <c r="J1302" s="107"/>
      <c r="K1302" s="109">
        <f>VLOOKUP(J1302,得意先名!$B$8:$C$1020,2,FALSE)</f>
        <v>0</v>
      </c>
      <c r="L1302" s="108"/>
      <c r="M1302" s="109">
        <f>VLOOKUP(J1302,得意先名!$B$1:$E$1029,4,FALSE)</f>
        <v>0</v>
      </c>
      <c r="N1302" s="110">
        <f>VLOOKUP(J1302,得意先名!$B$8:$H$1020,7,FALSE)</f>
        <v>0</v>
      </c>
      <c r="O1302" s="111"/>
      <c r="P1302" s="112"/>
      <c r="Q1302" s="50"/>
    </row>
    <row r="1303" spans="1:17" ht="30.75" customHeight="1" x14ac:dyDescent="0.4">
      <c r="A1303" s="113">
        <v>1105</v>
      </c>
      <c r="B1303" s="117"/>
      <c r="C1303" s="117"/>
      <c r="D1303" s="115">
        <f>VLOOKUP(E1303,コード一覧!$B$4:$E$962,4,FALSE)</f>
        <v>0</v>
      </c>
      <c r="E1303" s="89"/>
      <c r="F1303" s="104">
        <f>VLOOKUP(E1303,コード一覧!$B$4:$C$850,2,FALSE)</f>
        <v>0</v>
      </c>
      <c r="G1303" s="105">
        <f>VLOOKUP(E1303,コード一覧!$B$4:$D$868,3,FALSE)</f>
        <v>0</v>
      </c>
      <c r="H1303" s="106"/>
      <c r="I1303" s="106"/>
      <c r="J1303" s="107"/>
      <c r="K1303" s="109">
        <f>VLOOKUP(J1303,得意先名!$B$8:$C$1020,2,FALSE)</f>
        <v>0</v>
      </c>
      <c r="L1303" s="108"/>
      <c r="M1303" s="109">
        <f>VLOOKUP(J1303,得意先名!$B$1:$E$1029,4,FALSE)</f>
        <v>0</v>
      </c>
      <c r="N1303" s="110">
        <f>VLOOKUP(J1303,得意先名!$B$8:$H$1020,7,FALSE)</f>
        <v>0</v>
      </c>
      <c r="O1303" s="111"/>
      <c r="P1303" s="112"/>
      <c r="Q1303" s="50"/>
    </row>
    <row r="1304" spans="1:17" ht="30.75" customHeight="1" x14ac:dyDescent="0.4">
      <c r="A1304" s="113">
        <v>1106</v>
      </c>
      <c r="B1304" s="117"/>
      <c r="C1304" s="117"/>
      <c r="D1304" s="115">
        <f>VLOOKUP(E1304,コード一覧!$B$4:$E$962,4,FALSE)</f>
        <v>0</v>
      </c>
      <c r="E1304" s="89"/>
      <c r="F1304" s="104">
        <f>VLOOKUP(E1304,コード一覧!$B$4:$C$850,2,FALSE)</f>
        <v>0</v>
      </c>
      <c r="G1304" s="105">
        <f>VLOOKUP(E1304,コード一覧!$B$4:$D$868,3,FALSE)</f>
        <v>0</v>
      </c>
      <c r="H1304" s="106"/>
      <c r="I1304" s="106"/>
      <c r="J1304" s="107"/>
      <c r="K1304" s="109">
        <f>VLOOKUP(J1304,得意先名!$B$8:$C$1020,2,FALSE)</f>
        <v>0</v>
      </c>
      <c r="L1304" s="108"/>
      <c r="M1304" s="109">
        <f>VLOOKUP(J1304,得意先名!$B$1:$E$1029,4,FALSE)</f>
        <v>0</v>
      </c>
      <c r="N1304" s="110">
        <f>VLOOKUP(J1304,得意先名!$B$8:$H$1020,7,FALSE)</f>
        <v>0</v>
      </c>
      <c r="O1304" s="111"/>
      <c r="P1304" s="112"/>
      <c r="Q1304" s="50"/>
    </row>
    <row r="1305" spans="1:17" ht="30.75" customHeight="1" x14ac:dyDescent="0.4">
      <c r="A1305" s="113">
        <v>1107</v>
      </c>
      <c r="B1305" s="117"/>
      <c r="C1305" s="117"/>
      <c r="D1305" s="115">
        <f>VLOOKUP(E1305,コード一覧!$B$4:$E$962,4,FALSE)</f>
        <v>0</v>
      </c>
      <c r="E1305" s="89"/>
      <c r="F1305" s="104">
        <f>VLOOKUP(E1305,コード一覧!$B$4:$C$850,2,FALSE)</f>
        <v>0</v>
      </c>
      <c r="G1305" s="105">
        <f>VLOOKUP(E1305,コード一覧!$B$4:$D$868,3,FALSE)</f>
        <v>0</v>
      </c>
      <c r="H1305" s="106"/>
      <c r="I1305" s="106"/>
      <c r="J1305" s="107"/>
      <c r="K1305" s="109">
        <f>VLOOKUP(J1305,得意先名!$B$8:$C$1020,2,FALSE)</f>
        <v>0</v>
      </c>
      <c r="L1305" s="108"/>
      <c r="M1305" s="109">
        <f>VLOOKUP(J1305,得意先名!$B$1:$E$1029,4,FALSE)</f>
        <v>0</v>
      </c>
      <c r="N1305" s="110">
        <f>VLOOKUP(J1305,得意先名!$B$8:$H$1020,7,FALSE)</f>
        <v>0</v>
      </c>
      <c r="O1305" s="111"/>
      <c r="P1305" s="112"/>
      <c r="Q1305" s="50"/>
    </row>
    <row r="1306" spans="1:17" ht="30.75" customHeight="1" x14ac:dyDescent="0.4">
      <c r="A1306" s="113">
        <v>1108</v>
      </c>
      <c r="B1306" s="117"/>
      <c r="C1306" s="117"/>
      <c r="D1306" s="115">
        <f>VLOOKUP(E1306,コード一覧!$B$4:$E$962,4,FALSE)</f>
        <v>0</v>
      </c>
      <c r="E1306" s="89"/>
      <c r="F1306" s="104">
        <f>VLOOKUP(E1306,コード一覧!$B$4:$C$850,2,FALSE)</f>
        <v>0</v>
      </c>
      <c r="G1306" s="105">
        <f>VLOOKUP(E1306,コード一覧!$B$4:$D$868,3,FALSE)</f>
        <v>0</v>
      </c>
      <c r="H1306" s="106"/>
      <c r="I1306" s="106"/>
      <c r="J1306" s="107"/>
      <c r="K1306" s="109">
        <f>VLOOKUP(J1306,得意先名!$B$8:$C$1020,2,FALSE)</f>
        <v>0</v>
      </c>
      <c r="L1306" s="108"/>
      <c r="M1306" s="109">
        <f>VLOOKUP(J1306,得意先名!$B$1:$E$1029,4,FALSE)</f>
        <v>0</v>
      </c>
      <c r="N1306" s="110">
        <f>VLOOKUP(J1306,得意先名!$B$8:$H$1020,7,FALSE)</f>
        <v>0</v>
      </c>
      <c r="O1306" s="111"/>
      <c r="P1306" s="112"/>
      <c r="Q1306" s="50"/>
    </row>
    <row r="1307" spans="1:17" ht="30.75" customHeight="1" x14ac:dyDescent="0.4">
      <c r="A1307" s="113">
        <v>1109</v>
      </c>
      <c r="B1307" s="117"/>
      <c r="C1307" s="117"/>
      <c r="D1307" s="115">
        <f>VLOOKUP(E1307,コード一覧!$B$4:$E$962,4,FALSE)</f>
        <v>0</v>
      </c>
      <c r="E1307" s="89"/>
      <c r="F1307" s="104">
        <f>VLOOKUP(E1307,コード一覧!$B$4:$C$850,2,FALSE)</f>
        <v>0</v>
      </c>
      <c r="G1307" s="105">
        <f>VLOOKUP(E1307,コード一覧!$B$4:$D$868,3,FALSE)</f>
        <v>0</v>
      </c>
      <c r="H1307" s="106"/>
      <c r="I1307" s="106"/>
      <c r="J1307" s="107"/>
      <c r="K1307" s="109">
        <f>VLOOKUP(J1307,得意先名!$B$8:$C$1020,2,FALSE)</f>
        <v>0</v>
      </c>
      <c r="L1307" s="108"/>
      <c r="M1307" s="109">
        <f>VLOOKUP(J1307,得意先名!$B$1:$E$1029,4,FALSE)</f>
        <v>0</v>
      </c>
      <c r="N1307" s="110">
        <f>VLOOKUP(J1307,得意先名!$B$8:$H$1020,7,FALSE)</f>
        <v>0</v>
      </c>
      <c r="O1307" s="111"/>
      <c r="P1307" s="112"/>
      <c r="Q1307" s="50"/>
    </row>
    <row r="1308" spans="1:17" ht="30.75" customHeight="1" x14ac:dyDescent="0.4">
      <c r="A1308" s="113">
        <v>1110</v>
      </c>
      <c r="B1308" s="117"/>
      <c r="C1308" s="117"/>
      <c r="D1308" s="115">
        <f>VLOOKUP(E1308,コード一覧!$B$4:$E$962,4,FALSE)</f>
        <v>0</v>
      </c>
      <c r="E1308" s="89"/>
      <c r="F1308" s="104">
        <f>VLOOKUP(E1308,コード一覧!$B$4:$C$850,2,FALSE)</f>
        <v>0</v>
      </c>
      <c r="G1308" s="105">
        <f>VLOOKUP(E1308,コード一覧!$B$4:$D$868,3,FALSE)</f>
        <v>0</v>
      </c>
      <c r="H1308" s="106"/>
      <c r="I1308" s="106"/>
      <c r="J1308" s="107"/>
      <c r="K1308" s="109">
        <f>VLOOKUP(J1308,得意先名!$B$8:$C$1020,2,FALSE)</f>
        <v>0</v>
      </c>
      <c r="L1308" s="108"/>
      <c r="M1308" s="109">
        <f>VLOOKUP(J1308,得意先名!$B$1:$E$1029,4,FALSE)</f>
        <v>0</v>
      </c>
      <c r="N1308" s="110">
        <f>VLOOKUP(J1308,得意先名!$B$8:$H$1020,7,FALSE)</f>
        <v>0</v>
      </c>
      <c r="O1308" s="111"/>
      <c r="P1308" s="112"/>
      <c r="Q1308" s="50"/>
    </row>
    <row r="1309" spans="1:17" ht="30.75" customHeight="1" x14ac:dyDescent="0.4">
      <c r="A1309" s="113">
        <v>1111</v>
      </c>
      <c r="B1309" s="117"/>
      <c r="C1309" s="117"/>
      <c r="D1309" s="115">
        <f>VLOOKUP(E1309,コード一覧!$B$4:$E$962,4,FALSE)</f>
        <v>0</v>
      </c>
      <c r="E1309" s="89"/>
      <c r="F1309" s="104">
        <f>VLOOKUP(E1309,コード一覧!$B$4:$C$850,2,FALSE)</f>
        <v>0</v>
      </c>
      <c r="G1309" s="105">
        <f>VLOOKUP(E1309,コード一覧!$B$4:$D$868,3,FALSE)</f>
        <v>0</v>
      </c>
      <c r="H1309" s="106"/>
      <c r="I1309" s="106"/>
      <c r="J1309" s="107"/>
      <c r="K1309" s="109">
        <f>VLOOKUP(J1309,得意先名!$B$8:$C$1020,2,FALSE)</f>
        <v>0</v>
      </c>
      <c r="L1309" s="108"/>
      <c r="M1309" s="109">
        <f>VLOOKUP(J1309,得意先名!$B$1:$E$1029,4,FALSE)</f>
        <v>0</v>
      </c>
      <c r="N1309" s="110">
        <f>VLOOKUP(J1309,得意先名!$B$8:$H$1020,7,FALSE)</f>
        <v>0</v>
      </c>
      <c r="O1309" s="111"/>
      <c r="P1309" s="112"/>
      <c r="Q1309" s="50"/>
    </row>
    <row r="1310" spans="1:17" ht="30.75" customHeight="1" x14ac:dyDescent="0.4">
      <c r="A1310" s="113">
        <v>1112</v>
      </c>
      <c r="B1310" s="117"/>
      <c r="C1310" s="117"/>
      <c r="D1310" s="115">
        <f>VLOOKUP(E1310,コード一覧!$B$4:$E$962,4,FALSE)</f>
        <v>0</v>
      </c>
      <c r="E1310" s="89"/>
      <c r="F1310" s="104">
        <f>VLOOKUP(E1310,コード一覧!$B$4:$C$850,2,FALSE)</f>
        <v>0</v>
      </c>
      <c r="G1310" s="105">
        <f>VLOOKUP(E1310,コード一覧!$B$4:$D$868,3,FALSE)</f>
        <v>0</v>
      </c>
      <c r="H1310" s="106"/>
      <c r="I1310" s="106"/>
      <c r="J1310" s="107"/>
      <c r="K1310" s="109">
        <f>VLOOKUP(J1310,得意先名!$B$8:$C$1020,2,FALSE)</f>
        <v>0</v>
      </c>
      <c r="L1310" s="108"/>
      <c r="M1310" s="109">
        <f>VLOOKUP(J1310,得意先名!$B$1:$E$1029,4,FALSE)</f>
        <v>0</v>
      </c>
      <c r="N1310" s="110">
        <f>VLOOKUP(J1310,得意先名!$B$8:$H$1020,7,FALSE)</f>
        <v>0</v>
      </c>
      <c r="O1310" s="111"/>
      <c r="P1310" s="112"/>
      <c r="Q1310" s="50"/>
    </row>
    <row r="1311" spans="1:17" ht="30.75" customHeight="1" x14ac:dyDescent="0.4">
      <c r="A1311" s="113">
        <v>1113</v>
      </c>
      <c r="B1311" s="117"/>
      <c r="C1311" s="117"/>
      <c r="D1311" s="115">
        <f>VLOOKUP(E1311,コード一覧!$B$4:$E$962,4,FALSE)</f>
        <v>0</v>
      </c>
      <c r="E1311" s="89"/>
      <c r="F1311" s="104">
        <f>VLOOKUP(E1311,コード一覧!$B$4:$C$850,2,FALSE)</f>
        <v>0</v>
      </c>
      <c r="G1311" s="105">
        <f>VLOOKUP(E1311,コード一覧!$B$4:$D$868,3,FALSE)</f>
        <v>0</v>
      </c>
      <c r="H1311" s="106"/>
      <c r="I1311" s="106"/>
      <c r="J1311" s="107"/>
      <c r="K1311" s="109">
        <f>VLOOKUP(J1311,得意先名!$B$8:$C$1020,2,FALSE)</f>
        <v>0</v>
      </c>
      <c r="L1311" s="108"/>
      <c r="M1311" s="109">
        <f>VLOOKUP(J1311,得意先名!$B$1:$E$1029,4,FALSE)</f>
        <v>0</v>
      </c>
      <c r="N1311" s="110">
        <f>VLOOKUP(J1311,得意先名!$B$8:$H$1020,7,FALSE)</f>
        <v>0</v>
      </c>
      <c r="O1311" s="111"/>
      <c r="P1311" s="112"/>
      <c r="Q1311" s="50"/>
    </row>
    <row r="1312" spans="1:17" ht="30.75" customHeight="1" x14ac:dyDescent="0.4">
      <c r="A1312" s="113">
        <v>1114</v>
      </c>
      <c r="B1312" s="117"/>
      <c r="C1312" s="117"/>
      <c r="D1312" s="115">
        <f>VLOOKUP(E1312,コード一覧!$B$4:$E$962,4,FALSE)</f>
        <v>0</v>
      </c>
      <c r="E1312" s="89"/>
      <c r="F1312" s="104">
        <f>VLOOKUP(E1312,コード一覧!$B$4:$C$850,2,FALSE)</f>
        <v>0</v>
      </c>
      <c r="G1312" s="105">
        <f>VLOOKUP(E1312,コード一覧!$B$4:$D$868,3,FALSE)</f>
        <v>0</v>
      </c>
      <c r="H1312" s="106"/>
      <c r="I1312" s="106"/>
      <c r="J1312" s="107"/>
      <c r="K1312" s="109">
        <f>VLOOKUP(J1312,得意先名!$B$8:$C$1020,2,FALSE)</f>
        <v>0</v>
      </c>
      <c r="L1312" s="108"/>
      <c r="M1312" s="109">
        <f>VLOOKUP(J1312,得意先名!$B$1:$E$1029,4,FALSE)</f>
        <v>0</v>
      </c>
      <c r="N1312" s="110">
        <f>VLOOKUP(J1312,得意先名!$B$8:$H$1020,7,FALSE)</f>
        <v>0</v>
      </c>
      <c r="O1312" s="111"/>
      <c r="P1312" s="112"/>
      <c r="Q1312" s="50"/>
    </row>
    <row r="1313" spans="1:17" ht="30.75" customHeight="1" x14ac:dyDescent="0.4">
      <c r="A1313" s="113">
        <v>1115</v>
      </c>
      <c r="B1313" s="117"/>
      <c r="C1313" s="117"/>
      <c r="D1313" s="115">
        <f>VLOOKUP(E1313,コード一覧!$B$4:$E$962,4,FALSE)</f>
        <v>0</v>
      </c>
      <c r="E1313" s="89"/>
      <c r="F1313" s="104">
        <f>VLOOKUP(E1313,コード一覧!$B$4:$C$850,2,FALSE)</f>
        <v>0</v>
      </c>
      <c r="G1313" s="105">
        <f>VLOOKUP(E1313,コード一覧!$B$4:$D$868,3,FALSE)</f>
        <v>0</v>
      </c>
      <c r="H1313" s="106"/>
      <c r="I1313" s="106"/>
      <c r="J1313" s="107"/>
      <c r="K1313" s="109">
        <f>VLOOKUP(J1313,得意先名!$B$8:$C$1020,2,FALSE)</f>
        <v>0</v>
      </c>
      <c r="L1313" s="108"/>
      <c r="M1313" s="109">
        <f>VLOOKUP(J1313,得意先名!$B$1:$E$1029,4,FALSE)</f>
        <v>0</v>
      </c>
      <c r="N1313" s="110">
        <f>VLOOKUP(J1313,得意先名!$B$8:$H$1020,7,FALSE)</f>
        <v>0</v>
      </c>
      <c r="O1313" s="111"/>
      <c r="P1313" s="112"/>
      <c r="Q1313" s="50"/>
    </row>
    <row r="1314" spans="1:17" ht="30.75" customHeight="1" x14ac:dyDescent="0.4">
      <c r="A1314" s="113">
        <v>1116</v>
      </c>
      <c r="B1314" s="117"/>
      <c r="C1314" s="117"/>
      <c r="D1314" s="115">
        <f>VLOOKUP(E1314,コード一覧!$B$4:$E$962,4,FALSE)</f>
        <v>0</v>
      </c>
      <c r="E1314" s="89"/>
      <c r="F1314" s="104">
        <f>VLOOKUP(E1314,コード一覧!$B$4:$C$850,2,FALSE)</f>
        <v>0</v>
      </c>
      <c r="G1314" s="105">
        <f>VLOOKUP(E1314,コード一覧!$B$4:$D$868,3,FALSE)</f>
        <v>0</v>
      </c>
      <c r="H1314" s="106"/>
      <c r="I1314" s="106"/>
      <c r="J1314" s="107"/>
      <c r="K1314" s="109">
        <f>VLOOKUP(J1314,得意先名!$B$8:$C$1020,2,FALSE)</f>
        <v>0</v>
      </c>
      <c r="L1314" s="108"/>
      <c r="M1314" s="109">
        <f>VLOOKUP(J1314,得意先名!$B$1:$E$1029,4,FALSE)</f>
        <v>0</v>
      </c>
      <c r="N1314" s="110">
        <f>VLOOKUP(J1314,得意先名!$B$8:$H$1020,7,FALSE)</f>
        <v>0</v>
      </c>
      <c r="O1314" s="111"/>
      <c r="P1314" s="112"/>
      <c r="Q1314" s="50"/>
    </row>
    <row r="1315" spans="1:17" ht="30.75" customHeight="1" x14ac:dyDescent="0.4">
      <c r="A1315" s="113">
        <v>1117</v>
      </c>
      <c r="B1315" s="117"/>
      <c r="C1315" s="117"/>
      <c r="D1315" s="115">
        <f>VLOOKUP(E1315,コード一覧!$B$4:$E$962,4,FALSE)</f>
        <v>0</v>
      </c>
      <c r="E1315" s="89"/>
      <c r="F1315" s="104">
        <f>VLOOKUP(E1315,コード一覧!$B$4:$C$850,2,FALSE)</f>
        <v>0</v>
      </c>
      <c r="G1315" s="105">
        <f>VLOOKUP(E1315,コード一覧!$B$4:$D$868,3,FALSE)</f>
        <v>0</v>
      </c>
      <c r="H1315" s="106"/>
      <c r="I1315" s="106"/>
      <c r="J1315" s="107"/>
      <c r="K1315" s="109">
        <f>VLOOKUP(J1315,得意先名!$B$8:$C$1020,2,FALSE)</f>
        <v>0</v>
      </c>
      <c r="L1315" s="108"/>
      <c r="M1315" s="109">
        <f>VLOOKUP(J1315,得意先名!$B$1:$E$1029,4,FALSE)</f>
        <v>0</v>
      </c>
      <c r="N1315" s="110">
        <f>VLOOKUP(J1315,得意先名!$B$8:$H$1020,7,FALSE)</f>
        <v>0</v>
      </c>
      <c r="O1315" s="111"/>
      <c r="P1315" s="112"/>
      <c r="Q1315" s="50"/>
    </row>
    <row r="1316" spans="1:17" ht="30.75" customHeight="1" x14ac:dyDescent="0.4">
      <c r="A1316" s="113">
        <v>1118</v>
      </c>
      <c r="B1316" s="117"/>
      <c r="C1316" s="117"/>
      <c r="D1316" s="115">
        <f>VLOOKUP(E1316,コード一覧!$B$4:$E$962,4,FALSE)</f>
        <v>0</v>
      </c>
      <c r="E1316" s="89"/>
      <c r="F1316" s="104">
        <f>VLOOKUP(E1316,コード一覧!$B$4:$C$850,2,FALSE)</f>
        <v>0</v>
      </c>
      <c r="G1316" s="105">
        <f>VLOOKUP(E1316,コード一覧!$B$4:$D$868,3,FALSE)</f>
        <v>0</v>
      </c>
      <c r="H1316" s="106"/>
      <c r="I1316" s="106"/>
      <c r="J1316" s="107"/>
      <c r="K1316" s="109">
        <f>VLOOKUP(J1316,得意先名!$B$8:$C$1020,2,FALSE)</f>
        <v>0</v>
      </c>
      <c r="L1316" s="108"/>
      <c r="M1316" s="109">
        <f>VLOOKUP(J1316,得意先名!$B$1:$E$1029,4,FALSE)</f>
        <v>0</v>
      </c>
      <c r="N1316" s="110">
        <f>VLOOKUP(J1316,得意先名!$B$8:$H$1020,7,FALSE)</f>
        <v>0</v>
      </c>
      <c r="O1316" s="111"/>
      <c r="P1316" s="112"/>
      <c r="Q1316" s="50"/>
    </row>
    <row r="1317" spans="1:17" ht="30.75" customHeight="1" x14ac:dyDescent="0.4">
      <c r="A1317" s="113">
        <v>1119</v>
      </c>
      <c r="B1317" s="117"/>
      <c r="C1317" s="117"/>
      <c r="D1317" s="115">
        <f>VLOOKUP(E1317,コード一覧!$B$4:$E$962,4,FALSE)</f>
        <v>0</v>
      </c>
      <c r="E1317" s="89"/>
      <c r="F1317" s="104">
        <f>VLOOKUP(E1317,コード一覧!$B$4:$C$850,2,FALSE)</f>
        <v>0</v>
      </c>
      <c r="G1317" s="105">
        <f>VLOOKUP(E1317,コード一覧!$B$4:$D$868,3,FALSE)</f>
        <v>0</v>
      </c>
      <c r="H1317" s="106"/>
      <c r="I1317" s="106"/>
      <c r="J1317" s="107"/>
      <c r="K1317" s="109">
        <f>VLOOKUP(J1317,得意先名!$B$8:$C$1020,2,FALSE)</f>
        <v>0</v>
      </c>
      <c r="L1317" s="108"/>
      <c r="M1317" s="109">
        <f>VLOOKUP(J1317,得意先名!$B$1:$E$1029,4,FALSE)</f>
        <v>0</v>
      </c>
      <c r="N1317" s="110">
        <f>VLOOKUP(J1317,得意先名!$B$8:$H$1020,7,FALSE)</f>
        <v>0</v>
      </c>
      <c r="O1317" s="111"/>
      <c r="P1317" s="112"/>
      <c r="Q1317" s="50"/>
    </row>
    <row r="1318" spans="1:17" ht="30.75" customHeight="1" x14ac:dyDescent="0.4">
      <c r="A1318" s="113">
        <v>1120</v>
      </c>
      <c r="B1318" s="117"/>
      <c r="C1318" s="117"/>
      <c r="D1318" s="115">
        <f>VLOOKUP(E1318,コード一覧!$B$4:$E$962,4,FALSE)</f>
        <v>0</v>
      </c>
      <c r="E1318" s="89"/>
      <c r="F1318" s="104">
        <f>VLOOKUP(E1318,コード一覧!$B$4:$C$850,2,FALSE)</f>
        <v>0</v>
      </c>
      <c r="G1318" s="105">
        <f>VLOOKUP(E1318,コード一覧!$B$4:$D$868,3,FALSE)</f>
        <v>0</v>
      </c>
      <c r="H1318" s="106"/>
      <c r="I1318" s="106"/>
      <c r="J1318" s="107"/>
      <c r="K1318" s="109">
        <f>VLOOKUP(J1318,得意先名!$B$8:$C$1020,2,FALSE)</f>
        <v>0</v>
      </c>
      <c r="L1318" s="108"/>
      <c r="M1318" s="109">
        <f>VLOOKUP(J1318,得意先名!$B$1:$E$1029,4,FALSE)</f>
        <v>0</v>
      </c>
      <c r="N1318" s="110">
        <f>VLOOKUP(J1318,得意先名!$B$8:$H$1020,7,FALSE)</f>
        <v>0</v>
      </c>
      <c r="O1318" s="111"/>
      <c r="P1318" s="112"/>
      <c r="Q1318" s="50"/>
    </row>
    <row r="1319" spans="1:17" ht="30.75" customHeight="1" x14ac:dyDescent="0.4">
      <c r="A1319" s="113">
        <v>1121</v>
      </c>
      <c r="B1319" s="117"/>
      <c r="C1319" s="117"/>
      <c r="D1319" s="115">
        <f>VLOOKUP(E1319,コード一覧!$B$4:$E$962,4,FALSE)</f>
        <v>0</v>
      </c>
      <c r="E1319" s="89"/>
      <c r="F1319" s="104">
        <f>VLOOKUP(E1319,コード一覧!$B$4:$C$850,2,FALSE)</f>
        <v>0</v>
      </c>
      <c r="G1319" s="105">
        <f>VLOOKUP(E1319,コード一覧!$B$4:$D$868,3,FALSE)</f>
        <v>0</v>
      </c>
      <c r="H1319" s="106"/>
      <c r="I1319" s="106"/>
      <c r="J1319" s="107"/>
      <c r="K1319" s="109">
        <f>VLOOKUP(J1319,得意先名!$B$8:$C$1020,2,FALSE)</f>
        <v>0</v>
      </c>
      <c r="L1319" s="108"/>
      <c r="M1319" s="109">
        <f>VLOOKUP(J1319,得意先名!$B$1:$E$1029,4,FALSE)</f>
        <v>0</v>
      </c>
      <c r="N1319" s="110">
        <f>VLOOKUP(J1319,得意先名!$B$8:$H$1020,7,FALSE)</f>
        <v>0</v>
      </c>
      <c r="O1319" s="111"/>
      <c r="P1319" s="112"/>
      <c r="Q1319" s="50"/>
    </row>
    <row r="1320" spans="1:17" ht="30.75" customHeight="1" x14ac:dyDescent="0.4">
      <c r="A1320" s="113">
        <v>1122</v>
      </c>
      <c r="B1320" s="117"/>
      <c r="C1320" s="117"/>
      <c r="D1320" s="115">
        <f>VLOOKUP(E1320,コード一覧!$B$4:$E$962,4,FALSE)</f>
        <v>0</v>
      </c>
      <c r="E1320" s="89"/>
      <c r="F1320" s="104">
        <f>VLOOKUP(E1320,コード一覧!$B$4:$C$850,2,FALSE)</f>
        <v>0</v>
      </c>
      <c r="G1320" s="105">
        <f>VLOOKUP(E1320,コード一覧!$B$4:$D$868,3,FALSE)</f>
        <v>0</v>
      </c>
      <c r="H1320" s="106"/>
      <c r="I1320" s="106"/>
      <c r="J1320" s="107"/>
      <c r="K1320" s="109">
        <f>VLOOKUP(J1320,得意先名!$B$8:$C$1020,2,FALSE)</f>
        <v>0</v>
      </c>
      <c r="L1320" s="108"/>
      <c r="M1320" s="109">
        <f>VLOOKUP(J1320,得意先名!$B$1:$E$1029,4,FALSE)</f>
        <v>0</v>
      </c>
      <c r="N1320" s="110">
        <f>VLOOKUP(J1320,得意先名!$B$8:$H$1020,7,FALSE)</f>
        <v>0</v>
      </c>
      <c r="O1320" s="111"/>
      <c r="P1320" s="112"/>
      <c r="Q1320" s="50"/>
    </row>
    <row r="1321" spans="1:17" ht="30.75" customHeight="1" x14ac:dyDescent="0.4">
      <c r="A1321" s="113">
        <v>1123</v>
      </c>
      <c r="B1321" s="117"/>
      <c r="C1321" s="117"/>
      <c r="D1321" s="115">
        <f>VLOOKUP(E1321,コード一覧!$B$4:$E$962,4,FALSE)</f>
        <v>0</v>
      </c>
      <c r="E1321" s="89"/>
      <c r="F1321" s="104">
        <f>VLOOKUP(E1321,コード一覧!$B$4:$C$850,2,FALSE)</f>
        <v>0</v>
      </c>
      <c r="G1321" s="105">
        <f>VLOOKUP(E1321,コード一覧!$B$4:$D$868,3,FALSE)</f>
        <v>0</v>
      </c>
      <c r="H1321" s="106"/>
      <c r="I1321" s="106"/>
      <c r="J1321" s="107"/>
      <c r="K1321" s="109">
        <f>VLOOKUP(J1321,得意先名!$B$8:$C$1020,2,FALSE)</f>
        <v>0</v>
      </c>
      <c r="L1321" s="108"/>
      <c r="M1321" s="109">
        <f>VLOOKUP(J1321,得意先名!$B$1:$E$1029,4,FALSE)</f>
        <v>0</v>
      </c>
      <c r="N1321" s="110">
        <f>VLOOKUP(J1321,得意先名!$B$8:$H$1020,7,FALSE)</f>
        <v>0</v>
      </c>
      <c r="O1321" s="111"/>
      <c r="P1321" s="112"/>
      <c r="Q1321" s="50"/>
    </row>
    <row r="1322" spans="1:17" ht="30.75" customHeight="1" x14ac:dyDescent="0.4">
      <c r="A1322" s="113">
        <v>1124</v>
      </c>
      <c r="B1322" s="117"/>
      <c r="C1322" s="117"/>
      <c r="D1322" s="115">
        <f>VLOOKUP(E1322,コード一覧!$B$4:$E$962,4,FALSE)</f>
        <v>0</v>
      </c>
      <c r="E1322" s="89"/>
      <c r="F1322" s="104">
        <f>VLOOKUP(E1322,コード一覧!$B$4:$C$850,2,FALSE)</f>
        <v>0</v>
      </c>
      <c r="G1322" s="105">
        <f>VLOOKUP(E1322,コード一覧!$B$4:$D$868,3,FALSE)</f>
        <v>0</v>
      </c>
      <c r="H1322" s="106"/>
      <c r="I1322" s="106"/>
      <c r="J1322" s="107"/>
      <c r="K1322" s="109">
        <f>VLOOKUP(J1322,得意先名!$B$8:$C$1020,2,FALSE)</f>
        <v>0</v>
      </c>
      <c r="L1322" s="108"/>
      <c r="M1322" s="109">
        <f>VLOOKUP(J1322,得意先名!$B$1:$E$1029,4,FALSE)</f>
        <v>0</v>
      </c>
      <c r="N1322" s="110">
        <f>VLOOKUP(J1322,得意先名!$B$8:$H$1020,7,FALSE)</f>
        <v>0</v>
      </c>
      <c r="O1322" s="111"/>
      <c r="P1322" s="112"/>
      <c r="Q1322" s="50"/>
    </row>
    <row r="1323" spans="1:17" ht="30.75" customHeight="1" x14ac:dyDescent="0.4">
      <c r="A1323" s="113">
        <v>1125</v>
      </c>
      <c r="B1323" s="117"/>
      <c r="C1323" s="117"/>
      <c r="D1323" s="115">
        <f>VLOOKUP(E1323,コード一覧!$B$4:$E$962,4,FALSE)</f>
        <v>0</v>
      </c>
      <c r="E1323" s="89"/>
      <c r="F1323" s="104">
        <f>VLOOKUP(E1323,コード一覧!$B$4:$C$850,2,FALSE)</f>
        <v>0</v>
      </c>
      <c r="G1323" s="105">
        <f>VLOOKUP(E1323,コード一覧!$B$4:$D$868,3,FALSE)</f>
        <v>0</v>
      </c>
      <c r="H1323" s="106"/>
      <c r="I1323" s="106"/>
      <c r="J1323" s="107"/>
      <c r="K1323" s="109">
        <f>VLOOKUP(J1323,得意先名!$B$8:$C$1020,2,FALSE)</f>
        <v>0</v>
      </c>
      <c r="L1323" s="108"/>
      <c r="M1323" s="109">
        <f>VLOOKUP(J1323,得意先名!$B$1:$E$1029,4,FALSE)</f>
        <v>0</v>
      </c>
      <c r="N1323" s="110">
        <f>VLOOKUP(J1323,得意先名!$B$8:$H$1020,7,FALSE)</f>
        <v>0</v>
      </c>
      <c r="O1323" s="111"/>
      <c r="P1323" s="112"/>
      <c r="Q1323" s="50"/>
    </row>
    <row r="1324" spans="1:17" ht="30.75" customHeight="1" x14ac:dyDescent="0.4">
      <c r="A1324" s="113">
        <v>1126</v>
      </c>
      <c r="B1324" s="117"/>
      <c r="C1324" s="117"/>
      <c r="D1324" s="115">
        <f>VLOOKUP(E1324,コード一覧!$B$4:$E$962,4,FALSE)</f>
        <v>0</v>
      </c>
      <c r="E1324" s="89"/>
      <c r="F1324" s="104">
        <f>VLOOKUP(E1324,コード一覧!$B$4:$C$850,2,FALSE)</f>
        <v>0</v>
      </c>
      <c r="G1324" s="105">
        <f>VLOOKUP(E1324,コード一覧!$B$4:$D$868,3,FALSE)</f>
        <v>0</v>
      </c>
      <c r="H1324" s="106"/>
      <c r="I1324" s="106"/>
      <c r="J1324" s="107"/>
      <c r="K1324" s="109">
        <f>VLOOKUP(J1324,得意先名!$B$8:$C$1020,2,FALSE)</f>
        <v>0</v>
      </c>
      <c r="L1324" s="108"/>
      <c r="M1324" s="109">
        <f>VLOOKUP(J1324,得意先名!$B$1:$E$1029,4,FALSE)</f>
        <v>0</v>
      </c>
      <c r="N1324" s="110">
        <f>VLOOKUP(J1324,得意先名!$B$8:$H$1020,7,FALSE)</f>
        <v>0</v>
      </c>
      <c r="O1324" s="111"/>
      <c r="P1324" s="112"/>
      <c r="Q1324" s="50"/>
    </row>
    <row r="1325" spans="1:17" ht="30.75" customHeight="1" x14ac:dyDescent="0.4">
      <c r="A1325" s="113">
        <v>1127</v>
      </c>
      <c r="B1325" s="117"/>
      <c r="C1325" s="117"/>
      <c r="D1325" s="115">
        <f>VLOOKUP(E1325,コード一覧!$B$4:$E$962,4,FALSE)</f>
        <v>0</v>
      </c>
      <c r="E1325" s="89"/>
      <c r="F1325" s="104">
        <f>VLOOKUP(E1325,コード一覧!$B$4:$C$850,2,FALSE)</f>
        <v>0</v>
      </c>
      <c r="G1325" s="105">
        <f>VLOOKUP(E1325,コード一覧!$B$4:$D$868,3,FALSE)</f>
        <v>0</v>
      </c>
      <c r="H1325" s="106"/>
      <c r="I1325" s="106"/>
      <c r="J1325" s="107"/>
      <c r="K1325" s="109">
        <f>VLOOKUP(J1325,得意先名!$B$8:$C$1020,2,FALSE)</f>
        <v>0</v>
      </c>
      <c r="L1325" s="108"/>
      <c r="M1325" s="109">
        <f>VLOOKUP(J1325,得意先名!$B$1:$E$1029,4,FALSE)</f>
        <v>0</v>
      </c>
      <c r="N1325" s="110">
        <f>VLOOKUP(J1325,得意先名!$B$8:$H$1020,7,FALSE)</f>
        <v>0</v>
      </c>
      <c r="O1325" s="111"/>
      <c r="P1325" s="112"/>
      <c r="Q1325" s="50"/>
    </row>
    <row r="1326" spans="1:17" ht="30.75" customHeight="1" x14ac:dyDescent="0.4">
      <c r="A1326" s="113">
        <v>1128</v>
      </c>
      <c r="B1326" s="117"/>
      <c r="C1326" s="117"/>
      <c r="D1326" s="115">
        <f>VLOOKUP(E1326,コード一覧!$B$4:$E$962,4,FALSE)</f>
        <v>0</v>
      </c>
      <c r="E1326" s="89"/>
      <c r="F1326" s="104">
        <f>VLOOKUP(E1326,コード一覧!$B$4:$C$850,2,FALSE)</f>
        <v>0</v>
      </c>
      <c r="G1326" s="105">
        <f>VLOOKUP(E1326,コード一覧!$B$4:$D$868,3,FALSE)</f>
        <v>0</v>
      </c>
      <c r="H1326" s="106"/>
      <c r="I1326" s="106"/>
      <c r="J1326" s="107"/>
      <c r="K1326" s="109">
        <f>VLOOKUP(J1326,得意先名!$B$8:$C$1020,2,FALSE)</f>
        <v>0</v>
      </c>
      <c r="L1326" s="108"/>
      <c r="M1326" s="109">
        <f>VLOOKUP(J1326,得意先名!$B$1:$E$1029,4,FALSE)</f>
        <v>0</v>
      </c>
      <c r="N1326" s="110">
        <f>VLOOKUP(J1326,得意先名!$B$8:$H$1020,7,FALSE)</f>
        <v>0</v>
      </c>
      <c r="O1326" s="111"/>
      <c r="P1326" s="112"/>
      <c r="Q1326" s="50"/>
    </row>
    <row r="1327" spans="1:17" ht="30.75" customHeight="1" x14ac:dyDescent="0.4">
      <c r="A1327" s="113">
        <v>1129</v>
      </c>
      <c r="B1327" s="117"/>
      <c r="C1327" s="117"/>
      <c r="D1327" s="115">
        <f>VLOOKUP(E1327,コード一覧!$B$4:$E$962,4,FALSE)</f>
        <v>0</v>
      </c>
      <c r="E1327" s="89"/>
      <c r="F1327" s="104">
        <f>VLOOKUP(E1327,コード一覧!$B$4:$C$850,2,FALSE)</f>
        <v>0</v>
      </c>
      <c r="G1327" s="105">
        <f>VLOOKUP(E1327,コード一覧!$B$4:$D$868,3,FALSE)</f>
        <v>0</v>
      </c>
      <c r="H1327" s="106"/>
      <c r="I1327" s="106"/>
      <c r="J1327" s="107"/>
      <c r="K1327" s="109">
        <f>VLOOKUP(J1327,得意先名!$B$8:$C$1020,2,FALSE)</f>
        <v>0</v>
      </c>
      <c r="L1327" s="108"/>
      <c r="M1327" s="109">
        <f>VLOOKUP(J1327,得意先名!$B$1:$E$1029,4,FALSE)</f>
        <v>0</v>
      </c>
      <c r="N1327" s="110">
        <f>VLOOKUP(J1327,得意先名!$B$8:$H$1020,7,FALSE)</f>
        <v>0</v>
      </c>
      <c r="O1327" s="111"/>
      <c r="P1327" s="112"/>
      <c r="Q1327" s="50"/>
    </row>
    <row r="1328" spans="1:17" ht="30.75" customHeight="1" x14ac:dyDescent="0.4">
      <c r="A1328" s="113">
        <v>1130</v>
      </c>
      <c r="B1328" s="117"/>
      <c r="C1328" s="117"/>
      <c r="D1328" s="115">
        <f>VLOOKUP(E1328,コード一覧!$B$4:$E$962,4,FALSE)</f>
        <v>0</v>
      </c>
      <c r="E1328" s="89"/>
      <c r="F1328" s="104">
        <f>VLOOKUP(E1328,コード一覧!$B$4:$C$850,2,FALSE)</f>
        <v>0</v>
      </c>
      <c r="G1328" s="105">
        <f>VLOOKUP(E1328,コード一覧!$B$4:$D$868,3,FALSE)</f>
        <v>0</v>
      </c>
      <c r="H1328" s="106"/>
      <c r="I1328" s="106"/>
      <c r="J1328" s="107"/>
      <c r="K1328" s="109">
        <f>VLOOKUP(J1328,得意先名!$B$8:$C$1020,2,FALSE)</f>
        <v>0</v>
      </c>
      <c r="L1328" s="108"/>
      <c r="M1328" s="109">
        <f>VLOOKUP(J1328,得意先名!$B$1:$E$1029,4,FALSE)</f>
        <v>0</v>
      </c>
      <c r="N1328" s="110">
        <f>VLOOKUP(J1328,得意先名!$B$8:$H$1020,7,FALSE)</f>
        <v>0</v>
      </c>
      <c r="O1328" s="111"/>
      <c r="P1328" s="112"/>
      <c r="Q1328" s="50"/>
    </row>
    <row r="1329" spans="1:17" ht="30.75" customHeight="1" x14ac:dyDescent="0.4">
      <c r="A1329" s="113">
        <v>1131</v>
      </c>
      <c r="B1329" s="117"/>
      <c r="C1329" s="117"/>
      <c r="D1329" s="115">
        <f>VLOOKUP(E1329,コード一覧!$B$4:$E$962,4,FALSE)</f>
        <v>0</v>
      </c>
      <c r="E1329" s="89"/>
      <c r="F1329" s="104">
        <f>VLOOKUP(E1329,コード一覧!$B$4:$C$850,2,FALSE)</f>
        <v>0</v>
      </c>
      <c r="G1329" s="105">
        <f>VLOOKUP(E1329,コード一覧!$B$4:$D$868,3,FALSE)</f>
        <v>0</v>
      </c>
      <c r="H1329" s="106"/>
      <c r="I1329" s="106"/>
      <c r="J1329" s="107"/>
      <c r="K1329" s="109">
        <f>VLOOKUP(J1329,得意先名!$B$8:$C$1020,2,FALSE)</f>
        <v>0</v>
      </c>
      <c r="L1329" s="108"/>
      <c r="M1329" s="109">
        <f>VLOOKUP(J1329,得意先名!$B$1:$E$1029,4,FALSE)</f>
        <v>0</v>
      </c>
      <c r="N1329" s="110">
        <f>VLOOKUP(J1329,得意先名!$B$8:$H$1020,7,FALSE)</f>
        <v>0</v>
      </c>
      <c r="O1329" s="111"/>
      <c r="P1329" s="112"/>
      <c r="Q1329" s="50"/>
    </row>
    <row r="1330" spans="1:17" ht="30.75" customHeight="1" x14ac:dyDescent="0.4">
      <c r="A1330" s="113">
        <v>1132</v>
      </c>
      <c r="B1330" s="117"/>
      <c r="C1330" s="117"/>
      <c r="D1330" s="115">
        <f>VLOOKUP(E1330,コード一覧!$B$4:$E$962,4,FALSE)</f>
        <v>0</v>
      </c>
      <c r="E1330" s="89"/>
      <c r="F1330" s="104">
        <f>VLOOKUP(E1330,コード一覧!$B$4:$C$850,2,FALSE)</f>
        <v>0</v>
      </c>
      <c r="G1330" s="105">
        <f>VLOOKUP(E1330,コード一覧!$B$4:$D$868,3,FALSE)</f>
        <v>0</v>
      </c>
      <c r="H1330" s="106"/>
      <c r="I1330" s="106"/>
      <c r="J1330" s="107"/>
      <c r="K1330" s="109">
        <f>VLOOKUP(J1330,得意先名!$B$8:$C$1020,2,FALSE)</f>
        <v>0</v>
      </c>
      <c r="L1330" s="108"/>
      <c r="M1330" s="109">
        <f>VLOOKUP(J1330,得意先名!$B$1:$E$1029,4,FALSE)</f>
        <v>0</v>
      </c>
      <c r="N1330" s="110">
        <f>VLOOKUP(J1330,得意先名!$B$8:$H$1020,7,FALSE)</f>
        <v>0</v>
      </c>
      <c r="O1330" s="111"/>
      <c r="P1330" s="112"/>
      <c r="Q1330" s="50"/>
    </row>
    <row r="1331" spans="1:17" ht="30.75" customHeight="1" x14ac:dyDescent="0.4">
      <c r="A1331" s="113">
        <v>1133</v>
      </c>
      <c r="B1331" s="117"/>
      <c r="C1331" s="117"/>
      <c r="D1331" s="115">
        <f>VLOOKUP(E1331,コード一覧!$B$4:$E$962,4,FALSE)</f>
        <v>0</v>
      </c>
      <c r="E1331" s="89"/>
      <c r="F1331" s="104">
        <f>VLOOKUP(E1331,コード一覧!$B$4:$C$850,2,FALSE)</f>
        <v>0</v>
      </c>
      <c r="G1331" s="105">
        <f>VLOOKUP(E1331,コード一覧!$B$4:$D$868,3,FALSE)</f>
        <v>0</v>
      </c>
      <c r="H1331" s="106"/>
      <c r="I1331" s="106"/>
      <c r="J1331" s="107"/>
      <c r="K1331" s="109">
        <f>VLOOKUP(J1331,得意先名!$B$8:$C$1020,2,FALSE)</f>
        <v>0</v>
      </c>
      <c r="L1331" s="108"/>
      <c r="M1331" s="109">
        <f>VLOOKUP(J1331,得意先名!$B$1:$E$1029,4,FALSE)</f>
        <v>0</v>
      </c>
      <c r="N1331" s="110">
        <f>VLOOKUP(J1331,得意先名!$B$8:$H$1020,7,FALSE)</f>
        <v>0</v>
      </c>
      <c r="O1331" s="111"/>
      <c r="P1331" s="112"/>
      <c r="Q1331" s="50"/>
    </row>
    <row r="1332" spans="1:17" ht="30.75" customHeight="1" x14ac:dyDescent="0.4">
      <c r="A1332" s="113">
        <v>1134</v>
      </c>
      <c r="B1332" s="117"/>
      <c r="C1332" s="117"/>
      <c r="D1332" s="115">
        <f>VLOOKUP(E1332,コード一覧!$B$4:$E$962,4,FALSE)</f>
        <v>0</v>
      </c>
      <c r="E1332" s="89"/>
      <c r="F1332" s="104">
        <f>VLOOKUP(E1332,コード一覧!$B$4:$C$850,2,FALSE)</f>
        <v>0</v>
      </c>
      <c r="G1332" s="105">
        <f>VLOOKUP(E1332,コード一覧!$B$4:$D$868,3,FALSE)</f>
        <v>0</v>
      </c>
      <c r="H1332" s="106"/>
      <c r="I1332" s="106"/>
      <c r="J1332" s="107"/>
      <c r="K1332" s="109">
        <f>VLOOKUP(J1332,得意先名!$B$8:$C$1020,2,FALSE)</f>
        <v>0</v>
      </c>
      <c r="L1332" s="108"/>
      <c r="M1332" s="109">
        <f>VLOOKUP(J1332,得意先名!$B$1:$E$1029,4,FALSE)</f>
        <v>0</v>
      </c>
      <c r="N1332" s="110">
        <f>VLOOKUP(J1332,得意先名!$B$8:$H$1020,7,FALSE)</f>
        <v>0</v>
      </c>
      <c r="O1332" s="111"/>
      <c r="P1332" s="112"/>
      <c r="Q1332" s="50"/>
    </row>
    <row r="1333" spans="1:17" ht="30.75" customHeight="1" x14ac:dyDescent="0.4">
      <c r="A1333" s="113">
        <v>1135</v>
      </c>
      <c r="B1333" s="117"/>
      <c r="C1333" s="117"/>
      <c r="D1333" s="115">
        <f>VLOOKUP(E1333,コード一覧!$B$4:$E$962,4,FALSE)</f>
        <v>0</v>
      </c>
      <c r="E1333" s="89"/>
      <c r="F1333" s="104">
        <f>VLOOKUP(E1333,コード一覧!$B$4:$C$850,2,FALSE)</f>
        <v>0</v>
      </c>
      <c r="G1333" s="105">
        <f>VLOOKUP(E1333,コード一覧!$B$4:$D$868,3,FALSE)</f>
        <v>0</v>
      </c>
      <c r="H1333" s="106"/>
      <c r="I1333" s="106"/>
      <c r="J1333" s="107"/>
      <c r="K1333" s="109">
        <f>VLOOKUP(J1333,得意先名!$B$8:$C$1020,2,FALSE)</f>
        <v>0</v>
      </c>
      <c r="L1333" s="108"/>
      <c r="M1333" s="109">
        <f>VLOOKUP(J1333,得意先名!$B$1:$E$1029,4,FALSE)</f>
        <v>0</v>
      </c>
      <c r="N1333" s="110">
        <f>VLOOKUP(J1333,得意先名!$B$8:$H$1020,7,FALSE)</f>
        <v>0</v>
      </c>
      <c r="O1333" s="111"/>
      <c r="P1333" s="112"/>
      <c r="Q1333" s="50"/>
    </row>
    <row r="1334" spans="1:17" ht="30.75" customHeight="1" x14ac:dyDescent="0.4">
      <c r="A1334" s="113">
        <v>1136</v>
      </c>
      <c r="B1334" s="117"/>
      <c r="C1334" s="117"/>
      <c r="D1334" s="115">
        <f>VLOOKUP(E1334,コード一覧!$B$4:$E$962,4,FALSE)</f>
        <v>0</v>
      </c>
      <c r="E1334" s="89"/>
      <c r="F1334" s="104">
        <f>VLOOKUP(E1334,コード一覧!$B$4:$C$850,2,FALSE)</f>
        <v>0</v>
      </c>
      <c r="G1334" s="105">
        <f>VLOOKUP(E1334,コード一覧!$B$4:$D$868,3,FALSE)</f>
        <v>0</v>
      </c>
      <c r="H1334" s="106"/>
      <c r="I1334" s="106"/>
      <c r="J1334" s="107"/>
      <c r="K1334" s="109">
        <f>VLOOKUP(J1334,得意先名!$B$8:$C$1020,2,FALSE)</f>
        <v>0</v>
      </c>
      <c r="L1334" s="108"/>
      <c r="M1334" s="109">
        <f>VLOOKUP(J1334,得意先名!$B$1:$E$1029,4,FALSE)</f>
        <v>0</v>
      </c>
      <c r="N1334" s="110">
        <f>VLOOKUP(J1334,得意先名!$B$8:$H$1020,7,FALSE)</f>
        <v>0</v>
      </c>
      <c r="O1334" s="111"/>
      <c r="P1334" s="112"/>
      <c r="Q1334" s="50"/>
    </row>
    <row r="1335" spans="1:17" ht="30.75" customHeight="1" x14ac:dyDescent="0.4">
      <c r="A1335" s="113">
        <v>1137</v>
      </c>
      <c r="B1335" s="117"/>
      <c r="C1335" s="117"/>
      <c r="D1335" s="115">
        <f>VLOOKUP(E1335,コード一覧!$B$4:$E$962,4,FALSE)</f>
        <v>0</v>
      </c>
      <c r="E1335" s="89"/>
      <c r="F1335" s="104">
        <f>VLOOKUP(E1335,コード一覧!$B$4:$C$850,2,FALSE)</f>
        <v>0</v>
      </c>
      <c r="G1335" s="105">
        <f>VLOOKUP(E1335,コード一覧!$B$4:$D$868,3,FALSE)</f>
        <v>0</v>
      </c>
      <c r="H1335" s="106"/>
      <c r="I1335" s="106"/>
      <c r="J1335" s="107"/>
      <c r="K1335" s="109">
        <f>VLOOKUP(J1335,得意先名!$B$8:$C$1020,2,FALSE)</f>
        <v>0</v>
      </c>
      <c r="L1335" s="108"/>
      <c r="M1335" s="109">
        <f>VLOOKUP(J1335,得意先名!$B$1:$E$1029,4,FALSE)</f>
        <v>0</v>
      </c>
      <c r="N1335" s="110">
        <f>VLOOKUP(J1335,得意先名!$B$8:$H$1020,7,FALSE)</f>
        <v>0</v>
      </c>
      <c r="O1335" s="111"/>
      <c r="P1335" s="112"/>
      <c r="Q1335" s="50"/>
    </row>
    <row r="1336" spans="1:17" ht="30.75" customHeight="1" x14ac:dyDescent="0.4">
      <c r="A1336" s="113">
        <v>1138</v>
      </c>
      <c r="B1336" s="117"/>
      <c r="C1336" s="117"/>
      <c r="D1336" s="115">
        <f>VLOOKUP(E1336,コード一覧!$B$4:$E$962,4,FALSE)</f>
        <v>0</v>
      </c>
      <c r="E1336" s="89"/>
      <c r="F1336" s="104">
        <f>VLOOKUP(E1336,コード一覧!$B$4:$C$850,2,FALSE)</f>
        <v>0</v>
      </c>
      <c r="G1336" s="105">
        <f>VLOOKUP(E1336,コード一覧!$B$4:$D$868,3,FALSE)</f>
        <v>0</v>
      </c>
      <c r="H1336" s="106"/>
      <c r="I1336" s="106"/>
      <c r="J1336" s="107"/>
      <c r="K1336" s="109">
        <f>VLOOKUP(J1336,得意先名!$B$8:$C$1020,2,FALSE)</f>
        <v>0</v>
      </c>
      <c r="L1336" s="108"/>
      <c r="M1336" s="109">
        <f>VLOOKUP(J1336,得意先名!$B$1:$E$1029,4,FALSE)</f>
        <v>0</v>
      </c>
      <c r="N1336" s="110">
        <f>VLOOKUP(J1336,得意先名!$B$8:$H$1020,7,FALSE)</f>
        <v>0</v>
      </c>
      <c r="O1336" s="111"/>
      <c r="P1336" s="112"/>
      <c r="Q1336" s="50"/>
    </row>
    <row r="1337" spans="1:17" ht="30.75" customHeight="1" x14ac:dyDescent="0.4">
      <c r="A1337" s="113">
        <v>1139</v>
      </c>
      <c r="B1337" s="117"/>
      <c r="C1337" s="117"/>
      <c r="D1337" s="115">
        <f>VLOOKUP(E1337,コード一覧!$B$4:$E$962,4,FALSE)</f>
        <v>0</v>
      </c>
      <c r="E1337" s="89"/>
      <c r="F1337" s="104">
        <f>VLOOKUP(E1337,コード一覧!$B$4:$C$850,2,FALSE)</f>
        <v>0</v>
      </c>
      <c r="G1337" s="105">
        <f>VLOOKUP(E1337,コード一覧!$B$4:$D$868,3,FALSE)</f>
        <v>0</v>
      </c>
      <c r="H1337" s="106"/>
      <c r="I1337" s="106"/>
      <c r="J1337" s="107"/>
      <c r="K1337" s="109">
        <f>VLOOKUP(J1337,得意先名!$B$8:$C$1020,2,FALSE)</f>
        <v>0</v>
      </c>
      <c r="L1337" s="108"/>
      <c r="M1337" s="109">
        <f>VLOOKUP(J1337,得意先名!$B$1:$E$1029,4,FALSE)</f>
        <v>0</v>
      </c>
      <c r="N1337" s="110">
        <f>VLOOKUP(J1337,得意先名!$B$8:$H$1020,7,FALSE)</f>
        <v>0</v>
      </c>
      <c r="O1337" s="111"/>
      <c r="P1337" s="112"/>
      <c r="Q1337" s="50"/>
    </row>
    <row r="1338" spans="1:17" ht="30.75" customHeight="1" x14ac:dyDescent="0.4">
      <c r="A1338" s="113">
        <v>1140</v>
      </c>
      <c r="B1338" s="117"/>
      <c r="C1338" s="117"/>
      <c r="D1338" s="115">
        <f>VLOOKUP(E1338,コード一覧!$B$4:$E$962,4,FALSE)</f>
        <v>0</v>
      </c>
      <c r="E1338" s="89"/>
      <c r="F1338" s="104">
        <f>VLOOKUP(E1338,コード一覧!$B$4:$C$850,2,FALSE)</f>
        <v>0</v>
      </c>
      <c r="G1338" s="105">
        <f>VLOOKUP(E1338,コード一覧!$B$4:$D$868,3,FALSE)</f>
        <v>0</v>
      </c>
      <c r="H1338" s="106"/>
      <c r="I1338" s="106"/>
      <c r="J1338" s="107"/>
      <c r="K1338" s="109">
        <f>VLOOKUP(J1338,得意先名!$B$8:$C$1020,2,FALSE)</f>
        <v>0</v>
      </c>
      <c r="L1338" s="108"/>
      <c r="M1338" s="109">
        <f>VLOOKUP(J1338,得意先名!$B$1:$E$1029,4,FALSE)</f>
        <v>0</v>
      </c>
      <c r="N1338" s="110">
        <f>VLOOKUP(J1338,得意先名!$B$8:$H$1020,7,FALSE)</f>
        <v>0</v>
      </c>
      <c r="O1338" s="111"/>
      <c r="P1338" s="112"/>
      <c r="Q1338" s="50"/>
    </row>
    <row r="1339" spans="1:17" ht="30.75" customHeight="1" x14ac:dyDescent="0.4">
      <c r="A1339" s="113">
        <v>1141</v>
      </c>
      <c r="B1339" s="117"/>
      <c r="C1339" s="117"/>
      <c r="D1339" s="115">
        <f>VLOOKUP(E1339,コード一覧!$B$4:$E$962,4,FALSE)</f>
        <v>0</v>
      </c>
      <c r="E1339" s="89"/>
      <c r="F1339" s="104">
        <f>VLOOKUP(E1339,コード一覧!$B$4:$C$850,2,FALSE)</f>
        <v>0</v>
      </c>
      <c r="G1339" s="105">
        <f>VLOOKUP(E1339,コード一覧!$B$4:$D$868,3,FALSE)</f>
        <v>0</v>
      </c>
      <c r="H1339" s="106"/>
      <c r="I1339" s="106"/>
      <c r="J1339" s="107"/>
      <c r="K1339" s="109">
        <f>VLOOKUP(J1339,得意先名!$B$8:$C$1020,2,FALSE)</f>
        <v>0</v>
      </c>
      <c r="L1339" s="108"/>
      <c r="M1339" s="109">
        <f>VLOOKUP(J1339,得意先名!$B$1:$E$1029,4,FALSE)</f>
        <v>0</v>
      </c>
      <c r="N1339" s="110">
        <f>VLOOKUP(J1339,得意先名!$B$8:$H$1020,7,FALSE)</f>
        <v>0</v>
      </c>
      <c r="O1339" s="111"/>
      <c r="P1339" s="112"/>
      <c r="Q1339" s="50"/>
    </row>
    <row r="1340" spans="1:17" ht="30.75" customHeight="1" x14ac:dyDescent="0.4">
      <c r="A1340" s="113">
        <v>1142</v>
      </c>
      <c r="B1340" s="117"/>
      <c r="C1340" s="117"/>
      <c r="D1340" s="115">
        <f>VLOOKUP(E1340,コード一覧!$B$4:$E$962,4,FALSE)</f>
        <v>0</v>
      </c>
      <c r="E1340" s="89"/>
      <c r="F1340" s="104">
        <f>VLOOKUP(E1340,コード一覧!$B$4:$C$850,2,FALSE)</f>
        <v>0</v>
      </c>
      <c r="G1340" s="105">
        <f>VLOOKUP(E1340,コード一覧!$B$4:$D$868,3,FALSE)</f>
        <v>0</v>
      </c>
      <c r="H1340" s="106"/>
      <c r="I1340" s="106"/>
      <c r="J1340" s="107"/>
      <c r="K1340" s="109">
        <f>VLOOKUP(J1340,得意先名!$B$8:$C$1020,2,FALSE)</f>
        <v>0</v>
      </c>
      <c r="L1340" s="108"/>
      <c r="M1340" s="109">
        <f>VLOOKUP(J1340,得意先名!$B$1:$E$1029,4,FALSE)</f>
        <v>0</v>
      </c>
      <c r="N1340" s="110">
        <f>VLOOKUP(J1340,得意先名!$B$8:$H$1020,7,FALSE)</f>
        <v>0</v>
      </c>
      <c r="O1340" s="111"/>
      <c r="P1340" s="112"/>
      <c r="Q1340" s="50"/>
    </row>
    <row r="1341" spans="1:17" ht="30.75" customHeight="1" x14ac:dyDescent="0.4">
      <c r="A1341" s="113">
        <v>1143</v>
      </c>
      <c r="B1341" s="117"/>
      <c r="C1341" s="117"/>
      <c r="D1341" s="115">
        <f>VLOOKUP(E1341,コード一覧!$B$4:$E$962,4,FALSE)</f>
        <v>0</v>
      </c>
      <c r="E1341" s="89"/>
      <c r="F1341" s="104">
        <f>VLOOKUP(E1341,コード一覧!$B$4:$C$850,2,FALSE)</f>
        <v>0</v>
      </c>
      <c r="G1341" s="105">
        <f>VLOOKUP(E1341,コード一覧!$B$4:$D$868,3,FALSE)</f>
        <v>0</v>
      </c>
      <c r="H1341" s="106"/>
      <c r="I1341" s="106"/>
      <c r="J1341" s="107"/>
      <c r="K1341" s="109">
        <f>VLOOKUP(J1341,得意先名!$B$8:$C$1020,2,FALSE)</f>
        <v>0</v>
      </c>
      <c r="L1341" s="108"/>
      <c r="M1341" s="109">
        <f>VLOOKUP(J1341,得意先名!$B$1:$E$1029,4,FALSE)</f>
        <v>0</v>
      </c>
      <c r="N1341" s="110">
        <f>VLOOKUP(J1341,得意先名!$B$8:$H$1020,7,FALSE)</f>
        <v>0</v>
      </c>
      <c r="O1341" s="111"/>
      <c r="P1341" s="112"/>
      <c r="Q1341" s="50"/>
    </row>
    <row r="1342" spans="1:17" ht="30.75" customHeight="1" x14ac:dyDescent="0.4">
      <c r="A1342" s="113">
        <v>1144</v>
      </c>
      <c r="B1342" s="117"/>
      <c r="C1342" s="117"/>
      <c r="D1342" s="115">
        <f>VLOOKUP(E1342,コード一覧!$B$4:$E$962,4,FALSE)</f>
        <v>0</v>
      </c>
      <c r="E1342" s="89"/>
      <c r="F1342" s="104">
        <f>VLOOKUP(E1342,コード一覧!$B$4:$C$850,2,FALSE)</f>
        <v>0</v>
      </c>
      <c r="G1342" s="105">
        <f>VLOOKUP(E1342,コード一覧!$B$4:$D$868,3,FALSE)</f>
        <v>0</v>
      </c>
      <c r="H1342" s="106"/>
      <c r="I1342" s="106"/>
      <c r="J1342" s="107"/>
      <c r="K1342" s="109">
        <f>VLOOKUP(J1342,得意先名!$B$8:$C$1020,2,FALSE)</f>
        <v>0</v>
      </c>
      <c r="L1342" s="108"/>
      <c r="M1342" s="109">
        <f>VLOOKUP(J1342,得意先名!$B$1:$E$1029,4,FALSE)</f>
        <v>0</v>
      </c>
      <c r="N1342" s="110">
        <f>VLOOKUP(J1342,得意先名!$B$8:$H$1020,7,FALSE)</f>
        <v>0</v>
      </c>
      <c r="O1342" s="111"/>
      <c r="P1342" s="112"/>
      <c r="Q1342" s="50"/>
    </row>
    <row r="1343" spans="1:17" ht="30.75" customHeight="1" x14ac:dyDescent="0.4">
      <c r="A1343" s="113">
        <v>1145</v>
      </c>
      <c r="B1343" s="117"/>
      <c r="C1343" s="117"/>
      <c r="D1343" s="115">
        <f>VLOOKUP(E1343,コード一覧!$B$4:$E$962,4,FALSE)</f>
        <v>0</v>
      </c>
      <c r="E1343" s="89"/>
      <c r="F1343" s="104">
        <f>VLOOKUP(E1343,コード一覧!$B$4:$C$850,2,FALSE)</f>
        <v>0</v>
      </c>
      <c r="G1343" s="105">
        <f>VLOOKUP(E1343,コード一覧!$B$4:$D$868,3,FALSE)</f>
        <v>0</v>
      </c>
      <c r="H1343" s="106"/>
      <c r="I1343" s="106"/>
      <c r="J1343" s="107"/>
      <c r="K1343" s="109">
        <f>VLOOKUP(J1343,得意先名!$B$8:$C$1020,2,FALSE)</f>
        <v>0</v>
      </c>
      <c r="L1343" s="108"/>
      <c r="M1343" s="109">
        <f>VLOOKUP(J1343,得意先名!$B$1:$E$1029,4,FALSE)</f>
        <v>0</v>
      </c>
      <c r="N1343" s="110">
        <f>VLOOKUP(J1343,得意先名!$B$8:$H$1020,7,FALSE)</f>
        <v>0</v>
      </c>
      <c r="O1343" s="111"/>
      <c r="P1343" s="112"/>
      <c r="Q1343" s="50"/>
    </row>
    <row r="1344" spans="1:17" ht="30.75" customHeight="1" x14ac:dyDescent="0.4">
      <c r="A1344" s="113">
        <v>1146</v>
      </c>
      <c r="B1344" s="117"/>
      <c r="C1344" s="117"/>
      <c r="D1344" s="115">
        <f>VLOOKUP(E1344,コード一覧!$B$4:$E$962,4,FALSE)</f>
        <v>0</v>
      </c>
      <c r="E1344" s="89"/>
      <c r="F1344" s="104">
        <f>VLOOKUP(E1344,コード一覧!$B$4:$C$850,2,FALSE)</f>
        <v>0</v>
      </c>
      <c r="G1344" s="105">
        <f>VLOOKUP(E1344,コード一覧!$B$4:$D$868,3,FALSE)</f>
        <v>0</v>
      </c>
      <c r="H1344" s="106"/>
      <c r="I1344" s="106"/>
      <c r="J1344" s="107"/>
      <c r="K1344" s="109">
        <f>VLOOKUP(J1344,得意先名!$B$8:$C$1020,2,FALSE)</f>
        <v>0</v>
      </c>
      <c r="L1344" s="108"/>
      <c r="M1344" s="109">
        <f>VLOOKUP(J1344,得意先名!$B$1:$E$1029,4,FALSE)</f>
        <v>0</v>
      </c>
      <c r="N1344" s="110">
        <f>VLOOKUP(J1344,得意先名!$B$8:$H$1020,7,FALSE)</f>
        <v>0</v>
      </c>
      <c r="O1344" s="111"/>
      <c r="P1344" s="112"/>
      <c r="Q1344" s="50"/>
    </row>
    <row r="1345" spans="1:17" ht="30.75" customHeight="1" x14ac:dyDescent="0.4">
      <c r="A1345" s="113">
        <v>1147</v>
      </c>
      <c r="B1345" s="117"/>
      <c r="C1345" s="117"/>
      <c r="D1345" s="115">
        <f>VLOOKUP(E1345,コード一覧!$B$4:$E$962,4,FALSE)</f>
        <v>0</v>
      </c>
      <c r="E1345" s="89"/>
      <c r="F1345" s="104">
        <f>VLOOKUP(E1345,コード一覧!$B$4:$C$850,2,FALSE)</f>
        <v>0</v>
      </c>
      <c r="G1345" s="105">
        <f>VLOOKUP(E1345,コード一覧!$B$4:$D$868,3,FALSE)</f>
        <v>0</v>
      </c>
      <c r="H1345" s="106"/>
      <c r="I1345" s="106"/>
      <c r="J1345" s="107"/>
      <c r="K1345" s="109">
        <f>VLOOKUP(J1345,得意先名!$B$8:$C$1020,2,FALSE)</f>
        <v>0</v>
      </c>
      <c r="L1345" s="108"/>
      <c r="M1345" s="109">
        <f>VLOOKUP(J1345,得意先名!$B$1:$E$1029,4,FALSE)</f>
        <v>0</v>
      </c>
      <c r="N1345" s="110">
        <f>VLOOKUP(J1345,得意先名!$B$8:$H$1020,7,FALSE)</f>
        <v>0</v>
      </c>
      <c r="O1345" s="111"/>
      <c r="P1345" s="112"/>
      <c r="Q1345" s="50"/>
    </row>
    <row r="1346" spans="1:17" ht="30.75" customHeight="1" x14ac:dyDescent="0.4">
      <c r="A1346" s="113">
        <v>1148</v>
      </c>
      <c r="B1346" s="117"/>
      <c r="C1346" s="117"/>
      <c r="D1346" s="115">
        <f>VLOOKUP(E1346,コード一覧!$B$4:$E$962,4,FALSE)</f>
        <v>0</v>
      </c>
      <c r="E1346" s="89"/>
      <c r="F1346" s="104">
        <f>VLOOKUP(E1346,コード一覧!$B$4:$C$850,2,FALSE)</f>
        <v>0</v>
      </c>
      <c r="G1346" s="105">
        <f>VLOOKUP(E1346,コード一覧!$B$4:$D$868,3,FALSE)</f>
        <v>0</v>
      </c>
      <c r="H1346" s="106"/>
      <c r="I1346" s="106"/>
      <c r="J1346" s="107"/>
      <c r="K1346" s="109">
        <f>VLOOKUP(J1346,得意先名!$B$8:$C$1020,2,FALSE)</f>
        <v>0</v>
      </c>
      <c r="L1346" s="108"/>
      <c r="M1346" s="109">
        <f>VLOOKUP(J1346,得意先名!$B$1:$E$1029,4,FALSE)</f>
        <v>0</v>
      </c>
      <c r="N1346" s="110">
        <f>VLOOKUP(J1346,得意先名!$B$8:$H$1020,7,FALSE)</f>
        <v>0</v>
      </c>
      <c r="O1346" s="111"/>
      <c r="P1346" s="112"/>
      <c r="Q1346" s="50"/>
    </row>
    <row r="1347" spans="1:17" ht="30.75" customHeight="1" x14ac:dyDescent="0.4">
      <c r="A1347" s="113">
        <v>1149</v>
      </c>
      <c r="B1347" s="117"/>
      <c r="C1347" s="117"/>
      <c r="D1347" s="115">
        <f>VLOOKUP(E1347,コード一覧!$B$4:$E$962,4,FALSE)</f>
        <v>0</v>
      </c>
      <c r="E1347" s="89"/>
      <c r="F1347" s="104">
        <f>VLOOKUP(E1347,コード一覧!$B$4:$C$850,2,FALSE)</f>
        <v>0</v>
      </c>
      <c r="G1347" s="105">
        <f>VLOOKUP(E1347,コード一覧!$B$4:$D$868,3,FALSE)</f>
        <v>0</v>
      </c>
      <c r="H1347" s="106"/>
      <c r="I1347" s="106"/>
      <c r="J1347" s="107"/>
      <c r="K1347" s="109">
        <f>VLOOKUP(J1347,得意先名!$B$8:$C$1020,2,FALSE)</f>
        <v>0</v>
      </c>
      <c r="L1347" s="108"/>
      <c r="M1347" s="109">
        <f>VLOOKUP(J1347,得意先名!$B$1:$E$1029,4,FALSE)</f>
        <v>0</v>
      </c>
      <c r="N1347" s="110">
        <f>VLOOKUP(J1347,得意先名!$B$8:$H$1020,7,FALSE)</f>
        <v>0</v>
      </c>
      <c r="O1347" s="111"/>
      <c r="P1347" s="112"/>
      <c r="Q1347" s="50"/>
    </row>
    <row r="1348" spans="1:17" ht="30.75" customHeight="1" x14ac:dyDescent="0.4">
      <c r="A1348" s="113">
        <v>1150</v>
      </c>
      <c r="B1348" s="117"/>
      <c r="C1348" s="117"/>
      <c r="D1348" s="115">
        <f>VLOOKUP(E1348,コード一覧!$B$4:$E$962,4,FALSE)</f>
        <v>0</v>
      </c>
      <c r="E1348" s="89"/>
      <c r="F1348" s="104">
        <f>VLOOKUP(E1348,コード一覧!$B$4:$C$850,2,FALSE)</f>
        <v>0</v>
      </c>
      <c r="G1348" s="105">
        <f>VLOOKUP(E1348,コード一覧!$B$4:$D$868,3,FALSE)</f>
        <v>0</v>
      </c>
      <c r="H1348" s="106"/>
      <c r="I1348" s="106"/>
      <c r="J1348" s="107"/>
      <c r="K1348" s="109">
        <f>VLOOKUP(J1348,得意先名!$B$8:$C$1020,2,FALSE)</f>
        <v>0</v>
      </c>
      <c r="L1348" s="108"/>
      <c r="M1348" s="109">
        <f>VLOOKUP(J1348,得意先名!$B$1:$E$1029,4,FALSE)</f>
        <v>0</v>
      </c>
      <c r="N1348" s="110">
        <f>VLOOKUP(J1348,得意先名!$B$8:$H$1020,7,FALSE)</f>
        <v>0</v>
      </c>
      <c r="O1348" s="111"/>
      <c r="P1348" s="112"/>
      <c r="Q1348" s="50"/>
    </row>
    <row r="1349" spans="1:17" ht="30.75" customHeight="1" x14ac:dyDescent="0.4">
      <c r="A1349" s="113">
        <v>1151</v>
      </c>
      <c r="B1349" s="117"/>
      <c r="C1349" s="117"/>
      <c r="D1349" s="115">
        <f>VLOOKUP(E1349,コード一覧!$B$4:$E$962,4,FALSE)</f>
        <v>0</v>
      </c>
      <c r="E1349" s="89"/>
      <c r="F1349" s="104">
        <f>VLOOKUP(E1349,コード一覧!$B$4:$C$850,2,FALSE)</f>
        <v>0</v>
      </c>
      <c r="G1349" s="105">
        <f>VLOOKUP(E1349,コード一覧!$B$4:$D$868,3,FALSE)</f>
        <v>0</v>
      </c>
      <c r="H1349" s="106"/>
      <c r="I1349" s="106"/>
      <c r="J1349" s="107"/>
      <c r="K1349" s="109">
        <f>VLOOKUP(J1349,得意先名!$B$8:$C$1020,2,FALSE)</f>
        <v>0</v>
      </c>
      <c r="L1349" s="108"/>
      <c r="M1349" s="109">
        <f>VLOOKUP(J1349,得意先名!$B$1:$E$1029,4,FALSE)</f>
        <v>0</v>
      </c>
      <c r="N1349" s="110">
        <f>VLOOKUP(J1349,得意先名!$B$8:$H$1020,7,FALSE)</f>
        <v>0</v>
      </c>
      <c r="O1349" s="111"/>
      <c r="P1349" s="112"/>
      <c r="Q1349" s="50"/>
    </row>
    <row r="1350" spans="1:17" ht="30.75" customHeight="1" x14ac:dyDescent="0.4">
      <c r="A1350" s="113">
        <v>1152</v>
      </c>
      <c r="B1350" s="117"/>
      <c r="C1350" s="117"/>
      <c r="D1350" s="115">
        <f>VLOOKUP(E1350,コード一覧!$B$4:$E$962,4,FALSE)</f>
        <v>0</v>
      </c>
      <c r="E1350" s="89"/>
      <c r="F1350" s="104">
        <f>VLOOKUP(E1350,コード一覧!$B$4:$C$850,2,FALSE)</f>
        <v>0</v>
      </c>
      <c r="G1350" s="105">
        <f>VLOOKUP(E1350,コード一覧!$B$4:$D$868,3,FALSE)</f>
        <v>0</v>
      </c>
      <c r="H1350" s="106"/>
      <c r="I1350" s="106"/>
      <c r="J1350" s="107"/>
      <c r="K1350" s="109">
        <f>VLOOKUP(J1350,得意先名!$B$8:$C$1020,2,FALSE)</f>
        <v>0</v>
      </c>
      <c r="L1350" s="108"/>
      <c r="M1350" s="109">
        <f>VLOOKUP(J1350,得意先名!$B$1:$E$1029,4,FALSE)</f>
        <v>0</v>
      </c>
      <c r="N1350" s="110">
        <f>VLOOKUP(J1350,得意先名!$B$8:$H$1020,7,FALSE)</f>
        <v>0</v>
      </c>
      <c r="O1350" s="111"/>
      <c r="P1350" s="112"/>
      <c r="Q1350" s="50"/>
    </row>
    <row r="1351" spans="1:17" ht="30.75" customHeight="1" x14ac:dyDescent="0.4">
      <c r="A1351" s="113">
        <v>1153</v>
      </c>
      <c r="B1351" s="117"/>
      <c r="C1351" s="117"/>
      <c r="D1351" s="115">
        <f>VLOOKUP(E1351,コード一覧!$B$4:$E$962,4,FALSE)</f>
        <v>0</v>
      </c>
      <c r="E1351" s="89"/>
      <c r="F1351" s="104">
        <f>VLOOKUP(E1351,コード一覧!$B$4:$C$850,2,FALSE)</f>
        <v>0</v>
      </c>
      <c r="G1351" s="105">
        <f>VLOOKUP(E1351,コード一覧!$B$4:$D$868,3,FALSE)</f>
        <v>0</v>
      </c>
      <c r="H1351" s="106"/>
      <c r="I1351" s="106"/>
      <c r="J1351" s="107"/>
      <c r="K1351" s="109">
        <f>VLOOKUP(J1351,得意先名!$B$8:$C$1020,2,FALSE)</f>
        <v>0</v>
      </c>
      <c r="L1351" s="108"/>
      <c r="M1351" s="109">
        <f>VLOOKUP(J1351,得意先名!$B$1:$E$1029,4,FALSE)</f>
        <v>0</v>
      </c>
      <c r="N1351" s="110">
        <f>VLOOKUP(J1351,得意先名!$B$8:$H$1020,7,FALSE)</f>
        <v>0</v>
      </c>
      <c r="O1351" s="111"/>
      <c r="P1351" s="112"/>
      <c r="Q1351" s="50"/>
    </row>
    <row r="1352" spans="1:17" ht="30.75" customHeight="1" x14ac:dyDescent="0.4">
      <c r="A1352" s="113">
        <v>1154</v>
      </c>
      <c r="B1352" s="117"/>
      <c r="C1352" s="117"/>
      <c r="D1352" s="115">
        <f>VLOOKUP(E1352,コード一覧!$B$4:$E$962,4,FALSE)</f>
        <v>0</v>
      </c>
      <c r="E1352" s="89"/>
      <c r="F1352" s="104">
        <f>VLOOKUP(E1352,コード一覧!$B$4:$C$850,2,FALSE)</f>
        <v>0</v>
      </c>
      <c r="G1352" s="105">
        <f>VLOOKUP(E1352,コード一覧!$B$4:$D$868,3,FALSE)</f>
        <v>0</v>
      </c>
      <c r="H1352" s="106"/>
      <c r="I1352" s="106"/>
      <c r="J1352" s="107"/>
      <c r="K1352" s="109">
        <f>VLOOKUP(J1352,得意先名!$B$8:$C$1020,2,FALSE)</f>
        <v>0</v>
      </c>
      <c r="L1352" s="108"/>
      <c r="M1352" s="109">
        <f>VLOOKUP(J1352,得意先名!$B$1:$E$1029,4,FALSE)</f>
        <v>0</v>
      </c>
      <c r="N1352" s="110">
        <f>VLOOKUP(J1352,得意先名!$B$8:$H$1020,7,FALSE)</f>
        <v>0</v>
      </c>
      <c r="O1352" s="111"/>
      <c r="P1352" s="112"/>
      <c r="Q1352" s="50"/>
    </row>
    <row r="1353" spans="1:17" ht="30.75" customHeight="1" x14ac:dyDescent="0.4">
      <c r="A1353" s="113">
        <v>1155</v>
      </c>
      <c r="B1353" s="117"/>
      <c r="C1353" s="117"/>
      <c r="D1353" s="115">
        <f>VLOOKUP(E1353,コード一覧!$B$4:$E$962,4,FALSE)</f>
        <v>0</v>
      </c>
      <c r="E1353" s="89"/>
      <c r="F1353" s="104">
        <f>VLOOKUP(E1353,コード一覧!$B$4:$C$850,2,FALSE)</f>
        <v>0</v>
      </c>
      <c r="G1353" s="105">
        <f>VLOOKUP(E1353,コード一覧!$B$4:$D$868,3,FALSE)</f>
        <v>0</v>
      </c>
      <c r="H1353" s="106"/>
      <c r="I1353" s="106"/>
      <c r="J1353" s="107"/>
      <c r="K1353" s="109">
        <f>VLOOKUP(J1353,得意先名!$B$8:$C$1020,2,FALSE)</f>
        <v>0</v>
      </c>
      <c r="L1353" s="108"/>
      <c r="M1353" s="109">
        <f>VLOOKUP(J1353,得意先名!$B$1:$E$1029,4,FALSE)</f>
        <v>0</v>
      </c>
      <c r="N1353" s="110">
        <f>VLOOKUP(J1353,得意先名!$B$8:$H$1020,7,FALSE)</f>
        <v>0</v>
      </c>
      <c r="O1353" s="111"/>
      <c r="P1353" s="112"/>
      <c r="Q1353" s="50"/>
    </row>
    <row r="1354" spans="1:17" ht="30.75" customHeight="1" x14ac:dyDescent="0.4">
      <c r="A1354" s="113">
        <v>1156</v>
      </c>
      <c r="B1354" s="117"/>
      <c r="C1354" s="117"/>
      <c r="D1354" s="115">
        <f>VLOOKUP(E1354,コード一覧!$B$4:$E$962,4,FALSE)</f>
        <v>0</v>
      </c>
      <c r="E1354" s="89"/>
      <c r="F1354" s="104">
        <f>VLOOKUP(E1354,コード一覧!$B$4:$C$850,2,FALSE)</f>
        <v>0</v>
      </c>
      <c r="G1354" s="105">
        <f>VLOOKUP(E1354,コード一覧!$B$4:$D$868,3,FALSE)</f>
        <v>0</v>
      </c>
      <c r="H1354" s="106"/>
      <c r="I1354" s="106"/>
      <c r="J1354" s="107"/>
      <c r="K1354" s="109">
        <f>VLOOKUP(J1354,得意先名!$B$8:$C$1020,2,FALSE)</f>
        <v>0</v>
      </c>
      <c r="L1354" s="108"/>
      <c r="M1354" s="109">
        <f>VLOOKUP(J1354,得意先名!$B$1:$E$1029,4,FALSE)</f>
        <v>0</v>
      </c>
      <c r="N1354" s="110">
        <f>VLOOKUP(J1354,得意先名!$B$8:$H$1020,7,FALSE)</f>
        <v>0</v>
      </c>
      <c r="O1354" s="111"/>
      <c r="P1354" s="112"/>
      <c r="Q1354" s="50"/>
    </row>
    <row r="1355" spans="1:17" ht="30.75" customHeight="1" x14ac:dyDescent="0.4">
      <c r="A1355" s="113">
        <v>1157</v>
      </c>
      <c r="B1355" s="117"/>
      <c r="C1355" s="117"/>
      <c r="D1355" s="115">
        <f>VLOOKUP(E1355,コード一覧!$B$4:$E$962,4,FALSE)</f>
        <v>0</v>
      </c>
      <c r="E1355" s="89"/>
      <c r="F1355" s="104">
        <f>VLOOKUP(E1355,コード一覧!$B$4:$C$850,2,FALSE)</f>
        <v>0</v>
      </c>
      <c r="G1355" s="105">
        <f>VLOOKUP(E1355,コード一覧!$B$4:$D$868,3,FALSE)</f>
        <v>0</v>
      </c>
      <c r="H1355" s="106"/>
      <c r="I1355" s="106"/>
      <c r="J1355" s="107"/>
      <c r="K1355" s="109">
        <f>VLOOKUP(J1355,得意先名!$B$8:$C$1020,2,FALSE)</f>
        <v>0</v>
      </c>
      <c r="L1355" s="108"/>
      <c r="M1355" s="109">
        <f>VLOOKUP(J1355,得意先名!$B$1:$E$1029,4,FALSE)</f>
        <v>0</v>
      </c>
      <c r="N1355" s="110">
        <f>VLOOKUP(J1355,得意先名!$B$8:$H$1020,7,FALSE)</f>
        <v>0</v>
      </c>
      <c r="O1355" s="111"/>
      <c r="P1355" s="112"/>
      <c r="Q1355" s="50"/>
    </row>
    <row r="1356" spans="1:17" ht="30.75" customHeight="1" x14ac:dyDescent="0.4">
      <c r="A1356" s="113">
        <v>1158</v>
      </c>
      <c r="B1356" s="117"/>
      <c r="C1356" s="117"/>
      <c r="D1356" s="115">
        <f>VLOOKUP(E1356,コード一覧!$B$4:$E$962,4,FALSE)</f>
        <v>0</v>
      </c>
      <c r="E1356" s="89"/>
      <c r="F1356" s="104">
        <f>VLOOKUP(E1356,コード一覧!$B$4:$C$850,2,FALSE)</f>
        <v>0</v>
      </c>
      <c r="G1356" s="105">
        <f>VLOOKUP(E1356,コード一覧!$B$4:$D$868,3,FALSE)</f>
        <v>0</v>
      </c>
      <c r="H1356" s="106"/>
      <c r="I1356" s="106"/>
      <c r="J1356" s="107"/>
      <c r="K1356" s="109">
        <f>VLOOKUP(J1356,得意先名!$B$8:$C$1020,2,FALSE)</f>
        <v>0</v>
      </c>
      <c r="L1356" s="108"/>
      <c r="M1356" s="109">
        <f>VLOOKUP(J1356,得意先名!$B$1:$E$1029,4,FALSE)</f>
        <v>0</v>
      </c>
      <c r="N1356" s="110">
        <f>VLOOKUP(J1356,得意先名!$B$8:$H$1020,7,FALSE)</f>
        <v>0</v>
      </c>
      <c r="O1356" s="111"/>
      <c r="P1356" s="112"/>
      <c r="Q1356" s="50"/>
    </row>
    <row r="1357" spans="1:17" ht="30.75" customHeight="1" x14ac:dyDescent="0.4">
      <c r="A1357" s="113">
        <v>1159</v>
      </c>
      <c r="B1357" s="117"/>
      <c r="C1357" s="117"/>
      <c r="D1357" s="115">
        <f>VLOOKUP(E1357,コード一覧!$B$4:$E$962,4,FALSE)</f>
        <v>0</v>
      </c>
      <c r="E1357" s="89"/>
      <c r="F1357" s="104">
        <f>VLOOKUP(E1357,コード一覧!$B$4:$C$850,2,FALSE)</f>
        <v>0</v>
      </c>
      <c r="G1357" s="105">
        <f>VLOOKUP(E1357,コード一覧!$B$4:$D$868,3,FALSE)</f>
        <v>0</v>
      </c>
      <c r="H1357" s="106"/>
      <c r="I1357" s="106"/>
      <c r="J1357" s="107"/>
      <c r="K1357" s="109">
        <f>VLOOKUP(J1357,得意先名!$B$8:$C$1020,2,FALSE)</f>
        <v>0</v>
      </c>
      <c r="L1357" s="108"/>
      <c r="M1357" s="109">
        <f>VLOOKUP(J1357,得意先名!$B$1:$E$1029,4,FALSE)</f>
        <v>0</v>
      </c>
      <c r="N1357" s="110">
        <f>VLOOKUP(J1357,得意先名!$B$8:$H$1020,7,FALSE)</f>
        <v>0</v>
      </c>
      <c r="O1357" s="111"/>
      <c r="P1357" s="112"/>
      <c r="Q1357" s="50"/>
    </row>
    <row r="1358" spans="1:17" ht="30.75" customHeight="1" x14ac:dyDescent="0.4">
      <c r="A1358" s="113">
        <v>1160</v>
      </c>
      <c r="B1358" s="117"/>
      <c r="C1358" s="117"/>
      <c r="D1358" s="115">
        <f>VLOOKUP(E1358,コード一覧!$B$4:$E$962,4,FALSE)</f>
        <v>0</v>
      </c>
      <c r="E1358" s="89"/>
      <c r="F1358" s="104">
        <f>VLOOKUP(E1358,コード一覧!$B$4:$C$850,2,FALSE)</f>
        <v>0</v>
      </c>
      <c r="G1358" s="105">
        <f>VLOOKUP(E1358,コード一覧!$B$4:$D$868,3,FALSE)</f>
        <v>0</v>
      </c>
      <c r="H1358" s="106"/>
      <c r="I1358" s="106"/>
      <c r="J1358" s="107"/>
      <c r="K1358" s="109">
        <f>VLOOKUP(J1358,得意先名!$B$8:$C$1020,2,FALSE)</f>
        <v>0</v>
      </c>
      <c r="L1358" s="108"/>
      <c r="M1358" s="109">
        <f>VLOOKUP(J1358,得意先名!$B$1:$E$1029,4,FALSE)</f>
        <v>0</v>
      </c>
      <c r="N1358" s="110">
        <f>VLOOKUP(J1358,得意先名!$B$8:$H$1020,7,FALSE)</f>
        <v>0</v>
      </c>
      <c r="O1358" s="111"/>
      <c r="P1358" s="112"/>
      <c r="Q1358" s="50"/>
    </row>
    <row r="1359" spans="1:17" ht="30.75" customHeight="1" x14ac:dyDescent="0.4">
      <c r="A1359" s="113">
        <v>1161</v>
      </c>
      <c r="B1359" s="117"/>
      <c r="C1359" s="117"/>
      <c r="D1359" s="115">
        <f>VLOOKUP(E1359,コード一覧!$B$4:$E$962,4,FALSE)</f>
        <v>0</v>
      </c>
      <c r="E1359" s="89"/>
      <c r="F1359" s="104">
        <f>VLOOKUP(E1359,コード一覧!$B$4:$C$850,2,FALSE)</f>
        <v>0</v>
      </c>
      <c r="G1359" s="105">
        <f>VLOOKUP(E1359,コード一覧!$B$4:$D$868,3,FALSE)</f>
        <v>0</v>
      </c>
      <c r="H1359" s="106"/>
      <c r="I1359" s="106"/>
      <c r="J1359" s="107"/>
      <c r="K1359" s="109">
        <f>VLOOKUP(J1359,得意先名!$B$8:$C$1020,2,FALSE)</f>
        <v>0</v>
      </c>
      <c r="L1359" s="108"/>
      <c r="M1359" s="109">
        <f>VLOOKUP(J1359,得意先名!$B$1:$E$1029,4,FALSE)</f>
        <v>0</v>
      </c>
      <c r="N1359" s="110">
        <f>VLOOKUP(J1359,得意先名!$B$8:$H$1020,7,FALSE)</f>
        <v>0</v>
      </c>
      <c r="O1359" s="111"/>
      <c r="P1359" s="112"/>
      <c r="Q1359" s="50"/>
    </row>
    <row r="1360" spans="1:17" ht="30.75" customHeight="1" x14ac:dyDescent="0.4">
      <c r="A1360" s="113">
        <v>1162</v>
      </c>
      <c r="B1360" s="117"/>
      <c r="C1360" s="117"/>
      <c r="D1360" s="115">
        <f>VLOOKUP(E1360,コード一覧!$B$4:$E$962,4,FALSE)</f>
        <v>0</v>
      </c>
      <c r="E1360" s="89"/>
      <c r="F1360" s="104">
        <f>VLOOKUP(E1360,コード一覧!$B$4:$C$850,2,FALSE)</f>
        <v>0</v>
      </c>
      <c r="G1360" s="105">
        <f>VLOOKUP(E1360,コード一覧!$B$4:$D$868,3,FALSE)</f>
        <v>0</v>
      </c>
      <c r="H1360" s="106"/>
      <c r="I1360" s="106"/>
      <c r="J1360" s="107"/>
      <c r="K1360" s="109">
        <f>VLOOKUP(J1360,得意先名!$B$8:$C$1020,2,FALSE)</f>
        <v>0</v>
      </c>
      <c r="L1360" s="108"/>
      <c r="M1360" s="109">
        <f>VLOOKUP(J1360,得意先名!$B$1:$E$1029,4,FALSE)</f>
        <v>0</v>
      </c>
      <c r="N1360" s="110">
        <f>VLOOKUP(J1360,得意先名!$B$8:$H$1020,7,FALSE)</f>
        <v>0</v>
      </c>
      <c r="O1360" s="111"/>
      <c r="P1360" s="112"/>
      <c r="Q1360" s="50"/>
    </row>
    <row r="1361" spans="1:17" ht="30.75" customHeight="1" x14ac:dyDescent="0.4">
      <c r="A1361" s="113">
        <v>1163</v>
      </c>
      <c r="B1361" s="117"/>
      <c r="C1361" s="117"/>
      <c r="D1361" s="115">
        <f>VLOOKUP(E1361,コード一覧!$B$4:$E$962,4,FALSE)</f>
        <v>0</v>
      </c>
      <c r="E1361" s="89"/>
      <c r="F1361" s="104">
        <f>VLOOKUP(E1361,コード一覧!$B$4:$C$850,2,FALSE)</f>
        <v>0</v>
      </c>
      <c r="G1361" s="105">
        <f>VLOOKUP(E1361,コード一覧!$B$4:$D$868,3,FALSE)</f>
        <v>0</v>
      </c>
      <c r="H1361" s="106"/>
      <c r="I1361" s="106"/>
      <c r="J1361" s="107"/>
      <c r="K1361" s="109">
        <f>VLOOKUP(J1361,得意先名!$B$8:$C$1020,2,FALSE)</f>
        <v>0</v>
      </c>
      <c r="L1361" s="108"/>
      <c r="M1361" s="109">
        <f>VLOOKUP(J1361,得意先名!$B$1:$E$1029,4,FALSE)</f>
        <v>0</v>
      </c>
      <c r="N1361" s="110">
        <f>VLOOKUP(J1361,得意先名!$B$8:$H$1020,7,FALSE)</f>
        <v>0</v>
      </c>
      <c r="O1361" s="111"/>
      <c r="P1361" s="112"/>
      <c r="Q1361" s="50"/>
    </row>
    <row r="1362" spans="1:17" ht="30.75" customHeight="1" x14ac:dyDescent="0.4">
      <c r="A1362" s="113">
        <v>1164</v>
      </c>
      <c r="B1362" s="117"/>
      <c r="C1362" s="117"/>
      <c r="D1362" s="115">
        <f>VLOOKUP(E1362,コード一覧!$B$4:$E$962,4,FALSE)</f>
        <v>0</v>
      </c>
      <c r="E1362" s="89"/>
      <c r="F1362" s="104">
        <f>VLOOKUP(E1362,コード一覧!$B$4:$C$850,2,FALSE)</f>
        <v>0</v>
      </c>
      <c r="G1362" s="105">
        <f>VLOOKUP(E1362,コード一覧!$B$4:$D$868,3,FALSE)</f>
        <v>0</v>
      </c>
      <c r="H1362" s="106"/>
      <c r="I1362" s="106"/>
      <c r="J1362" s="107"/>
      <c r="K1362" s="109">
        <f>VLOOKUP(J1362,得意先名!$B$8:$C$1020,2,FALSE)</f>
        <v>0</v>
      </c>
      <c r="L1362" s="108"/>
      <c r="M1362" s="109">
        <f>VLOOKUP(J1362,得意先名!$B$1:$E$1029,4,FALSE)</f>
        <v>0</v>
      </c>
      <c r="N1362" s="110">
        <f>VLOOKUP(J1362,得意先名!$B$8:$H$1020,7,FALSE)</f>
        <v>0</v>
      </c>
      <c r="O1362" s="111"/>
      <c r="P1362" s="112"/>
      <c r="Q1362" s="50"/>
    </row>
    <row r="1363" spans="1:17" ht="30.75" customHeight="1" x14ac:dyDescent="0.4">
      <c r="A1363" s="113">
        <v>1165</v>
      </c>
      <c r="B1363" s="117"/>
      <c r="C1363" s="117"/>
      <c r="D1363" s="115">
        <f>VLOOKUP(E1363,コード一覧!$B$4:$E$962,4,FALSE)</f>
        <v>0</v>
      </c>
      <c r="E1363" s="89"/>
      <c r="F1363" s="104">
        <f>VLOOKUP(E1363,コード一覧!$B$4:$C$850,2,FALSE)</f>
        <v>0</v>
      </c>
      <c r="G1363" s="105">
        <f>VLOOKUP(E1363,コード一覧!$B$4:$D$868,3,FALSE)</f>
        <v>0</v>
      </c>
      <c r="H1363" s="106"/>
      <c r="I1363" s="106"/>
      <c r="J1363" s="107"/>
      <c r="K1363" s="109">
        <f>VLOOKUP(J1363,得意先名!$B$8:$C$1020,2,FALSE)</f>
        <v>0</v>
      </c>
      <c r="L1363" s="108"/>
      <c r="M1363" s="109">
        <f>VLOOKUP(J1363,得意先名!$B$1:$E$1029,4,FALSE)</f>
        <v>0</v>
      </c>
      <c r="N1363" s="110">
        <f>VLOOKUP(J1363,得意先名!$B$8:$H$1020,7,FALSE)</f>
        <v>0</v>
      </c>
      <c r="O1363" s="111"/>
      <c r="P1363" s="112"/>
      <c r="Q1363" s="50"/>
    </row>
    <row r="1364" spans="1:17" ht="30.75" customHeight="1" x14ac:dyDescent="0.4">
      <c r="A1364" s="113">
        <v>1166</v>
      </c>
      <c r="B1364" s="117"/>
      <c r="C1364" s="117"/>
      <c r="D1364" s="115">
        <f>VLOOKUP(E1364,コード一覧!$B$4:$E$962,4,FALSE)</f>
        <v>0</v>
      </c>
      <c r="E1364" s="89"/>
      <c r="F1364" s="104">
        <f>VLOOKUP(E1364,コード一覧!$B$4:$C$850,2,FALSE)</f>
        <v>0</v>
      </c>
      <c r="G1364" s="105">
        <f>VLOOKUP(E1364,コード一覧!$B$4:$D$868,3,FALSE)</f>
        <v>0</v>
      </c>
      <c r="H1364" s="106"/>
      <c r="I1364" s="106"/>
      <c r="J1364" s="107"/>
      <c r="K1364" s="109">
        <f>VLOOKUP(J1364,得意先名!$B$8:$C$1020,2,FALSE)</f>
        <v>0</v>
      </c>
      <c r="L1364" s="108"/>
      <c r="M1364" s="109">
        <f>VLOOKUP(J1364,得意先名!$B$1:$E$1029,4,FALSE)</f>
        <v>0</v>
      </c>
      <c r="N1364" s="110">
        <f>VLOOKUP(J1364,得意先名!$B$8:$H$1020,7,FALSE)</f>
        <v>0</v>
      </c>
      <c r="O1364" s="111"/>
      <c r="P1364" s="112"/>
      <c r="Q1364" s="50"/>
    </row>
    <row r="1365" spans="1:17" ht="30.75" customHeight="1" x14ac:dyDescent="0.4">
      <c r="A1365" s="113">
        <v>1167</v>
      </c>
      <c r="B1365" s="117"/>
      <c r="C1365" s="117"/>
      <c r="D1365" s="115">
        <f>VLOOKUP(E1365,コード一覧!$B$4:$E$962,4,FALSE)</f>
        <v>0</v>
      </c>
      <c r="E1365" s="89"/>
      <c r="F1365" s="104">
        <f>VLOOKUP(E1365,コード一覧!$B$4:$C$850,2,FALSE)</f>
        <v>0</v>
      </c>
      <c r="G1365" s="105">
        <f>VLOOKUP(E1365,コード一覧!$B$4:$D$868,3,FALSE)</f>
        <v>0</v>
      </c>
      <c r="H1365" s="106"/>
      <c r="I1365" s="106"/>
      <c r="J1365" s="107"/>
      <c r="K1365" s="109">
        <f>VLOOKUP(J1365,得意先名!$B$8:$C$1020,2,FALSE)</f>
        <v>0</v>
      </c>
      <c r="L1365" s="108"/>
      <c r="M1365" s="109">
        <f>VLOOKUP(J1365,得意先名!$B$1:$E$1029,4,FALSE)</f>
        <v>0</v>
      </c>
      <c r="N1365" s="110">
        <f>VLOOKUP(J1365,得意先名!$B$8:$H$1020,7,FALSE)</f>
        <v>0</v>
      </c>
      <c r="O1365" s="111"/>
      <c r="P1365" s="112"/>
      <c r="Q1365" s="50"/>
    </row>
    <row r="1366" spans="1:17" ht="30.75" customHeight="1" x14ac:dyDescent="0.4">
      <c r="A1366" s="113">
        <v>1168</v>
      </c>
      <c r="B1366" s="117"/>
      <c r="C1366" s="117"/>
      <c r="D1366" s="115">
        <f>VLOOKUP(E1366,コード一覧!$B$4:$E$962,4,FALSE)</f>
        <v>0</v>
      </c>
      <c r="E1366" s="89"/>
      <c r="F1366" s="104">
        <f>VLOOKUP(E1366,コード一覧!$B$4:$C$850,2,FALSE)</f>
        <v>0</v>
      </c>
      <c r="G1366" s="105">
        <f>VLOOKUP(E1366,コード一覧!$B$4:$D$868,3,FALSE)</f>
        <v>0</v>
      </c>
      <c r="H1366" s="106"/>
      <c r="I1366" s="106"/>
      <c r="J1366" s="107"/>
      <c r="K1366" s="109">
        <f>VLOOKUP(J1366,得意先名!$B$8:$C$1020,2,FALSE)</f>
        <v>0</v>
      </c>
      <c r="L1366" s="108"/>
      <c r="M1366" s="109">
        <f>VLOOKUP(J1366,得意先名!$B$1:$E$1029,4,FALSE)</f>
        <v>0</v>
      </c>
      <c r="N1366" s="110">
        <f>VLOOKUP(J1366,得意先名!$B$8:$H$1020,7,FALSE)</f>
        <v>0</v>
      </c>
      <c r="O1366" s="111"/>
      <c r="P1366" s="112"/>
      <c r="Q1366" s="50"/>
    </row>
    <row r="1367" spans="1:17" ht="30.75" customHeight="1" x14ac:dyDescent="0.4">
      <c r="A1367" s="113">
        <v>1169</v>
      </c>
      <c r="B1367" s="117"/>
      <c r="C1367" s="117"/>
      <c r="D1367" s="115">
        <f>VLOOKUP(E1367,コード一覧!$B$4:$E$962,4,FALSE)</f>
        <v>0</v>
      </c>
      <c r="E1367" s="89"/>
      <c r="F1367" s="104">
        <f>VLOOKUP(E1367,コード一覧!$B$4:$C$850,2,FALSE)</f>
        <v>0</v>
      </c>
      <c r="G1367" s="105">
        <f>VLOOKUP(E1367,コード一覧!$B$4:$D$868,3,FALSE)</f>
        <v>0</v>
      </c>
      <c r="H1367" s="106"/>
      <c r="I1367" s="106"/>
      <c r="J1367" s="107"/>
      <c r="K1367" s="109">
        <f>VLOOKUP(J1367,得意先名!$B$8:$C$1020,2,FALSE)</f>
        <v>0</v>
      </c>
      <c r="L1367" s="108"/>
      <c r="M1367" s="109">
        <f>VLOOKUP(J1367,得意先名!$B$1:$E$1029,4,FALSE)</f>
        <v>0</v>
      </c>
      <c r="N1367" s="110">
        <f>VLOOKUP(J1367,得意先名!$B$8:$H$1020,7,FALSE)</f>
        <v>0</v>
      </c>
      <c r="O1367" s="111"/>
      <c r="P1367" s="112"/>
      <c r="Q1367" s="50"/>
    </row>
    <row r="1368" spans="1:17" ht="30.75" customHeight="1" x14ac:dyDescent="0.4">
      <c r="A1368" s="113">
        <v>1170</v>
      </c>
      <c r="B1368" s="117"/>
      <c r="C1368" s="117"/>
      <c r="D1368" s="115">
        <f>VLOOKUP(E1368,コード一覧!$B$4:$E$962,4,FALSE)</f>
        <v>0</v>
      </c>
      <c r="E1368" s="89"/>
      <c r="F1368" s="104">
        <f>VLOOKUP(E1368,コード一覧!$B$4:$C$850,2,FALSE)</f>
        <v>0</v>
      </c>
      <c r="G1368" s="105">
        <f>VLOOKUP(E1368,コード一覧!$B$4:$D$868,3,FALSE)</f>
        <v>0</v>
      </c>
      <c r="H1368" s="106"/>
      <c r="I1368" s="106"/>
      <c r="J1368" s="107"/>
      <c r="K1368" s="109">
        <f>VLOOKUP(J1368,得意先名!$B$8:$C$1020,2,FALSE)</f>
        <v>0</v>
      </c>
      <c r="L1368" s="108"/>
      <c r="M1368" s="109">
        <f>VLOOKUP(J1368,得意先名!$B$1:$E$1029,4,FALSE)</f>
        <v>0</v>
      </c>
      <c r="N1368" s="110">
        <f>VLOOKUP(J1368,得意先名!$B$8:$H$1020,7,FALSE)</f>
        <v>0</v>
      </c>
      <c r="O1368" s="111"/>
      <c r="P1368" s="112"/>
      <c r="Q1368" s="50"/>
    </row>
    <row r="1369" spans="1:17" ht="30.75" customHeight="1" x14ac:dyDescent="0.4">
      <c r="A1369" s="113">
        <v>1171</v>
      </c>
      <c r="B1369" s="117"/>
      <c r="C1369" s="117"/>
      <c r="D1369" s="115">
        <f>VLOOKUP(E1369,コード一覧!$B$4:$E$962,4,FALSE)</f>
        <v>0</v>
      </c>
      <c r="E1369" s="89"/>
      <c r="F1369" s="104">
        <f>VLOOKUP(E1369,コード一覧!$B$4:$C$850,2,FALSE)</f>
        <v>0</v>
      </c>
      <c r="G1369" s="105">
        <f>VLOOKUP(E1369,コード一覧!$B$4:$D$868,3,FALSE)</f>
        <v>0</v>
      </c>
      <c r="H1369" s="106"/>
      <c r="I1369" s="106"/>
      <c r="J1369" s="107"/>
      <c r="K1369" s="109">
        <f>VLOOKUP(J1369,得意先名!$B$8:$C$1020,2,FALSE)</f>
        <v>0</v>
      </c>
      <c r="L1369" s="108"/>
      <c r="M1369" s="109">
        <f>VLOOKUP(J1369,得意先名!$B$1:$E$1029,4,FALSE)</f>
        <v>0</v>
      </c>
      <c r="N1369" s="110">
        <f>VLOOKUP(J1369,得意先名!$B$8:$H$1020,7,FALSE)</f>
        <v>0</v>
      </c>
      <c r="O1369" s="111"/>
      <c r="P1369" s="112"/>
      <c r="Q1369" s="50"/>
    </row>
    <row r="1370" spans="1:17" ht="30.75" customHeight="1" x14ac:dyDescent="0.4">
      <c r="A1370" s="113">
        <v>1172</v>
      </c>
      <c r="B1370" s="117"/>
      <c r="C1370" s="117"/>
      <c r="D1370" s="115">
        <f>VLOOKUP(E1370,コード一覧!$B$4:$E$962,4,FALSE)</f>
        <v>0</v>
      </c>
      <c r="E1370" s="89"/>
      <c r="F1370" s="104">
        <f>VLOOKUP(E1370,コード一覧!$B$4:$C$850,2,FALSE)</f>
        <v>0</v>
      </c>
      <c r="G1370" s="105">
        <f>VLOOKUP(E1370,コード一覧!$B$4:$D$868,3,FALSE)</f>
        <v>0</v>
      </c>
      <c r="H1370" s="106"/>
      <c r="I1370" s="106"/>
      <c r="J1370" s="107"/>
      <c r="K1370" s="109">
        <f>VLOOKUP(J1370,得意先名!$B$8:$C$1020,2,FALSE)</f>
        <v>0</v>
      </c>
      <c r="L1370" s="108"/>
      <c r="M1370" s="109">
        <f>VLOOKUP(J1370,得意先名!$B$1:$E$1029,4,FALSE)</f>
        <v>0</v>
      </c>
      <c r="N1370" s="110">
        <f>VLOOKUP(J1370,得意先名!$B$8:$H$1020,7,FALSE)</f>
        <v>0</v>
      </c>
      <c r="O1370" s="111"/>
      <c r="P1370" s="112"/>
      <c r="Q1370" s="50"/>
    </row>
    <row r="1371" spans="1:17" ht="30.75" customHeight="1" x14ac:dyDescent="0.4">
      <c r="A1371" s="113">
        <v>1173</v>
      </c>
      <c r="B1371" s="117"/>
      <c r="C1371" s="117"/>
      <c r="D1371" s="115">
        <f>VLOOKUP(E1371,コード一覧!$B$4:$E$962,4,FALSE)</f>
        <v>0</v>
      </c>
      <c r="E1371" s="89"/>
      <c r="F1371" s="104">
        <f>VLOOKUP(E1371,コード一覧!$B$4:$C$850,2,FALSE)</f>
        <v>0</v>
      </c>
      <c r="G1371" s="105">
        <f>VLOOKUP(E1371,コード一覧!$B$4:$D$868,3,FALSE)</f>
        <v>0</v>
      </c>
      <c r="H1371" s="106"/>
      <c r="I1371" s="106"/>
      <c r="J1371" s="107"/>
      <c r="K1371" s="109">
        <f>VLOOKUP(J1371,得意先名!$B$8:$C$1020,2,FALSE)</f>
        <v>0</v>
      </c>
      <c r="L1371" s="108"/>
      <c r="M1371" s="109">
        <f>VLOOKUP(J1371,得意先名!$B$1:$E$1029,4,FALSE)</f>
        <v>0</v>
      </c>
      <c r="N1371" s="110">
        <f>VLOOKUP(J1371,得意先名!$B$8:$H$1020,7,FALSE)</f>
        <v>0</v>
      </c>
      <c r="O1371" s="111"/>
      <c r="P1371" s="112"/>
      <c r="Q1371" s="50"/>
    </row>
    <row r="1372" spans="1:17" ht="30.75" customHeight="1" x14ac:dyDescent="0.4">
      <c r="A1372" s="113">
        <v>1174</v>
      </c>
      <c r="B1372" s="117"/>
      <c r="C1372" s="117"/>
      <c r="D1372" s="115">
        <f>VLOOKUP(E1372,コード一覧!$B$4:$E$962,4,FALSE)</f>
        <v>0</v>
      </c>
      <c r="E1372" s="89"/>
      <c r="F1372" s="104">
        <f>VLOOKUP(E1372,コード一覧!$B$4:$C$850,2,FALSE)</f>
        <v>0</v>
      </c>
      <c r="G1372" s="105">
        <f>VLOOKUP(E1372,コード一覧!$B$4:$D$868,3,FALSE)</f>
        <v>0</v>
      </c>
      <c r="H1372" s="106"/>
      <c r="I1372" s="106"/>
      <c r="J1372" s="107"/>
      <c r="K1372" s="109">
        <f>VLOOKUP(J1372,得意先名!$B$8:$C$1020,2,FALSE)</f>
        <v>0</v>
      </c>
      <c r="L1372" s="108"/>
      <c r="M1372" s="109">
        <f>VLOOKUP(J1372,得意先名!$B$1:$E$1029,4,FALSE)</f>
        <v>0</v>
      </c>
      <c r="N1372" s="110">
        <f>VLOOKUP(J1372,得意先名!$B$8:$H$1020,7,FALSE)</f>
        <v>0</v>
      </c>
      <c r="O1372" s="111"/>
      <c r="P1372" s="112"/>
      <c r="Q1372" s="50"/>
    </row>
    <row r="1373" spans="1:17" ht="30.75" customHeight="1" x14ac:dyDescent="0.4">
      <c r="A1373" s="113">
        <v>1175</v>
      </c>
      <c r="B1373" s="117"/>
      <c r="C1373" s="117"/>
      <c r="D1373" s="115">
        <f>VLOOKUP(E1373,コード一覧!$B$4:$E$962,4,FALSE)</f>
        <v>0</v>
      </c>
      <c r="E1373" s="89"/>
      <c r="F1373" s="104">
        <f>VLOOKUP(E1373,コード一覧!$B$4:$C$850,2,FALSE)</f>
        <v>0</v>
      </c>
      <c r="G1373" s="105">
        <f>VLOOKUP(E1373,コード一覧!$B$4:$D$868,3,FALSE)</f>
        <v>0</v>
      </c>
      <c r="H1373" s="106"/>
      <c r="I1373" s="106"/>
      <c r="J1373" s="107"/>
      <c r="K1373" s="109">
        <f>VLOOKUP(J1373,得意先名!$B$8:$C$1020,2,FALSE)</f>
        <v>0</v>
      </c>
      <c r="L1373" s="108"/>
      <c r="M1373" s="109">
        <f>VLOOKUP(J1373,得意先名!$B$1:$E$1029,4,FALSE)</f>
        <v>0</v>
      </c>
      <c r="N1373" s="110">
        <f>VLOOKUP(J1373,得意先名!$B$8:$H$1020,7,FALSE)</f>
        <v>0</v>
      </c>
      <c r="O1373" s="111"/>
      <c r="P1373" s="112"/>
      <c r="Q1373" s="50"/>
    </row>
    <row r="1374" spans="1:17" ht="30.75" customHeight="1" x14ac:dyDescent="0.4">
      <c r="A1374" s="113">
        <v>1176</v>
      </c>
      <c r="B1374" s="117"/>
      <c r="C1374" s="117"/>
      <c r="D1374" s="115">
        <f>VLOOKUP(E1374,コード一覧!$B$4:$E$962,4,FALSE)</f>
        <v>0</v>
      </c>
      <c r="E1374" s="89"/>
      <c r="F1374" s="104">
        <f>VLOOKUP(E1374,コード一覧!$B$4:$C$850,2,FALSE)</f>
        <v>0</v>
      </c>
      <c r="G1374" s="105">
        <f>VLOOKUP(E1374,コード一覧!$B$4:$D$868,3,FALSE)</f>
        <v>0</v>
      </c>
      <c r="H1374" s="106"/>
      <c r="I1374" s="106"/>
      <c r="J1374" s="107"/>
      <c r="K1374" s="109">
        <f>VLOOKUP(J1374,得意先名!$B$8:$C$1020,2,FALSE)</f>
        <v>0</v>
      </c>
      <c r="L1374" s="108"/>
      <c r="M1374" s="109">
        <f>VLOOKUP(J1374,得意先名!$B$1:$E$1029,4,FALSE)</f>
        <v>0</v>
      </c>
      <c r="N1374" s="110">
        <f>VLOOKUP(J1374,得意先名!$B$8:$H$1020,7,FALSE)</f>
        <v>0</v>
      </c>
      <c r="O1374" s="111"/>
      <c r="P1374" s="112"/>
      <c r="Q1374" s="50"/>
    </row>
    <row r="1375" spans="1:17" ht="30.75" customHeight="1" x14ac:dyDescent="0.4">
      <c r="A1375" s="113">
        <v>1177</v>
      </c>
      <c r="B1375" s="117"/>
      <c r="C1375" s="117"/>
      <c r="D1375" s="115">
        <f>VLOOKUP(E1375,コード一覧!$B$4:$E$962,4,FALSE)</f>
        <v>0</v>
      </c>
      <c r="E1375" s="89"/>
      <c r="F1375" s="104">
        <f>VLOOKUP(E1375,コード一覧!$B$4:$C$850,2,FALSE)</f>
        <v>0</v>
      </c>
      <c r="G1375" s="105">
        <f>VLOOKUP(E1375,コード一覧!$B$4:$D$868,3,FALSE)</f>
        <v>0</v>
      </c>
      <c r="H1375" s="106"/>
      <c r="I1375" s="106"/>
      <c r="J1375" s="107"/>
      <c r="K1375" s="109">
        <f>VLOOKUP(J1375,得意先名!$B$8:$C$1020,2,FALSE)</f>
        <v>0</v>
      </c>
      <c r="L1375" s="108"/>
      <c r="M1375" s="109">
        <f>VLOOKUP(J1375,得意先名!$B$1:$E$1029,4,FALSE)</f>
        <v>0</v>
      </c>
      <c r="N1375" s="110">
        <f>VLOOKUP(J1375,得意先名!$B$8:$H$1020,7,FALSE)</f>
        <v>0</v>
      </c>
      <c r="O1375" s="111"/>
      <c r="P1375" s="112"/>
      <c r="Q1375" s="50"/>
    </row>
    <row r="1376" spans="1:17" ht="30.75" customHeight="1" x14ac:dyDescent="0.4">
      <c r="A1376" s="113">
        <v>1178</v>
      </c>
      <c r="B1376" s="117"/>
      <c r="C1376" s="117"/>
      <c r="D1376" s="115">
        <f>VLOOKUP(E1376,コード一覧!$B$4:$E$962,4,FALSE)</f>
        <v>0</v>
      </c>
      <c r="E1376" s="89"/>
      <c r="F1376" s="104">
        <f>VLOOKUP(E1376,コード一覧!$B$4:$C$850,2,FALSE)</f>
        <v>0</v>
      </c>
      <c r="G1376" s="105">
        <f>VLOOKUP(E1376,コード一覧!$B$4:$D$868,3,FALSE)</f>
        <v>0</v>
      </c>
      <c r="H1376" s="106"/>
      <c r="I1376" s="106"/>
      <c r="J1376" s="107"/>
      <c r="K1376" s="109">
        <f>VLOOKUP(J1376,得意先名!$B$8:$C$1020,2,FALSE)</f>
        <v>0</v>
      </c>
      <c r="L1376" s="108"/>
      <c r="M1376" s="109">
        <f>VLOOKUP(J1376,得意先名!$B$1:$E$1029,4,FALSE)</f>
        <v>0</v>
      </c>
      <c r="N1376" s="110">
        <f>VLOOKUP(J1376,得意先名!$B$8:$H$1020,7,FALSE)</f>
        <v>0</v>
      </c>
      <c r="O1376" s="111"/>
      <c r="P1376" s="112"/>
      <c r="Q1376" s="50"/>
    </row>
    <row r="1377" spans="1:17" ht="30.75" customHeight="1" x14ac:dyDescent="0.4">
      <c r="A1377" s="113">
        <v>1179</v>
      </c>
      <c r="B1377" s="117"/>
      <c r="C1377" s="117"/>
      <c r="D1377" s="115">
        <f>VLOOKUP(E1377,コード一覧!$B$4:$E$962,4,FALSE)</f>
        <v>0</v>
      </c>
      <c r="E1377" s="89"/>
      <c r="F1377" s="104">
        <f>VLOOKUP(E1377,コード一覧!$B$4:$C$850,2,FALSE)</f>
        <v>0</v>
      </c>
      <c r="G1377" s="105">
        <f>VLOOKUP(E1377,コード一覧!$B$4:$D$868,3,FALSE)</f>
        <v>0</v>
      </c>
      <c r="H1377" s="106"/>
      <c r="I1377" s="106"/>
      <c r="J1377" s="107"/>
      <c r="K1377" s="109">
        <f>VLOOKUP(J1377,得意先名!$B$8:$C$1020,2,FALSE)</f>
        <v>0</v>
      </c>
      <c r="L1377" s="108"/>
      <c r="M1377" s="109">
        <f>VLOOKUP(J1377,得意先名!$B$1:$E$1029,4,FALSE)</f>
        <v>0</v>
      </c>
      <c r="N1377" s="110">
        <f>VLOOKUP(J1377,得意先名!$B$8:$H$1020,7,FALSE)</f>
        <v>0</v>
      </c>
      <c r="O1377" s="111"/>
      <c r="P1377" s="112"/>
      <c r="Q1377" s="50"/>
    </row>
    <row r="1378" spans="1:17" ht="30.75" customHeight="1" x14ac:dyDescent="0.4">
      <c r="A1378" s="113">
        <v>1180</v>
      </c>
      <c r="B1378" s="117"/>
      <c r="C1378" s="117"/>
      <c r="D1378" s="115">
        <f>VLOOKUP(E1378,コード一覧!$B$4:$E$962,4,FALSE)</f>
        <v>0</v>
      </c>
      <c r="E1378" s="89"/>
      <c r="F1378" s="104">
        <f>VLOOKUP(E1378,コード一覧!$B$4:$C$850,2,FALSE)</f>
        <v>0</v>
      </c>
      <c r="G1378" s="105">
        <f>VLOOKUP(E1378,コード一覧!$B$4:$D$868,3,FALSE)</f>
        <v>0</v>
      </c>
      <c r="H1378" s="106"/>
      <c r="I1378" s="106"/>
      <c r="J1378" s="107"/>
      <c r="K1378" s="109">
        <f>VLOOKUP(J1378,得意先名!$B$8:$C$1020,2,FALSE)</f>
        <v>0</v>
      </c>
      <c r="L1378" s="108"/>
      <c r="M1378" s="109">
        <f>VLOOKUP(J1378,得意先名!$B$1:$E$1029,4,FALSE)</f>
        <v>0</v>
      </c>
      <c r="N1378" s="110">
        <f>VLOOKUP(J1378,得意先名!$B$8:$H$1020,7,FALSE)</f>
        <v>0</v>
      </c>
      <c r="O1378" s="111"/>
      <c r="P1378" s="112"/>
      <c r="Q1378" s="50"/>
    </row>
    <row r="1379" spans="1:17" ht="30.75" customHeight="1" x14ac:dyDescent="0.4">
      <c r="A1379" s="113">
        <v>1181</v>
      </c>
      <c r="B1379" s="117"/>
      <c r="C1379" s="117"/>
      <c r="D1379" s="115">
        <f>VLOOKUP(E1379,コード一覧!$B$4:$E$962,4,FALSE)</f>
        <v>0</v>
      </c>
      <c r="E1379" s="89"/>
      <c r="F1379" s="104">
        <f>VLOOKUP(E1379,コード一覧!$B$4:$C$850,2,FALSE)</f>
        <v>0</v>
      </c>
      <c r="G1379" s="105">
        <f>VLOOKUP(E1379,コード一覧!$B$4:$D$868,3,FALSE)</f>
        <v>0</v>
      </c>
      <c r="H1379" s="106"/>
      <c r="I1379" s="106"/>
      <c r="J1379" s="107"/>
      <c r="K1379" s="109">
        <f>VLOOKUP(J1379,得意先名!$B$8:$C$1020,2,FALSE)</f>
        <v>0</v>
      </c>
      <c r="L1379" s="108"/>
      <c r="M1379" s="109">
        <f>VLOOKUP(J1379,得意先名!$B$1:$E$1029,4,FALSE)</f>
        <v>0</v>
      </c>
      <c r="N1379" s="110">
        <f>VLOOKUP(J1379,得意先名!$B$8:$H$1020,7,FALSE)</f>
        <v>0</v>
      </c>
      <c r="O1379" s="111"/>
      <c r="P1379" s="112"/>
      <c r="Q1379" s="50"/>
    </row>
    <row r="1380" spans="1:17" ht="30.75" customHeight="1" x14ac:dyDescent="0.4">
      <c r="A1380" s="113">
        <v>1182</v>
      </c>
      <c r="B1380" s="117"/>
      <c r="C1380" s="117"/>
      <c r="D1380" s="115">
        <f>VLOOKUP(E1380,コード一覧!$B$4:$E$962,4,FALSE)</f>
        <v>0</v>
      </c>
      <c r="E1380" s="89"/>
      <c r="F1380" s="104">
        <f>VLOOKUP(E1380,コード一覧!$B$4:$C$850,2,FALSE)</f>
        <v>0</v>
      </c>
      <c r="G1380" s="105">
        <f>VLOOKUP(E1380,コード一覧!$B$4:$D$868,3,FALSE)</f>
        <v>0</v>
      </c>
      <c r="H1380" s="106"/>
      <c r="I1380" s="106"/>
      <c r="J1380" s="107"/>
      <c r="K1380" s="109">
        <f>VLOOKUP(J1380,得意先名!$B$8:$C$1020,2,FALSE)</f>
        <v>0</v>
      </c>
      <c r="L1380" s="108"/>
      <c r="M1380" s="109">
        <f>VLOOKUP(J1380,得意先名!$B$1:$E$1029,4,FALSE)</f>
        <v>0</v>
      </c>
      <c r="N1380" s="110">
        <f>VLOOKUP(J1380,得意先名!$B$8:$H$1020,7,FALSE)</f>
        <v>0</v>
      </c>
      <c r="O1380" s="111"/>
      <c r="P1380" s="112"/>
      <c r="Q1380" s="50"/>
    </row>
    <row r="1381" spans="1:17" ht="30.75" customHeight="1" x14ac:dyDescent="0.4">
      <c r="A1381" s="113">
        <v>1183</v>
      </c>
      <c r="B1381" s="117"/>
      <c r="C1381" s="117"/>
      <c r="D1381" s="115">
        <f>VLOOKUP(E1381,コード一覧!$B$4:$E$962,4,FALSE)</f>
        <v>0</v>
      </c>
      <c r="E1381" s="89"/>
      <c r="F1381" s="104">
        <f>VLOOKUP(E1381,コード一覧!$B$4:$C$850,2,FALSE)</f>
        <v>0</v>
      </c>
      <c r="G1381" s="105">
        <f>VLOOKUP(E1381,コード一覧!$B$4:$D$868,3,FALSE)</f>
        <v>0</v>
      </c>
      <c r="H1381" s="106"/>
      <c r="I1381" s="106"/>
      <c r="J1381" s="107"/>
      <c r="K1381" s="109">
        <f>VLOOKUP(J1381,得意先名!$B$8:$C$1020,2,FALSE)</f>
        <v>0</v>
      </c>
      <c r="L1381" s="108"/>
      <c r="M1381" s="109">
        <f>VLOOKUP(J1381,得意先名!$B$1:$E$1029,4,FALSE)</f>
        <v>0</v>
      </c>
      <c r="N1381" s="110">
        <f>VLOOKUP(J1381,得意先名!$B$8:$H$1020,7,FALSE)</f>
        <v>0</v>
      </c>
      <c r="O1381" s="111"/>
      <c r="P1381" s="112"/>
      <c r="Q1381" s="50"/>
    </row>
    <row r="1382" spans="1:17" ht="30.75" customHeight="1" x14ac:dyDescent="0.4">
      <c r="A1382" s="113">
        <v>1184</v>
      </c>
      <c r="B1382" s="117"/>
      <c r="C1382" s="117"/>
      <c r="D1382" s="115">
        <f>VLOOKUP(E1382,コード一覧!$B$4:$E$962,4,FALSE)</f>
        <v>0</v>
      </c>
      <c r="E1382" s="89"/>
      <c r="F1382" s="104">
        <f>VLOOKUP(E1382,コード一覧!$B$4:$C$850,2,FALSE)</f>
        <v>0</v>
      </c>
      <c r="G1382" s="105">
        <f>VLOOKUP(E1382,コード一覧!$B$4:$D$868,3,FALSE)</f>
        <v>0</v>
      </c>
      <c r="H1382" s="106"/>
      <c r="I1382" s="106"/>
      <c r="J1382" s="107"/>
      <c r="K1382" s="109">
        <f>VLOOKUP(J1382,得意先名!$B$8:$C$1020,2,FALSE)</f>
        <v>0</v>
      </c>
      <c r="L1382" s="108"/>
      <c r="M1382" s="109">
        <f>VLOOKUP(J1382,得意先名!$B$1:$E$1029,4,FALSE)</f>
        <v>0</v>
      </c>
      <c r="N1382" s="110">
        <f>VLOOKUP(J1382,得意先名!$B$8:$H$1020,7,FALSE)</f>
        <v>0</v>
      </c>
      <c r="O1382" s="111"/>
      <c r="P1382" s="112"/>
      <c r="Q1382" s="50"/>
    </row>
    <row r="1383" spans="1:17" ht="30.75" customHeight="1" x14ac:dyDescent="0.4">
      <c r="A1383" s="113">
        <v>1185</v>
      </c>
      <c r="B1383" s="117"/>
      <c r="C1383" s="117"/>
      <c r="D1383" s="115">
        <f>VLOOKUP(E1383,コード一覧!$B$4:$E$962,4,FALSE)</f>
        <v>0</v>
      </c>
      <c r="E1383" s="89"/>
      <c r="F1383" s="104">
        <f>VLOOKUP(E1383,コード一覧!$B$4:$C$850,2,FALSE)</f>
        <v>0</v>
      </c>
      <c r="G1383" s="105">
        <f>VLOOKUP(E1383,コード一覧!$B$4:$D$868,3,FALSE)</f>
        <v>0</v>
      </c>
      <c r="H1383" s="106"/>
      <c r="I1383" s="106"/>
      <c r="J1383" s="107"/>
      <c r="K1383" s="109">
        <f>VLOOKUP(J1383,得意先名!$B$8:$C$1020,2,FALSE)</f>
        <v>0</v>
      </c>
      <c r="L1383" s="108"/>
      <c r="M1383" s="109">
        <f>VLOOKUP(J1383,得意先名!$B$1:$E$1029,4,FALSE)</f>
        <v>0</v>
      </c>
      <c r="N1383" s="110">
        <f>VLOOKUP(J1383,得意先名!$B$8:$H$1020,7,FALSE)</f>
        <v>0</v>
      </c>
      <c r="O1383" s="111"/>
      <c r="P1383" s="112"/>
      <c r="Q1383" s="50"/>
    </row>
    <row r="1384" spans="1:17" ht="30.75" customHeight="1" x14ac:dyDescent="0.4">
      <c r="A1384" s="113">
        <v>1186</v>
      </c>
      <c r="B1384" s="117"/>
      <c r="C1384" s="117"/>
      <c r="D1384" s="115">
        <f>VLOOKUP(E1384,コード一覧!$B$4:$E$962,4,FALSE)</f>
        <v>0</v>
      </c>
      <c r="E1384" s="89"/>
      <c r="F1384" s="104">
        <f>VLOOKUP(E1384,コード一覧!$B$4:$C$850,2,FALSE)</f>
        <v>0</v>
      </c>
      <c r="G1384" s="105">
        <f>VLOOKUP(E1384,コード一覧!$B$4:$D$868,3,FALSE)</f>
        <v>0</v>
      </c>
      <c r="H1384" s="106"/>
      <c r="I1384" s="106"/>
      <c r="J1384" s="107"/>
      <c r="K1384" s="109">
        <f>VLOOKUP(J1384,得意先名!$B$8:$C$1020,2,FALSE)</f>
        <v>0</v>
      </c>
      <c r="L1384" s="108"/>
      <c r="M1384" s="109">
        <f>VLOOKUP(J1384,得意先名!$B$1:$E$1029,4,FALSE)</f>
        <v>0</v>
      </c>
      <c r="N1384" s="110">
        <f>VLOOKUP(J1384,得意先名!$B$8:$H$1020,7,FALSE)</f>
        <v>0</v>
      </c>
      <c r="O1384" s="111"/>
      <c r="P1384" s="112"/>
      <c r="Q1384" s="50"/>
    </row>
    <row r="1385" spans="1:17" ht="30.75" customHeight="1" x14ac:dyDescent="0.4">
      <c r="A1385" s="113">
        <v>1187</v>
      </c>
      <c r="B1385" s="117"/>
      <c r="C1385" s="117"/>
      <c r="D1385" s="115">
        <f>VLOOKUP(E1385,コード一覧!$B$4:$E$962,4,FALSE)</f>
        <v>0</v>
      </c>
      <c r="E1385" s="89"/>
      <c r="F1385" s="104">
        <f>VLOOKUP(E1385,コード一覧!$B$4:$C$850,2,FALSE)</f>
        <v>0</v>
      </c>
      <c r="G1385" s="105">
        <f>VLOOKUP(E1385,コード一覧!$B$4:$D$868,3,FALSE)</f>
        <v>0</v>
      </c>
      <c r="H1385" s="106"/>
      <c r="I1385" s="106"/>
      <c r="J1385" s="107"/>
      <c r="K1385" s="109">
        <f>VLOOKUP(J1385,得意先名!$B$8:$C$1020,2,FALSE)</f>
        <v>0</v>
      </c>
      <c r="L1385" s="108"/>
      <c r="M1385" s="109">
        <f>VLOOKUP(J1385,得意先名!$B$1:$E$1029,4,FALSE)</f>
        <v>0</v>
      </c>
      <c r="N1385" s="110">
        <f>VLOOKUP(J1385,得意先名!$B$8:$H$1020,7,FALSE)</f>
        <v>0</v>
      </c>
      <c r="O1385" s="111"/>
      <c r="P1385" s="112"/>
      <c r="Q1385" s="50"/>
    </row>
    <row r="1386" spans="1:17" ht="30.75" customHeight="1" x14ac:dyDescent="0.4">
      <c r="A1386" s="113">
        <v>1188</v>
      </c>
      <c r="B1386" s="117"/>
      <c r="C1386" s="117"/>
      <c r="D1386" s="115">
        <f>VLOOKUP(E1386,コード一覧!$B$4:$E$962,4,FALSE)</f>
        <v>0</v>
      </c>
      <c r="E1386" s="89"/>
      <c r="F1386" s="104">
        <f>VLOOKUP(E1386,コード一覧!$B$4:$C$850,2,FALSE)</f>
        <v>0</v>
      </c>
      <c r="G1386" s="105">
        <f>VLOOKUP(E1386,コード一覧!$B$4:$D$868,3,FALSE)</f>
        <v>0</v>
      </c>
      <c r="H1386" s="106"/>
      <c r="I1386" s="106"/>
      <c r="J1386" s="107"/>
      <c r="K1386" s="109">
        <f>VLOOKUP(J1386,得意先名!$B$8:$C$1020,2,FALSE)</f>
        <v>0</v>
      </c>
      <c r="L1386" s="108"/>
      <c r="M1386" s="109">
        <f>VLOOKUP(J1386,得意先名!$B$1:$E$1029,4,FALSE)</f>
        <v>0</v>
      </c>
      <c r="N1386" s="110">
        <f>VLOOKUP(J1386,得意先名!$B$8:$H$1020,7,FALSE)</f>
        <v>0</v>
      </c>
      <c r="O1386" s="111"/>
      <c r="P1386" s="112"/>
      <c r="Q1386" s="50"/>
    </row>
    <row r="1387" spans="1:17" ht="30.75" customHeight="1" x14ac:dyDescent="0.4">
      <c r="A1387" s="113">
        <v>1189</v>
      </c>
      <c r="B1387" s="117"/>
      <c r="C1387" s="117"/>
      <c r="D1387" s="115">
        <f>VLOOKUP(E1387,コード一覧!$B$4:$E$962,4,FALSE)</f>
        <v>0</v>
      </c>
      <c r="E1387" s="89"/>
      <c r="F1387" s="104">
        <f>VLOOKUP(E1387,コード一覧!$B$4:$C$850,2,FALSE)</f>
        <v>0</v>
      </c>
      <c r="G1387" s="105">
        <f>VLOOKUP(E1387,コード一覧!$B$4:$D$868,3,FALSE)</f>
        <v>0</v>
      </c>
      <c r="H1387" s="106"/>
      <c r="I1387" s="106"/>
      <c r="J1387" s="107"/>
      <c r="K1387" s="109">
        <f>VLOOKUP(J1387,得意先名!$B$8:$C$1020,2,FALSE)</f>
        <v>0</v>
      </c>
      <c r="L1387" s="108"/>
      <c r="M1387" s="109">
        <f>VLOOKUP(J1387,得意先名!$B$1:$E$1029,4,FALSE)</f>
        <v>0</v>
      </c>
      <c r="N1387" s="110">
        <f>VLOOKUP(J1387,得意先名!$B$8:$H$1020,7,FALSE)</f>
        <v>0</v>
      </c>
      <c r="O1387" s="111"/>
      <c r="P1387" s="112"/>
      <c r="Q1387" s="50"/>
    </row>
    <row r="1388" spans="1:17" ht="30.75" customHeight="1" x14ac:dyDescent="0.4">
      <c r="A1388" s="113">
        <v>1190</v>
      </c>
      <c r="B1388" s="117"/>
      <c r="C1388" s="117"/>
      <c r="D1388" s="115">
        <f>VLOOKUP(E1388,コード一覧!$B$4:$E$962,4,FALSE)</f>
        <v>0</v>
      </c>
      <c r="E1388" s="89"/>
      <c r="F1388" s="104">
        <f>VLOOKUP(E1388,コード一覧!$B$4:$C$850,2,FALSE)</f>
        <v>0</v>
      </c>
      <c r="G1388" s="105">
        <f>VLOOKUP(E1388,コード一覧!$B$4:$D$868,3,FALSE)</f>
        <v>0</v>
      </c>
      <c r="H1388" s="106"/>
      <c r="I1388" s="106"/>
      <c r="J1388" s="107"/>
      <c r="K1388" s="109">
        <f>VLOOKUP(J1388,得意先名!$B$8:$C$1020,2,FALSE)</f>
        <v>0</v>
      </c>
      <c r="L1388" s="108"/>
      <c r="M1388" s="109">
        <f>VLOOKUP(J1388,得意先名!$B$1:$E$1029,4,FALSE)</f>
        <v>0</v>
      </c>
      <c r="N1388" s="110">
        <f>VLOOKUP(J1388,得意先名!$B$8:$H$1020,7,FALSE)</f>
        <v>0</v>
      </c>
      <c r="O1388" s="111"/>
      <c r="P1388" s="112"/>
      <c r="Q1388" s="50"/>
    </row>
    <row r="1389" spans="1:17" ht="30.75" customHeight="1" x14ac:dyDescent="0.4">
      <c r="A1389" s="113">
        <v>1191</v>
      </c>
      <c r="B1389" s="117"/>
      <c r="C1389" s="117"/>
      <c r="D1389" s="115">
        <f>VLOOKUP(E1389,コード一覧!$B$4:$E$962,4,FALSE)</f>
        <v>0</v>
      </c>
      <c r="E1389" s="89"/>
      <c r="F1389" s="104">
        <f>VLOOKUP(E1389,コード一覧!$B$4:$C$850,2,FALSE)</f>
        <v>0</v>
      </c>
      <c r="G1389" s="105">
        <f>VLOOKUP(E1389,コード一覧!$B$4:$D$868,3,FALSE)</f>
        <v>0</v>
      </c>
      <c r="H1389" s="106"/>
      <c r="I1389" s="106"/>
      <c r="J1389" s="107"/>
      <c r="K1389" s="109">
        <f>VLOOKUP(J1389,得意先名!$B$8:$C$1020,2,FALSE)</f>
        <v>0</v>
      </c>
      <c r="L1389" s="108"/>
      <c r="M1389" s="109">
        <f>VLOOKUP(J1389,得意先名!$B$1:$E$1029,4,FALSE)</f>
        <v>0</v>
      </c>
      <c r="N1389" s="110">
        <f>VLOOKUP(J1389,得意先名!$B$8:$H$1020,7,FALSE)</f>
        <v>0</v>
      </c>
      <c r="O1389" s="111"/>
      <c r="P1389" s="112"/>
      <c r="Q1389" s="50"/>
    </row>
    <row r="1390" spans="1:17" ht="30.75" customHeight="1" x14ac:dyDescent="0.4">
      <c r="A1390" s="113">
        <v>1192</v>
      </c>
      <c r="B1390" s="117"/>
      <c r="C1390" s="117"/>
      <c r="D1390" s="115">
        <f>VLOOKUP(E1390,コード一覧!$B$4:$E$962,4,FALSE)</f>
        <v>0</v>
      </c>
      <c r="E1390" s="89"/>
      <c r="F1390" s="104">
        <f>VLOOKUP(E1390,コード一覧!$B$4:$C$850,2,FALSE)</f>
        <v>0</v>
      </c>
      <c r="G1390" s="105">
        <f>VLOOKUP(E1390,コード一覧!$B$4:$D$868,3,FALSE)</f>
        <v>0</v>
      </c>
      <c r="H1390" s="106"/>
      <c r="I1390" s="106"/>
      <c r="J1390" s="107"/>
      <c r="K1390" s="109">
        <f>VLOOKUP(J1390,得意先名!$B$8:$C$1020,2,FALSE)</f>
        <v>0</v>
      </c>
      <c r="L1390" s="108"/>
      <c r="M1390" s="109">
        <f>VLOOKUP(J1390,得意先名!$B$1:$E$1029,4,FALSE)</f>
        <v>0</v>
      </c>
      <c r="N1390" s="110">
        <f>VLOOKUP(J1390,得意先名!$B$8:$H$1020,7,FALSE)</f>
        <v>0</v>
      </c>
      <c r="O1390" s="111"/>
      <c r="P1390" s="112"/>
      <c r="Q1390" s="50"/>
    </row>
    <row r="1391" spans="1:17" ht="30.75" customHeight="1" x14ac:dyDescent="0.4">
      <c r="A1391" s="113">
        <v>1193</v>
      </c>
      <c r="B1391" s="117"/>
      <c r="C1391" s="117"/>
      <c r="D1391" s="115">
        <f>VLOOKUP(E1391,コード一覧!$B$4:$E$962,4,FALSE)</f>
        <v>0</v>
      </c>
      <c r="E1391" s="89"/>
      <c r="F1391" s="104">
        <f>VLOOKUP(E1391,コード一覧!$B$4:$C$850,2,FALSE)</f>
        <v>0</v>
      </c>
      <c r="G1391" s="105">
        <f>VLOOKUP(E1391,コード一覧!$B$4:$D$868,3,FALSE)</f>
        <v>0</v>
      </c>
      <c r="H1391" s="106"/>
      <c r="I1391" s="106"/>
      <c r="J1391" s="107"/>
      <c r="K1391" s="109">
        <f>VLOOKUP(J1391,得意先名!$B$8:$C$1020,2,FALSE)</f>
        <v>0</v>
      </c>
      <c r="L1391" s="108"/>
      <c r="M1391" s="109">
        <f>VLOOKUP(J1391,得意先名!$B$1:$E$1029,4,FALSE)</f>
        <v>0</v>
      </c>
      <c r="N1391" s="110">
        <f>VLOOKUP(J1391,得意先名!$B$8:$H$1020,7,FALSE)</f>
        <v>0</v>
      </c>
      <c r="O1391" s="111"/>
      <c r="P1391" s="112"/>
      <c r="Q1391" s="50"/>
    </row>
    <row r="1392" spans="1:17" ht="30.75" customHeight="1" x14ac:dyDescent="0.4">
      <c r="A1392" s="113">
        <v>1194</v>
      </c>
      <c r="B1392" s="117"/>
      <c r="C1392" s="117"/>
      <c r="D1392" s="115">
        <f>VLOOKUP(E1392,コード一覧!$B$4:$E$962,4,FALSE)</f>
        <v>0</v>
      </c>
      <c r="E1392" s="89"/>
      <c r="F1392" s="104">
        <f>VLOOKUP(E1392,コード一覧!$B$4:$C$850,2,FALSE)</f>
        <v>0</v>
      </c>
      <c r="G1392" s="105">
        <f>VLOOKUP(E1392,コード一覧!$B$4:$D$868,3,FALSE)</f>
        <v>0</v>
      </c>
      <c r="H1392" s="106"/>
      <c r="I1392" s="106"/>
      <c r="J1392" s="107"/>
      <c r="K1392" s="109">
        <f>VLOOKUP(J1392,得意先名!$B$8:$C$1020,2,FALSE)</f>
        <v>0</v>
      </c>
      <c r="L1392" s="108"/>
      <c r="M1392" s="109">
        <f>VLOOKUP(J1392,得意先名!$B$1:$E$1029,4,FALSE)</f>
        <v>0</v>
      </c>
      <c r="N1392" s="110">
        <f>VLOOKUP(J1392,得意先名!$B$8:$H$1020,7,FALSE)</f>
        <v>0</v>
      </c>
      <c r="O1392" s="111"/>
      <c r="P1392" s="112"/>
      <c r="Q1392" s="50"/>
    </row>
    <row r="1393" spans="1:17" ht="30.75" customHeight="1" x14ac:dyDescent="0.4">
      <c r="A1393" s="113">
        <v>1195</v>
      </c>
      <c r="B1393" s="117"/>
      <c r="C1393" s="117"/>
      <c r="D1393" s="115">
        <f>VLOOKUP(E1393,コード一覧!$B$4:$E$962,4,FALSE)</f>
        <v>0</v>
      </c>
      <c r="E1393" s="89"/>
      <c r="F1393" s="104">
        <f>VLOOKUP(E1393,コード一覧!$B$4:$C$850,2,FALSE)</f>
        <v>0</v>
      </c>
      <c r="G1393" s="105">
        <f>VLOOKUP(E1393,コード一覧!$B$4:$D$868,3,FALSE)</f>
        <v>0</v>
      </c>
      <c r="H1393" s="106"/>
      <c r="I1393" s="106"/>
      <c r="J1393" s="107"/>
      <c r="K1393" s="109">
        <f>VLOOKUP(J1393,得意先名!$B$8:$C$1020,2,FALSE)</f>
        <v>0</v>
      </c>
      <c r="L1393" s="108"/>
      <c r="M1393" s="109">
        <f>VLOOKUP(J1393,得意先名!$B$1:$E$1029,4,FALSE)</f>
        <v>0</v>
      </c>
      <c r="N1393" s="110">
        <f>VLOOKUP(J1393,得意先名!$B$8:$H$1020,7,FALSE)</f>
        <v>0</v>
      </c>
      <c r="O1393" s="111"/>
      <c r="P1393" s="112"/>
      <c r="Q1393" s="50"/>
    </row>
    <row r="1394" spans="1:17" ht="30.75" customHeight="1" x14ac:dyDescent="0.4">
      <c r="A1394" s="113">
        <v>1196</v>
      </c>
      <c r="B1394" s="117"/>
      <c r="C1394" s="117"/>
      <c r="D1394" s="115">
        <f>VLOOKUP(E1394,コード一覧!$B$4:$E$962,4,FALSE)</f>
        <v>0</v>
      </c>
      <c r="E1394" s="89"/>
      <c r="F1394" s="104">
        <f>VLOOKUP(E1394,コード一覧!$B$4:$C$850,2,FALSE)</f>
        <v>0</v>
      </c>
      <c r="G1394" s="105">
        <f>VLOOKUP(E1394,コード一覧!$B$4:$D$868,3,FALSE)</f>
        <v>0</v>
      </c>
      <c r="H1394" s="106"/>
      <c r="I1394" s="106"/>
      <c r="J1394" s="107"/>
      <c r="K1394" s="109">
        <f>VLOOKUP(J1394,得意先名!$B$8:$C$1020,2,FALSE)</f>
        <v>0</v>
      </c>
      <c r="L1394" s="108"/>
      <c r="M1394" s="109">
        <f>VLOOKUP(J1394,得意先名!$B$1:$E$1029,4,FALSE)</f>
        <v>0</v>
      </c>
      <c r="N1394" s="110">
        <f>VLOOKUP(J1394,得意先名!$B$8:$H$1020,7,FALSE)</f>
        <v>0</v>
      </c>
      <c r="O1394" s="111"/>
      <c r="P1394" s="112"/>
      <c r="Q1394" s="50"/>
    </row>
    <row r="1395" spans="1:17" ht="30.75" customHeight="1" x14ac:dyDescent="0.4">
      <c r="A1395" s="113">
        <v>1197</v>
      </c>
      <c r="B1395" s="117"/>
      <c r="C1395" s="117"/>
      <c r="D1395" s="115">
        <f>VLOOKUP(E1395,コード一覧!$B$4:$E$962,4,FALSE)</f>
        <v>0</v>
      </c>
      <c r="E1395" s="89"/>
      <c r="F1395" s="104">
        <f>VLOOKUP(E1395,コード一覧!$B$4:$C$850,2,FALSE)</f>
        <v>0</v>
      </c>
      <c r="G1395" s="105">
        <f>VLOOKUP(E1395,コード一覧!$B$4:$D$868,3,FALSE)</f>
        <v>0</v>
      </c>
      <c r="H1395" s="106"/>
      <c r="I1395" s="106"/>
      <c r="J1395" s="107"/>
      <c r="K1395" s="109">
        <f>VLOOKUP(J1395,得意先名!$B$8:$C$1020,2,FALSE)</f>
        <v>0</v>
      </c>
      <c r="L1395" s="108"/>
      <c r="M1395" s="109">
        <f>VLOOKUP(J1395,得意先名!$B$1:$E$1029,4,FALSE)</f>
        <v>0</v>
      </c>
      <c r="N1395" s="110">
        <f>VLOOKUP(J1395,得意先名!$B$8:$H$1020,7,FALSE)</f>
        <v>0</v>
      </c>
      <c r="O1395" s="111"/>
      <c r="P1395" s="112"/>
      <c r="Q1395" s="50"/>
    </row>
    <row r="1396" spans="1:17" ht="30.75" customHeight="1" x14ac:dyDescent="0.4">
      <c r="A1396" s="113">
        <v>1198</v>
      </c>
      <c r="B1396" s="117"/>
      <c r="C1396" s="117"/>
      <c r="D1396" s="115">
        <f>VLOOKUP(E1396,コード一覧!$B$4:$E$962,4,FALSE)</f>
        <v>0</v>
      </c>
      <c r="E1396" s="89"/>
      <c r="F1396" s="104">
        <f>VLOOKUP(E1396,コード一覧!$B$4:$C$850,2,FALSE)</f>
        <v>0</v>
      </c>
      <c r="G1396" s="105">
        <f>VLOOKUP(E1396,コード一覧!$B$4:$D$868,3,FALSE)</f>
        <v>0</v>
      </c>
      <c r="H1396" s="106"/>
      <c r="I1396" s="106"/>
      <c r="J1396" s="107"/>
      <c r="K1396" s="109">
        <f>VLOOKUP(J1396,得意先名!$B$8:$C$1020,2,FALSE)</f>
        <v>0</v>
      </c>
      <c r="L1396" s="108"/>
      <c r="M1396" s="109">
        <f>VLOOKUP(J1396,得意先名!$B$1:$E$1029,4,FALSE)</f>
        <v>0</v>
      </c>
      <c r="N1396" s="110">
        <f>VLOOKUP(J1396,得意先名!$B$8:$H$1020,7,FALSE)</f>
        <v>0</v>
      </c>
      <c r="O1396" s="111"/>
      <c r="P1396" s="112"/>
      <c r="Q1396" s="50"/>
    </row>
    <row r="1397" spans="1:17" ht="30.75" customHeight="1" x14ac:dyDescent="0.4">
      <c r="A1397" s="113">
        <v>1199</v>
      </c>
      <c r="B1397" s="117"/>
      <c r="C1397" s="117"/>
      <c r="D1397" s="115">
        <f>VLOOKUP(E1397,コード一覧!$B$4:$E$962,4,FALSE)</f>
        <v>0</v>
      </c>
      <c r="E1397" s="89"/>
      <c r="F1397" s="104">
        <f>VLOOKUP(E1397,コード一覧!$B$4:$C$850,2,FALSE)</f>
        <v>0</v>
      </c>
      <c r="G1397" s="105">
        <f>VLOOKUP(E1397,コード一覧!$B$4:$D$868,3,FALSE)</f>
        <v>0</v>
      </c>
      <c r="H1397" s="106"/>
      <c r="I1397" s="106"/>
      <c r="J1397" s="107"/>
      <c r="K1397" s="109">
        <f>VLOOKUP(J1397,得意先名!$B$8:$C$1020,2,FALSE)</f>
        <v>0</v>
      </c>
      <c r="L1397" s="108"/>
      <c r="M1397" s="109">
        <f>VLOOKUP(J1397,得意先名!$B$1:$E$1029,4,FALSE)</f>
        <v>0</v>
      </c>
      <c r="N1397" s="110">
        <f>VLOOKUP(J1397,得意先名!$B$8:$H$1020,7,FALSE)</f>
        <v>0</v>
      </c>
      <c r="O1397" s="111"/>
      <c r="P1397" s="112"/>
      <c r="Q1397" s="50"/>
    </row>
    <row r="1398" spans="1:17" ht="30.75" customHeight="1" x14ac:dyDescent="0.4">
      <c r="A1398" s="113">
        <v>1200</v>
      </c>
      <c r="B1398" s="117"/>
      <c r="C1398" s="117"/>
      <c r="D1398" s="115">
        <f>VLOOKUP(E1398,コード一覧!$B$4:$E$962,4,FALSE)</f>
        <v>0</v>
      </c>
      <c r="E1398" s="89"/>
      <c r="F1398" s="104">
        <f>VLOOKUP(E1398,コード一覧!$B$4:$C$850,2,FALSE)</f>
        <v>0</v>
      </c>
      <c r="G1398" s="105">
        <f>VLOOKUP(E1398,コード一覧!$B$4:$D$868,3,FALSE)</f>
        <v>0</v>
      </c>
      <c r="H1398" s="106"/>
      <c r="I1398" s="106"/>
      <c r="J1398" s="107"/>
      <c r="K1398" s="109">
        <f>VLOOKUP(J1398,得意先名!$B$8:$C$1020,2,FALSE)</f>
        <v>0</v>
      </c>
      <c r="L1398" s="108"/>
      <c r="M1398" s="109">
        <f>VLOOKUP(J1398,得意先名!$B$1:$E$1029,4,FALSE)</f>
        <v>0</v>
      </c>
      <c r="N1398" s="110">
        <f>VLOOKUP(J1398,得意先名!$B$8:$H$1020,7,FALSE)</f>
        <v>0</v>
      </c>
      <c r="O1398" s="111"/>
      <c r="P1398" s="112"/>
      <c r="Q1398" s="50"/>
    </row>
    <row r="1399" spans="1:17" ht="30.75" customHeight="1" x14ac:dyDescent="0.4">
      <c r="A1399" s="113">
        <v>1201</v>
      </c>
      <c r="B1399" s="117"/>
      <c r="C1399" s="117"/>
      <c r="D1399" s="115">
        <f>VLOOKUP(E1399,コード一覧!$B$4:$E$962,4,FALSE)</f>
        <v>0</v>
      </c>
      <c r="E1399" s="89"/>
      <c r="F1399" s="104">
        <f>VLOOKUP(E1399,コード一覧!$B$4:$C$850,2,FALSE)</f>
        <v>0</v>
      </c>
      <c r="G1399" s="105">
        <f>VLOOKUP(E1399,コード一覧!$B$4:$D$868,3,FALSE)</f>
        <v>0</v>
      </c>
      <c r="H1399" s="106"/>
      <c r="I1399" s="106"/>
      <c r="J1399" s="107"/>
      <c r="K1399" s="109">
        <f>VLOOKUP(J1399,得意先名!$B$8:$C$1020,2,FALSE)</f>
        <v>0</v>
      </c>
      <c r="L1399" s="108"/>
      <c r="M1399" s="109">
        <f>VLOOKUP(J1399,得意先名!$B$1:$E$1029,4,FALSE)</f>
        <v>0</v>
      </c>
      <c r="N1399" s="110">
        <f>VLOOKUP(J1399,得意先名!$B$8:$H$1020,7,FALSE)</f>
        <v>0</v>
      </c>
      <c r="O1399" s="111"/>
      <c r="P1399" s="112"/>
      <c r="Q1399" s="50"/>
    </row>
    <row r="1400" spans="1:17" ht="30.75" customHeight="1" x14ac:dyDescent="0.4">
      <c r="A1400" s="113">
        <v>1202</v>
      </c>
      <c r="B1400" s="117"/>
      <c r="C1400" s="117"/>
      <c r="D1400" s="115">
        <f>VLOOKUP(E1400,コード一覧!$B$4:$E$962,4,FALSE)</f>
        <v>0</v>
      </c>
      <c r="E1400" s="89"/>
      <c r="F1400" s="104">
        <f>VLOOKUP(E1400,コード一覧!$B$4:$C$850,2,FALSE)</f>
        <v>0</v>
      </c>
      <c r="G1400" s="105">
        <f>VLOOKUP(E1400,コード一覧!$B$4:$D$868,3,FALSE)</f>
        <v>0</v>
      </c>
      <c r="H1400" s="106"/>
      <c r="I1400" s="106"/>
      <c r="J1400" s="107"/>
      <c r="K1400" s="109">
        <f>VLOOKUP(J1400,得意先名!$B$8:$C$1020,2,FALSE)</f>
        <v>0</v>
      </c>
      <c r="L1400" s="108"/>
      <c r="M1400" s="109">
        <f>VLOOKUP(J1400,得意先名!$B$1:$E$1029,4,FALSE)</f>
        <v>0</v>
      </c>
      <c r="N1400" s="110">
        <f>VLOOKUP(J1400,得意先名!$B$8:$H$1020,7,FALSE)</f>
        <v>0</v>
      </c>
      <c r="O1400" s="111"/>
      <c r="P1400" s="112"/>
      <c r="Q1400" s="50"/>
    </row>
    <row r="1401" spans="1:17" ht="30.75" customHeight="1" x14ac:dyDescent="0.4">
      <c r="A1401" s="113">
        <v>1203</v>
      </c>
      <c r="B1401" s="117"/>
      <c r="C1401" s="117"/>
      <c r="D1401" s="115">
        <f>VLOOKUP(E1401,コード一覧!$B$4:$E$962,4,FALSE)</f>
        <v>0</v>
      </c>
      <c r="E1401" s="89"/>
      <c r="F1401" s="104">
        <f>VLOOKUP(E1401,コード一覧!$B$4:$C$850,2,FALSE)</f>
        <v>0</v>
      </c>
      <c r="G1401" s="105">
        <f>VLOOKUP(E1401,コード一覧!$B$4:$D$868,3,FALSE)</f>
        <v>0</v>
      </c>
      <c r="H1401" s="106"/>
      <c r="I1401" s="106"/>
      <c r="J1401" s="107"/>
      <c r="K1401" s="109">
        <f>VLOOKUP(J1401,得意先名!$B$8:$C$1020,2,FALSE)</f>
        <v>0</v>
      </c>
      <c r="L1401" s="108"/>
      <c r="M1401" s="109">
        <f>VLOOKUP(J1401,得意先名!$B$1:$E$1029,4,FALSE)</f>
        <v>0</v>
      </c>
      <c r="N1401" s="110">
        <f>VLOOKUP(J1401,得意先名!$B$8:$H$1020,7,FALSE)</f>
        <v>0</v>
      </c>
      <c r="O1401" s="111"/>
      <c r="P1401" s="112"/>
      <c r="Q1401" s="50"/>
    </row>
    <row r="1402" spans="1:17" ht="30.75" customHeight="1" x14ac:dyDescent="0.4">
      <c r="A1402" s="113">
        <v>1204</v>
      </c>
      <c r="B1402" s="117"/>
      <c r="C1402" s="117"/>
      <c r="D1402" s="115">
        <f>VLOOKUP(E1402,コード一覧!$B$4:$E$962,4,FALSE)</f>
        <v>0</v>
      </c>
      <c r="E1402" s="89"/>
      <c r="F1402" s="104">
        <f>VLOOKUP(E1402,コード一覧!$B$4:$C$850,2,FALSE)</f>
        <v>0</v>
      </c>
      <c r="G1402" s="105">
        <f>VLOOKUP(E1402,コード一覧!$B$4:$D$868,3,FALSE)</f>
        <v>0</v>
      </c>
      <c r="H1402" s="106"/>
      <c r="I1402" s="106"/>
      <c r="J1402" s="107"/>
      <c r="K1402" s="109">
        <f>VLOOKUP(J1402,得意先名!$B$8:$C$1020,2,FALSE)</f>
        <v>0</v>
      </c>
      <c r="L1402" s="108"/>
      <c r="M1402" s="109">
        <f>VLOOKUP(J1402,得意先名!$B$1:$E$1029,4,FALSE)</f>
        <v>0</v>
      </c>
      <c r="N1402" s="110">
        <f>VLOOKUP(J1402,得意先名!$B$8:$H$1020,7,FALSE)</f>
        <v>0</v>
      </c>
      <c r="O1402" s="111"/>
      <c r="P1402" s="112"/>
      <c r="Q1402" s="50"/>
    </row>
    <row r="1403" spans="1:17" ht="30.75" customHeight="1" x14ac:dyDescent="0.4">
      <c r="A1403" s="113">
        <v>1205</v>
      </c>
      <c r="B1403" s="117"/>
      <c r="C1403" s="117"/>
      <c r="D1403" s="115">
        <f>VLOOKUP(E1403,コード一覧!$B$4:$E$962,4,FALSE)</f>
        <v>0</v>
      </c>
      <c r="E1403" s="89"/>
      <c r="F1403" s="104">
        <f>VLOOKUP(E1403,コード一覧!$B$4:$C$850,2,FALSE)</f>
        <v>0</v>
      </c>
      <c r="G1403" s="105">
        <f>VLOOKUP(E1403,コード一覧!$B$4:$D$868,3,FALSE)</f>
        <v>0</v>
      </c>
      <c r="H1403" s="106"/>
      <c r="I1403" s="106"/>
      <c r="J1403" s="107"/>
      <c r="K1403" s="109">
        <f>VLOOKUP(J1403,得意先名!$B$8:$C$1020,2,FALSE)</f>
        <v>0</v>
      </c>
      <c r="L1403" s="108"/>
      <c r="M1403" s="109">
        <f>VLOOKUP(J1403,得意先名!$B$1:$E$1029,4,FALSE)</f>
        <v>0</v>
      </c>
      <c r="N1403" s="110">
        <f>VLOOKUP(J1403,得意先名!$B$8:$H$1020,7,FALSE)</f>
        <v>0</v>
      </c>
      <c r="O1403" s="111"/>
      <c r="P1403" s="112"/>
      <c r="Q1403" s="50"/>
    </row>
    <row r="1404" spans="1:17" ht="30.75" customHeight="1" x14ac:dyDescent="0.4">
      <c r="A1404" s="113">
        <v>1206</v>
      </c>
      <c r="B1404" s="117"/>
      <c r="C1404" s="117"/>
      <c r="D1404" s="115">
        <f>VLOOKUP(E1404,コード一覧!$B$4:$E$962,4,FALSE)</f>
        <v>0</v>
      </c>
      <c r="E1404" s="89"/>
      <c r="F1404" s="104">
        <f>VLOOKUP(E1404,コード一覧!$B$4:$C$850,2,FALSE)</f>
        <v>0</v>
      </c>
      <c r="G1404" s="105">
        <f>VLOOKUP(E1404,コード一覧!$B$4:$D$868,3,FALSE)</f>
        <v>0</v>
      </c>
      <c r="H1404" s="106"/>
      <c r="I1404" s="106"/>
      <c r="J1404" s="107"/>
      <c r="K1404" s="109">
        <f>VLOOKUP(J1404,得意先名!$B$8:$C$1020,2,FALSE)</f>
        <v>0</v>
      </c>
      <c r="L1404" s="108"/>
      <c r="M1404" s="109">
        <f>VLOOKUP(J1404,得意先名!$B$1:$E$1029,4,FALSE)</f>
        <v>0</v>
      </c>
      <c r="N1404" s="110">
        <f>VLOOKUP(J1404,得意先名!$B$8:$H$1020,7,FALSE)</f>
        <v>0</v>
      </c>
      <c r="O1404" s="111"/>
      <c r="P1404" s="112"/>
      <c r="Q1404" s="50"/>
    </row>
    <row r="1405" spans="1:17" ht="30.75" customHeight="1" x14ac:dyDescent="0.4">
      <c r="A1405" s="113">
        <v>1207</v>
      </c>
      <c r="B1405" s="117"/>
      <c r="C1405" s="117"/>
      <c r="D1405" s="115">
        <f>VLOOKUP(E1405,コード一覧!$B$4:$E$962,4,FALSE)</f>
        <v>0</v>
      </c>
      <c r="E1405" s="89"/>
      <c r="F1405" s="104">
        <f>VLOOKUP(E1405,コード一覧!$B$4:$C$850,2,FALSE)</f>
        <v>0</v>
      </c>
      <c r="G1405" s="105">
        <f>VLOOKUP(E1405,コード一覧!$B$4:$D$868,3,FALSE)</f>
        <v>0</v>
      </c>
      <c r="H1405" s="106"/>
      <c r="I1405" s="106"/>
      <c r="J1405" s="107"/>
      <c r="K1405" s="109">
        <f>VLOOKUP(J1405,得意先名!$B$8:$C$1020,2,FALSE)</f>
        <v>0</v>
      </c>
      <c r="L1405" s="108"/>
      <c r="M1405" s="109">
        <f>VLOOKUP(J1405,得意先名!$B$1:$E$1029,4,FALSE)</f>
        <v>0</v>
      </c>
      <c r="N1405" s="110">
        <f>VLOOKUP(J1405,得意先名!$B$8:$H$1020,7,FALSE)</f>
        <v>0</v>
      </c>
      <c r="O1405" s="111"/>
      <c r="P1405" s="112"/>
      <c r="Q1405" s="50"/>
    </row>
    <row r="1406" spans="1:17" ht="30.75" customHeight="1" x14ac:dyDescent="0.4">
      <c r="A1406" s="113">
        <v>1208</v>
      </c>
      <c r="B1406" s="117"/>
      <c r="C1406" s="117"/>
      <c r="D1406" s="115">
        <f>VLOOKUP(E1406,コード一覧!$B$4:$E$962,4,FALSE)</f>
        <v>0</v>
      </c>
      <c r="E1406" s="89"/>
      <c r="F1406" s="104">
        <f>VLOOKUP(E1406,コード一覧!$B$4:$C$850,2,FALSE)</f>
        <v>0</v>
      </c>
      <c r="G1406" s="105">
        <f>VLOOKUP(E1406,コード一覧!$B$4:$D$868,3,FALSE)</f>
        <v>0</v>
      </c>
      <c r="H1406" s="106"/>
      <c r="I1406" s="106"/>
      <c r="J1406" s="107"/>
      <c r="K1406" s="109">
        <f>VLOOKUP(J1406,得意先名!$B$8:$C$1020,2,FALSE)</f>
        <v>0</v>
      </c>
      <c r="L1406" s="108"/>
      <c r="M1406" s="109">
        <f>VLOOKUP(J1406,得意先名!$B$1:$E$1029,4,FALSE)</f>
        <v>0</v>
      </c>
      <c r="N1406" s="110">
        <f>VLOOKUP(J1406,得意先名!$B$8:$H$1020,7,FALSE)</f>
        <v>0</v>
      </c>
      <c r="O1406" s="111"/>
      <c r="P1406" s="112"/>
      <c r="Q1406" s="50"/>
    </row>
    <row r="1407" spans="1:17" ht="30.75" customHeight="1" x14ac:dyDescent="0.4">
      <c r="A1407" s="113">
        <v>1209</v>
      </c>
      <c r="B1407" s="117"/>
      <c r="C1407" s="117"/>
      <c r="D1407" s="115">
        <f>VLOOKUP(E1407,コード一覧!$B$4:$E$962,4,FALSE)</f>
        <v>0</v>
      </c>
      <c r="E1407" s="89"/>
      <c r="F1407" s="104">
        <f>VLOOKUP(E1407,コード一覧!$B$4:$C$850,2,FALSE)</f>
        <v>0</v>
      </c>
      <c r="G1407" s="105">
        <f>VLOOKUP(E1407,コード一覧!$B$4:$D$868,3,FALSE)</f>
        <v>0</v>
      </c>
      <c r="H1407" s="106"/>
      <c r="I1407" s="106"/>
      <c r="J1407" s="107"/>
      <c r="K1407" s="109">
        <f>VLOOKUP(J1407,得意先名!$B$8:$C$1020,2,FALSE)</f>
        <v>0</v>
      </c>
      <c r="L1407" s="108"/>
      <c r="M1407" s="109">
        <f>VLOOKUP(J1407,得意先名!$B$1:$E$1029,4,FALSE)</f>
        <v>0</v>
      </c>
      <c r="N1407" s="110">
        <f>VLOOKUP(J1407,得意先名!$B$8:$H$1020,7,FALSE)</f>
        <v>0</v>
      </c>
      <c r="O1407" s="111"/>
      <c r="P1407" s="112"/>
      <c r="Q1407" s="50"/>
    </row>
    <row r="1408" spans="1:17" ht="30.75" customHeight="1" x14ac:dyDescent="0.4">
      <c r="A1408" s="113">
        <v>1210</v>
      </c>
      <c r="B1408" s="117"/>
      <c r="C1408" s="117"/>
      <c r="D1408" s="115">
        <f>VLOOKUP(E1408,コード一覧!$B$4:$E$962,4,FALSE)</f>
        <v>0</v>
      </c>
      <c r="E1408" s="89"/>
      <c r="F1408" s="104">
        <f>VLOOKUP(E1408,コード一覧!$B$4:$C$850,2,FALSE)</f>
        <v>0</v>
      </c>
      <c r="G1408" s="105">
        <f>VLOOKUP(E1408,コード一覧!$B$4:$D$868,3,FALSE)</f>
        <v>0</v>
      </c>
      <c r="H1408" s="106"/>
      <c r="I1408" s="106"/>
      <c r="J1408" s="107"/>
      <c r="K1408" s="109">
        <f>VLOOKUP(J1408,得意先名!$B$8:$C$1020,2,FALSE)</f>
        <v>0</v>
      </c>
      <c r="L1408" s="108"/>
      <c r="M1408" s="109">
        <f>VLOOKUP(J1408,得意先名!$B$1:$E$1029,4,FALSE)</f>
        <v>0</v>
      </c>
      <c r="N1408" s="110">
        <f>VLOOKUP(J1408,得意先名!$B$8:$H$1020,7,FALSE)</f>
        <v>0</v>
      </c>
      <c r="O1408" s="111"/>
      <c r="P1408" s="112"/>
      <c r="Q1408" s="50"/>
    </row>
    <row r="1409" spans="1:17" ht="30.75" customHeight="1" x14ac:dyDescent="0.4">
      <c r="A1409" s="113">
        <v>1211</v>
      </c>
      <c r="B1409" s="117"/>
      <c r="C1409" s="117"/>
      <c r="D1409" s="115">
        <f>VLOOKUP(E1409,コード一覧!$B$4:$E$962,4,FALSE)</f>
        <v>0</v>
      </c>
      <c r="E1409" s="89"/>
      <c r="F1409" s="104">
        <f>VLOOKUP(E1409,コード一覧!$B$4:$C$850,2,FALSE)</f>
        <v>0</v>
      </c>
      <c r="G1409" s="105">
        <f>VLOOKUP(E1409,コード一覧!$B$4:$D$868,3,FALSE)</f>
        <v>0</v>
      </c>
      <c r="H1409" s="106"/>
      <c r="I1409" s="106"/>
      <c r="J1409" s="107"/>
      <c r="K1409" s="109">
        <f>VLOOKUP(J1409,得意先名!$B$8:$C$1020,2,FALSE)</f>
        <v>0</v>
      </c>
      <c r="L1409" s="108"/>
      <c r="M1409" s="109">
        <f>VLOOKUP(J1409,得意先名!$B$1:$E$1029,4,FALSE)</f>
        <v>0</v>
      </c>
      <c r="N1409" s="110">
        <f>VLOOKUP(J1409,得意先名!$B$8:$H$1020,7,FALSE)</f>
        <v>0</v>
      </c>
      <c r="O1409" s="111"/>
      <c r="P1409" s="112"/>
      <c r="Q1409" s="50"/>
    </row>
    <row r="1410" spans="1:17" ht="30.75" customHeight="1" x14ac:dyDescent="0.4">
      <c r="A1410" s="113">
        <v>1212</v>
      </c>
      <c r="B1410" s="117"/>
      <c r="C1410" s="117"/>
      <c r="D1410" s="115">
        <f>VLOOKUP(E1410,コード一覧!$B$4:$E$962,4,FALSE)</f>
        <v>0</v>
      </c>
      <c r="E1410" s="89"/>
      <c r="F1410" s="104">
        <f>VLOOKUP(E1410,コード一覧!$B$4:$C$850,2,FALSE)</f>
        <v>0</v>
      </c>
      <c r="G1410" s="105">
        <f>VLOOKUP(E1410,コード一覧!$B$4:$D$868,3,FALSE)</f>
        <v>0</v>
      </c>
      <c r="H1410" s="106"/>
      <c r="I1410" s="106"/>
      <c r="J1410" s="107"/>
      <c r="K1410" s="109">
        <f>VLOOKUP(J1410,得意先名!$B$8:$C$1020,2,FALSE)</f>
        <v>0</v>
      </c>
      <c r="L1410" s="108"/>
      <c r="M1410" s="109">
        <f>VLOOKUP(J1410,得意先名!$B$1:$E$1029,4,FALSE)</f>
        <v>0</v>
      </c>
      <c r="N1410" s="110">
        <f>VLOOKUP(J1410,得意先名!$B$8:$H$1020,7,FALSE)</f>
        <v>0</v>
      </c>
      <c r="O1410" s="111"/>
      <c r="P1410" s="112"/>
      <c r="Q1410" s="50"/>
    </row>
    <row r="1411" spans="1:17" ht="30.75" customHeight="1" x14ac:dyDescent="0.4">
      <c r="A1411" s="113">
        <v>1213</v>
      </c>
      <c r="B1411" s="117"/>
      <c r="C1411" s="117"/>
      <c r="D1411" s="115">
        <f>VLOOKUP(E1411,コード一覧!$B$4:$E$962,4,FALSE)</f>
        <v>0</v>
      </c>
      <c r="E1411" s="89"/>
      <c r="F1411" s="104">
        <f>VLOOKUP(E1411,コード一覧!$B$4:$C$850,2,FALSE)</f>
        <v>0</v>
      </c>
      <c r="G1411" s="105">
        <f>VLOOKUP(E1411,コード一覧!$B$4:$D$868,3,FALSE)</f>
        <v>0</v>
      </c>
      <c r="H1411" s="106"/>
      <c r="I1411" s="106"/>
      <c r="J1411" s="107"/>
      <c r="K1411" s="109">
        <f>VLOOKUP(J1411,得意先名!$B$8:$C$1020,2,FALSE)</f>
        <v>0</v>
      </c>
      <c r="L1411" s="108"/>
      <c r="M1411" s="109">
        <f>VLOOKUP(J1411,得意先名!$B$1:$E$1029,4,FALSE)</f>
        <v>0</v>
      </c>
      <c r="N1411" s="110">
        <f>VLOOKUP(J1411,得意先名!$B$8:$H$1020,7,FALSE)</f>
        <v>0</v>
      </c>
      <c r="O1411" s="111"/>
      <c r="P1411" s="112"/>
      <c r="Q1411" s="50"/>
    </row>
    <row r="1412" spans="1:17" ht="30.75" customHeight="1" x14ac:dyDescent="0.4">
      <c r="A1412" s="113">
        <v>1214</v>
      </c>
      <c r="B1412" s="117"/>
      <c r="C1412" s="117"/>
      <c r="D1412" s="115">
        <f>VLOOKUP(E1412,コード一覧!$B$4:$E$962,4,FALSE)</f>
        <v>0</v>
      </c>
      <c r="E1412" s="89"/>
      <c r="F1412" s="104">
        <f>VLOOKUP(E1412,コード一覧!$B$4:$C$850,2,FALSE)</f>
        <v>0</v>
      </c>
      <c r="G1412" s="105">
        <f>VLOOKUP(E1412,コード一覧!$B$4:$D$868,3,FALSE)</f>
        <v>0</v>
      </c>
      <c r="H1412" s="106"/>
      <c r="I1412" s="106"/>
      <c r="J1412" s="107"/>
      <c r="K1412" s="109">
        <f>VLOOKUP(J1412,得意先名!$B$8:$C$1020,2,FALSE)</f>
        <v>0</v>
      </c>
      <c r="L1412" s="108"/>
      <c r="M1412" s="109">
        <f>VLOOKUP(J1412,得意先名!$B$1:$E$1029,4,FALSE)</f>
        <v>0</v>
      </c>
      <c r="N1412" s="110">
        <f>VLOOKUP(J1412,得意先名!$B$8:$H$1020,7,FALSE)</f>
        <v>0</v>
      </c>
      <c r="O1412" s="111"/>
      <c r="P1412" s="112"/>
      <c r="Q1412" s="50"/>
    </row>
    <row r="1413" spans="1:17" ht="30.75" customHeight="1" x14ac:dyDescent="0.4">
      <c r="A1413" s="113">
        <v>1215</v>
      </c>
      <c r="B1413" s="117"/>
      <c r="C1413" s="117"/>
      <c r="D1413" s="115">
        <f>VLOOKUP(E1413,コード一覧!$B$4:$E$962,4,FALSE)</f>
        <v>0</v>
      </c>
      <c r="E1413" s="89"/>
      <c r="F1413" s="104">
        <f>VLOOKUP(E1413,コード一覧!$B$4:$C$850,2,FALSE)</f>
        <v>0</v>
      </c>
      <c r="G1413" s="105">
        <f>VLOOKUP(E1413,コード一覧!$B$4:$D$868,3,FALSE)</f>
        <v>0</v>
      </c>
      <c r="H1413" s="106"/>
      <c r="I1413" s="106"/>
      <c r="J1413" s="107"/>
      <c r="K1413" s="109">
        <f>VLOOKUP(J1413,得意先名!$B$8:$C$1020,2,FALSE)</f>
        <v>0</v>
      </c>
      <c r="L1413" s="108"/>
      <c r="M1413" s="109">
        <f>VLOOKUP(J1413,得意先名!$B$1:$E$1029,4,FALSE)</f>
        <v>0</v>
      </c>
      <c r="N1413" s="110">
        <f>VLOOKUP(J1413,得意先名!$B$8:$H$1020,7,FALSE)</f>
        <v>0</v>
      </c>
      <c r="O1413" s="111"/>
      <c r="P1413" s="112"/>
      <c r="Q1413" s="50"/>
    </row>
    <row r="1414" spans="1:17" ht="30.75" customHeight="1" x14ac:dyDescent="0.4">
      <c r="A1414" s="113">
        <v>1216</v>
      </c>
      <c r="B1414" s="117"/>
      <c r="C1414" s="117"/>
      <c r="D1414" s="115">
        <f>VLOOKUP(E1414,コード一覧!$B$4:$E$962,4,FALSE)</f>
        <v>0</v>
      </c>
      <c r="E1414" s="89"/>
      <c r="F1414" s="104">
        <f>VLOOKUP(E1414,コード一覧!$B$4:$C$850,2,FALSE)</f>
        <v>0</v>
      </c>
      <c r="G1414" s="105">
        <f>VLOOKUP(E1414,コード一覧!$B$4:$D$868,3,FALSE)</f>
        <v>0</v>
      </c>
      <c r="H1414" s="106"/>
      <c r="I1414" s="106"/>
      <c r="J1414" s="107"/>
      <c r="K1414" s="109">
        <f>VLOOKUP(J1414,得意先名!$B$8:$C$1020,2,FALSE)</f>
        <v>0</v>
      </c>
      <c r="L1414" s="108"/>
      <c r="M1414" s="109">
        <f>VLOOKUP(J1414,得意先名!$B$1:$E$1029,4,FALSE)</f>
        <v>0</v>
      </c>
      <c r="N1414" s="110">
        <f>VLOOKUP(J1414,得意先名!$B$8:$H$1020,7,FALSE)</f>
        <v>0</v>
      </c>
      <c r="O1414" s="111"/>
      <c r="P1414" s="112"/>
      <c r="Q1414" s="50"/>
    </row>
    <row r="1415" spans="1:17" ht="30.75" customHeight="1" x14ac:dyDescent="0.4">
      <c r="A1415" s="113">
        <v>1217</v>
      </c>
      <c r="B1415" s="117"/>
      <c r="C1415" s="117"/>
      <c r="D1415" s="115">
        <f>VLOOKUP(E1415,コード一覧!$B$4:$E$962,4,FALSE)</f>
        <v>0</v>
      </c>
      <c r="E1415" s="89"/>
      <c r="F1415" s="104">
        <f>VLOOKUP(E1415,コード一覧!$B$4:$C$850,2,FALSE)</f>
        <v>0</v>
      </c>
      <c r="G1415" s="105">
        <f>VLOOKUP(E1415,コード一覧!$B$4:$D$868,3,FALSE)</f>
        <v>0</v>
      </c>
      <c r="H1415" s="106"/>
      <c r="I1415" s="106"/>
      <c r="J1415" s="107"/>
      <c r="K1415" s="109">
        <f>VLOOKUP(J1415,得意先名!$B$8:$C$1020,2,FALSE)</f>
        <v>0</v>
      </c>
      <c r="L1415" s="108"/>
      <c r="M1415" s="109">
        <f>VLOOKUP(J1415,得意先名!$B$1:$E$1029,4,FALSE)</f>
        <v>0</v>
      </c>
      <c r="N1415" s="110">
        <f>VLOOKUP(J1415,得意先名!$B$8:$H$1020,7,FALSE)</f>
        <v>0</v>
      </c>
      <c r="O1415" s="111"/>
      <c r="P1415" s="112"/>
      <c r="Q1415" s="50"/>
    </row>
    <row r="1416" spans="1:17" ht="30.75" customHeight="1" x14ac:dyDescent="0.4">
      <c r="A1416" s="113">
        <v>1218</v>
      </c>
      <c r="B1416" s="117"/>
      <c r="C1416" s="117"/>
      <c r="D1416" s="115">
        <f>VLOOKUP(E1416,コード一覧!$B$4:$E$962,4,FALSE)</f>
        <v>0</v>
      </c>
      <c r="E1416" s="89"/>
      <c r="F1416" s="104">
        <f>VLOOKUP(E1416,コード一覧!$B$4:$C$850,2,FALSE)</f>
        <v>0</v>
      </c>
      <c r="G1416" s="105">
        <f>VLOOKUP(E1416,コード一覧!$B$4:$D$868,3,FALSE)</f>
        <v>0</v>
      </c>
      <c r="H1416" s="106"/>
      <c r="I1416" s="106"/>
      <c r="J1416" s="107"/>
      <c r="K1416" s="109">
        <f>VLOOKUP(J1416,得意先名!$B$8:$C$1020,2,FALSE)</f>
        <v>0</v>
      </c>
      <c r="L1416" s="108"/>
      <c r="M1416" s="109">
        <f>VLOOKUP(J1416,得意先名!$B$1:$E$1029,4,FALSE)</f>
        <v>0</v>
      </c>
      <c r="N1416" s="110">
        <f>VLOOKUP(J1416,得意先名!$B$8:$H$1020,7,FALSE)</f>
        <v>0</v>
      </c>
      <c r="O1416" s="111"/>
      <c r="P1416" s="112"/>
      <c r="Q1416" s="50"/>
    </row>
    <row r="1417" spans="1:17" ht="30.75" customHeight="1" x14ac:dyDescent="0.4">
      <c r="A1417" s="113">
        <v>1219</v>
      </c>
      <c r="B1417" s="117"/>
      <c r="C1417" s="117"/>
      <c r="D1417" s="115">
        <f>VLOOKUP(E1417,コード一覧!$B$4:$E$962,4,FALSE)</f>
        <v>0</v>
      </c>
      <c r="E1417" s="89"/>
      <c r="F1417" s="104">
        <f>VLOOKUP(E1417,コード一覧!$B$4:$C$850,2,FALSE)</f>
        <v>0</v>
      </c>
      <c r="G1417" s="105">
        <f>VLOOKUP(E1417,コード一覧!$B$4:$D$868,3,FALSE)</f>
        <v>0</v>
      </c>
      <c r="H1417" s="106"/>
      <c r="I1417" s="106"/>
      <c r="J1417" s="107"/>
      <c r="K1417" s="109">
        <f>VLOOKUP(J1417,得意先名!$B$8:$C$1020,2,FALSE)</f>
        <v>0</v>
      </c>
      <c r="L1417" s="108"/>
      <c r="M1417" s="109">
        <f>VLOOKUP(J1417,得意先名!$B$1:$E$1029,4,FALSE)</f>
        <v>0</v>
      </c>
      <c r="N1417" s="110">
        <f>VLOOKUP(J1417,得意先名!$B$8:$H$1020,7,FALSE)</f>
        <v>0</v>
      </c>
      <c r="O1417" s="111"/>
      <c r="P1417" s="112"/>
      <c r="Q1417" s="50"/>
    </row>
    <row r="1418" spans="1:17" ht="30.75" customHeight="1" x14ac:dyDescent="0.4">
      <c r="A1418" s="113">
        <v>1220</v>
      </c>
      <c r="B1418" s="117"/>
      <c r="C1418" s="117"/>
      <c r="D1418" s="115">
        <f>VLOOKUP(E1418,コード一覧!$B$4:$E$962,4,FALSE)</f>
        <v>0</v>
      </c>
      <c r="E1418" s="89"/>
      <c r="F1418" s="104">
        <f>VLOOKUP(E1418,コード一覧!$B$4:$C$850,2,FALSE)</f>
        <v>0</v>
      </c>
      <c r="G1418" s="105">
        <f>VLOOKUP(E1418,コード一覧!$B$4:$D$868,3,FALSE)</f>
        <v>0</v>
      </c>
      <c r="H1418" s="106"/>
      <c r="I1418" s="106"/>
      <c r="J1418" s="107"/>
      <c r="K1418" s="109">
        <f>VLOOKUP(J1418,得意先名!$B$8:$C$1020,2,FALSE)</f>
        <v>0</v>
      </c>
      <c r="L1418" s="108"/>
      <c r="M1418" s="109">
        <f>VLOOKUP(J1418,得意先名!$B$1:$E$1029,4,FALSE)</f>
        <v>0</v>
      </c>
      <c r="N1418" s="110">
        <f>VLOOKUP(J1418,得意先名!$B$8:$H$1020,7,FALSE)</f>
        <v>0</v>
      </c>
      <c r="O1418" s="111"/>
      <c r="P1418" s="112"/>
      <c r="Q1418" s="50"/>
    </row>
    <row r="1419" spans="1:17" ht="30.75" customHeight="1" x14ac:dyDescent="0.4">
      <c r="A1419" s="113">
        <v>1221</v>
      </c>
      <c r="B1419" s="117"/>
      <c r="C1419" s="117"/>
      <c r="D1419" s="115">
        <f>VLOOKUP(E1419,コード一覧!$B$4:$E$962,4,FALSE)</f>
        <v>0</v>
      </c>
      <c r="E1419" s="89"/>
      <c r="F1419" s="104">
        <f>VLOOKUP(E1419,コード一覧!$B$4:$C$850,2,FALSE)</f>
        <v>0</v>
      </c>
      <c r="G1419" s="105">
        <f>VLOOKUP(E1419,コード一覧!$B$4:$D$868,3,FALSE)</f>
        <v>0</v>
      </c>
      <c r="H1419" s="106"/>
      <c r="I1419" s="106"/>
      <c r="J1419" s="107"/>
      <c r="K1419" s="109">
        <f>VLOOKUP(J1419,得意先名!$B$8:$C$1020,2,FALSE)</f>
        <v>0</v>
      </c>
      <c r="L1419" s="108"/>
      <c r="M1419" s="109">
        <f>VLOOKUP(J1419,得意先名!$B$1:$E$1029,4,FALSE)</f>
        <v>0</v>
      </c>
      <c r="N1419" s="110">
        <f>VLOOKUP(J1419,得意先名!$B$8:$H$1020,7,FALSE)</f>
        <v>0</v>
      </c>
      <c r="O1419" s="111"/>
      <c r="P1419" s="112"/>
      <c r="Q1419" s="50"/>
    </row>
    <row r="1420" spans="1:17" ht="30.75" customHeight="1" x14ac:dyDescent="0.4">
      <c r="A1420" s="113">
        <v>1222</v>
      </c>
      <c r="B1420" s="117"/>
      <c r="C1420" s="117"/>
      <c r="D1420" s="115">
        <f>VLOOKUP(E1420,コード一覧!$B$4:$E$962,4,FALSE)</f>
        <v>0</v>
      </c>
      <c r="E1420" s="89"/>
      <c r="F1420" s="104">
        <f>VLOOKUP(E1420,コード一覧!$B$4:$C$850,2,FALSE)</f>
        <v>0</v>
      </c>
      <c r="G1420" s="105">
        <f>VLOOKUP(E1420,コード一覧!$B$4:$D$868,3,FALSE)</f>
        <v>0</v>
      </c>
      <c r="H1420" s="106"/>
      <c r="I1420" s="106"/>
      <c r="J1420" s="107"/>
      <c r="K1420" s="109">
        <f>VLOOKUP(J1420,得意先名!$B$8:$C$1020,2,FALSE)</f>
        <v>0</v>
      </c>
      <c r="L1420" s="108"/>
      <c r="M1420" s="109">
        <f>VLOOKUP(J1420,得意先名!$B$1:$E$1029,4,FALSE)</f>
        <v>0</v>
      </c>
      <c r="N1420" s="110">
        <f>VLOOKUP(J1420,得意先名!$B$8:$H$1020,7,FALSE)</f>
        <v>0</v>
      </c>
      <c r="O1420" s="111"/>
      <c r="P1420" s="112"/>
      <c r="Q1420" s="50"/>
    </row>
    <row r="1421" spans="1:17" ht="30.75" customHeight="1" x14ac:dyDescent="0.4">
      <c r="A1421" s="113">
        <v>1223</v>
      </c>
      <c r="B1421" s="117"/>
      <c r="C1421" s="117"/>
      <c r="D1421" s="115">
        <f>VLOOKUP(E1421,コード一覧!$B$4:$E$962,4,FALSE)</f>
        <v>0</v>
      </c>
      <c r="E1421" s="89"/>
      <c r="F1421" s="104">
        <f>VLOOKUP(E1421,コード一覧!$B$4:$C$850,2,FALSE)</f>
        <v>0</v>
      </c>
      <c r="G1421" s="105">
        <f>VLOOKUP(E1421,コード一覧!$B$4:$D$868,3,FALSE)</f>
        <v>0</v>
      </c>
      <c r="H1421" s="106"/>
      <c r="I1421" s="106"/>
      <c r="J1421" s="107"/>
      <c r="K1421" s="109">
        <f>VLOOKUP(J1421,得意先名!$B$8:$C$1020,2,FALSE)</f>
        <v>0</v>
      </c>
      <c r="L1421" s="108"/>
      <c r="M1421" s="109">
        <f>VLOOKUP(J1421,得意先名!$B$1:$E$1029,4,FALSE)</f>
        <v>0</v>
      </c>
      <c r="N1421" s="110">
        <f>VLOOKUP(J1421,得意先名!$B$8:$H$1020,7,FALSE)</f>
        <v>0</v>
      </c>
      <c r="O1421" s="111"/>
      <c r="P1421" s="112"/>
      <c r="Q1421" s="50"/>
    </row>
    <row r="1422" spans="1:17" ht="30.75" customHeight="1" x14ac:dyDescent="0.4">
      <c r="A1422" s="113">
        <v>1224</v>
      </c>
      <c r="B1422" s="117"/>
      <c r="C1422" s="117"/>
      <c r="D1422" s="115">
        <f>VLOOKUP(E1422,コード一覧!$B$4:$E$962,4,FALSE)</f>
        <v>0</v>
      </c>
      <c r="E1422" s="89"/>
      <c r="F1422" s="104">
        <f>VLOOKUP(E1422,コード一覧!$B$4:$C$850,2,FALSE)</f>
        <v>0</v>
      </c>
      <c r="G1422" s="105">
        <f>VLOOKUP(E1422,コード一覧!$B$4:$D$868,3,FALSE)</f>
        <v>0</v>
      </c>
      <c r="H1422" s="106"/>
      <c r="I1422" s="106"/>
      <c r="J1422" s="107"/>
      <c r="K1422" s="109">
        <f>VLOOKUP(J1422,得意先名!$B$8:$C$1020,2,FALSE)</f>
        <v>0</v>
      </c>
      <c r="L1422" s="108"/>
      <c r="M1422" s="109">
        <f>VLOOKUP(J1422,得意先名!$B$1:$E$1029,4,FALSE)</f>
        <v>0</v>
      </c>
      <c r="N1422" s="110">
        <f>VLOOKUP(J1422,得意先名!$B$8:$H$1020,7,FALSE)</f>
        <v>0</v>
      </c>
      <c r="O1422" s="111"/>
      <c r="P1422" s="112"/>
      <c r="Q1422" s="50"/>
    </row>
    <row r="1423" spans="1:17" ht="30.75" customHeight="1" x14ac:dyDescent="0.4">
      <c r="A1423" s="113">
        <v>1225</v>
      </c>
      <c r="B1423" s="117"/>
      <c r="C1423" s="117"/>
      <c r="D1423" s="115">
        <f>VLOOKUP(E1423,コード一覧!$B$4:$E$962,4,FALSE)</f>
        <v>0</v>
      </c>
      <c r="E1423" s="89"/>
      <c r="F1423" s="104">
        <f>VLOOKUP(E1423,コード一覧!$B$4:$C$850,2,FALSE)</f>
        <v>0</v>
      </c>
      <c r="G1423" s="105">
        <f>VLOOKUP(E1423,コード一覧!$B$4:$D$868,3,FALSE)</f>
        <v>0</v>
      </c>
      <c r="H1423" s="106"/>
      <c r="I1423" s="106"/>
      <c r="J1423" s="107"/>
      <c r="K1423" s="109">
        <f>VLOOKUP(J1423,得意先名!$B$8:$C$1020,2,FALSE)</f>
        <v>0</v>
      </c>
      <c r="L1423" s="108"/>
      <c r="M1423" s="109">
        <f>VLOOKUP(J1423,得意先名!$B$1:$E$1029,4,FALSE)</f>
        <v>0</v>
      </c>
      <c r="N1423" s="110">
        <f>VLOOKUP(J1423,得意先名!$B$8:$H$1020,7,FALSE)</f>
        <v>0</v>
      </c>
      <c r="O1423" s="111"/>
      <c r="P1423" s="112"/>
      <c r="Q1423" s="50"/>
    </row>
    <row r="1424" spans="1:17" ht="30.75" customHeight="1" x14ac:dyDescent="0.4">
      <c r="A1424" s="113">
        <v>1226</v>
      </c>
      <c r="B1424" s="117"/>
      <c r="C1424" s="117"/>
      <c r="D1424" s="115">
        <f>VLOOKUP(E1424,コード一覧!$B$4:$E$962,4,FALSE)</f>
        <v>0</v>
      </c>
      <c r="E1424" s="89"/>
      <c r="F1424" s="104">
        <f>VLOOKUP(E1424,コード一覧!$B$4:$C$850,2,FALSE)</f>
        <v>0</v>
      </c>
      <c r="G1424" s="105">
        <f>VLOOKUP(E1424,コード一覧!$B$4:$D$868,3,FALSE)</f>
        <v>0</v>
      </c>
      <c r="H1424" s="106"/>
      <c r="I1424" s="106"/>
      <c r="J1424" s="107"/>
      <c r="K1424" s="109">
        <f>VLOOKUP(J1424,得意先名!$B$8:$C$1020,2,FALSE)</f>
        <v>0</v>
      </c>
      <c r="L1424" s="108"/>
      <c r="M1424" s="109">
        <f>VLOOKUP(J1424,得意先名!$B$1:$E$1029,4,FALSE)</f>
        <v>0</v>
      </c>
      <c r="N1424" s="110">
        <f>VLOOKUP(J1424,得意先名!$B$8:$H$1020,7,FALSE)</f>
        <v>0</v>
      </c>
      <c r="O1424" s="111"/>
      <c r="P1424" s="112"/>
      <c r="Q1424" s="50"/>
    </row>
    <row r="1425" spans="1:17" ht="30.75" customHeight="1" x14ac:dyDescent="0.4">
      <c r="A1425" s="113">
        <v>1227</v>
      </c>
      <c r="B1425" s="117"/>
      <c r="C1425" s="117"/>
      <c r="D1425" s="115">
        <f>VLOOKUP(E1425,コード一覧!$B$4:$E$962,4,FALSE)</f>
        <v>0</v>
      </c>
      <c r="E1425" s="89"/>
      <c r="F1425" s="104">
        <f>VLOOKUP(E1425,コード一覧!$B$4:$C$850,2,FALSE)</f>
        <v>0</v>
      </c>
      <c r="G1425" s="105">
        <f>VLOOKUP(E1425,コード一覧!$B$4:$D$868,3,FALSE)</f>
        <v>0</v>
      </c>
      <c r="H1425" s="106"/>
      <c r="I1425" s="106"/>
      <c r="J1425" s="107"/>
      <c r="K1425" s="109">
        <f>VLOOKUP(J1425,得意先名!$B$8:$C$1020,2,FALSE)</f>
        <v>0</v>
      </c>
      <c r="L1425" s="108"/>
      <c r="M1425" s="109">
        <f>VLOOKUP(J1425,得意先名!$B$1:$E$1029,4,FALSE)</f>
        <v>0</v>
      </c>
      <c r="N1425" s="110">
        <f>VLOOKUP(J1425,得意先名!$B$8:$H$1020,7,FALSE)</f>
        <v>0</v>
      </c>
      <c r="O1425" s="111"/>
      <c r="P1425" s="112"/>
      <c r="Q1425" s="50"/>
    </row>
    <row r="1426" spans="1:17" ht="30.75" customHeight="1" x14ac:dyDescent="0.4">
      <c r="A1426" s="113">
        <v>1228</v>
      </c>
      <c r="B1426" s="117"/>
      <c r="C1426" s="117"/>
      <c r="D1426" s="115">
        <f>VLOOKUP(E1426,コード一覧!$B$4:$E$962,4,FALSE)</f>
        <v>0</v>
      </c>
      <c r="E1426" s="89"/>
      <c r="F1426" s="104">
        <f>VLOOKUP(E1426,コード一覧!$B$4:$C$850,2,FALSE)</f>
        <v>0</v>
      </c>
      <c r="G1426" s="105">
        <f>VLOOKUP(E1426,コード一覧!$B$4:$D$868,3,FALSE)</f>
        <v>0</v>
      </c>
      <c r="H1426" s="106"/>
      <c r="I1426" s="106"/>
      <c r="J1426" s="107"/>
      <c r="K1426" s="109">
        <f>VLOOKUP(J1426,得意先名!$B$8:$C$1020,2,FALSE)</f>
        <v>0</v>
      </c>
      <c r="L1426" s="108"/>
      <c r="M1426" s="109">
        <f>VLOOKUP(J1426,得意先名!$B$1:$E$1029,4,FALSE)</f>
        <v>0</v>
      </c>
      <c r="N1426" s="110">
        <f>VLOOKUP(J1426,得意先名!$B$8:$H$1020,7,FALSE)</f>
        <v>0</v>
      </c>
      <c r="O1426" s="111"/>
      <c r="P1426" s="112"/>
      <c r="Q1426" s="50"/>
    </row>
    <row r="1427" spans="1:17" ht="30.75" customHeight="1" x14ac:dyDescent="0.4">
      <c r="A1427" s="113">
        <v>1229</v>
      </c>
      <c r="B1427" s="117"/>
      <c r="C1427" s="117"/>
      <c r="D1427" s="115">
        <f>VLOOKUP(E1427,コード一覧!$B$4:$E$962,4,FALSE)</f>
        <v>0</v>
      </c>
      <c r="E1427" s="89"/>
      <c r="F1427" s="104">
        <f>VLOOKUP(E1427,コード一覧!$B$4:$C$850,2,FALSE)</f>
        <v>0</v>
      </c>
      <c r="G1427" s="105">
        <f>VLOOKUP(E1427,コード一覧!$B$4:$D$868,3,FALSE)</f>
        <v>0</v>
      </c>
      <c r="H1427" s="106"/>
      <c r="I1427" s="106"/>
      <c r="J1427" s="107"/>
      <c r="K1427" s="109">
        <f>VLOOKUP(J1427,得意先名!$B$8:$C$1020,2,FALSE)</f>
        <v>0</v>
      </c>
      <c r="L1427" s="108"/>
      <c r="M1427" s="109">
        <f>VLOOKUP(J1427,得意先名!$B$1:$E$1029,4,FALSE)</f>
        <v>0</v>
      </c>
      <c r="N1427" s="110">
        <f>VLOOKUP(J1427,得意先名!$B$8:$H$1020,7,FALSE)</f>
        <v>0</v>
      </c>
      <c r="O1427" s="111"/>
      <c r="P1427" s="112"/>
      <c r="Q1427" s="50"/>
    </row>
    <row r="1428" spans="1:17" ht="30.75" customHeight="1" x14ac:dyDescent="0.4">
      <c r="A1428" s="113">
        <v>1230</v>
      </c>
      <c r="B1428" s="117"/>
      <c r="C1428" s="117"/>
      <c r="D1428" s="115">
        <f>VLOOKUP(E1428,コード一覧!$B$4:$E$962,4,FALSE)</f>
        <v>0</v>
      </c>
      <c r="E1428" s="89"/>
      <c r="F1428" s="104">
        <f>VLOOKUP(E1428,コード一覧!$B$4:$C$850,2,FALSE)</f>
        <v>0</v>
      </c>
      <c r="G1428" s="105">
        <f>VLOOKUP(E1428,コード一覧!$B$4:$D$868,3,FALSE)</f>
        <v>0</v>
      </c>
      <c r="H1428" s="106"/>
      <c r="I1428" s="106"/>
      <c r="J1428" s="107"/>
      <c r="K1428" s="109">
        <f>VLOOKUP(J1428,得意先名!$B$8:$C$1020,2,FALSE)</f>
        <v>0</v>
      </c>
      <c r="L1428" s="108"/>
      <c r="M1428" s="109">
        <f>VLOOKUP(J1428,得意先名!$B$1:$E$1029,4,FALSE)</f>
        <v>0</v>
      </c>
      <c r="N1428" s="110">
        <f>VLOOKUP(J1428,得意先名!$B$8:$H$1020,7,FALSE)</f>
        <v>0</v>
      </c>
      <c r="O1428" s="111"/>
      <c r="P1428" s="112"/>
      <c r="Q1428" s="50"/>
    </row>
    <row r="1429" spans="1:17" ht="30.75" customHeight="1" x14ac:dyDescent="0.4">
      <c r="A1429" s="113">
        <v>1231</v>
      </c>
      <c r="B1429" s="117"/>
      <c r="C1429" s="117"/>
      <c r="D1429" s="115">
        <f>VLOOKUP(E1429,コード一覧!$B$4:$E$962,4,FALSE)</f>
        <v>0</v>
      </c>
      <c r="E1429" s="89"/>
      <c r="F1429" s="104">
        <f>VLOOKUP(E1429,コード一覧!$B$4:$C$850,2,FALSE)</f>
        <v>0</v>
      </c>
      <c r="G1429" s="105">
        <f>VLOOKUP(E1429,コード一覧!$B$4:$D$868,3,FALSE)</f>
        <v>0</v>
      </c>
      <c r="H1429" s="106"/>
      <c r="I1429" s="106"/>
      <c r="J1429" s="107"/>
      <c r="K1429" s="109">
        <f>VLOOKUP(J1429,得意先名!$B$8:$C$1020,2,FALSE)</f>
        <v>0</v>
      </c>
      <c r="L1429" s="108"/>
      <c r="M1429" s="109">
        <f>VLOOKUP(J1429,得意先名!$B$1:$E$1029,4,FALSE)</f>
        <v>0</v>
      </c>
      <c r="N1429" s="110">
        <f>VLOOKUP(J1429,得意先名!$B$8:$H$1020,7,FALSE)</f>
        <v>0</v>
      </c>
      <c r="O1429" s="111"/>
      <c r="P1429" s="112"/>
      <c r="Q1429" s="50"/>
    </row>
    <row r="1430" spans="1:17" ht="30.75" customHeight="1" x14ac:dyDescent="0.4">
      <c r="A1430" s="113">
        <v>1232</v>
      </c>
      <c r="B1430" s="117"/>
      <c r="C1430" s="117"/>
      <c r="D1430" s="115">
        <f>VLOOKUP(E1430,コード一覧!$B$4:$E$962,4,FALSE)</f>
        <v>0</v>
      </c>
      <c r="E1430" s="89"/>
      <c r="F1430" s="104">
        <f>VLOOKUP(E1430,コード一覧!$B$4:$C$850,2,FALSE)</f>
        <v>0</v>
      </c>
      <c r="G1430" s="105">
        <f>VLOOKUP(E1430,コード一覧!$B$4:$D$868,3,FALSE)</f>
        <v>0</v>
      </c>
      <c r="H1430" s="106"/>
      <c r="I1430" s="106"/>
      <c r="J1430" s="107"/>
      <c r="K1430" s="109">
        <f>VLOOKUP(J1430,得意先名!$B$8:$C$1020,2,FALSE)</f>
        <v>0</v>
      </c>
      <c r="L1430" s="108"/>
      <c r="M1430" s="109">
        <f>VLOOKUP(J1430,得意先名!$B$1:$E$1029,4,FALSE)</f>
        <v>0</v>
      </c>
      <c r="N1430" s="110">
        <f>VLOOKUP(J1430,得意先名!$B$8:$H$1020,7,FALSE)</f>
        <v>0</v>
      </c>
      <c r="O1430" s="111"/>
      <c r="P1430" s="112"/>
      <c r="Q1430" s="50"/>
    </row>
    <row r="1431" spans="1:17" ht="30.75" customHeight="1" x14ac:dyDescent="0.4">
      <c r="A1431" s="113">
        <v>1233</v>
      </c>
      <c r="B1431" s="117"/>
      <c r="C1431" s="117"/>
      <c r="D1431" s="115">
        <f>VLOOKUP(E1431,コード一覧!$B$4:$E$962,4,FALSE)</f>
        <v>0</v>
      </c>
      <c r="E1431" s="89"/>
      <c r="F1431" s="104">
        <f>VLOOKUP(E1431,コード一覧!$B$4:$C$850,2,FALSE)</f>
        <v>0</v>
      </c>
      <c r="G1431" s="105">
        <f>VLOOKUP(E1431,コード一覧!$B$4:$D$868,3,FALSE)</f>
        <v>0</v>
      </c>
      <c r="H1431" s="106"/>
      <c r="I1431" s="106"/>
      <c r="J1431" s="107"/>
      <c r="K1431" s="109">
        <f>VLOOKUP(J1431,得意先名!$B$8:$C$1020,2,FALSE)</f>
        <v>0</v>
      </c>
      <c r="L1431" s="108"/>
      <c r="M1431" s="109">
        <f>VLOOKUP(J1431,得意先名!$B$1:$E$1029,4,FALSE)</f>
        <v>0</v>
      </c>
      <c r="N1431" s="110">
        <f>VLOOKUP(J1431,得意先名!$B$8:$H$1020,7,FALSE)</f>
        <v>0</v>
      </c>
      <c r="O1431" s="111"/>
      <c r="P1431" s="112"/>
      <c r="Q1431" s="50"/>
    </row>
    <row r="1432" spans="1:17" ht="30.75" customHeight="1" x14ac:dyDescent="0.4">
      <c r="A1432" s="113">
        <v>1234</v>
      </c>
      <c r="B1432" s="117"/>
      <c r="C1432" s="117"/>
      <c r="D1432" s="115">
        <f>VLOOKUP(E1432,コード一覧!$B$4:$E$962,4,FALSE)</f>
        <v>0</v>
      </c>
      <c r="E1432" s="89"/>
      <c r="F1432" s="104">
        <f>VLOOKUP(E1432,コード一覧!$B$4:$C$850,2,FALSE)</f>
        <v>0</v>
      </c>
      <c r="G1432" s="105">
        <f>VLOOKUP(E1432,コード一覧!$B$4:$D$868,3,FALSE)</f>
        <v>0</v>
      </c>
      <c r="H1432" s="106"/>
      <c r="I1432" s="106"/>
      <c r="J1432" s="107"/>
      <c r="K1432" s="109">
        <f>VLOOKUP(J1432,得意先名!$B$8:$C$1020,2,FALSE)</f>
        <v>0</v>
      </c>
      <c r="L1432" s="108"/>
      <c r="M1432" s="109">
        <f>VLOOKUP(J1432,得意先名!$B$1:$E$1029,4,FALSE)</f>
        <v>0</v>
      </c>
      <c r="N1432" s="110">
        <f>VLOOKUP(J1432,得意先名!$B$8:$H$1020,7,FALSE)</f>
        <v>0</v>
      </c>
      <c r="O1432" s="111"/>
      <c r="P1432" s="112"/>
      <c r="Q1432" s="50"/>
    </row>
    <row r="1433" spans="1:17" ht="30.75" customHeight="1" x14ac:dyDescent="0.4">
      <c r="A1433" s="113">
        <v>1235</v>
      </c>
      <c r="B1433" s="117"/>
      <c r="C1433" s="117"/>
      <c r="D1433" s="115">
        <f>VLOOKUP(E1433,コード一覧!$B$4:$E$962,4,FALSE)</f>
        <v>0</v>
      </c>
      <c r="E1433" s="89"/>
      <c r="F1433" s="104">
        <f>VLOOKUP(E1433,コード一覧!$B$4:$C$850,2,FALSE)</f>
        <v>0</v>
      </c>
      <c r="G1433" s="105">
        <f>VLOOKUP(E1433,コード一覧!$B$4:$D$868,3,FALSE)</f>
        <v>0</v>
      </c>
      <c r="H1433" s="106"/>
      <c r="I1433" s="106"/>
      <c r="J1433" s="107"/>
      <c r="K1433" s="109">
        <f>VLOOKUP(J1433,得意先名!$B$8:$C$1020,2,FALSE)</f>
        <v>0</v>
      </c>
      <c r="L1433" s="108"/>
      <c r="M1433" s="109">
        <f>VLOOKUP(J1433,得意先名!$B$1:$E$1029,4,FALSE)</f>
        <v>0</v>
      </c>
      <c r="N1433" s="110">
        <f>VLOOKUP(J1433,得意先名!$B$8:$H$1020,7,FALSE)</f>
        <v>0</v>
      </c>
      <c r="O1433" s="111"/>
      <c r="P1433" s="112"/>
      <c r="Q1433" s="50"/>
    </row>
    <row r="1434" spans="1:17" ht="30.75" customHeight="1" x14ac:dyDescent="0.4">
      <c r="A1434" s="113">
        <v>1236</v>
      </c>
      <c r="B1434" s="117"/>
      <c r="C1434" s="117"/>
      <c r="D1434" s="115">
        <f>VLOOKUP(E1434,コード一覧!$B$4:$E$962,4,FALSE)</f>
        <v>0</v>
      </c>
      <c r="E1434" s="89"/>
      <c r="F1434" s="104">
        <f>VLOOKUP(E1434,コード一覧!$B$4:$C$850,2,FALSE)</f>
        <v>0</v>
      </c>
      <c r="G1434" s="105">
        <f>VLOOKUP(E1434,コード一覧!$B$4:$D$868,3,FALSE)</f>
        <v>0</v>
      </c>
      <c r="H1434" s="106"/>
      <c r="I1434" s="106"/>
      <c r="J1434" s="107"/>
      <c r="K1434" s="109">
        <f>VLOOKUP(J1434,得意先名!$B$8:$C$1020,2,FALSE)</f>
        <v>0</v>
      </c>
      <c r="L1434" s="108"/>
      <c r="M1434" s="109">
        <f>VLOOKUP(J1434,得意先名!$B$1:$E$1029,4,FALSE)</f>
        <v>0</v>
      </c>
      <c r="N1434" s="110">
        <f>VLOOKUP(J1434,得意先名!$B$8:$H$1020,7,FALSE)</f>
        <v>0</v>
      </c>
      <c r="O1434" s="111"/>
      <c r="P1434" s="112"/>
      <c r="Q1434" s="50"/>
    </row>
    <row r="1435" spans="1:17" ht="30.75" customHeight="1" x14ac:dyDescent="0.4">
      <c r="A1435" s="113">
        <v>1237</v>
      </c>
      <c r="B1435" s="117"/>
      <c r="C1435" s="117"/>
      <c r="D1435" s="115">
        <f>VLOOKUP(E1435,コード一覧!$B$4:$E$962,4,FALSE)</f>
        <v>0</v>
      </c>
      <c r="E1435" s="89"/>
      <c r="F1435" s="104">
        <f>VLOOKUP(E1435,コード一覧!$B$4:$C$850,2,FALSE)</f>
        <v>0</v>
      </c>
      <c r="G1435" s="105">
        <f>VLOOKUP(E1435,コード一覧!$B$4:$D$868,3,FALSE)</f>
        <v>0</v>
      </c>
      <c r="H1435" s="106"/>
      <c r="I1435" s="106"/>
      <c r="J1435" s="107"/>
      <c r="K1435" s="109">
        <f>VLOOKUP(J1435,得意先名!$B$8:$C$1020,2,FALSE)</f>
        <v>0</v>
      </c>
      <c r="L1435" s="108"/>
      <c r="M1435" s="109">
        <f>VLOOKUP(J1435,得意先名!$B$1:$E$1029,4,FALSE)</f>
        <v>0</v>
      </c>
      <c r="N1435" s="110">
        <f>VLOOKUP(J1435,得意先名!$B$8:$H$1020,7,FALSE)</f>
        <v>0</v>
      </c>
      <c r="O1435" s="111"/>
      <c r="P1435" s="112"/>
      <c r="Q1435" s="50"/>
    </row>
    <row r="1436" spans="1:17" ht="30.75" customHeight="1" x14ac:dyDescent="0.4">
      <c r="A1436" s="113">
        <v>1238</v>
      </c>
      <c r="B1436" s="117"/>
      <c r="C1436" s="117"/>
      <c r="D1436" s="115">
        <f>VLOOKUP(E1436,コード一覧!$B$4:$E$962,4,FALSE)</f>
        <v>0</v>
      </c>
      <c r="E1436" s="89"/>
      <c r="F1436" s="104">
        <f>VLOOKUP(E1436,コード一覧!$B$4:$C$850,2,FALSE)</f>
        <v>0</v>
      </c>
      <c r="G1436" s="105">
        <f>VLOOKUP(E1436,コード一覧!$B$4:$D$868,3,FALSE)</f>
        <v>0</v>
      </c>
      <c r="H1436" s="106"/>
      <c r="I1436" s="106"/>
      <c r="J1436" s="107"/>
      <c r="K1436" s="109">
        <f>VLOOKUP(J1436,得意先名!$B$8:$C$1020,2,FALSE)</f>
        <v>0</v>
      </c>
      <c r="L1436" s="108"/>
      <c r="M1436" s="109">
        <f>VLOOKUP(J1436,得意先名!$B$1:$E$1029,4,FALSE)</f>
        <v>0</v>
      </c>
      <c r="N1436" s="110">
        <f>VLOOKUP(J1436,得意先名!$B$8:$H$1020,7,FALSE)</f>
        <v>0</v>
      </c>
      <c r="O1436" s="111"/>
      <c r="P1436" s="112"/>
      <c r="Q1436" s="50"/>
    </row>
    <row r="1437" spans="1:17" ht="30.75" customHeight="1" x14ac:dyDescent="0.4">
      <c r="A1437" s="113">
        <v>1239</v>
      </c>
      <c r="B1437" s="117"/>
      <c r="C1437" s="117"/>
      <c r="D1437" s="115">
        <f>VLOOKUP(E1437,コード一覧!$B$4:$E$962,4,FALSE)</f>
        <v>0</v>
      </c>
      <c r="E1437" s="89"/>
      <c r="F1437" s="104">
        <f>VLOOKUP(E1437,コード一覧!$B$4:$C$850,2,FALSE)</f>
        <v>0</v>
      </c>
      <c r="G1437" s="105">
        <f>VLOOKUP(E1437,コード一覧!$B$4:$D$868,3,FALSE)</f>
        <v>0</v>
      </c>
      <c r="H1437" s="106"/>
      <c r="I1437" s="106"/>
      <c r="J1437" s="107"/>
      <c r="K1437" s="109">
        <f>VLOOKUP(J1437,得意先名!$B$8:$C$1020,2,FALSE)</f>
        <v>0</v>
      </c>
      <c r="L1437" s="108"/>
      <c r="M1437" s="109">
        <f>VLOOKUP(J1437,得意先名!$B$1:$E$1029,4,FALSE)</f>
        <v>0</v>
      </c>
      <c r="N1437" s="110">
        <f>VLOOKUP(J1437,得意先名!$B$8:$H$1020,7,FALSE)</f>
        <v>0</v>
      </c>
      <c r="O1437" s="111"/>
      <c r="P1437" s="112"/>
      <c r="Q1437" s="50"/>
    </row>
    <row r="1438" spans="1:17" ht="30.75" customHeight="1" x14ac:dyDescent="0.4">
      <c r="A1438" s="113">
        <v>1240</v>
      </c>
      <c r="B1438" s="117"/>
      <c r="C1438" s="117"/>
      <c r="D1438" s="115">
        <f>VLOOKUP(E1438,コード一覧!$B$4:$E$962,4,FALSE)</f>
        <v>0</v>
      </c>
      <c r="E1438" s="89"/>
      <c r="F1438" s="104">
        <f>VLOOKUP(E1438,コード一覧!$B$4:$C$850,2,FALSE)</f>
        <v>0</v>
      </c>
      <c r="G1438" s="105">
        <f>VLOOKUP(E1438,コード一覧!$B$4:$D$868,3,FALSE)</f>
        <v>0</v>
      </c>
      <c r="H1438" s="106"/>
      <c r="I1438" s="106"/>
      <c r="J1438" s="107"/>
      <c r="K1438" s="109">
        <f>VLOOKUP(J1438,得意先名!$B$8:$C$1020,2,FALSE)</f>
        <v>0</v>
      </c>
      <c r="L1438" s="108"/>
      <c r="M1438" s="109">
        <f>VLOOKUP(J1438,得意先名!$B$1:$E$1029,4,FALSE)</f>
        <v>0</v>
      </c>
      <c r="N1438" s="110">
        <f>VLOOKUP(J1438,得意先名!$B$8:$H$1020,7,FALSE)</f>
        <v>0</v>
      </c>
      <c r="O1438" s="111"/>
      <c r="P1438" s="112"/>
      <c r="Q1438" s="50"/>
    </row>
    <row r="1439" spans="1:17" ht="30.75" customHeight="1" x14ac:dyDescent="0.4">
      <c r="A1439" s="113">
        <v>1241</v>
      </c>
      <c r="B1439" s="117"/>
      <c r="C1439" s="117"/>
      <c r="D1439" s="115">
        <f>VLOOKUP(E1439,コード一覧!$B$4:$E$962,4,FALSE)</f>
        <v>0</v>
      </c>
      <c r="E1439" s="89"/>
      <c r="F1439" s="104">
        <f>VLOOKUP(E1439,コード一覧!$B$4:$C$850,2,FALSE)</f>
        <v>0</v>
      </c>
      <c r="G1439" s="105">
        <f>VLOOKUP(E1439,コード一覧!$B$4:$D$868,3,FALSE)</f>
        <v>0</v>
      </c>
      <c r="H1439" s="106"/>
      <c r="I1439" s="106"/>
      <c r="J1439" s="107"/>
      <c r="K1439" s="109">
        <f>VLOOKUP(J1439,得意先名!$B$8:$C$1020,2,FALSE)</f>
        <v>0</v>
      </c>
      <c r="L1439" s="108"/>
      <c r="M1439" s="109">
        <f>VLOOKUP(J1439,得意先名!$B$1:$E$1029,4,FALSE)</f>
        <v>0</v>
      </c>
      <c r="N1439" s="110">
        <f>VLOOKUP(J1439,得意先名!$B$8:$H$1020,7,FALSE)</f>
        <v>0</v>
      </c>
      <c r="O1439" s="111"/>
      <c r="P1439" s="112"/>
      <c r="Q1439" s="50"/>
    </row>
    <row r="1440" spans="1:17" ht="30.75" customHeight="1" x14ac:dyDescent="0.4">
      <c r="A1440" s="113">
        <v>1242</v>
      </c>
      <c r="B1440" s="117"/>
      <c r="C1440" s="117"/>
      <c r="D1440" s="115">
        <f>VLOOKUP(E1440,コード一覧!$B$4:$E$962,4,FALSE)</f>
        <v>0</v>
      </c>
      <c r="E1440" s="89"/>
      <c r="F1440" s="104">
        <f>VLOOKUP(E1440,コード一覧!$B$4:$C$850,2,FALSE)</f>
        <v>0</v>
      </c>
      <c r="G1440" s="105">
        <f>VLOOKUP(E1440,コード一覧!$B$4:$D$868,3,FALSE)</f>
        <v>0</v>
      </c>
      <c r="H1440" s="106"/>
      <c r="I1440" s="106"/>
      <c r="J1440" s="107"/>
      <c r="K1440" s="109">
        <f>VLOOKUP(J1440,得意先名!$B$8:$C$1020,2,FALSE)</f>
        <v>0</v>
      </c>
      <c r="L1440" s="108"/>
      <c r="M1440" s="109">
        <f>VLOOKUP(J1440,得意先名!$B$1:$E$1029,4,FALSE)</f>
        <v>0</v>
      </c>
      <c r="N1440" s="110">
        <f>VLOOKUP(J1440,得意先名!$B$8:$H$1020,7,FALSE)</f>
        <v>0</v>
      </c>
      <c r="O1440" s="111"/>
      <c r="P1440" s="112"/>
      <c r="Q1440" s="50"/>
    </row>
    <row r="1441" spans="1:17" ht="30.75" customHeight="1" x14ac:dyDescent="0.4">
      <c r="A1441" s="113">
        <v>1243</v>
      </c>
      <c r="B1441" s="117"/>
      <c r="C1441" s="117"/>
      <c r="D1441" s="115">
        <f>VLOOKUP(E1441,コード一覧!$B$4:$E$962,4,FALSE)</f>
        <v>0</v>
      </c>
      <c r="E1441" s="89"/>
      <c r="F1441" s="104">
        <f>VLOOKUP(E1441,コード一覧!$B$4:$C$850,2,FALSE)</f>
        <v>0</v>
      </c>
      <c r="G1441" s="105">
        <f>VLOOKUP(E1441,コード一覧!$B$4:$D$868,3,FALSE)</f>
        <v>0</v>
      </c>
      <c r="H1441" s="106"/>
      <c r="I1441" s="106"/>
      <c r="J1441" s="107"/>
      <c r="K1441" s="109">
        <f>VLOOKUP(J1441,得意先名!$B$8:$C$1020,2,FALSE)</f>
        <v>0</v>
      </c>
      <c r="L1441" s="108"/>
      <c r="M1441" s="109">
        <f>VLOOKUP(J1441,得意先名!$B$1:$E$1029,4,FALSE)</f>
        <v>0</v>
      </c>
      <c r="N1441" s="110">
        <f>VLOOKUP(J1441,得意先名!$B$8:$H$1020,7,FALSE)</f>
        <v>0</v>
      </c>
      <c r="O1441" s="111"/>
      <c r="P1441" s="112"/>
      <c r="Q1441" s="50"/>
    </row>
    <row r="1442" spans="1:17" ht="30.75" customHeight="1" x14ac:dyDescent="0.4">
      <c r="A1442" s="113">
        <v>1244</v>
      </c>
      <c r="B1442" s="117"/>
      <c r="C1442" s="117"/>
      <c r="D1442" s="115">
        <f>VLOOKUP(E1442,コード一覧!$B$4:$E$962,4,FALSE)</f>
        <v>0</v>
      </c>
      <c r="E1442" s="89"/>
      <c r="F1442" s="104">
        <f>VLOOKUP(E1442,コード一覧!$B$4:$C$850,2,FALSE)</f>
        <v>0</v>
      </c>
      <c r="G1442" s="105">
        <f>VLOOKUP(E1442,コード一覧!$B$4:$D$868,3,FALSE)</f>
        <v>0</v>
      </c>
      <c r="H1442" s="106"/>
      <c r="I1442" s="106"/>
      <c r="J1442" s="107"/>
      <c r="K1442" s="109">
        <f>VLOOKUP(J1442,得意先名!$B$8:$C$1020,2,FALSE)</f>
        <v>0</v>
      </c>
      <c r="L1442" s="108"/>
      <c r="M1442" s="109">
        <f>VLOOKUP(J1442,得意先名!$B$1:$E$1029,4,FALSE)</f>
        <v>0</v>
      </c>
      <c r="N1442" s="110">
        <f>VLOOKUP(J1442,得意先名!$B$8:$H$1020,7,FALSE)</f>
        <v>0</v>
      </c>
      <c r="O1442" s="111"/>
      <c r="P1442" s="112"/>
      <c r="Q1442" s="50"/>
    </row>
    <row r="1443" spans="1:17" ht="30.75" customHeight="1" x14ac:dyDescent="0.4">
      <c r="A1443" s="113">
        <v>1245</v>
      </c>
      <c r="B1443" s="117"/>
      <c r="C1443" s="117"/>
      <c r="D1443" s="115">
        <f>VLOOKUP(E1443,コード一覧!$B$4:$E$962,4,FALSE)</f>
        <v>0</v>
      </c>
      <c r="E1443" s="89"/>
      <c r="F1443" s="104">
        <f>VLOOKUP(E1443,コード一覧!$B$4:$C$850,2,FALSE)</f>
        <v>0</v>
      </c>
      <c r="G1443" s="105">
        <f>VLOOKUP(E1443,コード一覧!$B$4:$D$868,3,FALSE)</f>
        <v>0</v>
      </c>
      <c r="H1443" s="106"/>
      <c r="I1443" s="106"/>
      <c r="J1443" s="107"/>
      <c r="K1443" s="109">
        <f>VLOOKUP(J1443,得意先名!$B$8:$C$1020,2,FALSE)</f>
        <v>0</v>
      </c>
      <c r="L1443" s="108"/>
      <c r="M1443" s="109">
        <f>VLOOKUP(J1443,得意先名!$B$1:$E$1029,4,FALSE)</f>
        <v>0</v>
      </c>
      <c r="N1443" s="110">
        <f>VLOOKUP(J1443,得意先名!$B$8:$H$1020,7,FALSE)</f>
        <v>0</v>
      </c>
      <c r="O1443" s="111"/>
      <c r="P1443" s="112"/>
      <c r="Q1443" s="50"/>
    </row>
    <row r="1444" spans="1:17" ht="30.75" customHeight="1" x14ac:dyDescent="0.4">
      <c r="A1444" s="113">
        <v>1246</v>
      </c>
      <c r="B1444" s="117"/>
      <c r="C1444" s="117"/>
      <c r="D1444" s="115">
        <f>VLOOKUP(E1444,コード一覧!$B$4:$E$962,4,FALSE)</f>
        <v>0</v>
      </c>
      <c r="E1444" s="89"/>
      <c r="F1444" s="104">
        <f>VLOOKUP(E1444,コード一覧!$B$4:$C$850,2,FALSE)</f>
        <v>0</v>
      </c>
      <c r="G1444" s="105">
        <f>VLOOKUP(E1444,コード一覧!$B$4:$D$868,3,FALSE)</f>
        <v>0</v>
      </c>
      <c r="H1444" s="106"/>
      <c r="I1444" s="106"/>
      <c r="J1444" s="107"/>
      <c r="K1444" s="109">
        <f>VLOOKUP(J1444,得意先名!$B$8:$C$1020,2,FALSE)</f>
        <v>0</v>
      </c>
      <c r="L1444" s="108"/>
      <c r="M1444" s="109">
        <f>VLOOKUP(J1444,得意先名!$B$1:$E$1029,4,FALSE)</f>
        <v>0</v>
      </c>
      <c r="N1444" s="110">
        <f>VLOOKUP(J1444,得意先名!$B$8:$H$1020,7,FALSE)</f>
        <v>0</v>
      </c>
      <c r="O1444" s="111"/>
      <c r="P1444" s="112"/>
      <c r="Q1444" s="50"/>
    </row>
    <row r="1445" spans="1:17" ht="30.75" customHeight="1" x14ac:dyDescent="0.4">
      <c r="A1445" s="113">
        <v>1247</v>
      </c>
      <c r="B1445" s="117"/>
      <c r="C1445" s="117"/>
      <c r="D1445" s="115">
        <f>VLOOKUP(E1445,コード一覧!$B$4:$E$962,4,FALSE)</f>
        <v>0</v>
      </c>
      <c r="E1445" s="89"/>
      <c r="F1445" s="104">
        <f>VLOOKUP(E1445,コード一覧!$B$4:$C$850,2,FALSE)</f>
        <v>0</v>
      </c>
      <c r="G1445" s="105">
        <f>VLOOKUP(E1445,コード一覧!$B$4:$D$868,3,FALSE)</f>
        <v>0</v>
      </c>
      <c r="H1445" s="106"/>
      <c r="I1445" s="106"/>
      <c r="J1445" s="107"/>
      <c r="K1445" s="109">
        <f>VLOOKUP(J1445,得意先名!$B$8:$C$1020,2,FALSE)</f>
        <v>0</v>
      </c>
      <c r="L1445" s="108"/>
      <c r="M1445" s="109">
        <f>VLOOKUP(J1445,得意先名!$B$1:$E$1029,4,FALSE)</f>
        <v>0</v>
      </c>
      <c r="N1445" s="110">
        <f>VLOOKUP(J1445,得意先名!$B$8:$H$1020,7,FALSE)</f>
        <v>0</v>
      </c>
      <c r="O1445" s="111"/>
      <c r="P1445" s="112"/>
      <c r="Q1445" s="50"/>
    </row>
    <row r="1446" spans="1:17" ht="30.75" customHeight="1" x14ac:dyDescent="0.4">
      <c r="A1446" s="113">
        <v>1248</v>
      </c>
      <c r="B1446" s="117"/>
      <c r="C1446" s="117"/>
      <c r="D1446" s="115">
        <f>VLOOKUP(E1446,コード一覧!$B$4:$E$962,4,FALSE)</f>
        <v>0</v>
      </c>
      <c r="E1446" s="89"/>
      <c r="F1446" s="104">
        <f>VLOOKUP(E1446,コード一覧!$B$4:$C$850,2,FALSE)</f>
        <v>0</v>
      </c>
      <c r="G1446" s="105">
        <f>VLOOKUP(E1446,コード一覧!$B$4:$D$868,3,FALSE)</f>
        <v>0</v>
      </c>
      <c r="H1446" s="106"/>
      <c r="I1446" s="106"/>
      <c r="J1446" s="107"/>
      <c r="K1446" s="109">
        <f>VLOOKUP(J1446,得意先名!$B$8:$C$1020,2,FALSE)</f>
        <v>0</v>
      </c>
      <c r="L1446" s="108"/>
      <c r="M1446" s="109">
        <f>VLOOKUP(J1446,得意先名!$B$1:$E$1029,4,FALSE)</f>
        <v>0</v>
      </c>
      <c r="N1446" s="110">
        <f>VLOOKUP(J1446,得意先名!$B$8:$H$1020,7,FALSE)</f>
        <v>0</v>
      </c>
      <c r="O1446" s="111"/>
      <c r="P1446" s="112"/>
      <c r="Q1446" s="50"/>
    </row>
    <row r="1447" spans="1:17" ht="30.75" customHeight="1" x14ac:dyDescent="0.4">
      <c r="A1447" s="113">
        <v>1249</v>
      </c>
      <c r="B1447" s="117"/>
      <c r="C1447" s="117"/>
      <c r="D1447" s="115">
        <f>VLOOKUP(E1447,コード一覧!$B$4:$E$962,4,FALSE)</f>
        <v>0</v>
      </c>
      <c r="E1447" s="89"/>
      <c r="F1447" s="104">
        <f>VLOOKUP(E1447,コード一覧!$B$4:$C$850,2,FALSE)</f>
        <v>0</v>
      </c>
      <c r="G1447" s="105">
        <f>VLOOKUP(E1447,コード一覧!$B$4:$D$868,3,FALSE)</f>
        <v>0</v>
      </c>
      <c r="H1447" s="106"/>
      <c r="I1447" s="106"/>
      <c r="J1447" s="107"/>
      <c r="K1447" s="109">
        <f>VLOOKUP(J1447,得意先名!$B$8:$C$1020,2,FALSE)</f>
        <v>0</v>
      </c>
      <c r="L1447" s="108"/>
      <c r="M1447" s="109">
        <f>VLOOKUP(J1447,得意先名!$B$1:$E$1029,4,FALSE)</f>
        <v>0</v>
      </c>
      <c r="N1447" s="110">
        <f>VLOOKUP(J1447,得意先名!$B$8:$H$1020,7,FALSE)</f>
        <v>0</v>
      </c>
      <c r="O1447" s="111"/>
      <c r="P1447" s="112"/>
      <c r="Q1447" s="50"/>
    </row>
    <row r="1448" spans="1:17" ht="30.75" customHeight="1" x14ac:dyDescent="0.4">
      <c r="A1448" s="113">
        <v>1250</v>
      </c>
      <c r="B1448" s="117"/>
      <c r="C1448" s="117"/>
      <c r="D1448" s="115">
        <f>VLOOKUP(E1448,コード一覧!$B$4:$E$962,4,FALSE)</f>
        <v>0</v>
      </c>
      <c r="E1448" s="89"/>
      <c r="F1448" s="104">
        <f>VLOOKUP(E1448,コード一覧!$B$4:$C$850,2,FALSE)</f>
        <v>0</v>
      </c>
      <c r="G1448" s="105">
        <f>VLOOKUP(E1448,コード一覧!$B$4:$D$868,3,FALSE)</f>
        <v>0</v>
      </c>
      <c r="H1448" s="106"/>
      <c r="I1448" s="106"/>
      <c r="J1448" s="107"/>
      <c r="K1448" s="109">
        <f>VLOOKUP(J1448,得意先名!$B$8:$C$1020,2,FALSE)</f>
        <v>0</v>
      </c>
      <c r="L1448" s="108"/>
      <c r="M1448" s="109">
        <f>VLOOKUP(J1448,得意先名!$B$1:$E$1029,4,FALSE)</f>
        <v>0</v>
      </c>
      <c r="N1448" s="110">
        <f>VLOOKUP(J1448,得意先名!$B$8:$H$1020,7,FALSE)</f>
        <v>0</v>
      </c>
      <c r="O1448" s="111"/>
      <c r="P1448" s="112"/>
      <c r="Q1448" s="50"/>
    </row>
    <row r="1449" spans="1:17" ht="30.75" customHeight="1" x14ac:dyDescent="0.4">
      <c r="A1449" s="113">
        <v>1251</v>
      </c>
      <c r="B1449" s="117"/>
      <c r="C1449" s="117"/>
      <c r="D1449" s="115">
        <f>VLOOKUP(E1449,コード一覧!$B$4:$E$962,4,FALSE)</f>
        <v>0</v>
      </c>
      <c r="E1449" s="89"/>
      <c r="F1449" s="104">
        <f>VLOOKUP(E1449,コード一覧!$B$4:$C$850,2,FALSE)</f>
        <v>0</v>
      </c>
      <c r="G1449" s="105">
        <f>VLOOKUP(E1449,コード一覧!$B$4:$D$868,3,FALSE)</f>
        <v>0</v>
      </c>
      <c r="H1449" s="106"/>
      <c r="I1449" s="106"/>
      <c r="J1449" s="107"/>
      <c r="K1449" s="109">
        <f>VLOOKUP(J1449,得意先名!$B$8:$C$1020,2,FALSE)</f>
        <v>0</v>
      </c>
      <c r="L1449" s="108"/>
      <c r="M1449" s="109">
        <f>VLOOKUP(J1449,得意先名!$B$1:$E$1029,4,FALSE)</f>
        <v>0</v>
      </c>
      <c r="N1449" s="110">
        <f>VLOOKUP(J1449,得意先名!$B$8:$H$1020,7,FALSE)</f>
        <v>0</v>
      </c>
      <c r="O1449" s="111"/>
      <c r="P1449" s="112"/>
      <c r="Q1449" s="50"/>
    </row>
    <row r="1450" spans="1:17" ht="30.75" customHeight="1" x14ac:dyDescent="0.4">
      <c r="A1450" s="113">
        <v>1252</v>
      </c>
      <c r="B1450" s="117"/>
      <c r="C1450" s="117"/>
      <c r="D1450" s="115">
        <f>VLOOKUP(E1450,コード一覧!$B$4:$E$962,4,FALSE)</f>
        <v>0</v>
      </c>
      <c r="E1450" s="89"/>
      <c r="F1450" s="104">
        <f>VLOOKUP(E1450,コード一覧!$B$4:$C$850,2,FALSE)</f>
        <v>0</v>
      </c>
      <c r="G1450" s="105">
        <f>VLOOKUP(E1450,コード一覧!$B$4:$D$868,3,FALSE)</f>
        <v>0</v>
      </c>
      <c r="H1450" s="106"/>
      <c r="I1450" s="106"/>
      <c r="J1450" s="107"/>
      <c r="K1450" s="109">
        <f>VLOOKUP(J1450,得意先名!$B$8:$C$1020,2,FALSE)</f>
        <v>0</v>
      </c>
      <c r="L1450" s="108"/>
      <c r="M1450" s="109">
        <f>VLOOKUP(J1450,得意先名!$B$1:$E$1029,4,FALSE)</f>
        <v>0</v>
      </c>
      <c r="N1450" s="110">
        <f>VLOOKUP(J1450,得意先名!$B$8:$H$1020,7,FALSE)</f>
        <v>0</v>
      </c>
      <c r="O1450" s="111"/>
      <c r="P1450" s="112"/>
      <c r="Q1450" s="50"/>
    </row>
    <row r="1451" spans="1:17" ht="30.75" customHeight="1" x14ac:dyDescent="0.4">
      <c r="A1451" s="113">
        <v>1253</v>
      </c>
      <c r="B1451" s="117"/>
      <c r="C1451" s="117"/>
      <c r="D1451" s="115">
        <f>VLOOKUP(E1451,コード一覧!$B$4:$E$962,4,FALSE)</f>
        <v>0</v>
      </c>
      <c r="E1451" s="89"/>
      <c r="F1451" s="104">
        <f>VLOOKUP(E1451,コード一覧!$B$4:$C$850,2,FALSE)</f>
        <v>0</v>
      </c>
      <c r="G1451" s="105">
        <f>VLOOKUP(E1451,コード一覧!$B$4:$D$868,3,FALSE)</f>
        <v>0</v>
      </c>
      <c r="H1451" s="106"/>
      <c r="I1451" s="106"/>
      <c r="J1451" s="107"/>
      <c r="K1451" s="109">
        <f>VLOOKUP(J1451,得意先名!$B$8:$C$1020,2,FALSE)</f>
        <v>0</v>
      </c>
      <c r="L1451" s="108"/>
      <c r="M1451" s="109">
        <f>VLOOKUP(J1451,得意先名!$B$1:$E$1029,4,FALSE)</f>
        <v>0</v>
      </c>
      <c r="N1451" s="110">
        <f>VLOOKUP(J1451,得意先名!$B$8:$H$1020,7,FALSE)</f>
        <v>0</v>
      </c>
      <c r="O1451" s="111"/>
      <c r="P1451" s="112"/>
      <c r="Q1451" s="50"/>
    </row>
    <row r="1452" spans="1:17" ht="30.75" customHeight="1" x14ac:dyDescent="0.4">
      <c r="A1452" s="113">
        <v>1254</v>
      </c>
      <c r="B1452" s="117"/>
      <c r="C1452" s="117"/>
      <c r="D1452" s="115">
        <f>VLOOKUP(E1452,コード一覧!$B$4:$E$962,4,FALSE)</f>
        <v>0</v>
      </c>
      <c r="E1452" s="89"/>
      <c r="F1452" s="104">
        <f>VLOOKUP(E1452,コード一覧!$B$4:$C$850,2,FALSE)</f>
        <v>0</v>
      </c>
      <c r="G1452" s="105">
        <f>VLOOKUP(E1452,コード一覧!$B$4:$D$868,3,FALSE)</f>
        <v>0</v>
      </c>
      <c r="H1452" s="106"/>
      <c r="I1452" s="106"/>
      <c r="J1452" s="107"/>
      <c r="K1452" s="109">
        <f>VLOOKUP(J1452,得意先名!$B$8:$C$1020,2,FALSE)</f>
        <v>0</v>
      </c>
      <c r="L1452" s="108"/>
      <c r="M1452" s="109">
        <f>VLOOKUP(J1452,得意先名!$B$1:$E$1029,4,FALSE)</f>
        <v>0</v>
      </c>
      <c r="N1452" s="110">
        <f>VLOOKUP(J1452,得意先名!$B$8:$H$1020,7,FALSE)</f>
        <v>0</v>
      </c>
      <c r="O1452" s="111"/>
      <c r="P1452" s="112"/>
      <c r="Q1452" s="50"/>
    </row>
    <row r="1453" spans="1:17" ht="30.75" customHeight="1" x14ac:dyDescent="0.4">
      <c r="A1453" s="113">
        <v>1255</v>
      </c>
      <c r="B1453" s="117"/>
      <c r="C1453" s="117"/>
      <c r="D1453" s="115">
        <f>VLOOKUP(E1453,コード一覧!$B$4:$E$962,4,FALSE)</f>
        <v>0</v>
      </c>
      <c r="E1453" s="89"/>
      <c r="F1453" s="104">
        <f>VLOOKUP(E1453,コード一覧!$B$4:$C$850,2,FALSE)</f>
        <v>0</v>
      </c>
      <c r="G1453" s="105">
        <f>VLOOKUP(E1453,コード一覧!$B$4:$D$868,3,FALSE)</f>
        <v>0</v>
      </c>
      <c r="H1453" s="106"/>
      <c r="I1453" s="106"/>
      <c r="J1453" s="107"/>
      <c r="K1453" s="109">
        <f>VLOOKUP(J1453,得意先名!$B$8:$C$1020,2,FALSE)</f>
        <v>0</v>
      </c>
      <c r="L1453" s="108"/>
      <c r="M1453" s="109">
        <f>VLOOKUP(J1453,得意先名!$B$1:$E$1029,4,FALSE)</f>
        <v>0</v>
      </c>
      <c r="N1453" s="110">
        <f>VLOOKUP(J1453,得意先名!$B$8:$H$1020,7,FALSE)</f>
        <v>0</v>
      </c>
      <c r="O1453" s="111"/>
      <c r="P1453" s="112"/>
      <c r="Q1453" s="50"/>
    </row>
    <row r="1454" spans="1:17" ht="30.75" customHeight="1" x14ac:dyDescent="0.4">
      <c r="A1454" s="113">
        <v>1256</v>
      </c>
      <c r="B1454" s="117"/>
      <c r="C1454" s="117"/>
      <c r="D1454" s="115">
        <f>VLOOKUP(E1454,コード一覧!$B$4:$E$962,4,FALSE)</f>
        <v>0</v>
      </c>
      <c r="E1454" s="89"/>
      <c r="F1454" s="104">
        <f>VLOOKUP(E1454,コード一覧!$B$4:$C$850,2,FALSE)</f>
        <v>0</v>
      </c>
      <c r="G1454" s="105">
        <f>VLOOKUP(E1454,コード一覧!$B$4:$D$868,3,FALSE)</f>
        <v>0</v>
      </c>
      <c r="H1454" s="106"/>
      <c r="I1454" s="106"/>
      <c r="J1454" s="107"/>
      <c r="K1454" s="109">
        <f>VLOOKUP(J1454,得意先名!$B$8:$C$1020,2,FALSE)</f>
        <v>0</v>
      </c>
      <c r="L1454" s="108"/>
      <c r="M1454" s="109">
        <f>VLOOKUP(J1454,得意先名!$B$1:$E$1029,4,FALSE)</f>
        <v>0</v>
      </c>
      <c r="N1454" s="110">
        <f>VLOOKUP(J1454,得意先名!$B$8:$H$1020,7,FALSE)</f>
        <v>0</v>
      </c>
      <c r="O1454" s="111"/>
      <c r="P1454" s="112"/>
      <c r="Q1454" s="50"/>
    </row>
    <row r="1455" spans="1:17" ht="30.75" customHeight="1" x14ac:dyDescent="0.4">
      <c r="A1455" s="113">
        <v>1257</v>
      </c>
      <c r="B1455" s="117"/>
      <c r="C1455" s="117"/>
      <c r="D1455" s="115">
        <f>VLOOKUP(E1455,コード一覧!$B$4:$E$962,4,FALSE)</f>
        <v>0</v>
      </c>
      <c r="E1455" s="89"/>
      <c r="F1455" s="104">
        <f>VLOOKUP(E1455,コード一覧!$B$4:$C$850,2,FALSE)</f>
        <v>0</v>
      </c>
      <c r="G1455" s="105">
        <f>VLOOKUP(E1455,コード一覧!$B$4:$D$868,3,FALSE)</f>
        <v>0</v>
      </c>
      <c r="H1455" s="106"/>
      <c r="I1455" s="106"/>
      <c r="J1455" s="107"/>
      <c r="K1455" s="109">
        <f>VLOOKUP(J1455,得意先名!$B$8:$C$1020,2,FALSE)</f>
        <v>0</v>
      </c>
      <c r="L1455" s="108"/>
      <c r="M1455" s="109">
        <f>VLOOKUP(J1455,得意先名!$B$1:$E$1029,4,FALSE)</f>
        <v>0</v>
      </c>
      <c r="N1455" s="110">
        <f>VLOOKUP(J1455,得意先名!$B$8:$H$1020,7,FALSE)</f>
        <v>0</v>
      </c>
      <c r="O1455" s="111"/>
      <c r="P1455" s="112"/>
      <c r="Q1455" s="50"/>
    </row>
    <row r="1456" spans="1:17" ht="30.75" customHeight="1" x14ac:dyDescent="0.4">
      <c r="A1456" s="113">
        <v>1258</v>
      </c>
      <c r="B1456" s="117"/>
      <c r="C1456" s="117"/>
      <c r="D1456" s="115">
        <f>VLOOKUP(E1456,コード一覧!$B$4:$E$962,4,FALSE)</f>
        <v>0</v>
      </c>
      <c r="E1456" s="89"/>
      <c r="F1456" s="104">
        <f>VLOOKUP(E1456,コード一覧!$B$4:$C$850,2,FALSE)</f>
        <v>0</v>
      </c>
      <c r="G1456" s="105">
        <f>VLOOKUP(E1456,コード一覧!$B$4:$D$868,3,FALSE)</f>
        <v>0</v>
      </c>
      <c r="H1456" s="106"/>
      <c r="I1456" s="106"/>
      <c r="J1456" s="107"/>
      <c r="K1456" s="109">
        <f>VLOOKUP(J1456,得意先名!$B$8:$C$1020,2,FALSE)</f>
        <v>0</v>
      </c>
      <c r="L1456" s="108"/>
      <c r="M1456" s="109">
        <f>VLOOKUP(J1456,得意先名!$B$1:$E$1029,4,FALSE)</f>
        <v>0</v>
      </c>
      <c r="N1456" s="110">
        <f>VLOOKUP(J1456,得意先名!$B$8:$H$1020,7,FALSE)</f>
        <v>0</v>
      </c>
      <c r="O1456" s="111"/>
      <c r="P1456" s="112"/>
      <c r="Q1456" s="50"/>
    </row>
    <row r="1457" spans="1:17" ht="30.75" customHeight="1" x14ac:dyDescent="0.4">
      <c r="A1457" s="113">
        <v>1259</v>
      </c>
      <c r="B1457" s="117"/>
      <c r="C1457" s="117"/>
      <c r="D1457" s="115">
        <f>VLOOKUP(E1457,コード一覧!$B$4:$E$962,4,FALSE)</f>
        <v>0</v>
      </c>
      <c r="E1457" s="89"/>
      <c r="F1457" s="104">
        <f>VLOOKUP(E1457,コード一覧!$B$4:$C$850,2,FALSE)</f>
        <v>0</v>
      </c>
      <c r="G1457" s="105">
        <f>VLOOKUP(E1457,コード一覧!$B$4:$D$868,3,FALSE)</f>
        <v>0</v>
      </c>
      <c r="H1457" s="106"/>
      <c r="I1457" s="106"/>
      <c r="J1457" s="107"/>
      <c r="K1457" s="109">
        <f>VLOOKUP(J1457,得意先名!$B$8:$C$1020,2,FALSE)</f>
        <v>0</v>
      </c>
      <c r="L1457" s="108"/>
      <c r="M1457" s="109">
        <f>VLOOKUP(J1457,得意先名!$B$1:$E$1029,4,FALSE)</f>
        <v>0</v>
      </c>
      <c r="N1457" s="110">
        <f>VLOOKUP(J1457,得意先名!$B$8:$H$1020,7,FALSE)</f>
        <v>0</v>
      </c>
      <c r="O1457" s="111"/>
      <c r="P1457" s="112"/>
      <c r="Q1457" s="50"/>
    </row>
    <row r="1458" spans="1:17" ht="30.75" customHeight="1" x14ac:dyDescent="0.4">
      <c r="A1458" s="113">
        <v>1260</v>
      </c>
      <c r="B1458" s="117"/>
      <c r="C1458" s="117"/>
      <c r="D1458" s="115">
        <f>VLOOKUP(E1458,コード一覧!$B$4:$E$962,4,FALSE)</f>
        <v>0</v>
      </c>
      <c r="E1458" s="89"/>
      <c r="F1458" s="104">
        <f>VLOOKUP(E1458,コード一覧!$B$4:$C$850,2,FALSE)</f>
        <v>0</v>
      </c>
      <c r="G1458" s="105">
        <f>VLOOKUP(E1458,コード一覧!$B$4:$D$868,3,FALSE)</f>
        <v>0</v>
      </c>
      <c r="H1458" s="106"/>
      <c r="I1458" s="106"/>
      <c r="J1458" s="107"/>
      <c r="K1458" s="109">
        <f>VLOOKUP(J1458,得意先名!$B$8:$C$1020,2,FALSE)</f>
        <v>0</v>
      </c>
      <c r="L1458" s="108"/>
      <c r="M1458" s="109">
        <f>VLOOKUP(J1458,得意先名!$B$1:$E$1029,4,FALSE)</f>
        <v>0</v>
      </c>
      <c r="N1458" s="110">
        <f>VLOOKUP(J1458,得意先名!$B$8:$H$1020,7,FALSE)</f>
        <v>0</v>
      </c>
      <c r="O1458" s="111"/>
      <c r="P1458" s="112"/>
      <c r="Q1458" s="50"/>
    </row>
    <row r="1459" spans="1:17" ht="30.75" customHeight="1" x14ac:dyDescent="0.4">
      <c r="A1459" s="113">
        <v>1261</v>
      </c>
      <c r="B1459" s="117"/>
      <c r="C1459" s="117"/>
      <c r="D1459" s="115">
        <f>VLOOKUP(E1459,コード一覧!$B$4:$E$962,4,FALSE)</f>
        <v>0</v>
      </c>
      <c r="E1459" s="89"/>
      <c r="F1459" s="104">
        <f>VLOOKUP(E1459,コード一覧!$B$4:$C$850,2,FALSE)</f>
        <v>0</v>
      </c>
      <c r="G1459" s="105">
        <f>VLOOKUP(E1459,コード一覧!$B$4:$D$868,3,FALSE)</f>
        <v>0</v>
      </c>
      <c r="H1459" s="106"/>
      <c r="I1459" s="106"/>
      <c r="J1459" s="107"/>
      <c r="K1459" s="109">
        <f>VLOOKUP(J1459,得意先名!$B$8:$C$1020,2,FALSE)</f>
        <v>0</v>
      </c>
      <c r="L1459" s="108"/>
      <c r="M1459" s="109">
        <f>VLOOKUP(J1459,得意先名!$B$1:$E$1029,4,FALSE)</f>
        <v>0</v>
      </c>
      <c r="N1459" s="110">
        <f>VLOOKUP(J1459,得意先名!$B$8:$H$1020,7,FALSE)</f>
        <v>0</v>
      </c>
      <c r="O1459" s="111"/>
      <c r="P1459" s="112"/>
      <c r="Q1459" s="50"/>
    </row>
    <row r="1460" spans="1:17" ht="30.75" customHeight="1" x14ac:dyDescent="0.4">
      <c r="A1460" s="113">
        <v>1262</v>
      </c>
      <c r="B1460" s="117"/>
      <c r="C1460" s="117"/>
      <c r="D1460" s="115">
        <f>VLOOKUP(E1460,コード一覧!$B$4:$E$962,4,FALSE)</f>
        <v>0</v>
      </c>
      <c r="E1460" s="89"/>
      <c r="F1460" s="104">
        <f>VLOOKUP(E1460,コード一覧!$B$4:$C$850,2,FALSE)</f>
        <v>0</v>
      </c>
      <c r="G1460" s="105">
        <f>VLOOKUP(E1460,コード一覧!$B$4:$D$868,3,FALSE)</f>
        <v>0</v>
      </c>
      <c r="H1460" s="106"/>
      <c r="I1460" s="106"/>
      <c r="J1460" s="107"/>
      <c r="K1460" s="109">
        <f>VLOOKUP(J1460,得意先名!$B$8:$C$1020,2,FALSE)</f>
        <v>0</v>
      </c>
      <c r="L1460" s="108"/>
      <c r="M1460" s="109">
        <f>VLOOKUP(J1460,得意先名!$B$1:$E$1029,4,FALSE)</f>
        <v>0</v>
      </c>
      <c r="N1460" s="110">
        <f>VLOOKUP(J1460,得意先名!$B$8:$H$1020,7,FALSE)</f>
        <v>0</v>
      </c>
      <c r="O1460" s="111"/>
      <c r="P1460" s="112"/>
      <c r="Q1460" s="50"/>
    </row>
    <row r="1461" spans="1:17" ht="30.75" customHeight="1" x14ac:dyDescent="0.4">
      <c r="A1461" s="113">
        <v>1263</v>
      </c>
      <c r="B1461" s="117"/>
      <c r="C1461" s="117"/>
      <c r="D1461" s="115">
        <f>VLOOKUP(E1461,コード一覧!$B$4:$E$962,4,FALSE)</f>
        <v>0</v>
      </c>
      <c r="E1461" s="89"/>
      <c r="F1461" s="104">
        <f>VLOOKUP(E1461,コード一覧!$B$4:$C$850,2,FALSE)</f>
        <v>0</v>
      </c>
      <c r="G1461" s="105">
        <f>VLOOKUP(E1461,コード一覧!$B$4:$D$868,3,FALSE)</f>
        <v>0</v>
      </c>
      <c r="H1461" s="106"/>
      <c r="I1461" s="106"/>
      <c r="J1461" s="107"/>
      <c r="K1461" s="109">
        <f>VLOOKUP(J1461,得意先名!$B$8:$C$1020,2,FALSE)</f>
        <v>0</v>
      </c>
      <c r="L1461" s="108"/>
      <c r="M1461" s="109">
        <f>VLOOKUP(J1461,得意先名!$B$1:$E$1029,4,FALSE)</f>
        <v>0</v>
      </c>
      <c r="N1461" s="110">
        <f>VLOOKUP(J1461,得意先名!$B$8:$H$1020,7,FALSE)</f>
        <v>0</v>
      </c>
      <c r="O1461" s="111"/>
      <c r="P1461" s="112"/>
      <c r="Q1461" s="50"/>
    </row>
    <row r="1462" spans="1:17" ht="30.75" customHeight="1" x14ac:dyDescent="0.4">
      <c r="A1462" s="113">
        <v>1264</v>
      </c>
      <c r="B1462" s="117"/>
      <c r="C1462" s="117"/>
      <c r="D1462" s="115">
        <f>VLOOKUP(E1462,コード一覧!$B$4:$E$962,4,FALSE)</f>
        <v>0</v>
      </c>
      <c r="E1462" s="89"/>
      <c r="F1462" s="104">
        <f>VLOOKUP(E1462,コード一覧!$B$4:$C$850,2,FALSE)</f>
        <v>0</v>
      </c>
      <c r="G1462" s="105">
        <f>VLOOKUP(E1462,コード一覧!$B$4:$D$868,3,FALSE)</f>
        <v>0</v>
      </c>
      <c r="H1462" s="106"/>
      <c r="I1462" s="106"/>
      <c r="J1462" s="107"/>
      <c r="K1462" s="109">
        <f>VLOOKUP(J1462,得意先名!$B$8:$C$1020,2,FALSE)</f>
        <v>0</v>
      </c>
      <c r="L1462" s="108"/>
      <c r="M1462" s="109">
        <f>VLOOKUP(J1462,得意先名!$B$1:$E$1029,4,FALSE)</f>
        <v>0</v>
      </c>
      <c r="N1462" s="110">
        <f>VLOOKUP(J1462,得意先名!$B$8:$H$1020,7,FALSE)</f>
        <v>0</v>
      </c>
      <c r="O1462" s="111"/>
      <c r="P1462" s="112"/>
      <c r="Q1462" s="50"/>
    </row>
    <row r="1463" spans="1:17" ht="30.75" customHeight="1" x14ac:dyDescent="0.4">
      <c r="A1463" s="113">
        <v>1265</v>
      </c>
      <c r="B1463" s="117"/>
      <c r="C1463" s="117"/>
      <c r="D1463" s="115">
        <f>VLOOKUP(E1463,コード一覧!$B$4:$E$962,4,FALSE)</f>
        <v>0</v>
      </c>
      <c r="E1463" s="89"/>
      <c r="F1463" s="104">
        <f>VLOOKUP(E1463,コード一覧!$B$4:$C$850,2,FALSE)</f>
        <v>0</v>
      </c>
      <c r="G1463" s="105">
        <f>VLOOKUP(E1463,コード一覧!$B$4:$D$868,3,FALSE)</f>
        <v>0</v>
      </c>
      <c r="H1463" s="106"/>
      <c r="I1463" s="106"/>
      <c r="J1463" s="107"/>
      <c r="K1463" s="109">
        <f>VLOOKUP(J1463,得意先名!$B$8:$C$1020,2,FALSE)</f>
        <v>0</v>
      </c>
      <c r="L1463" s="108"/>
      <c r="M1463" s="109">
        <f>VLOOKUP(J1463,得意先名!$B$1:$E$1029,4,FALSE)</f>
        <v>0</v>
      </c>
      <c r="N1463" s="110">
        <f>VLOOKUP(J1463,得意先名!$B$8:$H$1020,7,FALSE)</f>
        <v>0</v>
      </c>
      <c r="O1463" s="111"/>
      <c r="P1463" s="112"/>
      <c r="Q1463" s="50"/>
    </row>
    <row r="1464" spans="1:17" ht="30.75" customHeight="1" x14ac:dyDescent="0.4">
      <c r="A1464" s="113">
        <v>1266</v>
      </c>
      <c r="B1464" s="117"/>
      <c r="C1464" s="117"/>
      <c r="D1464" s="115">
        <f>VLOOKUP(E1464,コード一覧!$B$4:$E$962,4,FALSE)</f>
        <v>0</v>
      </c>
      <c r="E1464" s="89"/>
      <c r="F1464" s="104">
        <f>VLOOKUP(E1464,コード一覧!$B$4:$C$850,2,FALSE)</f>
        <v>0</v>
      </c>
      <c r="G1464" s="105">
        <f>VLOOKUP(E1464,コード一覧!$B$4:$D$868,3,FALSE)</f>
        <v>0</v>
      </c>
      <c r="H1464" s="106"/>
      <c r="I1464" s="106"/>
      <c r="J1464" s="107"/>
      <c r="K1464" s="109">
        <f>VLOOKUP(J1464,得意先名!$B$8:$C$1020,2,FALSE)</f>
        <v>0</v>
      </c>
      <c r="L1464" s="108"/>
      <c r="M1464" s="109">
        <f>VLOOKUP(J1464,得意先名!$B$1:$E$1029,4,FALSE)</f>
        <v>0</v>
      </c>
      <c r="N1464" s="110">
        <f>VLOOKUP(J1464,得意先名!$B$8:$H$1020,7,FALSE)</f>
        <v>0</v>
      </c>
      <c r="O1464" s="111"/>
      <c r="P1464" s="112"/>
      <c r="Q1464" s="50"/>
    </row>
    <row r="1465" spans="1:17" ht="30.75" customHeight="1" x14ac:dyDescent="0.4">
      <c r="A1465" s="113">
        <v>1267</v>
      </c>
      <c r="B1465" s="117"/>
      <c r="C1465" s="117"/>
      <c r="D1465" s="115">
        <f>VLOOKUP(E1465,コード一覧!$B$4:$E$962,4,FALSE)</f>
        <v>0</v>
      </c>
      <c r="E1465" s="89"/>
      <c r="F1465" s="104">
        <f>VLOOKUP(E1465,コード一覧!$B$4:$C$850,2,FALSE)</f>
        <v>0</v>
      </c>
      <c r="G1465" s="105">
        <f>VLOOKUP(E1465,コード一覧!$B$4:$D$868,3,FALSE)</f>
        <v>0</v>
      </c>
      <c r="H1465" s="106"/>
      <c r="I1465" s="106"/>
      <c r="J1465" s="107"/>
      <c r="K1465" s="109">
        <f>VLOOKUP(J1465,得意先名!$B$8:$C$1020,2,FALSE)</f>
        <v>0</v>
      </c>
      <c r="L1465" s="108"/>
      <c r="M1465" s="109">
        <f>VLOOKUP(J1465,得意先名!$B$1:$E$1029,4,FALSE)</f>
        <v>0</v>
      </c>
      <c r="N1465" s="110">
        <f>VLOOKUP(J1465,得意先名!$B$8:$H$1020,7,FALSE)</f>
        <v>0</v>
      </c>
      <c r="O1465" s="111"/>
      <c r="P1465" s="112"/>
      <c r="Q1465" s="50"/>
    </row>
    <row r="1466" spans="1:17" ht="30.75" customHeight="1" x14ac:dyDescent="0.4">
      <c r="A1466" s="113">
        <v>1268</v>
      </c>
      <c r="B1466" s="117"/>
      <c r="C1466" s="117"/>
      <c r="D1466" s="115">
        <f>VLOOKUP(E1466,コード一覧!$B$4:$E$962,4,FALSE)</f>
        <v>0</v>
      </c>
      <c r="E1466" s="89"/>
      <c r="F1466" s="104">
        <f>VLOOKUP(E1466,コード一覧!$B$4:$C$850,2,FALSE)</f>
        <v>0</v>
      </c>
      <c r="G1466" s="105">
        <f>VLOOKUP(E1466,コード一覧!$B$4:$D$868,3,FALSE)</f>
        <v>0</v>
      </c>
      <c r="H1466" s="106"/>
      <c r="I1466" s="106"/>
      <c r="J1466" s="107"/>
      <c r="K1466" s="109">
        <f>VLOOKUP(J1466,得意先名!$B$8:$C$1020,2,FALSE)</f>
        <v>0</v>
      </c>
      <c r="L1466" s="108"/>
      <c r="M1466" s="109">
        <f>VLOOKUP(J1466,得意先名!$B$1:$E$1029,4,FALSE)</f>
        <v>0</v>
      </c>
      <c r="N1466" s="110">
        <f>VLOOKUP(J1466,得意先名!$B$8:$H$1020,7,FALSE)</f>
        <v>0</v>
      </c>
      <c r="O1466" s="111"/>
      <c r="P1466" s="112"/>
      <c r="Q1466" s="50"/>
    </row>
    <row r="1467" spans="1:17" ht="30.75" customHeight="1" x14ac:dyDescent="0.4">
      <c r="A1467" s="113">
        <v>1269</v>
      </c>
      <c r="B1467" s="117"/>
      <c r="C1467" s="117"/>
      <c r="D1467" s="115">
        <f>VLOOKUP(E1467,コード一覧!$B$4:$E$962,4,FALSE)</f>
        <v>0</v>
      </c>
      <c r="E1467" s="89"/>
      <c r="F1467" s="104">
        <f>VLOOKUP(E1467,コード一覧!$B$4:$C$850,2,FALSE)</f>
        <v>0</v>
      </c>
      <c r="G1467" s="105">
        <f>VLOOKUP(E1467,コード一覧!$B$4:$D$868,3,FALSE)</f>
        <v>0</v>
      </c>
      <c r="H1467" s="106"/>
      <c r="I1467" s="106"/>
      <c r="J1467" s="107"/>
      <c r="K1467" s="109">
        <f>VLOOKUP(J1467,得意先名!$B$8:$C$1020,2,FALSE)</f>
        <v>0</v>
      </c>
      <c r="L1467" s="108"/>
      <c r="M1467" s="109">
        <f>VLOOKUP(J1467,得意先名!$B$1:$E$1029,4,FALSE)</f>
        <v>0</v>
      </c>
      <c r="N1467" s="110">
        <f>VLOOKUP(J1467,得意先名!$B$8:$H$1020,7,FALSE)</f>
        <v>0</v>
      </c>
      <c r="O1467" s="111"/>
      <c r="P1467" s="112"/>
      <c r="Q1467" s="50"/>
    </row>
    <row r="1468" spans="1:17" ht="30.75" customHeight="1" x14ac:dyDescent="0.4">
      <c r="A1468" s="113">
        <v>1270</v>
      </c>
      <c r="B1468" s="117"/>
      <c r="C1468" s="117"/>
      <c r="D1468" s="115">
        <f>VLOOKUP(E1468,コード一覧!$B$4:$E$962,4,FALSE)</f>
        <v>0</v>
      </c>
      <c r="E1468" s="89"/>
      <c r="F1468" s="104">
        <f>VLOOKUP(E1468,コード一覧!$B$4:$C$850,2,FALSE)</f>
        <v>0</v>
      </c>
      <c r="G1468" s="105">
        <f>VLOOKUP(E1468,コード一覧!$B$4:$D$868,3,FALSE)</f>
        <v>0</v>
      </c>
      <c r="H1468" s="106"/>
      <c r="I1468" s="106"/>
      <c r="J1468" s="107"/>
      <c r="K1468" s="109">
        <f>VLOOKUP(J1468,得意先名!$B$8:$C$1020,2,FALSE)</f>
        <v>0</v>
      </c>
      <c r="L1468" s="108"/>
      <c r="M1468" s="109">
        <f>VLOOKUP(J1468,得意先名!$B$1:$E$1029,4,FALSE)</f>
        <v>0</v>
      </c>
      <c r="N1468" s="110">
        <f>VLOOKUP(J1468,得意先名!$B$8:$H$1020,7,FALSE)</f>
        <v>0</v>
      </c>
      <c r="O1468" s="111"/>
      <c r="P1468" s="112"/>
      <c r="Q1468" s="50"/>
    </row>
    <row r="1469" spans="1:17" ht="30.75" customHeight="1" x14ac:dyDescent="0.4">
      <c r="A1469" s="113">
        <v>1271</v>
      </c>
      <c r="B1469" s="117"/>
      <c r="C1469" s="117"/>
      <c r="D1469" s="115">
        <f>VLOOKUP(E1469,コード一覧!$B$4:$E$962,4,FALSE)</f>
        <v>0</v>
      </c>
      <c r="E1469" s="89"/>
      <c r="F1469" s="104">
        <f>VLOOKUP(E1469,コード一覧!$B$4:$C$850,2,FALSE)</f>
        <v>0</v>
      </c>
      <c r="G1469" s="105">
        <f>VLOOKUP(E1469,コード一覧!$B$4:$D$868,3,FALSE)</f>
        <v>0</v>
      </c>
      <c r="H1469" s="106"/>
      <c r="I1469" s="106"/>
      <c r="J1469" s="107"/>
      <c r="K1469" s="109">
        <f>VLOOKUP(J1469,得意先名!$B$8:$C$1020,2,FALSE)</f>
        <v>0</v>
      </c>
      <c r="L1469" s="108"/>
      <c r="M1469" s="109">
        <f>VLOOKUP(J1469,得意先名!$B$1:$E$1029,4,FALSE)</f>
        <v>0</v>
      </c>
      <c r="N1469" s="110">
        <f>VLOOKUP(J1469,得意先名!$B$8:$H$1020,7,FALSE)</f>
        <v>0</v>
      </c>
      <c r="O1469" s="111"/>
      <c r="P1469" s="112"/>
      <c r="Q1469" s="50"/>
    </row>
    <row r="1470" spans="1:17" ht="30.75" customHeight="1" x14ac:dyDescent="0.4">
      <c r="A1470" s="113">
        <v>1272</v>
      </c>
      <c r="B1470" s="117"/>
      <c r="C1470" s="117"/>
      <c r="D1470" s="115">
        <f>VLOOKUP(E1470,コード一覧!$B$4:$E$962,4,FALSE)</f>
        <v>0</v>
      </c>
      <c r="E1470" s="89"/>
      <c r="F1470" s="104">
        <f>VLOOKUP(E1470,コード一覧!$B$4:$C$850,2,FALSE)</f>
        <v>0</v>
      </c>
      <c r="G1470" s="105">
        <f>VLOOKUP(E1470,コード一覧!$B$4:$D$868,3,FALSE)</f>
        <v>0</v>
      </c>
      <c r="H1470" s="106"/>
      <c r="I1470" s="106"/>
      <c r="J1470" s="107"/>
      <c r="K1470" s="109">
        <f>VLOOKUP(J1470,得意先名!$B$8:$C$1020,2,FALSE)</f>
        <v>0</v>
      </c>
      <c r="L1470" s="108"/>
      <c r="M1470" s="109">
        <f>VLOOKUP(J1470,得意先名!$B$1:$E$1029,4,FALSE)</f>
        <v>0</v>
      </c>
      <c r="N1470" s="110">
        <f>VLOOKUP(J1470,得意先名!$B$8:$H$1020,7,FALSE)</f>
        <v>0</v>
      </c>
      <c r="O1470" s="111"/>
      <c r="P1470" s="112"/>
      <c r="Q1470" s="50"/>
    </row>
    <row r="1471" spans="1:17" ht="30.75" customHeight="1" x14ac:dyDescent="0.4">
      <c r="A1471" s="113">
        <v>1273</v>
      </c>
      <c r="B1471" s="117"/>
      <c r="C1471" s="117"/>
      <c r="D1471" s="115">
        <f>VLOOKUP(E1471,コード一覧!$B$4:$E$962,4,FALSE)</f>
        <v>0</v>
      </c>
      <c r="E1471" s="89"/>
      <c r="F1471" s="104">
        <f>VLOOKUP(E1471,コード一覧!$B$4:$C$850,2,FALSE)</f>
        <v>0</v>
      </c>
      <c r="G1471" s="105">
        <f>VLOOKUP(E1471,コード一覧!$B$4:$D$868,3,FALSE)</f>
        <v>0</v>
      </c>
      <c r="H1471" s="106"/>
      <c r="I1471" s="106"/>
      <c r="J1471" s="107"/>
      <c r="K1471" s="109">
        <f>VLOOKUP(J1471,得意先名!$B$8:$C$1020,2,FALSE)</f>
        <v>0</v>
      </c>
      <c r="L1471" s="108"/>
      <c r="M1471" s="109">
        <f>VLOOKUP(J1471,得意先名!$B$1:$E$1029,4,FALSE)</f>
        <v>0</v>
      </c>
      <c r="N1471" s="110">
        <f>VLOOKUP(J1471,得意先名!$B$8:$H$1020,7,FALSE)</f>
        <v>0</v>
      </c>
      <c r="O1471" s="111"/>
      <c r="P1471" s="112"/>
      <c r="Q1471" s="50"/>
    </row>
    <row r="1472" spans="1:17" ht="30.75" customHeight="1" x14ac:dyDescent="0.4">
      <c r="A1472" s="113">
        <v>1274</v>
      </c>
      <c r="B1472" s="117"/>
      <c r="C1472" s="117"/>
      <c r="D1472" s="115">
        <f>VLOOKUP(E1472,コード一覧!$B$4:$E$962,4,FALSE)</f>
        <v>0</v>
      </c>
      <c r="E1472" s="89"/>
      <c r="F1472" s="104">
        <f>VLOOKUP(E1472,コード一覧!$B$4:$C$850,2,FALSE)</f>
        <v>0</v>
      </c>
      <c r="G1472" s="105">
        <f>VLOOKUP(E1472,コード一覧!$B$4:$D$868,3,FALSE)</f>
        <v>0</v>
      </c>
      <c r="H1472" s="106"/>
      <c r="I1472" s="106"/>
      <c r="J1472" s="107"/>
      <c r="K1472" s="109">
        <f>VLOOKUP(J1472,得意先名!$B$8:$C$1020,2,FALSE)</f>
        <v>0</v>
      </c>
      <c r="L1472" s="108"/>
      <c r="M1472" s="109">
        <f>VLOOKUP(J1472,得意先名!$B$1:$E$1029,4,FALSE)</f>
        <v>0</v>
      </c>
      <c r="N1472" s="110">
        <f>VLOOKUP(J1472,得意先名!$B$8:$H$1020,7,FALSE)</f>
        <v>0</v>
      </c>
      <c r="O1472" s="111"/>
      <c r="P1472" s="112"/>
      <c r="Q1472" s="50"/>
    </row>
    <row r="1473" spans="1:17" ht="30.75" customHeight="1" x14ac:dyDescent="0.4">
      <c r="A1473" s="113">
        <v>1275</v>
      </c>
      <c r="B1473" s="117"/>
      <c r="C1473" s="117"/>
      <c r="D1473" s="115">
        <f>VLOOKUP(E1473,コード一覧!$B$4:$E$962,4,FALSE)</f>
        <v>0</v>
      </c>
      <c r="E1473" s="89"/>
      <c r="F1473" s="104">
        <f>VLOOKUP(E1473,コード一覧!$B$4:$C$850,2,FALSE)</f>
        <v>0</v>
      </c>
      <c r="G1473" s="105">
        <f>VLOOKUP(E1473,コード一覧!$B$4:$D$868,3,FALSE)</f>
        <v>0</v>
      </c>
      <c r="H1473" s="106"/>
      <c r="I1473" s="106"/>
      <c r="J1473" s="107"/>
      <c r="K1473" s="109">
        <f>VLOOKUP(J1473,得意先名!$B$8:$C$1020,2,FALSE)</f>
        <v>0</v>
      </c>
      <c r="L1473" s="108"/>
      <c r="M1473" s="109">
        <f>VLOOKUP(J1473,得意先名!$B$1:$E$1029,4,FALSE)</f>
        <v>0</v>
      </c>
      <c r="N1473" s="110">
        <f>VLOOKUP(J1473,得意先名!$B$8:$H$1020,7,FALSE)</f>
        <v>0</v>
      </c>
      <c r="O1473" s="111"/>
      <c r="P1473" s="112"/>
      <c r="Q1473" s="50"/>
    </row>
    <row r="1474" spans="1:17" ht="30.75" customHeight="1" x14ac:dyDescent="0.4">
      <c r="A1474" s="113">
        <v>1276</v>
      </c>
      <c r="B1474" s="117"/>
      <c r="C1474" s="117"/>
      <c r="D1474" s="115">
        <f>VLOOKUP(E1474,コード一覧!$B$4:$E$962,4,FALSE)</f>
        <v>0</v>
      </c>
      <c r="E1474" s="89"/>
      <c r="F1474" s="104">
        <f>VLOOKUP(E1474,コード一覧!$B$4:$C$850,2,FALSE)</f>
        <v>0</v>
      </c>
      <c r="G1474" s="105">
        <f>VLOOKUP(E1474,コード一覧!$B$4:$D$868,3,FALSE)</f>
        <v>0</v>
      </c>
      <c r="H1474" s="106"/>
      <c r="I1474" s="106"/>
      <c r="J1474" s="107"/>
      <c r="K1474" s="109">
        <f>VLOOKUP(J1474,得意先名!$B$8:$C$1020,2,FALSE)</f>
        <v>0</v>
      </c>
      <c r="L1474" s="108"/>
      <c r="M1474" s="109">
        <f>VLOOKUP(J1474,得意先名!$B$1:$E$1029,4,FALSE)</f>
        <v>0</v>
      </c>
      <c r="N1474" s="110">
        <f>VLOOKUP(J1474,得意先名!$B$8:$H$1020,7,FALSE)</f>
        <v>0</v>
      </c>
      <c r="O1474" s="111"/>
      <c r="P1474" s="112"/>
      <c r="Q1474" s="50"/>
    </row>
    <row r="1475" spans="1:17" ht="30.75" customHeight="1" x14ac:dyDescent="0.4">
      <c r="A1475" s="113">
        <v>1277</v>
      </c>
      <c r="B1475" s="117"/>
      <c r="C1475" s="117"/>
      <c r="D1475" s="115">
        <f>VLOOKUP(E1475,コード一覧!$B$4:$E$962,4,FALSE)</f>
        <v>0</v>
      </c>
      <c r="E1475" s="89"/>
      <c r="F1475" s="104">
        <f>VLOOKUP(E1475,コード一覧!$B$4:$C$850,2,FALSE)</f>
        <v>0</v>
      </c>
      <c r="G1475" s="105">
        <f>VLOOKUP(E1475,コード一覧!$B$4:$D$868,3,FALSE)</f>
        <v>0</v>
      </c>
      <c r="H1475" s="106"/>
      <c r="I1475" s="106"/>
      <c r="J1475" s="107"/>
      <c r="K1475" s="109">
        <f>VLOOKUP(J1475,得意先名!$B$8:$C$1020,2,FALSE)</f>
        <v>0</v>
      </c>
      <c r="L1475" s="108"/>
      <c r="M1475" s="109">
        <f>VLOOKUP(J1475,得意先名!$B$1:$E$1029,4,FALSE)</f>
        <v>0</v>
      </c>
      <c r="N1475" s="110">
        <f>VLOOKUP(J1475,得意先名!$B$8:$H$1020,7,FALSE)</f>
        <v>0</v>
      </c>
      <c r="O1475" s="111"/>
      <c r="P1475" s="112"/>
      <c r="Q1475" s="50"/>
    </row>
    <row r="1476" spans="1:17" ht="30.75" customHeight="1" x14ac:dyDescent="0.4">
      <c r="A1476" s="113">
        <v>1278</v>
      </c>
      <c r="B1476" s="117"/>
      <c r="C1476" s="117"/>
      <c r="D1476" s="115">
        <f>VLOOKUP(E1476,コード一覧!$B$4:$E$962,4,FALSE)</f>
        <v>0</v>
      </c>
      <c r="E1476" s="89"/>
      <c r="F1476" s="104">
        <f>VLOOKUP(E1476,コード一覧!$B$4:$C$850,2,FALSE)</f>
        <v>0</v>
      </c>
      <c r="G1476" s="105">
        <f>VLOOKUP(E1476,コード一覧!$B$4:$D$868,3,FALSE)</f>
        <v>0</v>
      </c>
      <c r="H1476" s="106"/>
      <c r="I1476" s="106"/>
      <c r="J1476" s="107"/>
      <c r="K1476" s="109">
        <f>VLOOKUP(J1476,得意先名!$B$8:$C$1020,2,FALSE)</f>
        <v>0</v>
      </c>
      <c r="L1476" s="108"/>
      <c r="M1476" s="109">
        <f>VLOOKUP(J1476,得意先名!$B$1:$E$1029,4,FALSE)</f>
        <v>0</v>
      </c>
      <c r="N1476" s="110">
        <f>VLOOKUP(J1476,得意先名!$B$8:$H$1020,7,FALSE)</f>
        <v>0</v>
      </c>
      <c r="O1476" s="111"/>
      <c r="P1476" s="112"/>
      <c r="Q1476" s="50"/>
    </row>
    <row r="1477" spans="1:17" ht="30.75" customHeight="1" x14ac:dyDescent="0.4">
      <c r="A1477" s="113">
        <v>1279</v>
      </c>
      <c r="B1477" s="117"/>
      <c r="C1477" s="117"/>
      <c r="D1477" s="115">
        <f>VLOOKUP(E1477,コード一覧!$B$4:$E$962,4,FALSE)</f>
        <v>0</v>
      </c>
      <c r="E1477" s="89"/>
      <c r="F1477" s="104">
        <f>VLOOKUP(E1477,コード一覧!$B$4:$C$850,2,FALSE)</f>
        <v>0</v>
      </c>
      <c r="G1477" s="105">
        <f>VLOOKUP(E1477,コード一覧!$B$4:$D$868,3,FALSE)</f>
        <v>0</v>
      </c>
      <c r="H1477" s="106"/>
      <c r="I1477" s="106"/>
      <c r="J1477" s="107"/>
      <c r="K1477" s="109">
        <f>VLOOKUP(J1477,得意先名!$B$8:$C$1020,2,FALSE)</f>
        <v>0</v>
      </c>
      <c r="L1477" s="108"/>
      <c r="M1477" s="109">
        <f>VLOOKUP(J1477,得意先名!$B$1:$E$1029,4,FALSE)</f>
        <v>0</v>
      </c>
      <c r="N1477" s="110">
        <f>VLOOKUP(J1477,得意先名!$B$8:$H$1020,7,FALSE)</f>
        <v>0</v>
      </c>
      <c r="O1477" s="111"/>
      <c r="P1477" s="112"/>
      <c r="Q1477" s="50"/>
    </row>
    <row r="1478" spans="1:17" ht="30.75" customHeight="1" x14ac:dyDescent="0.4">
      <c r="A1478" s="113">
        <v>1280</v>
      </c>
      <c r="B1478" s="117"/>
      <c r="C1478" s="117"/>
      <c r="D1478" s="115">
        <f>VLOOKUP(E1478,コード一覧!$B$4:$E$962,4,FALSE)</f>
        <v>0</v>
      </c>
      <c r="E1478" s="89"/>
      <c r="F1478" s="104">
        <f>VLOOKUP(E1478,コード一覧!$B$4:$C$850,2,FALSE)</f>
        <v>0</v>
      </c>
      <c r="G1478" s="105">
        <f>VLOOKUP(E1478,コード一覧!$B$4:$D$868,3,FALSE)</f>
        <v>0</v>
      </c>
      <c r="H1478" s="106"/>
      <c r="I1478" s="106"/>
      <c r="J1478" s="107"/>
      <c r="K1478" s="109">
        <f>VLOOKUP(J1478,得意先名!$B$8:$C$1020,2,FALSE)</f>
        <v>0</v>
      </c>
      <c r="L1478" s="108"/>
      <c r="M1478" s="109">
        <f>VLOOKUP(J1478,得意先名!$B$1:$E$1029,4,FALSE)</f>
        <v>0</v>
      </c>
      <c r="N1478" s="110">
        <f>VLOOKUP(J1478,得意先名!$B$8:$H$1020,7,FALSE)</f>
        <v>0</v>
      </c>
      <c r="O1478" s="111"/>
      <c r="P1478" s="112"/>
      <c r="Q1478" s="50"/>
    </row>
    <row r="1479" spans="1:17" ht="30.75" customHeight="1" x14ac:dyDescent="0.4">
      <c r="A1479" s="113">
        <v>1281</v>
      </c>
      <c r="B1479" s="117"/>
      <c r="C1479" s="117"/>
      <c r="D1479" s="115">
        <f>VLOOKUP(E1479,コード一覧!$B$4:$E$962,4,FALSE)</f>
        <v>0</v>
      </c>
      <c r="E1479" s="89"/>
      <c r="F1479" s="104">
        <f>VLOOKUP(E1479,コード一覧!$B$4:$C$850,2,FALSE)</f>
        <v>0</v>
      </c>
      <c r="G1479" s="105">
        <f>VLOOKUP(E1479,コード一覧!$B$4:$D$868,3,FALSE)</f>
        <v>0</v>
      </c>
      <c r="H1479" s="106"/>
      <c r="I1479" s="106"/>
      <c r="J1479" s="107"/>
      <c r="K1479" s="109">
        <f>VLOOKUP(J1479,得意先名!$B$8:$C$1020,2,FALSE)</f>
        <v>0</v>
      </c>
      <c r="L1479" s="108"/>
      <c r="M1479" s="109">
        <f>VLOOKUP(J1479,得意先名!$B$1:$E$1029,4,FALSE)</f>
        <v>0</v>
      </c>
      <c r="N1479" s="110">
        <f>VLOOKUP(J1479,得意先名!$B$8:$H$1020,7,FALSE)</f>
        <v>0</v>
      </c>
      <c r="O1479" s="111"/>
      <c r="P1479" s="112"/>
      <c r="Q1479" s="50"/>
    </row>
    <row r="1480" spans="1:17" ht="30.75" customHeight="1" x14ac:dyDescent="0.4">
      <c r="A1480" s="113">
        <v>1282</v>
      </c>
      <c r="B1480" s="117"/>
      <c r="C1480" s="117"/>
      <c r="D1480" s="115">
        <f>VLOOKUP(E1480,コード一覧!$B$4:$E$962,4,FALSE)</f>
        <v>0</v>
      </c>
      <c r="E1480" s="89"/>
      <c r="F1480" s="104">
        <f>VLOOKUP(E1480,コード一覧!$B$4:$C$850,2,FALSE)</f>
        <v>0</v>
      </c>
      <c r="G1480" s="105">
        <f>VLOOKUP(E1480,コード一覧!$B$4:$D$868,3,FALSE)</f>
        <v>0</v>
      </c>
      <c r="H1480" s="106"/>
      <c r="I1480" s="106"/>
      <c r="J1480" s="107"/>
      <c r="K1480" s="109">
        <f>VLOOKUP(J1480,得意先名!$B$8:$C$1020,2,FALSE)</f>
        <v>0</v>
      </c>
      <c r="L1480" s="108"/>
      <c r="M1480" s="109">
        <f>VLOOKUP(J1480,得意先名!$B$1:$E$1029,4,FALSE)</f>
        <v>0</v>
      </c>
      <c r="N1480" s="110">
        <f>VLOOKUP(J1480,得意先名!$B$8:$H$1020,7,FALSE)</f>
        <v>0</v>
      </c>
      <c r="O1480" s="111"/>
      <c r="P1480" s="112"/>
      <c r="Q1480" s="50"/>
    </row>
    <row r="1481" spans="1:17" ht="30.75" customHeight="1" x14ac:dyDescent="0.4">
      <c r="A1481" s="113">
        <v>1283</v>
      </c>
      <c r="B1481" s="117"/>
      <c r="C1481" s="117"/>
      <c r="D1481" s="115">
        <f>VLOOKUP(E1481,コード一覧!$B$4:$E$962,4,FALSE)</f>
        <v>0</v>
      </c>
      <c r="E1481" s="89"/>
      <c r="F1481" s="104">
        <f>VLOOKUP(E1481,コード一覧!$B$4:$C$850,2,FALSE)</f>
        <v>0</v>
      </c>
      <c r="G1481" s="105">
        <f>VLOOKUP(E1481,コード一覧!$B$4:$D$868,3,FALSE)</f>
        <v>0</v>
      </c>
      <c r="H1481" s="106"/>
      <c r="I1481" s="106"/>
      <c r="J1481" s="107"/>
      <c r="K1481" s="109">
        <f>VLOOKUP(J1481,得意先名!$B$8:$C$1020,2,FALSE)</f>
        <v>0</v>
      </c>
      <c r="L1481" s="108"/>
      <c r="M1481" s="109">
        <f>VLOOKUP(J1481,得意先名!$B$1:$E$1029,4,FALSE)</f>
        <v>0</v>
      </c>
      <c r="N1481" s="110">
        <f>VLOOKUP(J1481,得意先名!$B$8:$H$1020,7,FALSE)</f>
        <v>0</v>
      </c>
      <c r="O1481" s="111"/>
      <c r="P1481" s="112"/>
      <c r="Q1481" s="50"/>
    </row>
    <row r="1482" spans="1:17" ht="30.75" customHeight="1" x14ac:dyDescent="0.4">
      <c r="A1482" s="113">
        <v>1284</v>
      </c>
      <c r="B1482" s="117"/>
      <c r="C1482" s="117"/>
      <c r="D1482" s="115">
        <f>VLOOKUP(E1482,コード一覧!$B$4:$E$962,4,FALSE)</f>
        <v>0</v>
      </c>
      <c r="E1482" s="89"/>
      <c r="F1482" s="104">
        <f>VLOOKUP(E1482,コード一覧!$B$4:$C$850,2,FALSE)</f>
        <v>0</v>
      </c>
      <c r="G1482" s="105">
        <f>VLOOKUP(E1482,コード一覧!$B$4:$D$868,3,FALSE)</f>
        <v>0</v>
      </c>
      <c r="H1482" s="106"/>
      <c r="I1482" s="106"/>
      <c r="J1482" s="107"/>
      <c r="K1482" s="109">
        <f>VLOOKUP(J1482,得意先名!$B$8:$C$1020,2,FALSE)</f>
        <v>0</v>
      </c>
      <c r="L1482" s="108"/>
      <c r="M1482" s="109">
        <f>VLOOKUP(J1482,得意先名!$B$1:$E$1029,4,FALSE)</f>
        <v>0</v>
      </c>
      <c r="N1482" s="110">
        <f>VLOOKUP(J1482,得意先名!$B$8:$H$1020,7,FALSE)</f>
        <v>0</v>
      </c>
      <c r="O1482" s="111"/>
      <c r="P1482" s="112"/>
      <c r="Q1482" s="50"/>
    </row>
    <row r="1483" spans="1:17" ht="30.75" customHeight="1" x14ac:dyDescent="0.4">
      <c r="A1483" s="113">
        <v>1285</v>
      </c>
      <c r="B1483" s="117"/>
      <c r="C1483" s="117"/>
      <c r="D1483" s="115">
        <f>VLOOKUP(E1483,コード一覧!$B$4:$E$962,4,FALSE)</f>
        <v>0</v>
      </c>
      <c r="E1483" s="89"/>
      <c r="F1483" s="104">
        <f>VLOOKUP(E1483,コード一覧!$B$4:$C$850,2,FALSE)</f>
        <v>0</v>
      </c>
      <c r="G1483" s="105">
        <f>VLOOKUP(E1483,コード一覧!$B$4:$D$868,3,FALSE)</f>
        <v>0</v>
      </c>
      <c r="H1483" s="106"/>
      <c r="I1483" s="106"/>
      <c r="J1483" s="107"/>
      <c r="K1483" s="109">
        <f>VLOOKUP(J1483,得意先名!$B$8:$C$1020,2,FALSE)</f>
        <v>0</v>
      </c>
      <c r="L1483" s="108"/>
      <c r="M1483" s="109">
        <f>VLOOKUP(J1483,得意先名!$B$1:$E$1029,4,FALSE)</f>
        <v>0</v>
      </c>
      <c r="N1483" s="110">
        <f>VLOOKUP(J1483,得意先名!$B$8:$H$1020,7,FALSE)</f>
        <v>0</v>
      </c>
      <c r="O1483" s="111"/>
      <c r="P1483" s="112"/>
      <c r="Q1483" s="50"/>
    </row>
    <row r="1484" spans="1:17" ht="30.75" customHeight="1" x14ac:dyDescent="0.4">
      <c r="A1484" s="113">
        <v>1286</v>
      </c>
      <c r="B1484" s="117"/>
      <c r="C1484" s="117"/>
      <c r="D1484" s="115">
        <f>VLOOKUP(E1484,コード一覧!$B$4:$E$962,4,FALSE)</f>
        <v>0</v>
      </c>
      <c r="E1484" s="89"/>
      <c r="F1484" s="104">
        <f>VLOOKUP(E1484,コード一覧!$B$4:$C$850,2,FALSE)</f>
        <v>0</v>
      </c>
      <c r="G1484" s="105">
        <f>VLOOKUP(E1484,コード一覧!$B$4:$D$868,3,FALSE)</f>
        <v>0</v>
      </c>
      <c r="H1484" s="106"/>
      <c r="I1484" s="106"/>
      <c r="J1484" s="107"/>
      <c r="K1484" s="109">
        <f>VLOOKUP(J1484,得意先名!$B$8:$C$1020,2,FALSE)</f>
        <v>0</v>
      </c>
      <c r="L1484" s="108"/>
      <c r="M1484" s="109">
        <f>VLOOKUP(J1484,得意先名!$B$1:$E$1029,4,FALSE)</f>
        <v>0</v>
      </c>
      <c r="N1484" s="110">
        <f>VLOOKUP(J1484,得意先名!$B$8:$H$1020,7,FALSE)</f>
        <v>0</v>
      </c>
      <c r="O1484" s="111"/>
      <c r="P1484" s="112"/>
      <c r="Q1484" s="50"/>
    </row>
    <row r="1485" spans="1:17" ht="30.75" customHeight="1" x14ac:dyDescent="0.4">
      <c r="A1485" s="113">
        <v>1287</v>
      </c>
      <c r="B1485" s="117"/>
      <c r="C1485" s="117"/>
      <c r="D1485" s="115">
        <f>VLOOKUP(E1485,コード一覧!$B$4:$E$962,4,FALSE)</f>
        <v>0</v>
      </c>
      <c r="E1485" s="89"/>
      <c r="F1485" s="104">
        <f>VLOOKUP(E1485,コード一覧!$B$4:$C$850,2,FALSE)</f>
        <v>0</v>
      </c>
      <c r="G1485" s="105">
        <f>VLOOKUP(E1485,コード一覧!$B$4:$D$868,3,FALSE)</f>
        <v>0</v>
      </c>
      <c r="H1485" s="106"/>
      <c r="I1485" s="106"/>
      <c r="J1485" s="107"/>
      <c r="K1485" s="109">
        <f>VLOOKUP(J1485,得意先名!$B$8:$C$1020,2,FALSE)</f>
        <v>0</v>
      </c>
      <c r="L1485" s="108"/>
      <c r="M1485" s="109">
        <f>VLOOKUP(J1485,得意先名!$B$1:$E$1029,4,FALSE)</f>
        <v>0</v>
      </c>
      <c r="N1485" s="110">
        <f>VLOOKUP(J1485,得意先名!$B$8:$H$1020,7,FALSE)</f>
        <v>0</v>
      </c>
      <c r="O1485" s="111"/>
      <c r="P1485" s="112"/>
      <c r="Q1485" s="50"/>
    </row>
    <row r="1486" spans="1:17" ht="30.75" customHeight="1" x14ac:dyDescent="0.4">
      <c r="A1486" s="113">
        <v>1288</v>
      </c>
      <c r="B1486" s="117"/>
      <c r="C1486" s="117"/>
      <c r="D1486" s="115">
        <f>VLOOKUP(E1486,コード一覧!$B$4:$E$962,4,FALSE)</f>
        <v>0</v>
      </c>
      <c r="E1486" s="89"/>
      <c r="F1486" s="104">
        <f>VLOOKUP(E1486,コード一覧!$B$4:$C$850,2,FALSE)</f>
        <v>0</v>
      </c>
      <c r="G1486" s="105">
        <f>VLOOKUP(E1486,コード一覧!$B$4:$D$868,3,FALSE)</f>
        <v>0</v>
      </c>
      <c r="H1486" s="106"/>
      <c r="I1486" s="106"/>
      <c r="J1486" s="107"/>
      <c r="K1486" s="109">
        <f>VLOOKUP(J1486,得意先名!$B$8:$C$1020,2,FALSE)</f>
        <v>0</v>
      </c>
      <c r="L1486" s="108"/>
      <c r="M1486" s="109">
        <f>VLOOKUP(J1486,得意先名!$B$1:$E$1029,4,FALSE)</f>
        <v>0</v>
      </c>
      <c r="N1486" s="110">
        <f>VLOOKUP(J1486,得意先名!$B$8:$H$1020,7,FALSE)</f>
        <v>0</v>
      </c>
      <c r="O1486" s="111"/>
      <c r="P1486" s="112"/>
      <c r="Q1486" s="50"/>
    </row>
    <row r="1487" spans="1:17" ht="30.75" customHeight="1" x14ac:dyDescent="0.4">
      <c r="A1487" s="113">
        <v>1289</v>
      </c>
      <c r="B1487" s="117"/>
      <c r="C1487" s="117"/>
      <c r="D1487" s="115">
        <f>VLOOKUP(E1487,コード一覧!$B$4:$E$962,4,FALSE)</f>
        <v>0</v>
      </c>
      <c r="E1487" s="89"/>
      <c r="F1487" s="104">
        <f>VLOOKUP(E1487,コード一覧!$B$4:$C$850,2,FALSE)</f>
        <v>0</v>
      </c>
      <c r="G1487" s="105">
        <f>VLOOKUP(E1487,コード一覧!$B$4:$D$868,3,FALSE)</f>
        <v>0</v>
      </c>
      <c r="H1487" s="106"/>
      <c r="I1487" s="106"/>
      <c r="J1487" s="107"/>
      <c r="K1487" s="109">
        <f>VLOOKUP(J1487,得意先名!$B$8:$C$1020,2,FALSE)</f>
        <v>0</v>
      </c>
      <c r="L1487" s="108"/>
      <c r="M1487" s="109">
        <f>VLOOKUP(J1487,得意先名!$B$1:$E$1029,4,FALSE)</f>
        <v>0</v>
      </c>
      <c r="N1487" s="110">
        <f>VLOOKUP(J1487,得意先名!$B$8:$H$1020,7,FALSE)</f>
        <v>0</v>
      </c>
      <c r="O1487" s="111"/>
      <c r="P1487" s="112"/>
      <c r="Q1487" s="50"/>
    </row>
    <row r="1488" spans="1:17" ht="30.75" customHeight="1" x14ac:dyDescent="0.4">
      <c r="A1488" s="113">
        <v>1290</v>
      </c>
      <c r="B1488" s="117"/>
      <c r="C1488" s="117"/>
      <c r="D1488" s="115">
        <f>VLOOKUP(E1488,コード一覧!$B$4:$E$962,4,FALSE)</f>
        <v>0</v>
      </c>
      <c r="E1488" s="89"/>
      <c r="F1488" s="104">
        <f>VLOOKUP(E1488,コード一覧!$B$4:$C$850,2,FALSE)</f>
        <v>0</v>
      </c>
      <c r="G1488" s="105">
        <f>VLOOKUP(E1488,コード一覧!$B$4:$D$868,3,FALSE)</f>
        <v>0</v>
      </c>
      <c r="H1488" s="106"/>
      <c r="I1488" s="106"/>
      <c r="J1488" s="107"/>
      <c r="K1488" s="109">
        <f>VLOOKUP(J1488,得意先名!$B$8:$C$1020,2,FALSE)</f>
        <v>0</v>
      </c>
      <c r="L1488" s="108"/>
      <c r="M1488" s="109">
        <f>VLOOKUP(J1488,得意先名!$B$1:$E$1029,4,FALSE)</f>
        <v>0</v>
      </c>
      <c r="N1488" s="110">
        <f>VLOOKUP(J1488,得意先名!$B$8:$H$1020,7,FALSE)</f>
        <v>0</v>
      </c>
      <c r="O1488" s="111"/>
      <c r="P1488" s="112"/>
      <c r="Q1488" s="50"/>
    </row>
    <row r="1489" spans="1:17" ht="30.75" customHeight="1" x14ac:dyDescent="0.4">
      <c r="A1489" s="113">
        <v>1291</v>
      </c>
      <c r="B1489" s="117"/>
      <c r="C1489" s="117"/>
      <c r="D1489" s="115">
        <f>VLOOKUP(E1489,コード一覧!$B$4:$E$962,4,FALSE)</f>
        <v>0</v>
      </c>
      <c r="E1489" s="89"/>
      <c r="F1489" s="104">
        <f>VLOOKUP(E1489,コード一覧!$B$4:$C$850,2,FALSE)</f>
        <v>0</v>
      </c>
      <c r="G1489" s="105">
        <f>VLOOKUP(E1489,コード一覧!$B$4:$D$868,3,FALSE)</f>
        <v>0</v>
      </c>
      <c r="H1489" s="106"/>
      <c r="I1489" s="106"/>
      <c r="J1489" s="107"/>
      <c r="K1489" s="109">
        <f>VLOOKUP(J1489,得意先名!$B$8:$C$1020,2,FALSE)</f>
        <v>0</v>
      </c>
      <c r="L1489" s="108"/>
      <c r="M1489" s="109">
        <f>VLOOKUP(J1489,得意先名!$B$1:$E$1029,4,FALSE)</f>
        <v>0</v>
      </c>
      <c r="N1489" s="110">
        <f>VLOOKUP(J1489,得意先名!$B$8:$H$1020,7,FALSE)</f>
        <v>0</v>
      </c>
      <c r="O1489" s="111"/>
      <c r="P1489" s="112"/>
      <c r="Q1489" s="50"/>
    </row>
    <row r="1490" spans="1:17" ht="30.75" customHeight="1" x14ac:dyDescent="0.4">
      <c r="A1490" s="113">
        <v>1292</v>
      </c>
      <c r="B1490" s="117"/>
      <c r="C1490" s="117"/>
      <c r="D1490" s="115">
        <f>VLOOKUP(E1490,コード一覧!$B$4:$E$962,4,FALSE)</f>
        <v>0</v>
      </c>
      <c r="E1490" s="89"/>
      <c r="F1490" s="104">
        <f>VLOOKUP(E1490,コード一覧!$B$4:$C$850,2,FALSE)</f>
        <v>0</v>
      </c>
      <c r="G1490" s="105">
        <f>VLOOKUP(E1490,コード一覧!$B$4:$D$868,3,FALSE)</f>
        <v>0</v>
      </c>
      <c r="H1490" s="106"/>
      <c r="I1490" s="106"/>
      <c r="J1490" s="107"/>
      <c r="K1490" s="109">
        <f>VLOOKUP(J1490,得意先名!$B$8:$C$1020,2,FALSE)</f>
        <v>0</v>
      </c>
      <c r="L1490" s="108"/>
      <c r="M1490" s="109">
        <f>VLOOKUP(J1490,得意先名!$B$1:$E$1029,4,FALSE)</f>
        <v>0</v>
      </c>
      <c r="N1490" s="110">
        <f>VLOOKUP(J1490,得意先名!$B$8:$H$1020,7,FALSE)</f>
        <v>0</v>
      </c>
      <c r="O1490" s="111"/>
      <c r="P1490" s="112"/>
      <c r="Q1490" s="50"/>
    </row>
    <row r="1491" spans="1:17" ht="30.75" customHeight="1" x14ac:dyDescent="0.4">
      <c r="A1491" s="113">
        <v>1293</v>
      </c>
      <c r="B1491" s="117"/>
      <c r="C1491" s="117"/>
      <c r="D1491" s="115">
        <f>VLOOKUP(E1491,コード一覧!$B$4:$E$962,4,FALSE)</f>
        <v>0</v>
      </c>
      <c r="E1491" s="89"/>
      <c r="F1491" s="104">
        <f>VLOOKUP(E1491,コード一覧!$B$4:$C$850,2,FALSE)</f>
        <v>0</v>
      </c>
      <c r="G1491" s="105">
        <f>VLOOKUP(E1491,コード一覧!$B$4:$D$868,3,FALSE)</f>
        <v>0</v>
      </c>
      <c r="H1491" s="106"/>
      <c r="I1491" s="106"/>
      <c r="J1491" s="107"/>
      <c r="K1491" s="109">
        <f>VLOOKUP(J1491,得意先名!$B$8:$C$1020,2,FALSE)</f>
        <v>0</v>
      </c>
      <c r="L1491" s="108"/>
      <c r="M1491" s="109">
        <f>VLOOKUP(J1491,得意先名!$B$1:$E$1029,4,FALSE)</f>
        <v>0</v>
      </c>
      <c r="N1491" s="110">
        <f>VLOOKUP(J1491,得意先名!$B$8:$H$1020,7,FALSE)</f>
        <v>0</v>
      </c>
      <c r="O1491" s="111"/>
      <c r="P1491" s="112"/>
      <c r="Q1491" s="50"/>
    </row>
    <row r="1492" spans="1:17" ht="30.75" customHeight="1" x14ac:dyDescent="0.4">
      <c r="A1492" s="113">
        <v>1294</v>
      </c>
      <c r="B1492" s="117"/>
      <c r="C1492" s="117"/>
      <c r="D1492" s="115">
        <f>VLOOKUP(E1492,コード一覧!$B$4:$E$962,4,FALSE)</f>
        <v>0</v>
      </c>
      <c r="E1492" s="89"/>
      <c r="F1492" s="104">
        <f>VLOOKUP(E1492,コード一覧!$B$4:$C$850,2,FALSE)</f>
        <v>0</v>
      </c>
      <c r="G1492" s="105">
        <f>VLOOKUP(E1492,コード一覧!$B$4:$D$868,3,FALSE)</f>
        <v>0</v>
      </c>
      <c r="H1492" s="106"/>
      <c r="I1492" s="106"/>
      <c r="J1492" s="107"/>
      <c r="K1492" s="109">
        <f>VLOOKUP(J1492,得意先名!$B$8:$C$1020,2,FALSE)</f>
        <v>0</v>
      </c>
      <c r="L1492" s="108"/>
      <c r="M1492" s="109">
        <f>VLOOKUP(J1492,得意先名!$B$1:$E$1029,4,FALSE)</f>
        <v>0</v>
      </c>
      <c r="N1492" s="110">
        <f>VLOOKUP(J1492,得意先名!$B$8:$H$1020,7,FALSE)</f>
        <v>0</v>
      </c>
      <c r="O1492" s="111"/>
      <c r="P1492" s="112"/>
      <c r="Q1492" s="50"/>
    </row>
    <row r="1493" spans="1:17" ht="30.75" customHeight="1" x14ac:dyDescent="0.4">
      <c r="A1493" s="113">
        <v>1295</v>
      </c>
      <c r="B1493" s="117"/>
      <c r="C1493" s="117"/>
      <c r="D1493" s="115">
        <f>VLOOKUP(E1493,コード一覧!$B$4:$E$962,4,FALSE)</f>
        <v>0</v>
      </c>
      <c r="E1493" s="89"/>
      <c r="F1493" s="104">
        <f>VLOOKUP(E1493,コード一覧!$B$4:$C$850,2,FALSE)</f>
        <v>0</v>
      </c>
      <c r="G1493" s="105">
        <f>VLOOKUP(E1493,コード一覧!$B$4:$D$868,3,FALSE)</f>
        <v>0</v>
      </c>
      <c r="H1493" s="106"/>
      <c r="I1493" s="106"/>
      <c r="J1493" s="107"/>
      <c r="K1493" s="109">
        <f>VLOOKUP(J1493,得意先名!$B$8:$C$1020,2,FALSE)</f>
        <v>0</v>
      </c>
      <c r="L1493" s="108"/>
      <c r="M1493" s="109">
        <f>VLOOKUP(J1493,得意先名!$B$1:$E$1029,4,FALSE)</f>
        <v>0</v>
      </c>
      <c r="N1493" s="110">
        <f>VLOOKUP(J1493,得意先名!$B$8:$H$1020,7,FALSE)</f>
        <v>0</v>
      </c>
      <c r="O1493" s="111"/>
      <c r="P1493" s="112"/>
      <c r="Q1493" s="50"/>
    </row>
    <row r="1494" spans="1:17" ht="30.75" customHeight="1" x14ac:dyDescent="0.4">
      <c r="A1494" s="113">
        <v>1296</v>
      </c>
      <c r="B1494" s="117"/>
      <c r="C1494" s="117"/>
      <c r="D1494" s="115">
        <f>VLOOKUP(E1494,コード一覧!$B$4:$E$962,4,FALSE)</f>
        <v>0</v>
      </c>
      <c r="E1494" s="89"/>
      <c r="F1494" s="104">
        <f>VLOOKUP(E1494,コード一覧!$B$4:$C$850,2,FALSE)</f>
        <v>0</v>
      </c>
      <c r="G1494" s="105">
        <f>VLOOKUP(E1494,コード一覧!$B$4:$D$868,3,FALSE)</f>
        <v>0</v>
      </c>
      <c r="H1494" s="106"/>
      <c r="I1494" s="106"/>
      <c r="J1494" s="107"/>
      <c r="K1494" s="109">
        <f>VLOOKUP(J1494,得意先名!$B$8:$C$1020,2,FALSE)</f>
        <v>0</v>
      </c>
      <c r="L1494" s="108"/>
      <c r="M1494" s="109">
        <f>VLOOKUP(J1494,得意先名!$B$1:$E$1029,4,FALSE)</f>
        <v>0</v>
      </c>
      <c r="N1494" s="110">
        <f>VLOOKUP(J1494,得意先名!$B$8:$H$1020,7,FALSE)</f>
        <v>0</v>
      </c>
      <c r="O1494" s="111"/>
      <c r="P1494" s="112"/>
      <c r="Q1494" s="50"/>
    </row>
    <row r="1495" spans="1:17" ht="30.75" customHeight="1" x14ac:dyDescent="0.4">
      <c r="A1495" s="113">
        <v>1297</v>
      </c>
      <c r="B1495" s="117"/>
      <c r="C1495" s="117"/>
      <c r="D1495" s="115">
        <f>VLOOKUP(E1495,コード一覧!$B$4:$E$962,4,FALSE)</f>
        <v>0</v>
      </c>
      <c r="E1495" s="89"/>
      <c r="F1495" s="104">
        <f>VLOOKUP(E1495,コード一覧!$B$4:$C$850,2,FALSE)</f>
        <v>0</v>
      </c>
      <c r="G1495" s="105">
        <f>VLOOKUP(E1495,コード一覧!$B$4:$D$868,3,FALSE)</f>
        <v>0</v>
      </c>
      <c r="H1495" s="106"/>
      <c r="I1495" s="106"/>
      <c r="J1495" s="107"/>
      <c r="K1495" s="109">
        <f>VLOOKUP(J1495,得意先名!$B$8:$C$1020,2,FALSE)</f>
        <v>0</v>
      </c>
      <c r="L1495" s="108"/>
      <c r="M1495" s="109">
        <f>VLOOKUP(J1495,得意先名!$B$1:$E$1029,4,FALSE)</f>
        <v>0</v>
      </c>
      <c r="N1495" s="110">
        <f>VLOOKUP(J1495,得意先名!$B$8:$H$1020,7,FALSE)</f>
        <v>0</v>
      </c>
      <c r="O1495" s="111"/>
      <c r="P1495" s="112"/>
      <c r="Q1495" s="50"/>
    </row>
    <row r="1496" spans="1:17" ht="30.75" customHeight="1" x14ac:dyDescent="0.4">
      <c r="A1496" s="113">
        <v>1298</v>
      </c>
      <c r="B1496" s="117"/>
      <c r="C1496" s="117"/>
      <c r="D1496" s="115">
        <f>VLOOKUP(E1496,コード一覧!$B$4:$E$962,4,FALSE)</f>
        <v>0</v>
      </c>
      <c r="E1496" s="89"/>
      <c r="F1496" s="104">
        <f>VLOOKUP(E1496,コード一覧!$B$4:$C$850,2,FALSE)</f>
        <v>0</v>
      </c>
      <c r="G1496" s="105">
        <f>VLOOKUP(E1496,コード一覧!$B$4:$D$868,3,FALSE)</f>
        <v>0</v>
      </c>
      <c r="H1496" s="106"/>
      <c r="I1496" s="106"/>
      <c r="J1496" s="107"/>
      <c r="K1496" s="109">
        <f>VLOOKUP(J1496,得意先名!$B$8:$C$1020,2,FALSE)</f>
        <v>0</v>
      </c>
      <c r="L1496" s="108"/>
      <c r="M1496" s="109">
        <f>VLOOKUP(J1496,得意先名!$B$1:$E$1029,4,FALSE)</f>
        <v>0</v>
      </c>
      <c r="N1496" s="110">
        <f>VLOOKUP(J1496,得意先名!$B$8:$H$1020,7,FALSE)</f>
        <v>0</v>
      </c>
      <c r="O1496" s="111"/>
      <c r="P1496" s="112"/>
      <c r="Q1496" s="50"/>
    </row>
    <row r="1497" spans="1:17" ht="30.75" customHeight="1" x14ac:dyDescent="0.4">
      <c r="A1497" s="113">
        <v>1299</v>
      </c>
      <c r="B1497" s="117"/>
      <c r="C1497" s="117"/>
      <c r="D1497" s="115">
        <f>VLOOKUP(E1497,コード一覧!$B$4:$E$962,4,FALSE)</f>
        <v>0</v>
      </c>
      <c r="E1497" s="89"/>
      <c r="F1497" s="104">
        <f>VLOOKUP(E1497,コード一覧!$B$4:$C$850,2,FALSE)</f>
        <v>0</v>
      </c>
      <c r="G1497" s="105">
        <f>VLOOKUP(E1497,コード一覧!$B$4:$D$868,3,FALSE)</f>
        <v>0</v>
      </c>
      <c r="H1497" s="106"/>
      <c r="I1497" s="106"/>
      <c r="J1497" s="107"/>
      <c r="K1497" s="109">
        <f>VLOOKUP(J1497,得意先名!$B$8:$C$1020,2,FALSE)</f>
        <v>0</v>
      </c>
      <c r="L1497" s="108"/>
      <c r="M1497" s="109">
        <f>VLOOKUP(J1497,得意先名!$B$1:$E$1029,4,FALSE)</f>
        <v>0</v>
      </c>
      <c r="N1497" s="110">
        <f>VLOOKUP(J1497,得意先名!$B$8:$H$1020,7,FALSE)</f>
        <v>0</v>
      </c>
      <c r="O1497" s="111"/>
      <c r="P1497" s="112"/>
      <c r="Q1497" s="50"/>
    </row>
    <row r="1498" spans="1:17" ht="30.75" customHeight="1" x14ac:dyDescent="0.4">
      <c r="A1498" s="113">
        <v>1300</v>
      </c>
      <c r="B1498" s="117"/>
      <c r="C1498" s="117"/>
      <c r="D1498" s="115">
        <f>VLOOKUP(E1498,コード一覧!$B$4:$E$962,4,FALSE)</f>
        <v>0</v>
      </c>
      <c r="E1498" s="89"/>
      <c r="F1498" s="104">
        <f>VLOOKUP(E1498,コード一覧!$B$4:$C$850,2,FALSE)</f>
        <v>0</v>
      </c>
      <c r="G1498" s="105">
        <f>VLOOKUP(E1498,コード一覧!$B$4:$D$868,3,FALSE)</f>
        <v>0</v>
      </c>
      <c r="H1498" s="106"/>
      <c r="I1498" s="106"/>
      <c r="J1498" s="107"/>
      <c r="K1498" s="109">
        <f>VLOOKUP(J1498,得意先名!$B$8:$C$1020,2,FALSE)</f>
        <v>0</v>
      </c>
      <c r="L1498" s="108"/>
      <c r="M1498" s="109">
        <f>VLOOKUP(J1498,得意先名!$B$1:$E$1029,4,FALSE)</f>
        <v>0</v>
      </c>
      <c r="N1498" s="110">
        <f>VLOOKUP(J1498,得意先名!$B$8:$H$1020,7,FALSE)</f>
        <v>0</v>
      </c>
      <c r="O1498" s="111"/>
      <c r="P1498" s="112"/>
      <c r="Q1498" s="50"/>
    </row>
    <row r="1499" spans="1:17" ht="30.75" customHeight="1" x14ac:dyDescent="0.4">
      <c r="A1499" s="113">
        <v>1301</v>
      </c>
      <c r="B1499" s="117"/>
      <c r="C1499" s="117"/>
      <c r="D1499" s="115">
        <f>VLOOKUP(E1499,コード一覧!$B$4:$E$962,4,FALSE)</f>
        <v>0</v>
      </c>
      <c r="E1499" s="89"/>
      <c r="F1499" s="104">
        <f>VLOOKUP(E1499,コード一覧!$B$4:$C$850,2,FALSE)</f>
        <v>0</v>
      </c>
      <c r="G1499" s="105">
        <f>VLOOKUP(E1499,コード一覧!$B$4:$D$868,3,FALSE)</f>
        <v>0</v>
      </c>
      <c r="H1499" s="106"/>
      <c r="I1499" s="106"/>
      <c r="J1499" s="107"/>
      <c r="K1499" s="109">
        <f>VLOOKUP(J1499,得意先名!$B$8:$C$1020,2,FALSE)</f>
        <v>0</v>
      </c>
      <c r="L1499" s="108"/>
      <c r="M1499" s="109">
        <f>VLOOKUP(J1499,得意先名!$B$1:$E$1029,4,FALSE)</f>
        <v>0</v>
      </c>
      <c r="N1499" s="110">
        <f>VLOOKUP(J1499,得意先名!$B$8:$H$1020,7,FALSE)</f>
        <v>0</v>
      </c>
      <c r="O1499" s="111"/>
      <c r="P1499" s="112"/>
      <c r="Q1499" s="50"/>
    </row>
    <row r="1500" spans="1:17" ht="30.75" customHeight="1" x14ac:dyDescent="0.4">
      <c r="A1500" s="113">
        <v>1302</v>
      </c>
      <c r="B1500" s="117"/>
      <c r="C1500" s="117"/>
      <c r="D1500" s="115">
        <f>VLOOKUP(E1500,コード一覧!$B$4:$E$962,4,FALSE)</f>
        <v>0</v>
      </c>
      <c r="E1500" s="89"/>
      <c r="F1500" s="104">
        <f>VLOOKUP(E1500,コード一覧!$B$4:$C$850,2,FALSE)</f>
        <v>0</v>
      </c>
      <c r="G1500" s="105">
        <f>VLOOKUP(E1500,コード一覧!$B$4:$D$868,3,FALSE)</f>
        <v>0</v>
      </c>
      <c r="H1500" s="106"/>
      <c r="I1500" s="106"/>
      <c r="J1500" s="107"/>
      <c r="K1500" s="109">
        <f>VLOOKUP(J1500,得意先名!$B$8:$C$1020,2,FALSE)</f>
        <v>0</v>
      </c>
      <c r="L1500" s="108"/>
      <c r="M1500" s="109">
        <f>VLOOKUP(J1500,得意先名!$B$1:$E$1029,4,FALSE)</f>
        <v>0</v>
      </c>
      <c r="N1500" s="110">
        <f>VLOOKUP(J1500,得意先名!$B$8:$H$1020,7,FALSE)</f>
        <v>0</v>
      </c>
      <c r="O1500" s="111"/>
      <c r="P1500" s="112"/>
      <c r="Q1500" s="50"/>
    </row>
    <row r="1501" spans="1:17" ht="30.75" customHeight="1" x14ac:dyDescent="0.4">
      <c r="A1501" s="113">
        <v>1303</v>
      </c>
      <c r="B1501" s="117"/>
      <c r="C1501" s="117"/>
      <c r="D1501" s="115">
        <f>VLOOKUP(E1501,コード一覧!$B$4:$E$962,4,FALSE)</f>
        <v>0</v>
      </c>
      <c r="E1501" s="89"/>
      <c r="F1501" s="104">
        <f>VLOOKUP(E1501,コード一覧!$B$4:$C$850,2,FALSE)</f>
        <v>0</v>
      </c>
      <c r="G1501" s="105">
        <f>VLOOKUP(E1501,コード一覧!$B$4:$D$868,3,FALSE)</f>
        <v>0</v>
      </c>
      <c r="H1501" s="106"/>
      <c r="I1501" s="106"/>
      <c r="J1501" s="107"/>
      <c r="K1501" s="109">
        <f>VLOOKUP(J1501,得意先名!$B$8:$C$1020,2,FALSE)</f>
        <v>0</v>
      </c>
      <c r="L1501" s="108"/>
      <c r="M1501" s="109">
        <f>VLOOKUP(J1501,得意先名!$B$1:$E$1029,4,FALSE)</f>
        <v>0</v>
      </c>
      <c r="N1501" s="110">
        <f>VLOOKUP(J1501,得意先名!$B$8:$H$1020,7,FALSE)</f>
        <v>0</v>
      </c>
      <c r="O1501" s="111"/>
      <c r="P1501" s="112"/>
      <c r="Q1501" s="50"/>
    </row>
    <row r="1502" spans="1:17" ht="30.75" customHeight="1" x14ac:dyDescent="0.4">
      <c r="A1502" s="113">
        <v>1304</v>
      </c>
      <c r="B1502" s="117"/>
      <c r="C1502" s="117"/>
      <c r="D1502" s="115">
        <f>VLOOKUP(E1502,コード一覧!$B$4:$E$962,4,FALSE)</f>
        <v>0</v>
      </c>
      <c r="E1502" s="89"/>
      <c r="F1502" s="104">
        <f>VLOOKUP(E1502,コード一覧!$B$4:$C$850,2,FALSE)</f>
        <v>0</v>
      </c>
      <c r="G1502" s="105">
        <f>VLOOKUP(E1502,コード一覧!$B$4:$D$868,3,FALSE)</f>
        <v>0</v>
      </c>
      <c r="H1502" s="106"/>
      <c r="I1502" s="106"/>
      <c r="J1502" s="107"/>
      <c r="K1502" s="109">
        <f>VLOOKUP(J1502,得意先名!$B$8:$C$1020,2,FALSE)</f>
        <v>0</v>
      </c>
      <c r="L1502" s="108"/>
      <c r="M1502" s="109">
        <f>VLOOKUP(J1502,得意先名!$B$1:$E$1029,4,FALSE)</f>
        <v>0</v>
      </c>
      <c r="N1502" s="110">
        <f>VLOOKUP(J1502,得意先名!$B$8:$H$1020,7,FALSE)</f>
        <v>0</v>
      </c>
      <c r="O1502" s="111"/>
      <c r="P1502" s="112"/>
      <c r="Q1502" s="50"/>
    </row>
    <row r="1503" spans="1:17" ht="30.75" customHeight="1" x14ac:dyDescent="0.4">
      <c r="A1503" s="113">
        <v>1305</v>
      </c>
      <c r="B1503" s="117"/>
      <c r="C1503" s="117"/>
      <c r="D1503" s="115">
        <f>VLOOKUP(E1503,コード一覧!$B$4:$E$962,4,FALSE)</f>
        <v>0</v>
      </c>
      <c r="E1503" s="89"/>
      <c r="F1503" s="104">
        <f>VLOOKUP(E1503,コード一覧!$B$4:$C$850,2,FALSE)</f>
        <v>0</v>
      </c>
      <c r="G1503" s="105">
        <f>VLOOKUP(E1503,コード一覧!$B$4:$D$868,3,FALSE)</f>
        <v>0</v>
      </c>
      <c r="H1503" s="106"/>
      <c r="I1503" s="106"/>
      <c r="J1503" s="107"/>
      <c r="K1503" s="109">
        <f>VLOOKUP(J1503,得意先名!$B$8:$C$1020,2,FALSE)</f>
        <v>0</v>
      </c>
      <c r="L1503" s="108"/>
      <c r="M1503" s="109">
        <f>VLOOKUP(J1503,得意先名!$B$1:$E$1029,4,FALSE)</f>
        <v>0</v>
      </c>
      <c r="N1503" s="110">
        <f>VLOOKUP(J1503,得意先名!$B$8:$H$1020,7,FALSE)</f>
        <v>0</v>
      </c>
      <c r="O1503" s="111"/>
      <c r="P1503" s="112"/>
      <c r="Q1503" s="50"/>
    </row>
    <row r="1504" spans="1:17" ht="30.75" customHeight="1" x14ac:dyDescent="0.4">
      <c r="A1504" s="113">
        <v>1306</v>
      </c>
      <c r="B1504" s="117"/>
      <c r="C1504" s="117"/>
      <c r="D1504" s="115">
        <f>VLOOKUP(E1504,コード一覧!$B$4:$E$962,4,FALSE)</f>
        <v>0</v>
      </c>
      <c r="E1504" s="89"/>
      <c r="F1504" s="104">
        <f>VLOOKUP(E1504,コード一覧!$B$4:$C$850,2,FALSE)</f>
        <v>0</v>
      </c>
      <c r="G1504" s="105">
        <f>VLOOKUP(E1504,コード一覧!$B$4:$D$868,3,FALSE)</f>
        <v>0</v>
      </c>
      <c r="H1504" s="106"/>
      <c r="I1504" s="106"/>
      <c r="J1504" s="107"/>
      <c r="K1504" s="109">
        <f>VLOOKUP(J1504,得意先名!$B$8:$C$1020,2,FALSE)</f>
        <v>0</v>
      </c>
      <c r="L1504" s="108"/>
      <c r="M1504" s="109">
        <f>VLOOKUP(J1504,得意先名!$B$1:$E$1029,4,FALSE)</f>
        <v>0</v>
      </c>
      <c r="N1504" s="110">
        <f>VLOOKUP(J1504,得意先名!$B$8:$H$1020,7,FALSE)</f>
        <v>0</v>
      </c>
      <c r="O1504" s="111"/>
      <c r="P1504" s="112"/>
      <c r="Q1504" s="50"/>
    </row>
    <row r="1505" spans="1:17" ht="30.75" customHeight="1" x14ac:dyDescent="0.4">
      <c r="A1505" s="113">
        <v>1307</v>
      </c>
      <c r="B1505" s="117"/>
      <c r="C1505" s="117"/>
      <c r="D1505" s="115">
        <f>VLOOKUP(E1505,コード一覧!$B$4:$E$962,4,FALSE)</f>
        <v>0</v>
      </c>
      <c r="E1505" s="89"/>
      <c r="F1505" s="104">
        <f>VLOOKUP(E1505,コード一覧!$B$4:$C$850,2,FALSE)</f>
        <v>0</v>
      </c>
      <c r="G1505" s="105">
        <f>VLOOKUP(E1505,コード一覧!$B$4:$D$868,3,FALSE)</f>
        <v>0</v>
      </c>
      <c r="H1505" s="106"/>
      <c r="I1505" s="106"/>
      <c r="J1505" s="107"/>
      <c r="K1505" s="109">
        <f>VLOOKUP(J1505,得意先名!$B$8:$C$1020,2,FALSE)</f>
        <v>0</v>
      </c>
      <c r="L1505" s="108"/>
      <c r="M1505" s="109">
        <f>VLOOKUP(J1505,得意先名!$B$1:$E$1029,4,FALSE)</f>
        <v>0</v>
      </c>
      <c r="N1505" s="110">
        <f>VLOOKUP(J1505,得意先名!$B$8:$H$1020,7,FALSE)</f>
        <v>0</v>
      </c>
      <c r="O1505" s="111"/>
      <c r="P1505" s="112"/>
      <c r="Q1505" s="50"/>
    </row>
    <row r="1506" spans="1:17" ht="30.75" customHeight="1" x14ac:dyDescent="0.4">
      <c r="A1506" s="113">
        <v>1308</v>
      </c>
      <c r="B1506" s="117"/>
      <c r="C1506" s="117"/>
      <c r="D1506" s="115">
        <f>VLOOKUP(E1506,コード一覧!$B$4:$E$962,4,FALSE)</f>
        <v>0</v>
      </c>
      <c r="E1506" s="89"/>
      <c r="F1506" s="104">
        <f>VLOOKUP(E1506,コード一覧!$B$4:$C$850,2,FALSE)</f>
        <v>0</v>
      </c>
      <c r="G1506" s="105">
        <f>VLOOKUP(E1506,コード一覧!$B$4:$D$868,3,FALSE)</f>
        <v>0</v>
      </c>
      <c r="H1506" s="106"/>
      <c r="I1506" s="106"/>
      <c r="J1506" s="107"/>
      <c r="K1506" s="109">
        <f>VLOOKUP(J1506,得意先名!$B$8:$C$1020,2,FALSE)</f>
        <v>0</v>
      </c>
      <c r="L1506" s="108"/>
      <c r="M1506" s="109">
        <f>VLOOKUP(J1506,得意先名!$B$1:$E$1029,4,FALSE)</f>
        <v>0</v>
      </c>
      <c r="N1506" s="110">
        <f>VLOOKUP(J1506,得意先名!$B$8:$H$1020,7,FALSE)</f>
        <v>0</v>
      </c>
      <c r="O1506" s="111"/>
      <c r="P1506" s="112"/>
      <c r="Q1506" s="50"/>
    </row>
    <row r="1507" spans="1:17" ht="30.75" customHeight="1" x14ac:dyDescent="0.4">
      <c r="A1507" s="113">
        <v>1309</v>
      </c>
      <c r="B1507" s="117"/>
      <c r="C1507" s="117"/>
      <c r="D1507" s="115">
        <f>VLOOKUP(E1507,コード一覧!$B$4:$E$962,4,FALSE)</f>
        <v>0</v>
      </c>
      <c r="E1507" s="89"/>
      <c r="F1507" s="104">
        <f>VLOOKUP(E1507,コード一覧!$B$4:$C$850,2,FALSE)</f>
        <v>0</v>
      </c>
      <c r="G1507" s="105">
        <f>VLOOKUP(E1507,コード一覧!$B$4:$D$868,3,FALSE)</f>
        <v>0</v>
      </c>
      <c r="H1507" s="106"/>
      <c r="I1507" s="106"/>
      <c r="J1507" s="107"/>
      <c r="K1507" s="109">
        <f>VLOOKUP(J1507,得意先名!$B$8:$C$1020,2,FALSE)</f>
        <v>0</v>
      </c>
      <c r="L1507" s="108"/>
      <c r="M1507" s="109">
        <f>VLOOKUP(J1507,得意先名!$B$1:$E$1029,4,FALSE)</f>
        <v>0</v>
      </c>
      <c r="N1507" s="110">
        <f>VLOOKUP(J1507,得意先名!$B$8:$H$1020,7,FALSE)</f>
        <v>0</v>
      </c>
      <c r="O1507" s="111"/>
      <c r="P1507" s="112"/>
      <c r="Q1507" s="50"/>
    </row>
    <row r="1508" spans="1:17" ht="30.75" customHeight="1" x14ac:dyDescent="0.4">
      <c r="A1508" s="113">
        <v>1310</v>
      </c>
      <c r="B1508" s="117"/>
      <c r="C1508" s="117"/>
      <c r="D1508" s="115">
        <f>VLOOKUP(E1508,コード一覧!$B$4:$E$962,4,FALSE)</f>
        <v>0</v>
      </c>
      <c r="E1508" s="89"/>
      <c r="F1508" s="104">
        <f>VLOOKUP(E1508,コード一覧!$B$4:$C$850,2,FALSE)</f>
        <v>0</v>
      </c>
      <c r="G1508" s="105">
        <f>VLOOKUP(E1508,コード一覧!$B$4:$D$868,3,FALSE)</f>
        <v>0</v>
      </c>
      <c r="H1508" s="106"/>
      <c r="I1508" s="106"/>
      <c r="J1508" s="107"/>
      <c r="K1508" s="109">
        <f>VLOOKUP(J1508,得意先名!$B$8:$C$1020,2,FALSE)</f>
        <v>0</v>
      </c>
      <c r="L1508" s="108"/>
      <c r="M1508" s="109">
        <f>VLOOKUP(J1508,得意先名!$B$1:$E$1029,4,FALSE)</f>
        <v>0</v>
      </c>
      <c r="N1508" s="110">
        <f>VLOOKUP(J1508,得意先名!$B$8:$H$1020,7,FALSE)</f>
        <v>0</v>
      </c>
      <c r="O1508" s="111"/>
      <c r="P1508" s="112"/>
      <c r="Q1508" s="50"/>
    </row>
    <row r="1509" spans="1:17" ht="30.75" customHeight="1" x14ac:dyDescent="0.4">
      <c r="A1509" s="113">
        <v>1311</v>
      </c>
      <c r="B1509" s="117"/>
      <c r="C1509" s="117"/>
      <c r="D1509" s="115">
        <f>VLOOKUP(E1509,コード一覧!$B$4:$E$962,4,FALSE)</f>
        <v>0</v>
      </c>
      <c r="E1509" s="89"/>
      <c r="F1509" s="104">
        <f>VLOOKUP(E1509,コード一覧!$B$4:$C$850,2,FALSE)</f>
        <v>0</v>
      </c>
      <c r="G1509" s="105">
        <f>VLOOKUP(E1509,コード一覧!$B$4:$D$868,3,FALSE)</f>
        <v>0</v>
      </c>
      <c r="H1509" s="106"/>
      <c r="I1509" s="106"/>
      <c r="J1509" s="107"/>
      <c r="K1509" s="109">
        <f>VLOOKUP(J1509,得意先名!$B$8:$C$1020,2,FALSE)</f>
        <v>0</v>
      </c>
      <c r="L1509" s="108"/>
      <c r="M1509" s="109">
        <f>VLOOKUP(J1509,得意先名!$B$1:$E$1029,4,FALSE)</f>
        <v>0</v>
      </c>
      <c r="N1509" s="110">
        <f>VLOOKUP(J1509,得意先名!$B$8:$H$1020,7,FALSE)</f>
        <v>0</v>
      </c>
      <c r="O1509" s="111"/>
      <c r="P1509" s="112"/>
      <c r="Q1509" s="50"/>
    </row>
    <row r="1510" spans="1:17" ht="30.75" customHeight="1" x14ac:dyDescent="0.4">
      <c r="A1510" s="113">
        <v>1312</v>
      </c>
      <c r="B1510" s="117"/>
      <c r="C1510" s="117"/>
      <c r="D1510" s="115">
        <f>VLOOKUP(E1510,コード一覧!$B$4:$E$962,4,FALSE)</f>
        <v>0</v>
      </c>
      <c r="E1510" s="89"/>
      <c r="F1510" s="104">
        <f>VLOOKUP(E1510,コード一覧!$B$4:$C$850,2,FALSE)</f>
        <v>0</v>
      </c>
      <c r="G1510" s="105">
        <f>VLOOKUP(E1510,コード一覧!$B$4:$D$868,3,FALSE)</f>
        <v>0</v>
      </c>
      <c r="H1510" s="106"/>
      <c r="I1510" s="106"/>
      <c r="J1510" s="107"/>
      <c r="K1510" s="109">
        <f>VLOOKUP(J1510,得意先名!$B$8:$C$1020,2,FALSE)</f>
        <v>0</v>
      </c>
      <c r="L1510" s="108"/>
      <c r="M1510" s="109">
        <f>VLOOKUP(J1510,得意先名!$B$1:$E$1029,4,FALSE)</f>
        <v>0</v>
      </c>
      <c r="N1510" s="110">
        <f>VLOOKUP(J1510,得意先名!$B$8:$H$1020,7,FALSE)</f>
        <v>0</v>
      </c>
      <c r="O1510" s="111"/>
      <c r="P1510" s="112"/>
      <c r="Q1510" s="50"/>
    </row>
    <row r="1511" spans="1:17" ht="30.75" customHeight="1" x14ac:dyDescent="0.4">
      <c r="A1511" s="113">
        <v>1313</v>
      </c>
      <c r="B1511" s="117"/>
      <c r="C1511" s="117"/>
      <c r="D1511" s="115">
        <f>VLOOKUP(E1511,コード一覧!$B$4:$E$962,4,FALSE)</f>
        <v>0</v>
      </c>
      <c r="E1511" s="89"/>
      <c r="F1511" s="104">
        <f>VLOOKUP(E1511,コード一覧!$B$4:$C$850,2,FALSE)</f>
        <v>0</v>
      </c>
      <c r="G1511" s="105">
        <f>VLOOKUP(E1511,コード一覧!$B$4:$D$868,3,FALSE)</f>
        <v>0</v>
      </c>
      <c r="H1511" s="106"/>
      <c r="I1511" s="106"/>
      <c r="J1511" s="107"/>
      <c r="K1511" s="109">
        <f>VLOOKUP(J1511,得意先名!$B$8:$C$1020,2,FALSE)</f>
        <v>0</v>
      </c>
      <c r="L1511" s="108"/>
      <c r="M1511" s="109">
        <f>VLOOKUP(J1511,得意先名!$B$1:$E$1029,4,FALSE)</f>
        <v>0</v>
      </c>
      <c r="N1511" s="110">
        <f>VLOOKUP(J1511,得意先名!$B$8:$H$1020,7,FALSE)</f>
        <v>0</v>
      </c>
      <c r="O1511" s="111"/>
      <c r="P1511" s="112"/>
      <c r="Q1511" s="50"/>
    </row>
    <row r="1512" spans="1:17" ht="30.75" customHeight="1" x14ac:dyDescent="0.4">
      <c r="A1512" s="113">
        <v>1314</v>
      </c>
      <c r="B1512" s="117"/>
      <c r="C1512" s="117"/>
      <c r="D1512" s="115">
        <f>VLOOKUP(E1512,コード一覧!$B$4:$E$962,4,FALSE)</f>
        <v>0</v>
      </c>
      <c r="E1512" s="89"/>
      <c r="F1512" s="104">
        <f>VLOOKUP(E1512,コード一覧!$B$4:$C$850,2,FALSE)</f>
        <v>0</v>
      </c>
      <c r="G1512" s="105">
        <f>VLOOKUP(E1512,コード一覧!$B$4:$D$868,3,FALSE)</f>
        <v>0</v>
      </c>
      <c r="H1512" s="106"/>
      <c r="I1512" s="106"/>
      <c r="J1512" s="107"/>
      <c r="K1512" s="109">
        <f>VLOOKUP(J1512,得意先名!$B$8:$C$1020,2,FALSE)</f>
        <v>0</v>
      </c>
      <c r="L1512" s="108"/>
      <c r="M1512" s="109">
        <f>VLOOKUP(J1512,得意先名!$B$1:$E$1029,4,FALSE)</f>
        <v>0</v>
      </c>
      <c r="N1512" s="110">
        <f>VLOOKUP(J1512,得意先名!$B$8:$H$1020,7,FALSE)</f>
        <v>0</v>
      </c>
      <c r="O1512" s="111"/>
      <c r="P1512" s="112"/>
      <c r="Q1512" s="50"/>
    </row>
    <row r="1513" spans="1:17" ht="30.75" customHeight="1" x14ac:dyDescent="0.4">
      <c r="A1513" s="113">
        <v>1315</v>
      </c>
      <c r="B1513" s="117"/>
      <c r="C1513" s="117"/>
      <c r="D1513" s="115">
        <f>VLOOKUP(E1513,コード一覧!$B$4:$E$962,4,FALSE)</f>
        <v>0</v>
      </c>
      <c r="E1513" s="89"/>
      <c r="F1513" s="104">
        <f>VLOOKUP(E1513,コード一覧!$B$4:$C$850,2,FALSE)</f>
        <v>0</v>
      </c>
      <c r="G1513" s="105">
        <f>VLOOKUP(E1513,コード一覧!$B$4:$D$868,3,FALSE)</f>
        <v>0</v>
      </c>
      <c r="H1513" s="106"/>
      <c r="I1513" s="106"/>
      <c r="J1513" s="107"/>
      <c r="K1513" s="109">
        <f>VLOOKUP(J1513,得意先名!$B$8:$C$1020,2,FALSE)</f>
        <v>0</v>
      </c>
      <c r="L1513" s="108"/>
      <c r="M1513" s="109">
        <f>VLOOKUP(J1513,得意先名!$B$1:$E$1029,4,FALSE)</f>
        <v>0</v>
      </c>
      <c r="N1513" s="110">
        <f>VLOOKUP(J1513,得意先名!$B$8:$H$1020,7,FALSE)</f>
        <v>0</v>
      </c>
      <c r="O1513" s="111"/>
      <c r="P1513" s="112"/>
      <c r="Q1513" s="50"/>
    </row>
    <row r="1514" spans="1:17" ht="30.75" customHeight="1" x14ac:dyDescent="0.4">
      <c r="A1514" s="113">
        <v>1316</v>
      </c>
      <c r="B1514" s="117"/>
      <c r="C1514" s="117"/>
      <c r="D1514" s="115">
        <f>VLOOKUP(E1514,コード一覧!$B$4:$E$962,4,FALSE)</f>
        <v>0</v>
      </c>
      <c r="E1514" s="89"/>
      <c r="F1514" s="104">
        <f>VLOOKUP(E1514,コード一覧!$B$4:$C$850,2,FALSE)</f>
        <v>0</v>
      </c>
      <c r="G1514" s="105">
        <f>VLOOKUP(E1514,コード一覧!$B$4:$D$868,3,FALSE)</f>
        <v>0</v>
      </c>
      <c r="H1514" s="106"/>
      <c r="I1514" s="106"/>
      <c r="J1514" s="107"/>
      <c r="K1514" s="109">
        <f>VLOOKUP(J1514,得意先名!$B$8:$C$1020,2,FALSE)</f>
        <v>0</v>
      </c>
      <c r="L1514" s="108"/>
      <c r="M1514" s="109">
        <f>VLOOKUP(J1514,得意先名!$B$1:$E$1029,4,FALSE)</f>
        <v>0</v>
      </c>
      <c r="N1514" s="110">
        <f>VLOOKUP(J1514,得意先名!$B$8:$H$1020,7,FALSE)</f>
        <v>0</v>
      </c>
      <c r="O1514" s="111"/>
      <c r="P1514" s="112"/>
      <c r="Q1514" s="50"/>
    </row>
    <row r="1515" spans="1:17" ht="30.75" customHeight="1" x14ac:dyDescent="0.4">
      <c r="A1515" s="113">
        <v>1317</v>
      </c>
      <c r="B1515" s="117"/>
      <c r="C1515" s="117"/>
      <c r="D1515" s="115">
        <f>VLOOKUP(E1515,コード一覧!$B$4:$E$962,4,FALSE)</f>
        <v>0</v>
      </c>
      <c r="E1515" s="89"/>
      <c r="F1515" s="104">
        <f>VLOOKUP(E1515,コード一覧!$B$4:$C$850,2,FALSE)</f>
        <v>0</v>
      </c>
      <c r="G1515" s="105">
        <f>VLOOKUP(E1515,コード一覧!$B$4:$D$868,3,FALSE)</f>
        <v>0</v>
      </c>
      <c r="H1515" s="106"/>
      <c r="I1515" s="106"/>
      <c r="J1515" s="107"/>
      <c r="K1515" s="109">
        <f>VLOOKUP(J1515,得意先名!$B$8:$C$1020,2,FALSE)</f>
        <v>0</v>
      </c>
      <c r="L1515" s="108"/>
      <c r="M1515" s="109">
        <f>VLOOKUP(J1515,得意先名!$B$1:$E$1029,4,FALSE)</f>
        <v>0</v>
      </c>
      <c r="N1515" s="110">
        <f>VLOOKUP(J1515,得意先名!$B$8:$H$1020,7,FALSE)</f>
        <v>0</v>
      </c>
      <c r="O1515" s="111"/>
      <c r="P1515" s="112"/>
      <c r="Q1515" s="50"/>
    </row>
    <row r="1516" spans="1:17" ht="30.75" customHeight="1" x14ac:dyDescent="0.4">
      <c r="A1516" s="113">
        <v>1318</v>
      </c>
      <c r="B1516" s="117"/>
      <c r="C1516" s="117"/>
      <c r="D1516" s="115">
        <f>VLOOKUP(E1516,コード一覧!$B$4:$E$962,4,FALSE)</f>
        <v>0</v>
      </c>
      <c r="E1516" s="89"/>
      <c r="F1516" s="104">
        <f>VLOOKUP(E1516,コード一覧!$B$4:$C$850,2,FALSE)</f>
        <v>0</v>
      </c>
      <c r="G1516" s="105">
        <f>VLOOKUP(E1516,コード一覧!$B$4:$D$868,3,FALSE)</f>
        <v>0</v>
      </c>
      <c r="H1516" s="106"/>
      <c r="I1516" s="106"/>
      <c r="J1516" s="107"/>
      <c r="K1516" s="109">
        <f>VLOOKUP(J1516,得意先名!$B$8:$C$1020,2,FALSE)</f>
        <v>0</v>
      </c>
      <c r="L1516" s="108"/>
      <c r="M1516" s="109">
        <f>VLOOKUP(J1516,得意先名!$B$1:$E$1029,4,FALSE)</f>
        <v>0</v>
      </c>
      <c r="N1516" s="110">
        <f>VLOOKUP(J1516,得意先名!$B$8:$H$1020,7,FALSE)</f>
        <v>0</v>
      </c>
      <c r="O1516" s="111"/>
      <c r="P1516" s="112"/>
      <c r="Q1516" s="50"/>
    </row>
    <row r="1517" spans="1:17" ht="30.75" customHeight="1" x14ac:dyDescent="0.4">
      <c r="A1517" s="113">
        <v>1319</v>
      </c>
      <c r="B1517" s="117"/>
      <c r="C1517" s="117"/>
      <c r="D1517" s="115">
        <f>VLOOKUP(E1517,コード一覧!$B$4:$E$962,4,FALSE)</f>
        <v>0</v>
      </c>
      <c r="E1517" s="89"/>
      <c r="F1517" s="104">
        <f>VLOOKUP(E1517,コード一覧!$B$4:$C$850,2,FALSE)</f>
        <v>0</v>
      </c>
      <c r="G1517" s="105">
        <f>VLOOKUP(E1517,コード一覧!$B$4:$D$868,3,FALSE)</f>
        <v>0</v>
      </c>
      <c r="H1517" s="106"/>
      <c r="I1517" s="106"/>
      <c r="J1517" s="107"/>
      <c r="K1517" s="109">
        <f>VLOOKUP(J1517,得意先名!$B$8:$C$1020,2,FALSE)</f>
        <v>0</v>
      </c>
      <c r="L1517" s="108"/>
      <c r="M1517" s="109">
        <f>VLOOKUP(J1517,得意先名!$B$1:$E$1029,4,FALSE)</f>
        <v>0</v>
      </c>
      <c r="N1517" s="110">
        <f>VLOOKUP(J1517,得意先名!$B$8:$H$1020,7,FALSE)</f>
        <v>0</v>
      </c>
      <c r="O1517" s="111"/>
      <c r="P1517" s="112"/>
      <c r="Q1517" s="50"/>
    </row>
    <row r="1518" spans="1:17" ht="30.75" customHeight="1" x14ac:dyDescent="0.4">
      <c r="A1518" s="113">
        <v>1320</v>
      </c>
      <c r="B1518" s="117"/>
      <c r="C1518" s="117"/>
      <c r="D1518" s="115">
        <f>VLOOKUP(E1518,コード一覧!$B$4:$E$962,4,FALSE)</f>
        <v>0</v>
      </c>
      <c r="E1518" s="89"/>
      <c r="F1518" s="104">
        <f>VLOOKUP(E1518,コード一覧!$B$4:$C$850,2,FALSE)</f>
        <v>0</v>
      </c>
      <c r="G1518" s="105">
        <f>VLOOKUP(E1518,コード一覧!$B$4:$D$868,3,FALSE)</f>
        <v>0</v>
      </c>
      <c r="H1518" s="106"/>
      <c r="I1518" s="106"/>
      <c r="J1518" s="107"/>
      <c r="K1518" s="109">
        <f>VLOOKUP(J1518,得意先名!$B$8:$C$1020,2,FALSE)</f>
        <v>0</v>
      </c>
      <c r="L1518" s="108"/>
      <c r="M1518" s="109">
        <f>VLOOKUP(J1518,得意先名!$B$1:$E$1029,4,FALSE)</f>
        <v>0</v>
      </c>
      <c r="N1518" s="110">
        <f>VLOOKUP(J1518,得意先名!$B$8:$H$1020,7,FALSE)</f>
        <v>0</v>
      </c>
      <c r="O1518" s="111"/>
      <c r="P1518" s="112"/>
      <c r="Q1518" s="50"/>
    </row>
    <row r="1519" spans="1:17" ht="30.75" customHeight="1" x14ac:dyDescent="0.4">
      <c r="A1519" s="113">
        <v>1321</v>
      </c>
      <c r="B1519" s="117"/>
      <c r="C1519" s="117"/>
      <c r="D1519" s="115">
        <f>VLOOKUP(E1519,コード一覧!$B$4:$E$962,4,FALSE)</f>
        <v>0</v>
      </c>
      <c r="E1519" s="89"/>
      <c r="F1519" s="104">
        <f>VLOOKUP(E1519,コード一覧!$B$4:$C$850,2,FALSE)</f>
        <v>0</v>
      </c>
      <c r="G1519" s="105">
        <f>VLOOKUP(E1519,コード一覧!$B$4:$D$868,3,FALSE)</f>
        <v>0</v>
      </c>
      <c r="H1519" s="106"/>
      <c r="I1519" s="106"/>
      <c r="J1519" s="107"/>
      <c r="K1519" s="109">
        <f>VLOOKUP(J1519,得意先名!$B$8:$C$1020,2,FALSE)</f>
        <v>0</v>
      </c>
      <c r="L1519" s="108"/>
      <c r="M1519" s="109">
        <f>VLOOKUP(J1519,得意先名!$B$1:$E$1029,4,FALSE)</f>
        <v>0</v>
      </c>
      <c r="N1519" s="110">
        <f>VLOOKUP(J1519,得意先名!$B$8:$H$1020,7,FALSE)</f>
        <v>0</v>
      </c>
      <c r="O1519" s="111"/>
      <c r="P1519" s="112"/>
      <c r="Q1519" s="50"/>
    </row>
    <row r="1520" spans="1:17" ht="30.75" customHeight="1" x14ac:dyDescent="0.4">
      <c r="A1520" s="113">
        <v>1322</v>
      </c>
      <c r="B1520" s="117"/>
      <c r="C1520" s="117"/>
      <c r="D1520" s="115">
        <f>VLOOKUP(E1520,コード一覧!$B$4:$E$962,4,FALSE)</f>
        <v>0</v>
      </c>
      <c r="E1520" s="89"/>
      <c r="F1520" s="104">
        <f>VLOOKUP(E1520,コード一覧!$B$4:$C$850,2,FALSE)</f>
        <v>0</v>
      </c>
      <c r="G1520" s="105">
        <f>VLOOKUP(E1520,コード一覧!$B$4:$D$868,3,FALSE)</f>
        <v>0</v>
      </c>
      <c r="H1520" s="106"/>
      <c r="I1520" s="106"/>
      <c r="J1520" s="107"/>
      <c r="K1520" s="109">
        <f>VLOOKUP(J1520,得意先名!$B$8:$C$1020,2,FALSE)</f>
        <v>0</v>
      </c>
      <c r="L1520" s="108"/>
      <c r="M1520" s="109">
        <f>VLOOKUP(J1520,得意先名!$B$1:$E$1029,4,FALSE)</f>
        <v>0</v>
      </c>
      <c r="N1520" s="110">
        <f>VLOOKUP(J1520,得意先名!$B$8:$H$1020,7,FALSE)</f>
        <v>0</v>
      </c>
      <c r="O1520" s="111"/>
      <c r="P1520" s="112"/>
      <c r="Q1520" s="50"/>
    </row>
    <row r="1521" spans="1:17" ht="30.75" customHeight="1" x14ac:dyDescent="0.4">
      <c r="A1521" s="113">
        <v>1323</v>
      </c>
      <c r="B1521" s="117"/>
      <c r="C1521" s="117"/>
      <c r="D1521" s="115">
        <f>VLOOKUP(E1521,コード一覧!$B$4:$E$962,4,FALSE)</f>
        <v>0</v>
      </c>
      <c r="E1521" s="89"/>
      <c r="F1521" s="104">
        <f>VLOOKUP(E1521,コード一覧!$B$4:$C$850,2,FALSE)</f>
        <v>0</v>
      </c>
      <c r="G1521" s="105">
        <f>VLOOKUP(E1521,コード一覧!$B$4:$D$868,3,FALSE)</f>
        <v>0</v>
      </c>
      <c r="H1521" s="106"/>
      <c r="I1521" s="106"/>
      <c r="J1521" s="107"/>
      <c r="K1521" s="109">
        <f>VLOOKUP(J1521,得意先名!$B$8:$C$1020,2,FALSE)</f>
        <v>0</v>
      </c>
      <c r="L1521" s="108"/>
      <c r="M1521" s="109">
        <f>VLOOKUP(J1521,得意先名!$B$1:$E$1029,4,FALSE)</f>
        <v>0</v>
      </c>
      <c r="N1521" s="110">
        <f>VLOOKUP(J1521,得意先名!$B$8:$H$1020,7,FALSE)</f>
        <v>0</v>
      </c>
      <c r="O1521" s="111"/>
      <c r="P1521" s="112"/>
      <c r="Q1521" s="50"/>
    </row>
    <row r="1522" spans="1:17" ht="30.75" customHeight="1" x14ac:dyDescent="0.4">
      <c r="A1522" s="113">
        <v>1324</v>
      </c>
      <c r="B1522" s="117"/>
      <c r="C1522" s="117"/>
      <c r="D1522" s="115">
        <f>VLOOKUP(E1522,コード一覧!$B$4:$E$962,4,FALSE)</f>
        <v>0</v>
      </c>
      <c r="E1522" s="89"/>
      <c r="F1522" s="104">
        <f>VLOOKUP(E1522,コード一覧!$B$4:$C$850,2,FALSE)</f>
        <v>0</v>
      </c>
      <c r="G1522" s="105">
        <f>VLOOKUP(E1522,コード一覧!$B$4:$D$868,3,FALSE)</f>
        <v>0</v>
      </c>
      <c r="H1522" s="106"/>
      <c r="I1522" s="106"/>
      <c r="J1522" s="107"/>
      <c r="K1522" s="109">
        <f>VLOOKUP(J1522,得意先名!$B$8:$C$1020,2,FALSE)</f>
        <v>0</v>
      </c>
      <c r="L1522" s="108"/>
      <c r="M1522" s="109">
        <f>VLOOKUP(J1522,得意先名!$B$1:$E$1029,4,FALSE)</f>
        <v>0</v>
      </c>
      <c r="N1522" s="110">
        <f>VLOOKUP(J1522,得意先名!$B$8:$H$1020,7,FALSE)</f>
        <v>0</v>
      </c>
      <c r="O1522" s="111"/>
      <c r="P1522" s="112"/>
      <c r="Q1522" s="50"/>
    </row>
    <row r="1523" spans="1:17" ht="30.75" customHeight="1" x14ac:dyDescent="0.4">
      <c r="A1523" s="113">
        <v>1325</v>
      </c>
      <c r="B1523" s="117"/>
      <c r="C1523" s="117"/>
      <c r="D1523" s="115">
        <f>VLOOKUP(E1523,コード一覧!$B$4:$E$962,4,FALSE)</f>
        <v>0</v>
      </c>
      <c r="E1523" s="89"/>
      <c r="F1523" s="104">
        <f>VLOOKUP(E1523,コード一覧!$B$4:$C$850,2,FALSE)</f>
        <v>0</v>
      </c>
      <c r="G1523" s="105">
        <f>VLOOKUP(E1523,コード一覧!$B$4:$D$868,3,FALSE)</f>
        <v>0</v>
      </c>
      <c r="H1523" s="106"/>
      <c r="I1523" s="106"/>
      <c r="J1523" s="107"/>
      <c r="K1523" s="109">
        <f>VLOOKUP(J1523,得意先名!$B$8:$C$1020,2,FALSE)</f>
        <v>0</v>
      </c>
      <c r="L1523" s="108"/>
      <c r="M1523" s="109">
        <f>VLOOKUP(J1523,得意先名!$B$1:$E$1029,4,FALSE)</f>
        <v>0</v>
      </c>
      <c r="N1523" s="110">
        <f>VLOOKUP(J1523,得意先名!$B$8:$H$1020,7,FALSE)</f>
        <v>0</v>
      </c>
      <c r="O1523" s="111"/>
      <c r="P1523" s="112"/>
      <c r="Q1523" s="50"/>
    </row>
    <row r="1524" spans="1:17" ht="30.75" customHeight="1" x14ac:dyDescent="0.4">
      <c r="A1524" s="113">
        <v>1326</v>
      </c>
      <c r="B1524" s="117"/>
      <c r="C1524" s="117"/>
      <c r="D1524" s="115">
        <f>VLOOKUP(E1524,コード一覧!$B$4:$E$962,4,FALSE)</f>
        <v>0</v>
      </c>
      <c r="E1524" s="89"/>
      <c r="F1524" s="104">
        <f>VLOOKUP(E1524,コード一覧!$B$4:$C$850,2,FALSE)</f>
        <v>0</v>
      </c>
      <c r="G1524" s="105">
        <f>VLOOKUP(E1524,コード一覧!$B$4:$D$868,3,FALSE)</f>
        <v>0</v>
      </c>
      <c r="H1524" s="106"/>
      <c r="I1524" s="106"/>
      <c r="J1524" s="107"/>
      <c r="K1524" s="109">
        <f>VLOOKUP(J1524,得意先名!$B$8:$C$1020,2,FALSE)</f>
        <v>0</v>
      </c>
      <c r="L1524" s="108"/>
      <c r="M1524" s="109">
        <f>VLOOKUP(J1524,得意先名!$B$1:$E$1029,4,FALSE)</f>
        <v>0</v>
      </c>
      <c r="N1524" s="110">
        <f>VLOOKUP(J1524,得意先名!$B$8:$H$1020,7,FALSE)</f>
        <v>0</v>
      </c>
      <c r="O1524" s="111"/>
      <c r="P1524" s="112"/>
      <c r="Q1524" s="50"/>
    </row>
    <row r="1525" spans="1:17" ht="30.75" customHeight="1" x14ac:dyDescent="0.4">
      <c r="A1525" s="113">
        <v>1327</v>
      </c>
      <c r="B1525" s="117"/>
      <c r="C1525" s="117"/>
      <c r="D1525" s="115">
        <f>VLOOKUP(E1525,コード一覧!$B$4:$E$962,4,FALSE)</f>
        <v>0</v>
      </c>
      <c r="E1525" s="89"/>
      <c r="F1525" s="104">
        <f>VLOOKUP(E1525,コード一覧!$B$4:$C$850,2,FALSE)</f>
        <v>0</v>
      </c>
      <c r="G1525" s="105">
        <f>VLOOKUP(E1525,コード一覧!$B$4:$D$868,3,FALSE)</f>
        <v>0</v>
      </c>
      <c r="H1525" s="106"/>
      <c r="I1525" s="106"/>
      <c r="J1525" s="107"/>
      <c r="K1525" s="109">
        <f>VLOOKUP(J1525,得意先名!$B$8:$C$1020,2,FALSE)</f>
        <v>0</v>
      </c>
      <c r="L1525" s="108"/>
      <c r="M1525" s="109">
        <f>VLOOKUP(J1525,得意先名!$B$1:$E$1029,4,FALSE)</f>
        <v>0</v>
      </c>
      <c r="N1525" s="110">
        <f>VLOOKUP(J1525,得意先名!$B$8:$H$1020,7,FALSE)</f>
        <v>0</v>
      </c>
      <c r="O1525" s="111"/>
      <c r="P1525" s="112"/>
      <c r="Q1525" s="50"/>
    </row>
    <row r="1526" spans="1:17" ht="30.75" customHeight="1" x14ac:dyDescent="0.4">
      <c r="A1526" s="113">
        <v>1328</v>
      </c>
      <c r="B1526" s="117"/>
      <c r="C1526" s="117"/>
      <c r="D1526" s="115">
        <f>VLOOKUP(E1526,コード一覧!$B$4:$E$962,4,FALSE)</f>
        <v>0</v>
      </c>
      <c r="E1526" s="89"/>
      <c r="F1526" s="104">
        <f>VLOOKUP(E1526,コード一覧!$B$4:$C$850,2,FALSE)</f>
        <v>0</v>
      </c>
      <c r="G1526" s="105">
        <f>VLOOKUP(E1526,コード一覧!$B$4:$D$868,3,FALSE)</f>
        <v>0</v>
      </c>
      <c r="H1526" s="106"/>
      <c r="I1526" s="106"/>
      <c r="J1526" s="107"/>
      <c r="K1526" s="109">
        <f>VLOOKUP(J1526,得意先名!$B$8:$C$1020,2,FALSE)</f>
        <v>0</v>
      </c>
      <c r="L1526" s="108"/>
      <c r="M1526" s="109">
        <f>VLOOKUP(J1526,得意先名!$B$1:$E$1029,4,FALSE)</f>
        <v>0</v>
      </c>
      <c r="N1526" s="110">
        <f>VLOOKUP(J1526,得意先名!$B$8:$H$1020,7,FALSE)</f>
        <v>0</v>
      </c>
      <c r="O1526" s="111"/>
      <c r="P1526" s="112"/>
      <c r="Q1526" s="50"/>
    </row>
    <row r="1527" spans="1:17" ht="30.75" customHeight="1" x14ac:dyDescent="0.4">
      <c r="A1527" s="113">
        <v>1329</v>
      </c>
      <c r="B1527" s="117"/>
      <c r="C1527" s="117"/>
      <c r="D1527" s="115">
        <f>VLOOKUP(E1527,コード一覧!$B$4:$E$962,4,FALSE)</f>
        <v>0</v>
      </c>
      <c r="E1527" s="89"/>
      <c r="F1527" s="104">
        <f>VLOOKUP(E1527,コード一覧!$B$4:$C$850,2,FALSE)</f>
        <v>0</v>
      </c>
      <c r="G1527" s="105">
        <f>VLOOKUP(E1527,コード一覧!$B$4:$D$868,3,FALSE)</f>
        <v>0</v>
      </c>
      <c r="H1527" s="106"/>
      <c r="I1527" s="106"/>
      <c r="J1527" s="107"/>
      <c r="K1527" s="109">
        <f>VLOOKUP(J1527,得意先名!$B$8:$C$1020,2,FALSE)</f>
        <v>0</v>
      </c>
      <c r="L1527" s="108"/>
      <c r="M1527" s="109">
        <f>VLOOKUP(J1527,得意先名!$B$1:$E$1029,4,FALSE)</f>
        <v>0</v>
      </c>
      <c r="N1527" s="110">
        <f>VLOOKUP(J1527,得意先名!$B$8:$H$1020,7,FALSE)</f>
        <v>0</v>
      </c>
      <c r="O1527" s="111"/>
      <c r="P1527" s="112"/>
      <c r="Q1527" s="50"/>
    </row>
    <row r="1528" spans="1:17" ht="30.75" customHeight="1" x14ac:dyDescent="0.4">
      <c r="A1528" s="113">
        <v>1330</v>
      </c>
      <c r="B1528" s="117"/>
      <c r="C1528" s="117"/>
      <c r="D1528" s="115">
        <f>VLOOKUP(E1528,コード一覧!$B$4:$E$962,4,FALSE)</f>
        <v>0</v>
      </c>
      <c r="E1528" s="89"/>
      <c r="F1528" s="104">
        <f>VLOOKUP(E1528,コード一覧!$B$4:$C$850,2,FALSE)</f>
        <v>0</v>
      </c>
      <c r="G1528" s="105">
        <f>VLOOKUP(E1528,コード一覧!$B$4:$D$868,3,FALSE)</f>
        <v>0</v>
      </c>
      <c r="H1528" s="106"/>
      <c r="I1528" s="106"/>
      <c r="J1528" s="107"/>
      <c r="K1528" s="109">
        <f>VLOOKUP(J1528,得意先名!$B$8:$C$1020,2,FALSE)</f>
        <v>0</v>
      </c>
      <c r="L1528" s="108"/>
      <c r="M1528" s="109">
        <f>VLOOKUP(J1528,得意先名!$B$1:$E$1029,4,FALSE)</f>
        <v>0</v>
      </c>
      <c r="N1528" s="110">
        <f>VLOOKUP(J1528,得意先名!$B$8:$H$1020,7,FALSE)</f>
        <v>0</v>
      </c>
      <c r="O1528" s="111"/>
      <c r="P1528" s="112"/>
      <c r="Q1528" s="50"/>
    </row>
    <row r="1529" spans="1:17" ht="30.75" customHeight="1" x14ac:dyDescent="0.4">
      <c r="A1529" s="113">
        <v>1331</v>
      </c>
      <c r="B1529" s="117"/>
      <c r="C1529" s="117"/>
      <c r="D1529" s="115">
        <f>VLOOKUP(E1529,コード一覧!$B$4:$E$962,4,FALSE)</f>
        <v>0</v>
      </c>
      <c r="E1529" s="89"/>
      <c r="F1529" s="104">
        <f>VLOOKUP(E1529,コード一覧!$B$4:$C$850,2,FALSE)</f>
        <v>0</v>
      </c>
      <c r="G1529" s="105">
        <f>VLOOKUP(E1529,コード一覧!$B$4:$D$868,3,FALSE)</f>
        <v>0</v>
      </c>
      <c r="H1529" s="106"/>
      <c r="I1529" s="106"/>
      <c r="J1529" s="107"/>
      <c r="K1529" s="109">
        <f>VLOOKUP(J1529,得意先名!$B$8:$C$1020,2,FALSE)</f>
        <v>0</v>
      </c>
      <c r="L1529" s="108"/>
      <c r="M1529" s="109">
        <f>VLOOKUP(J1529,得意先名!$B$1:$E$1029,4,FALSE)</f>
        <v>0</v>
      </c>
      <c r="N1529" s="110">
        <f>VLOOKUP(J1529,得意先名!$B$8:$H$1020,7,FALSE)</f>
        <v>0</v>
      </c>
      <c r="O1529" s="111"/>
      <c r="P1529" s="112"/>
      <c r="Q1529" s="50"/>
    </row>
    <row r="1530" spans="1:17" ht="30.75" customHeight="1" x14ac:dyDescent="0.4">
      <c r="A1530" s="113">
        <v>1332</v>
      </c>
      <c r="B1530" s="117"/>
      <c r="C1530" s="117"/>
      <c r="D1530" s="115">
        <f>VLOOKUP(E1530,コード一覧!$B$4:$E$962,4,FALSE)</f>
        <v>0</v>
      </c>
      <c r="E1530" s="89"/>
      <c r="F1530" s="104">
        <f>VLOOKUP(E1530,コード一覧!$B$4:$C$850,2,FALSE)</f>
        <v>0</v>
      </c>
      <c r="G1530" s="105">
        <f>VLOOKUP(E1530,コード一覧!$B$4:$D$868,3,FALSE)</f>
        <v>0</v>
      </c>
      <c r="H1530" s="106"/>
      <c r="I1530" s="106"/>
      <c r="J1530" s="107"/>
      <c r="K1530" s="109">
        <f>VLOOKUP(J1530,得意先名!$B$8:$C$1020,2,FALSE)</f>
        <v>0</v>
      </c>
      <c r="L1530" s="108"/>
      <c r="M1530" s="109">
        <f>VLOOKUP(J1530,得意先名!$B$1:$E$1029,4,FALSE)</f>
        <v>0</v>
      </c>
      <c r="N1530" s="110">
        <f>VLOOKUP(J1530,得意先名!$B$8:$H$1020,7,FALSE)</f>
        <v>0</v>
      </c>
      <c r="O1530" s="111"/>
      <c r="P1530" s="112"/>
      <c r="Q1530" s="50"/>
    </row>
    <row r="1531" spans="1:17" ht="30.75" customHeight="1" x14ac:dyDescent="0.4">
      <c r="A1531" s="113">
        <v>1333</v>
      </c>
      <c r="B1531" s="117"/>
      <c r="C1531" s="117"/>
      <c r="D1531" s="115">
        <f>VLOOKUP(E1531,コード一覧!$B$4:$E$962,4,FALSE)</f>
        <v>0</v>
      </c>
      <c r="E1531" s="89"/>
      <c r="F1531" s="104">
        <f>VLOOKUP(E1531,コード一覧!$B$4:$C$850,2,FALSE)</f>
        <v>0</v>
      </c>
      <c r="G1531" s="105">
        <f>VLOOKUP(E1531,コード一覧!$B$4:$D$868,3,FALSE)</f>
        <v>0</v>
      </c>
      <c r="H1531" s="106"/>
      <c r="I1531" s="106"/>
      <c r="J1531" s="107"/>
      <c r="K1531" s="109">
        <f>VLOOKUP(J1531,得意先名!$B$8:$C$1020,2,FALSE)</f>
        <v>0</v>
      </c>
      <c r="L1531" s="108"/>
      <c r="M1531" s="109">
        <f>VLOOKUP(J1531,得意先名!$B$1:$E$1029,4,FALSE)</f>
        <v>0</v>
      </c>
      <c r="N1531" s="110">
        <f>VLOOKUP(J1531,得意先名!$B$8:$H$1020,7,FALSE)</f>
        <v>0</v>
      </c>
      <c r="O1531" s="111"/>
      <c r="P1531" s="112"/>
      <c r="Q1531" s="50"/>
    </row>
    <row r="1532" spans="1:17" ht="30.75" customHeight="1" x14ac:dyDescent="0.4">
      <c r="A1532" s="113">
        <v>1334</v>
      </c>
      <c r="B1532" s="117"/>
      <c r="C1532" s="117"/>
      <c r="D1532" s="115">
        <f>VLOOKUP(E1532,コード一覧!$B$4:$E$962,4,FALSE)</f>
        <v>0</v>
      </c>
      <c r="E1532" s="89"/>
      <c r="F1532" s="104">
        <f>VLOOKUP(E1532,コード一覧!$B$4:$C$850,2,FALSE)</f>
        <v>0</v>
      </c>
      <c r="G1532" s="105">
        <f>VLOOKUP(E1532,コード一覧!$B$4:$D$868,3,FALSE)</f>
        <v>0</v>
      </c>
      <c r="H1532" s="106"/>
      <c r="I1532" s="106"/>
      <c r="J1532" s="107"/>
      <c r="K1532" s="109">
        <f>VLOOKUP(J1532,得意先名!$B$8:$C$1020,2,FALSE)</f>
        <v>0</v>
      </c>
      <c r="L1532" s="108"/>
      <c r="M1532" s="109">
        <f>VLOOKUP(J1532,得意先名!$B$1:$E$1029,4,FALSE)</f>
        <v>0</v>
      </c>
      <c r="N1532" s="110">
        <f>VLOOKUP(J1532,得意先名!$B$8:$H$1020,7,FALSE)</f>
        <v>0</v>
      </c>
      <c r="O1532" s="111"/>
      <c r="P1532" s="112"/>
      <c r="Q1532" s="50"/>
    </row>
    <row r="1533" spans="1:17" ht="30.75" customHeight="1" x14ac:dyDescent="0.4">
      <c r="A1533" s="113">
        <v>1335</v>
      </c>
      <c r="B1533" s="117"/>
      <c r="C1533" s="117"/>
      <c r="D1533" s="115">
        <f>VLOOKUP(E1533,コード一覧!$B$4:$E$962,4,FALSE)</f>
        <v>0</v>
      </c>
      <c r="E1533" s="89"/>
      <c r="F1533" s="104">
        <f>VLOOKUP(E1533,コード一覧!$B$4:$C$850,2,FALSE)</f>
        <v>0</v>
      </c>
      <c r="G1533" s="105">
        <f>VLOOKUP(E1533,コード一覧!$B$4:$D$868,3,FALSE)</f>
        <v>0</v>
      </c>
      <c r="H1533" s="106"/>
      <c r="I1533" s="106"/>
      <c r="J1533" s="107"/>
      <c r="K1533" s="109">
        <f>VLOOKUP(J1533,得意先名!$B$8:$C$1020,2,FALSE)</f>
        <v>0</v>
      </c>
      <c r="L1533" s="108"/>
      <c r="M1533" s="109">
        <f>VLOOKUP(J1533,得意先名!$B$1:$E$1029,4,FALSE)</f>
        <v>0</v>
      </c>
      <c r="N1533" s="110">
        <f>VLOOKUP(J1533,得意先名!$B$8:$H$1020,7,FALSE)</f>
        <v>0</v>
      </c>
      <c r="O1533" s="111"/>
      <c r="P1533" s="112"/>
      <c r="Q1533" s="50"/>
    </row>
    <row r="1534" spans="1:17" ht="30.75" customHeight="1" x14ac:dyDescent="0.4">
      <c r="A1534" s="113">
        <v>1336</v>
      </c>
      <c r="B1534" s="117"/>
      <c r="C1534" s="117"/>
      <c r="D1534" s="115">
        <f>VLOOKUP(E1534,コード一覧!$B$4:$E$962,4,FALSE)</f>
        <v>0</v>
      </c>
      <c r="E1534" s="89"/>
      <c r="F1534" s="104">
        <f>VLOOKUP(E1534,コード一覧!$B$4:$C$850,2,FALSE)</f>
        <v>0</v>
      </c>
      <c r="G1534" s="105">
        <f>VLOOKUP(E1534,コード一覧!$B$4:$D$868,3,FALSE)</f>
        <v>0</v>
      </c>
      <c r="H1534" s="106"/>
      <c r="I1534" s="106"/>
      <c r="J1534" s="107"/>
      <c r="K1534" s="109">
        <f>VLOOKUP(J1534,得意先名!$B$8:$C$1020,2,FALSE)</f>
        <v>0</v>
      </c>
      <c r="L1534" s="108"/>
      <c r="M1534" s="109">
        <f>VLOOKUP(J1534,得意先名!$B$1:$E$1029,4,FALSE)</f>
        <v>0</v>
      </c>
      <c r="N1534" s="110">
        <f>VLOOKUP(J1534,得意先名!$B$8:$H$1020,7,FALSE)</f>
        <v>0</v>
      </c>
      <c r="O1534" s="111"/>
      <c r="P1534" s="112"/>
      <c r="Q1534" s="50"/>
    </row>
    <row r="1535" spans="1:17" ht="30.75" customHeight="1" x14ac:dyDescent="0.4">
      <c r="A1535" s="113">
        <v>1337</v>
      </c>
      <c r="B1535" s="117"/>
      <c r="C1535" s="117"/>
      <c r="D1535" s="115">
        <f>VLOOKUP(E1535,コード一覧!$B$4:$E$962,4,FALSE)</f>
        <v>0</v>
      </c>
      <c r="E1535" s="89"/>
      <c r="F1535" s="104">
        <f>VLOOKUP(E1535,コード一覧!$B$4:$C$850,2,FALSE)</f>
        <v>0</v>
      </c>
      <c r="G1535" s="105">
        <f>VLOOKUP(E1535,コード一覧!$B$4:$D$868,3,FALSE)</f>
        <v>0</v>
      </c>
      <c r="H1535" s="106"/>
      <c r="I1535" s="106"/>
      <c r="J1535" s="107"/>
      <c r="K1535" s="109">
        <f>VLOOKUP(J1535,得意先名!$B$8:$C$1020,2,FALSE)</f>
        <v>0</v>
      </c>
      <c r="L1535" s="108"/>
      <c r="M1535" s="109">
        <f>VLOOKUP(J1535,得意先名!$B$1:$E$1029,4,FALSE)</f>
        <v>0</v>
      </c>
      <c r="N1535" s="110">
        <f>VLOOKUP(J1535,得意先名!$B$8:$H$1020,7,FALSE)</f>
        <v>0</v>
      </c>
      <c r="O1535" s="111"/>
      <c r="P1535" s="112"/>
      <c r="Q1535" s="50"/>
    </row>
    <row r="1536" spans="1:17" ht="30.75" customHeight="1" x14ac:dyDescent="0.4">
      <c r="A1536" s="113">
        <v>1338</v>
      </c>
      <c r="B1536" s="117"/>
      <c r="C1536" s="117"/>
      <c r="D1536" s="115">
        <f>VLOOKUP(E1536,コード一覧!$B$4:$E$962,4,FALSE)</f>
        <v>0</v>
      </c>
      <c r="E1536" s="89"/>
      <c r="F1536" s="104">
        <f>VLOOKUP(E1536,コード一覧!$B$4:$C$850,2,FALSE)</f>
        <v>0</v>
      </c>
      <c r="G1536" s="105">
        <f>VLOOKUP(E1536,コード一覧!$B$4:$D$868,3,FALSE)</f>
        <v>0</v>
      </c>
      <c r="H1536" s="106"/>
      <c r="I1536" s="106"/>
      <c r="J1536" s="107"/>
      <c r="K1536" s="109">
        <f>VLOOKUP(J1536,得意先名!$B$8:$C$1020,2,FALSE)</f>
        <v>0</v>
      </c>
      <c r="L1536" s="108"/>
      <c r="M1536" s="109">
        <f>VLOOKUP(J1536,得意先名!$B$1:$E$1029,4,FALSE)</f>
        <v>0</v>
      </c>
      <c r="N1536" s="110">
        <f>VLOOKUP(J1536,得意先名!$B$8:$H$1020,7,FALSE)</f>
        <v>0</v>
      </c>
      <c r="O1536" s="111"/>
      <c r="P1536" s="112"/>
      <c r="Q1536" s="50"/>
    </row>
    <row r="1537" spans="1:17" ht="30.75" customHeight="1" x14ac:dyDescent="0.4">
      <c r="A1537" s="113">
        <v>1339</v>
      </c>
      <c r="B1537" s="117"/>
      <c r="C1537" s="117"/>
      <c r="D1537" s="115">
        <f>VLOOKUP(E1537,コード一覧!$B$4:$E$962,4,FALSE)</f>
        <v>0</v>
      </c>
      <c r="E1537" s="89"/>
      <c r="F1537" s="104">
        <f>VLOOKUP(E1537,コード一覧!$B$4:$C$850,2,FALSE)</f>
        <v>0</v>
      </c>
      <c r="G1537" s="105">
        <f>VLOOKUP(E1537,コード一覧!$B$4:$D$868,3,FALSE)</f>
        <v>0</v>
      </c>
      <c r="H1537" s="106"/>
      <c r="I1537" s="106"/>
      <c r="J1537" s="107"/>
      <c r="K1537" s="109">
        <f>VLOOKUP(J1537,得意先名!$B$8:$C$1020,2,FALSE)</f>
        <v>0</v>
      </c>
      <c r="L1537" s="108"/>
      <c r="M1537" s="109">
        <f>VLOOKUP(J1537,得意先名!$B$1:$E$1029,4,FALSE)</f>
        <v>0</v>
      </c>
      <c r="N1537" s="110">
        <f>VLOOKUP(J1537,得意先名!$B$8:$H$1020,7,FALSE)</f>
        <v>0</v>
      </c>
      <c r="O1537" s="111"/>
      <c r="P1537" s="112"/>
      <c r="Q1537" s="50"/>
    </row>
    <row r="1538" spans="1:17" ht="30.75" customHeight="1" x14ac:dyDescent="0.4">
      <c r="A1538" s="113">
        <v>1340</v>
      </c>
      <c r="B1538" s="117"/>
      <c r="C1538" s="117"/>
      <c r="D1538" s="115">
        <f>VLOOKUP(E1538,コード一覧!$B$4:$E$962,4,FALSE)</f>
        <v>0</v>
      </c>
      <c r="E1538" s="89"/>
      <c r="F1538" s="104">
        <f>VLOOKUP(E1538,コード一覧!$B$4:$C$850,2,FALSE)</f>
        <v>0</v>
      </c>
      <c r="G1538" s="105">
        <f>VLOOKUP(E1538,コード一覧!$B$4:$D$868,3,FALSE)</f>
        <v>0</v>
      </c>
      <c r="H1538" s="106"/>
      <c r="I1538" s="106"/>
      <c r="J1538" s="107"/>
      <c r="K1538" s="109">
        <f>VLOOKUP(J1538,得意先名!$B$8:$C$1020,2,FALSE)</f>
        <v>0</v>
      </c>
      <c r="L1538" s="108"/>
      <c r="M1538" s="109">
        <f>VLOOKUP(J1538,得意先名!$B$1:$E$1029,4,FALSE)</f>
        <v>0</v>
      </c>
      <c r="N1538" s="110">
        <f>VLOOKUP(J1538,得意先名!$B$8:$H$1020,7,FALSE)</f>
        <v>0</v>
      </c>
      <c r="O1538" s="111"/>
      <c r="P1538" s="112"/>
      <c r="Q1538" s="50"/>
    </row>
    <row r="1539" spans="1:17" ht="30.75" customHeight="1" x14ac:dyDescent="0.4">
      <c r="A1539" s="113">
        <v>1341</v>
      </c>
      <c r="B1539" s="117"/>
      <c r="C1539" s="117"/>
      <c r="D1539" s="115">
        <f>VLOOKUP(E1539,コード一覧!$B$4:$E$962,4,FALSE)</f>
        <v>0</v>
      </c>
      <c r="E1539" s="89"/>
      <c r="F1539" s="104">
        <f>VLOOKUP(E1539,コード一覧!$B$4:$C$850,2,FALSE)</f>
        <v>0</v>
      </c>
      <c r="G1539" s="105">
        <f>VLOOKUP(E1539,コード一覧!$B$4:$D$868,3,FALSE)</f>
        <v>0</v>
      </c>
      <c r="H1539" s="106"/>
      <c r="I1539" s="106"/>
      <c r="J1539" s="107"/>
      <c r="K1539" s="109">
        <f>VLOOKUP(J1539,得意先名!$B$8:$C$1020,2,FALSE)</f>
        <v>0</v>
      </c>
      <c r="L1539" s="108"/>
      <c r="M1539" s="109">
        <f>VLOOKUP(J1539,得意先名!$B$1:$E$1029,4,FALSE)</f>
        <v>0</v>
      </c>
      <c r="N1539" s="110">
        <f>VLOOKUP(J1539,得意先名!$B$8:$H$1020,7,FALSE)</f>
        <v>0</v>
      </c>
      <c r="O1539" s="111"/>
      <c r="P1539" s="112"/>
      <c r="Q1539" s="50"/>
    </row>
    <row r="1540" spans="1:17" ht="30.75" customHeight="1" x14ac:dyDescent="0.4">
      <c r="A1540" s="113">
        <v>1342</v>
      </c>
      <c r="B1540" s="117"/>
      <c r="C1540" s="117"/>
      <c r="D1540" s="115">
        <f>VLOOKUP(E1540,コード一覧!$B$4:$E$962,4,FALSE)</f>
        <v>0</v>
      </c>
      <c r="E1540" s="89"/>
      <c r="F1540" s="104">
        <f>VLOOKUP(E1540,コード一覧!$B$4:$C$850,2,FALSE)</f>
        <v>0</v>
      </c>
      <c r="G1540" s="105">
        <f>VLOOKUP(E1540,コード一覧!$B$4:$D$868,3,FALSE)</f>
        <v>0</v>
      </c>
      <c r="H1540" s="106"/>
      <c r="I1540" s="106"/>
      <c r="J1540" s="107"/>
      <c r="K1540" s="109">
        <f>VLOOKUP(J1540,得意先名!$B$8:$C$1020,2,FALSE)</f>
        <v>0</v>
      </c>
      <c r="L1540" s="108"/>
      <c r="M1540" s="109">
        <f>VLOOKUP(J1540,得意先名!$B$1:$E$1029,4,FALSE)</f>
        <v>0</v>
      </c>
      <c r="N1540" s="110">
        <f>VLOOKUP(J1540,得意先名!$B$8:$H$1020,7,FALSE)</f>
        <v>0</v>
      </c>
      <c r="O1540" s="111"/>
      <c r="P1540" s="112"/>
      <c r="Q1540" s="50"/>
    </row>
    <row r="1541" spans="1:17" ht="30.75" customHeight="1" x14ac:dyDescent="0.4">
      <c r="A1541" s="113">
        <v>1343</v>
      </c>
      <c r="B1541" s="117"/>
      <c r="C1541" s="117"/>
      <c r="D1541" s="115">
        <f>VLOOKUP(E1541,コード一覧!$B$4:$E$962,4,FALSE)</f>
        <v>0</v>
      </c>
      <c r="E1541" s="89"/>
      <c r="F1541" s="104">
        <f>VLOOKUP(E1541,コード一覧!$B$4:$C$850,2,FALSE)</f>
        <v>0</v>
      </c>
      <c r="G1541" s="105">
        <f>VLOOKUP(E1541,コード一覧!$B$4:$D$868,3,FALSE)</f>
        <v>0</v>
      </c>
      <c r="H1541" s="106"/>
      <c r="I1541" s="106"/>
      <c r="J1541" s="107"/>
      <c r="K1541" s="109">
        <f>VLOOKUP(J1541,得意先名!$B$8:$C$1020,2,FALSE)</f>
        <v>0</v>
      </c>
      <c r="L1541" s="108"/>
      <c r="M1541" s="109">
        <f>VLOOKUP(J1541,得意先名!$B$1:$E$1029,4,FALSE)</f>
        <v>0</v>
      </c>
      <c r="N1541" s="110">
        <f>VLOOKUP(J1541,得意先名!$B$8:$H$1020,7,FALSE)</f>
        <v>0</v>
      </c>
      <c r="O1541" s="111"/>
      <c r="P1541" s="112"/>
      <c r="Q1541" s="50"/>
    </row>
    <row r="1542" spans="1:17" ht="30.75" customHeight="1" x14ac:dyDescent="0.4">
      <c r="A1542" s="113">
        <v>1344</v>
      </c>
      <c r="B1542" s="117"/>
      <c r="C1542" s="117"/>
      <c r="D1542" s="115">
        <f>VLOOKUP(E1542,コード一覧!$B$4:$E$962,4,FALSE)</f>
        <v>0</v>
      </c>
      <c r="E1542" s="89"/>
      <c r="F1542" s="104">
        <f>VLOOKUP(E1542,コード一覧!$B$4:$C$850,2,FALSE)</f>
        <v>0</v>
      </c>
      <c r="G1542" s="105">
        <f>VLOOKUP(E1542,コード一覧!$B$4:$D$868,3,FALSE)</f>
        <v>0</v>
      </c>
      <c r="H1542" s="106"/>
      <c r="I1542" s="106"/>
      <c r="J1542" s="107"/>
      <c r="K1542" s="109">
        <f>VLOOKUP(J1542,得意先名!$B$8:$C$1020,2,FALSE)</f>
        <v>0</v>
      </c>
      <c r="L1542" s="108"/>
      <c r="M1542" s="109">
        <f>VLOOKUP(J1542,得意先名!$B$1:$E$1029,4,FALSE)</f>
        <v>0</v>
      </c>
      <c r="N1542" s="110">
        <f>VLOOKUP(J1542,得意先名!$B$8:$H$1020,7,FALSE)</f>
        <v>0</v>
      </c>
      <c r="O1542" s="111"/>
      <c r="P1542" s="112"/>
      <c r="Q1542" s="50"/>
    </row>
    <row r="1543" spans="1:17" ht="30.75" customHeight="1" x14ac:dyDescent="0.4">
      <c r="A1543" s="113">
        <v>1345</v>
      </c>
      <c r="B1543" s="117"/>
      <c r="C1543" s="117"/>
      <c r="D1543" s="115">
        <f>VLOOKUP(E1543,コード一覧!$B$4:$E$962,4,FALSE)</f>
        <v>0</v>
      </c>
      <c r="E1543" s="89"/>
      <c r="F1543" s="104">
        <f>VLOOKUP(E1543,コード一覧!$B$4:$C$850,2,FALSE)</f>
        <v>0</v>
      </c>
      <c r="G1543" s="105">
        <f>VLOOKUP(E1543,コード一覧!$B$4:$D$868,3,FALSE)</f>
        <v>0</v>
      </c>
      <c r="H1543" s="106"/>
      <c r="I1543" s="106"/>
      <c r="J1543" s="107"/>
      <c r="K1543" s="109">
        <f>VLOOKUP(J1543,得意先名!$B$8:$C$1020,2,FALSE)</f>
        <v>0</v>
      </c>
      <c r="L1543" s="108"/>
      <c r="M1543" s="109">
        <f>VLOOKUP(J1543,得意先名!$B$1:$E$1029,4,FALSE)</f>
        <v>0</v>
      </c>
      <c r="N1543" s="110">
        <f>VLOOKUP(J1543,得意先名!$B$8:$H$1020,7,FALSE)</f>
        <v>0</v>
      </c>
      <c r="O1543" s="111"/>
      <c r="P1543" s="112"/>
      <c r="Q1543" s="50"/>
    </row>
    <row r="1544" spans="1:17" ht="30.75" customHeight="1" x14ac:dyDescent="0.4">
      <c r="A1544" s="113">
        <v>1346</v>
      </c>
      <c r="B1544" s="117"/>
      <c r="C1544" s="117"/>
      <c r="D1544" s="115">
        <f>VLOOKUP(E1544,コード一覧!$B$4:$E$962,4,FALSE)</f>
        <v>0</v>
      </c>
      <c r="E1544" s="89"/>
      <c r="F1544" s="104">
        <f>VLOOKUP(E1544,コード一覧!$B$4:$C$850,2,FALSE)</f>
        <v>0</v>
      </c>
      <c r="G1544" s="105">
        <f>VLOOKUP(E1544,コード一覧!$B$4:$D$868,3,FALSE)</f>
        <v>0</v>
      </c>
      <c r="H1544" s="106"/>
      <c r="I1544" s="106"/>
      <c r="J1544" s="107"/>
      <c r="K1544" s="109">
        <f>VLOOKUP(J1544,得意先名!$B$8:$C$1020,2,FALSE)</f>
        <v>0</v>
      </c>
      <c r="L1544" s="108"/>
      <c r="M1544" s="109">
        <f>VLOOKUP(J1544,得意先名!$B$1:$E$1029,4,FALSE)</f>
        <v>0</v>
      </c>
      <c r="N1544" s="110">
        <f>VLOOKUP(J1544,得意先名!$B$8:$H$1020,7,FALSE)</f>
        <v>0</v>
      </c>
      <c r="O1544" s="111"/>
      <c r="P1544" s="112"/>
      <c r="Q1544" s="50"/>
    </row>
    <row r="1545" spans="1:17" ht="30.75" customHeight="1" x14ac:dyDescent="0.4">
      <c r="A1545" s="113">
        <v>1347</v>
      </c>
      <c r="B1545" s="117"/>
      <c r="C1545" s="117"/>
      <c r="D1545" s="115">
        <f>VLOOKUP(E1545,コード一覧!$B$4:$E$962,4,FALSE)</f>
        <v>0</v>
      </c>
      <c r="E1545" s="89"/>
      <c r="F1545" s="104">
        <f>VLOOKUP(E1545,コード一覧!$B$4:$C$850,2,FALSE)</f>
        <v>0</v>
      </c>
      <c r="G1545" s="105">
        <f>VLOOKUP(E1545,コード一覧!$B$4:$D$868,3,FALSE)</f>
        <v>0</v>
      </c>
      <c r="H1545" s="106"/>
      <c r="I1545" s="106"/>
      <c r="J1545" s="107"/>
      <c r="K1545" s="109">
        <f>VLOOKUP(J1545,得意先名!$B$8:$C$1020,2,FALSE)</f>
        <v>0</v>
      </c>
      <c r="L1545" s="108"/>
      <c r="M1545" s="109">
        <f>VLOOKUP(J1545,得意先名!$B$1:$E$1029,4,FALSE)</f>
        <v>0</v>
      </c>
      <c r="N1545" s="110">
        <f>VLOOKUP(J1545,得意先名!$B$8:$H$1020,7,FALSE)</f>
        <v>0</v>
      </c>
      <c r="O1545" s="111"/>
      <c r="P1545" s="112"/>
      <c r="Q1545" s="50"/>
    </row>
    <row r="1546" spans="1:17" ht="30.75" customHeight="1" x14ac:dyDescent="0.4">
      <c r="A1546" s="113">
        <v>1348</v>
      </c>
      <c r="B1546" s="117"/>
      <c r="C1546" s="117"/>
      <c r="D1546" s="115">
        <f>VLOOKUP(E1546,コード一覧!$B$4:$E$962,4,FALSE)</f>
        <v>0</v>
      </c>
      <c r="E1546" s="89"/>
      <c r="F1546" s="104">
        <f>VLOOKUP(E1546,コード一覧!$B$4:$C$850,2,FALSE)</f>
        <v>0</v>
      </c>
      <c r="G1546" s="105">
        <f>VLOOKUP(E1546,コード一覧!$B$4:$D$868,3,FALSE)</f>
        <v>0</v>
      </c>
      <c r="H1546" s="106"/>
      <c r="I1546" s="106"/>
      <c r="J1546" s="107"/>
      <c r="K1546" s="109">
        <f>VLOOKUP(J1546,得意先名!$B$8:$C$1020,2,FALSE)</f>
        <v>0</v>
      </c>
      <c r="L1546" s="108"/>
      <c r="M1546" s="109">
        <f>VLOOKUP(J1546,得意先名!$B$1:$E$1029,4,FALSE)</f>
        <v>0</v>
      </c>
      <c r="N1546" s="110">
        <f>VLOOKUP(J1546,得意先名!$B$8:$H$1020,7,FALSE)</f>
        <v>0</v>
      </c>
      <c r="O1546" s="111"/>
      <c r="P1546" s="112"/>
      <c r="Q1546" s="50"/>
    </row>
    <row r="1547" spans="1:17" ht="30.75" customHeight="1" x14ac:dyDescent="0.4">
      <c r="A1547" s="113">
        <v>1349</v>
      </c>
      <c r="B1547" s="117"/>
      <c r="C1547" s="117"/>
      <c r="D1547" s="115">
        <f>VLOOKUP(E1547,コード一覧!$B$4:$E$962,4,FALSE)</f>
        <v>0</v>
      </c>
      <c r="E1547" s="89"/>
      <c r="F1547" s="104">
        <f>VLOOKUP(E1547,コード一覧!$B$4:$C$850,2,FALSE)</f>
        <v>0</v>
      </c>
      <c r="G1547" s="105">
        <f>VLOOKUP(E1547,コード一覧!$B$4:$D$868,3,FALSE)</f>
        <v>0</v>
      </c>
      <c r="H1547" s="106"/>
      <c r="I1547" s="106"/>
      <c r="J1547" s="107"/>
      <c r="K1547" s="109">
        <f>VLOOKUP(J1547,得意先名!$B$8:$C$1020,2,FALSE)</f>
        <v>0</v>
      </c>
      <c r="L1547" s="108"/>
      <c r="M1547" s="109">
        <f>VLOOKUP(J1547,得意先名!$B$1:$E$1029,4,FALSE)</f>
        <v>0</v>
      </c>
      <c r="N1547" s="110">
        <f>VLOOKUP(J1547,得意先名!$B$8:$H$1020,7,FALSE)</f>
        <v>0</v>
      </c>
      <c r="O1547" s="111"/>
      <c r="P1547" s="112"/>
      <c r="Q1547" s="50"/>
    </row>
    <row r="1548" spans="1:17" ht="30.75" customHeight="1" x14ac:dyDescent="0.4">
      <c r="A1548" s="113">
        <v>1350</v>
      </c>
      <c r="B1548" s="117"/>
      <c r="C1548" s="117"/>
      <c r="D1548" s="115">
        <f>VLOOKUP(E1548,コード一覧!$B$4:$E$962,4,FALSE)</f>
        <v>0</v>
      </c>
      <c r="E1548" s="89"/>
      <c r="F1548" s="104">
        <f>VLOOKUP(E1548,コード一覧!$B$4:$C$850,2,FALSE)</f>
        <v>0</v>
      </c>
      <c r="G1548" s="105">
        <f>VLOOKUP(E1548,コード一覧!$B$4:$D$868,3,FALSE)</f>
        <v>0</v>
      </c>
      <c r="H1548" s="106"/>
      <c r="I1548" s="106"/>
      <c r="J1548" s="107"/>
      <c r="K1548" s="109">
        <f>VLOOKUP(J1548,得意先名!$B$8:$C$1020,2,FALSE)</f>
        <v>0</v>
      </c>
      <c r="L1548" s="108"/>
      <c r="M1548" s="109">
        <f>VLOOKUP(J1548,得意先名!$B$1:$E$1029,4,FALSE)</f>
        <v>0</v>
      </c>
      <c r="N1548" s="110">
        <f>VLOOKUP(J1548,得意先名!$B$8:$H$1020,7,FALSE)</f>
        <v>0</v>
      </c>
      <c r="O1548" s="111"/>
      <c r="P1548" s="112"/>
      <c r="Q1548" s="50"/>
    </row>
    <row r="1549" spans="1:17" ht="30.75" customHeight="1" x14ac:dyDescent="0.4">
      <c r="A1549" s="113">
        <v>1351</v>
      </c>
      <c r="B1549" s="117"/>
      <c r="C1549" s="117"/>
      <c r="D1549" s="115">
        <f>VLOOKUP(E1549,コード一覧!$B$4:$E$962,4,FALSE)</f>
        <v>0</v>
      </c>
      <c r="E1549" s="89"/>
      <c r="F1549" s="104">
        <f>VLOOKUP(E1549,コード一覧!$B$4:$C$850,2,FALSE)</f>
        <v>0</v>
      </c>
      <c r="G1549" s="105">
        <f>VLOOKUP(E1549,コード一覧!$B$4:$D$868,3,FALSE)</f>
        <v>0</v>
      </c>
      <c r="H1549" s="106"/>
      <c r="I1549" s="106"/>
      <c r="J1549" s="107"/>
      <c r="K1549" s="109">
        <f>VLOOKUP(J1549,得意先名!$B$8:$C$1020,2,FALSE)</f>
        <v>0</v>
      </c>
      <c r="L1549" s="108"/>
      <c r="M1549" s="109">
        <f>VLOOKUP(J1549,得意先名!$B$1:$E$1029,4,FALSE)</f>
        <v>0</v>
      </c>
      <c r="N1549" s="110">
        <f>VLOOKUP(J1549,得意先名!$B$8:$H$1020,7,FALSE)</f>
        <v>0</v>
      </c>
      <c r="O1549" s="111"/>
      <c r="P1549" s="112"/>
      <c r="Q1549" s="50"/>
    </row>
    <row r="1550" spans="1:17" ht="30.75" customHeight="1" x14ac:dyDescent="0.4">
      <c r="A1550" s="113">
        <v>1352</v>
      </c>
      <c r="B1550" s="117"/>
      <c r="C1550" s="117"/>
      <c r="D1550" s="115">
        <f>VLOOKUP(E1550,コード一覧!$B$4:$E$962,4,FALSE)</f>
        <v>0</v>
      </c>
      <c r="E1550" s="89"/>
      <c r="F1550" s="104">
        <f>VLOOKUP(E1550,コード一覧!$B$4:$C$850,2,FALSE)</f>
        <v>0</v>
      </c>
      <c r="G1550" s="105">
        <f>VLOOKUP(E1550,コード一覧!$B$4:$D$868,3,FALSE)</f>
        <v>0</v>
      </c>
      <c r="H1550" s="106"/>
      <c r="I1550" s="106"/>
      <c r="J1550" s="107"/>
      <c r="K1550" s="109">
        <f>VLOOKUP(J1550,得意先名!$B$8:$C$1020,2,FALSE)</f>
        <v>0</v>
      </c>
      <c r="L1550" s="108"/>
      <c r="M1550" s="109">
        <f>VLOOKUP(J1550,得意先名!$B$1:$E$1029,4,FALSE)</f>
        <v>0</v>
      </c>
      <c r="N1550" s="110">
        <f>VLOOKUP(J1550,得意先名!$B$8:$H$1020,7,FALSE)</f>
        <v>0</v>
      </c>
      <c r="O1550" s="111"/>
      <c r="P1550" s="112"/>
      <c r="Q1550" s="50"/>
    </row>
    <row r="1551" spans="1:17" ht="30.75" customHeight="1" x14ac:dyDescent="0.4">
      <c r="A1551" s="113">
        <v>1353</v>
      </c>
      <c r="B1551" s="117"/>
      <c r="C1551" s="117"/>
      <c r="D1551" s="115">
        <f>VLOOKUP(E1551,コード一覧!$B$4:$E$962,4,FALSE)</f>
        <v>0</v>
      </c>
      <c r="E1551" s="89"/>
      <c r="F1551" s="104">
        <f>VLOOKUP(E1551,コード一覧!$B$4:$C$850,2,FALSE)</f>
        <v>0</v>
      </c>
      <c r="G1551" s="105">
        <f>VLOOKUP(E1551,コード一覧!$B$4:$D$868,3,FALSE)</f>
        <v>0</v>
      </c>
      <c r="H1551" s="106"/>
      <c r="I1551" s="106"/>
      <c r="J1551" s="107"/>
      <c r="K1551" s="109">
        <f>VLOOKUP(J1551,得意先名!$B$8:$C$1020,2,FALSE)</f>
        <v>0</v>
      </c>
      <c r="L1551" s="108"/>
      <c r="M1551" s="109">
        <f>VLOOKUP(J1551,得意先名!$B$1:$E$1029,4,FALSE)</f>
        <v>0</v>
      </c>
      <c r="N1551" s="110">
        <f>VLOOKUP(J1551,得意先名!$B$8:$H$1020,7,FALSE)</f>
        <v>0</v>
      </c>
      <c r="O1551" s="111"/>
      <c r="P1551" s="112"/>
      <c r="Q1551" s="50"/>
    </row>
    <row r="1552" spans="1:17" ht="30.75" customHeight="1" x14ac:dyDescent="0.4">
      <c r="A1552" s="113">
        <v>1354</v>
      </c>
      <c r="B1552" s="117"/>
      <c r="C1552" s="117"/>
      <c r="D1552" s="115">
        <f>VLOOKUP(E1552,コード一覧!$B$4:$E$962,4,FALSE)</f>
        <v>0</v>
      </c>
      <c r="E1552" s="89"/>
      <c r="F1552" s="104">
        <f>VLOOKUP(E1552,コード一覧!$B$4:$C$850,2,FALSE)</f>
        <v>0</v>
      </c>
      <c r="G1552" s="105">
        <f>VLOOKUP(E1552,コード一覧!$B$4:$D$868,3,FALSE)</f>
        <v>0</v>
      </c>
      <c r="H1552" s="106"/>
      <c r="I1552" s="106"/>
      <c r="J1552" s="107"/>
      <c r="K1552" s="109">
        <f>VLOOKUP(J1552,得意先名!$B$8:$C$1020,2,FALSE)</f>
        <v>0</v>
      </c>
      <c r="L1552" s="108"/>
      <c r="M1552" s="109">
        <f>VLOOKUP(J1552,得意先名!$B$1:$E$1029,4,FALSE)</f>
        <v>0</v>
      </c>
      <c r="N1552" s="110">
        <f>VLOOKUP(J1552,得意先名!$B$8:$H$1020,7,FALSE)</f>
        <v>0</v>
      </c>
      <c r="O1552" s="111"/>
      <c r="P1552" s="112"/>
      <c r="Q1552" s="50"/>
    </row>
    <row r="1553" spans="1:17" ht="30.75" customHeight="1" x14ac:dyDescent="0.4">
      <c r="A1553" s="113">
        <v>1355</v>
      </c>
      <c r="B1553" s="117"/>
      <c r="C1553" s="117"/>
      <c r="D1553" s="115">
        <f>VLOOKUP(E1553,コード一覧!$B$4:$E$962,4,FALSE)</f>
        <v>0</v>
      </c>
      <c r="E1553" s="89"/>
      <c r="F1553" s="104">
        <f>VLOOKUP(E1553,コード一覧!$B$4:$C$850,2,FALSE)</f>
        <v>0</v>
      </c>
      <c r="G1553" s="105">
        <f>VLOOKUP(E1553,コード一覧!$B$4:$D$868,3,FALSE)</f>
        <v>0</v>
      </c>
      <c r="H1553" s="106"/>
      <c r="I1553" s="106"/>
      <c r="J1553" s="107"/>
      <c r="K1553" s="109">
        <f>VLOOKUP(J1553,得意先名!$B$8:$C$1020,2,FALSE)</f>
        <v>0</v>
      </c>
      <c r="L1553" s="108"/>
      <c r="M1553" s="109">
        <f>VLOOKUP(J1553,得意先名!$B$1:$E$1029,4,FALSE)</f>
        <v>0</v>
      </c>
      <c r="N1553" s="110">
        <f>VLOOKUP(J1553,得意先名!$B$8:$H$1020,7,FALSE)</f>
        <v>0</v>
      </c>
      <c r="O1553" s="111"/>
      <c r="P1553" s="112"/>
      <c r="Q1553" s="50"/>
    </row>
    <row r="1554" spans="1:17" ht="30.75" customHeight="1" x14ac:dyDescent="0.4">
      <c r="A1554" s="113">
        <v>1356</v>
      </c>
      <c r="B1554" s="117"/>
      <c r="C1554" s="117"/>
      <c r="D1554" s="115">
        <f>VLOOKUP(E1554,コード一覧!$B$4:$E$962,4,FALSE)</f>
        <v>0</v>
      </c>
      <c r="E1554" s="89"/>
      <c r="F1554" s="104">
        <f>VLOOKUP(E1554,コード一覧!$B$4:$C$850,2,FALSE)</f>
        <v>0</v>
      </c>
      <c r="G1554" s="105">
        <f>VLOOKUP(E1554,コード一覧!$B$4:$D$868,3,FALSE)</f>
        <v>0</v>
      </c>
      <c r="H1554" s="106"/>
      <c r="I1554" s="106"/>
      <c r="J1554" s="107"/>
      <c r="K1554" s="109">
        <f>VLOOKUP(J1554,得意先名!$B$8:$C$1020,2,FALSE)</f>
        <v>0</v>
      </c>
      <c r="L1554" s="108"/>
      <c r="M1554" s="109">
        <f>VLOOKUP(J1554,得意先名!$B$1:$E$1029,4,FALSE)</f>
        <v>0</v>
      </c>
      <c r="N1554" s="110">
        <f>VLOOKUP(J1554,得意先名!$B$8:$H$1020,7,FALSE)</f>
        <v>0</v>
      </c>
      <c r="O1554" s="111"/>
      <c r="P1554" s="112"/>
      <c r="Q1554" s="50"/>
    </row>
    <row r="1555" spans="1:17" ht="30.75" customHeight="1" x14ac:dyDescent="0.4">
      <c r="A1555" s="113">
        <v>1357</v>
      </c>
      <c r="B1555" s="117"/>
      <c r="C1555" s="117"/>
      <c r="D1555" s="115">
        <f>VLOOKUP(E1555,コード一覧!$B$4:$E$962,4,FALSE)</f>
        <v>0</v>
      </c>
      <c r="E1555" s="89"/>
      <c r="F1555" s="104">
        <f>VLOOKUP(E1555,コード一覧!$B$4:$C$850,2,FALSE)</f>
        <v>0</v>
      </c>
      <c r="G1555" s="105">
        <f>VLOOKUP(E1555,コード一覧!$B$4:$D$868,3,FALSE)</f>
        <v>0</v>
      </c>
      <c r="H1555" s="106"/>
      <c r="I1555" s="106"/>
      <c r="J1555" s="107"/>
      <c r="K1555" s="109">
        <f>VLOOKUP(J1555,得意先名!$B$8:$C$1020,2,FALSE)</f>
        <v>0</v>
      </c>
      <c r="L1555" s="108"/>
      <c r="M1555" s="109">
        <f>VLOOKUP(J1555,得意先名!$B$1:$E$1029,4,FALSE)</f>
        <v>0</v>
      </c>
      <c r="N1555" s="110">
        <f>VLOOKUP(J1555,得意先名!$B$8:$H$1020,7,FALSE)</f>
        <v>0</v>
      </c>
      <c r="O1555" s="111"/>
      <c r="P1555" s="112"/>
      <c r="Q1555" s="50"/>
    </row>
    <row r="1556" spans="1:17" ht="30.75" customHeight="1" x14ac:dyDescent="0.4">
      <c r="A1556" s="113">
        <v>1358</v>
      </c>
      <c r="B1556" s="117"/>
      <c r="C1556" s="117"/>
      <c r="D1556" s="115">
        <f>VLOOKUP(E1556,コード一覧!$B$4:$E$962,4,FALSE)</f>
        <v>0</v>
      </c>
      <c r="E1556" s="89"/>
      <c r="F1556" s="104">
        <f>VLOOKUP(E1556,コード一覧!$B$4:$C$850,2,FALSE)</f>
        <v>0</v>
      </c>
      <c r="G1556" s="105">
        <f>VLOOKUP(E1556,コード一覧!$B$4:$D$868,3,FALSE)</f>
        <v>0</v>
      </c>
      <c r="H1556" s="106"/>
      <c r="I1556" s="106"/>
      <c r="J1556" s="107"/>
      <c r="K1556" s="109">
        <f>VLOOKUP(J1556,得意先名!$B$8:$C$1020,2,FALSE)</f>
        <v>0</v>
      </c>
      <c r="L1556" s="108"/>
      <c r="M1556" s="109">
        <f>VLOOKUP(J1556,得意先名!$B$1:$E$1029,4,FALSE)</f>
        <v>0</v>
      </c>
      <c r="N1556" s="110">
        <f>VLOOKUP(J1556,得意先名!$B$8:$H$1020,7,FALSE)</f>
        <v>0</v>
      </c>
      <c r="O1556" s="111"/>
      <c r="P1556" s="112"/>
      <c r="Q1556" s="50"/>
    </row>
    <row r="1557" spans="1:17" ht="30.75" customHeight="1" x14ac:dyDescent="0.4">
      <c r="A1557" s="113">
        <v>1359</v>
      </c>
      <c r="B1557" s="117"/>
      <c r="C1557" s="117"/>
      <c r="D1557" s="115">
        <f>VLOOKUP(E1557,コード一覧!$B$4:$E$962,4,FALSE)</f>
        <v>0</v>
      </c>
      <c r="E1557" s="89"/>
      <c r="F1557" s="104">
        <f>VLOOKUP(E1557,コード一覧!$B$4:$C$850,2,FALSE)</f>
        <v>0</v>
      </c>
      <c r="G1557" s="105">
        <f>VLOOKUP(E1557,コード一覧!$B$4:$D$868,3,FALSE)</f>
        <v>0</v>
      </c>
      <c r="H1557" s="106"/>
      <c r="I1557" s="106"/>
      <c r="J1557" s="107"/>
      <c r="K1557" s="109">
        <f>VLOOKUP(J1557,得意先名!$B$8:$C$1020,2,FALSE)</f>
        <v>0</v>
      </c>
      <c r="L1557" s="108"/>
      <c r="M1557" s="109">
        <f>VLOOKUP(J1557,得意先名!$B$1:$E$1029,4,FALSE)</f>
        <v>0</v>
      </c>
      <c r="N1557" s="110">
        <f>VLOOKUP(J1557,得意先名!$B$8:$H$1020,7,FALSE)</f>
        <v>0</v>
      </c>
      <c r="O1557" s="111"/>
      <c r="P1557" s="112"/>
      <c r="Q1557" s="50"/>
    </row>
    <row r="1558" spans="1:17" ht="30.75" customHeight="1" x14ac:dyDescent="0.4">
      <c r="A1558" s="113">
        <v>1360</v>
      </c>
      <c r="B1558" s="117"/>
      <c r="C1558" s="117"/>
      <c r="D1558" s="115">
        <f>VLOOKUP(E1558,コード一覧!$B$4:$E$962,4,FALSE)</f>
        <v>0</v>
      </c>
      <c r="E1558" s="89"/>
      <c r="F1558" s="104">
        <f>VLOOKUP(E1558,コード一覧!$B$4:$C$850,2,FALSE)</f>
        <v>0</v>
      </c>
      <c r="G1558" s="105">
        <f>VLOOKUP(E1558,コード一覧!$B$4:$D$868,3,FALSE)</f>
        <v>0</v>
      </c>
      <c r="H1558" s="106"/>
      <c r="I1558" s="106"/>
      <c r="J1558" s="107"/>
      <c r="K1558" s="109">
        <f>VLOOKUP(J1558,得意先名!$B$8:$C$1020,2,FALSE)</f>
        <v>0</v>
      </c>
      <c r="L1558" s="108"/>
      <c r="M1558" s="109">
        <f>VLOOKUP(J1558,得意先名!$B$1:$E$1029,4,FALSE)</f>
        <v>0</v>
      </c>
      <c r="N1558" s="110">
        <f>VLOOKUP(J1558,得意先名!$B$8:$H$1020,7,FALSE)</f>
        <v>0</v>
      </c>
      <c r="O1558" s="111"/>
      <c r="P1558" s="112"/>
      <c r="Q1558" s="50"/>
    </row>
    <row r="1559" spans="1:17" ht="30.75" customHeight="1" x14ac:dyDescent="0.4">
      <c r="A1559" s="113">
        <v>1361</v>
      </c>
      <c r="B1559" s="117"/>
      <c r="C1559" s="117"/>
      <c r="D1559" s="115">
        <f>VLOOKUP(E1559,コード一覧!$B$4:$E$962,4,FALSE)</f>
        <v>0</v>
      </c>
      <c r="E1559" s="89"/>
      <c r="F1559" s="104">
        <f>VLOOKUP(E1559,コード一覧!$B$4:$C$850,2,FALSE)</f>
        <v>0</v>
      </c>
      <c r="G1559" s="105">
        <f>VLOOKUP(E1559,コード一覧!$B$4:$D$868,3,FALSE)</f>
        <v>0</v>
      </c>
      <c r="H1559" s="106"/>
      <c r="I1559" s="106"/>
      <c r="J1559" s="107"/>
      <c r="K1559" s="109">
        <f>VLOOKUP(J1559,得意先名!$B$8:$C$1020,2,FALSE)</f>
        <v>0</v>
      </c>
      <c r="L1559" s="108"/>
      <c r="M1559" s="109">
        <f>VLOOKUP(J1559,得意先名!$B$1:$E$1029,4,FALSE)</f>
        <v>0</v>
      </c>
      <c r="N1559" s="110">
        <f>VLOOKUP(J1559,得意先名!$B$8:$H$1020,7,FALSE)</f>
        <v>0</v>
      </c>
      <c r="O1559" s="111"/>
      <c r="P1559" s="112"/>
      <c r="Q1559" s="50"/>
    </row>
    <row r="1560" spans="1:17" ht="30.75" customHeight="1" x14ac:dyDescent="0.4">
      <c r="A1560" s="113">
        <v>1362</v>
      </c>
      <c r="B1560" s="117"/>
      <c r="C1560" s="117"/>
      <c r="D1560" s="115">
        <f>VLOOKUP(E1560,コード一覧!$B$4:$E$962,4,FALSE)</f>
        <v>0</v>
      </c>
      <c r="E1560" s="89"/>
      <c r="F1560" s="104">
        <f>VLOOKUP(E1560,コード一覧!$B$4:$C$850,2,FALSE)</f>
        <v>0</v>
      </c>
      <c r="G1560" s="105">
        <f>VLOOKUP(E1560,コード一覧!$B$4:$D$868,3,FALSE)</f>
        <v>0</v>
      </c>
      <c r="H1560" s="106"/>
      <c r="I1560" s="106"/>
      <c r="J1560" s="107"/>
      <c r="K1560" s="109">
        <f>VLOOKUP(J1560,得意先名!$B$8:$C$1020,2,FALSE)</f>
        <v>0</v>
      </c>
      <c r="L1560" s="108"/>
      <c r="M1560" s="109">
        <f>VLOOKUP(J1560,得意先名!$B$1:$E$1029,4,FALSE)</f>
        <v>0</v>
      </c>
      <c r="N1560" s="110">
        <f>VLOOKUP(J1560,得意先名!$B$8:$H$1020,7,FALSE)</f>
        <v>0</v>
      </c>
      <c r="O1560" s="111"/>
      <c r="P1560" s="112"/>
      <c r="Q1560" s="50"/>
    </row>
    <row r="1561" spans="1:17" ht="30.75" customHeight="1" x14ac:dyDescent="0.4">
      <c r="A1561" s="113">
        <v>1363</v>
      </c>
      <c r="B1561" s="117"/>
      <c r="C1561" s="117"/>
      <c r="D1561" s="115">
        <f>VLOOKUP(E1561,コード一覧!$B$4:$E$962,4,FALSE)</f>
        <v>0</v>
      </c>
      <c r="E1561" s="89"/>
      <c r="F1561" s="104">
        <f>VLOOKUP(E1561,コード一覧!$B$4:$C$850,2,FALSE)</f>
        <v>0</v>
      </c>
      <c r="G1561" s="105">
        <f>VLOOKUP(E1561,コード一覧!$B$4:$D$868,3,FALSE)</f>
        <v>0</v>
      </c>
      <c r="H1561" s="106"/>
      <c r="I1561" s="106"/>
      <c r="J1561" s="107"/>
      <c r="K1561" s="109">
        <f>VLOOKUP(J1561,得意先名!$B$8:$C$1020,2,FALSE)</f>
        <v>0</v>
      </c>
      <c r="L1561" s="108"/>
      <c r="M1561" s="109">
        <f>VLOOKUP(J1561,得意先名!$B$1:$E$1029,4,FALSE)</f>
        <v>0</v>
      </c>
      <c r="N1561" s="110">
        <f>VLOOKUP(J1561,得意先名!$B$8:$H$1020,7,FALSE)</f>
        <v>0</v>
      </c>
      <c r="O1561" s="111"/>
      <c r="P1561" s="112"/>
      <c r="Q1561" s="50"/>
    </row>
    <row r="1562" spans="1:17" ht="30.75" customHeight="1" x14ac:dyDescent="0.4">
      <c r="A1562" s="113">
        <v>1364</v>
      </c>
      <c r="B1562" s="117"/>
      <c r="C1562" s="117"/>
      <c r="D1562" s="115">
        <f>VLOOKUP(E1562,コード一覧!$B$4:$E$962,4,FALSE)</f>
        <v>0</v>
      </c>
      <c r="E1562" s="89"/>
      <c r="F1562" s="104">
        <f>VLOOKUP(E1562,コード一覧!$B$4:$C$850,2,FALSE)</f>
        <v>0</v>
      </c>
      <c r="G1562" s="105">
        <f>VLOOKUP(E1562,コード一覧!$B$4:$D$868,3,FALSE)</f>
        <v>0</v>
      </c>
      <c r="H1562" s="106"/>
      <c r="I1562" s="106"/>
      <c r="J1562" s="107"/>
      <c r="K1562" s="109">
        <f>VLOOKUP(J1562,得意先名!$B$8:$C$1020,2,FALSE)</f>
        <v>0</v>
      </c>
      <c r="L1562" s="108"/>
      <c r="M1562" s="109">
        <f>VLOOKUP(J1562,得意先名!$B$1:$E$1029,4,FALSE)</f>
        <v>0</v>
      </c>
      <c r="N1562" s="110">
        <f>VLOOKUP(J1562,得意先名!$B$8:$H$1020,7,FALSE)</f>
        <v>0</v>
      </c>
      <c r="O1562" s="111"/>
      <c r="P1562" s="112"/>
      <c r="Q1562" s="50"/>
    </row>
    <row r="1563" spans="1:17" ht="30.75" customHeight="1" x14ac:dyDescent="0.4">
      <c r="A1563" s="113">
        <v>1365</v>
      </c>
      <c r="B1563" s="117"/>
      <c r="C1563" s="117"/>
      <c r="D1563" s="115">
        <f>VLOOKUP(E1563,コード一覧!$B$4:$E$962,4,FALSE)</f>
        <v>0</v>
      </c>
      <c r="E1563" s="89"/>
      <c r="F1563" s="104">
        <f>VLOOKUP(E1563,コード一覧!$B$4:$C$850,2,FALSE)</f>
        <v>0</v>
      </c>
      <c r="G1563" s="105">
        <f>VLOOKUP(E1563,コード一覧!$B$4:$D$868,3,FALSE)</f>
        <v>0</v>
      </c>
      <c r="H1563" s="106"/>
      <c r="I1563" s="106"/>
      <c r="J1563" s="107"/>
      <c r="K1563" s="109">
        <f>VLOOKUP(J1563,得意先名!$B$8:$C$1020,2,FALSE)</f>
        <v>0</v>
      </c>
      <c r="L1563" s="108"/>
      <c r="M1563" s="109">
        <f>VLOOKUP(J1563,得意先名!$B$1:$E$1029,4,FALSE)</f>
        <v>0</v>
      </c>
      <c r="N1563" s="110">
        <f>VLOOKUP(J1563,得意先名!$B$8:$H$1020,7,FALSE)</f>
        <v>0</v>
      </c>
      <c r="O1563" s="111"/>
      <c r="P1563" s="112"/>
      <c r="Q1563" s="50"/>
    </row>
    <row r="1564" spans="1:17" ht="30.75" customHeight="1" x14ac:dyDescent="0.4">
      <c r="A1564" s="113">
        <v>1366</v>
      </c>
      <c r="B1564" s="117"/>
      <c r="C1564" s="117"/>
      <c r="D1564" s="115">
        <f>VLOOKUP(E1564,コード一覧!$B$4:$E$962,4,FALSE)</f>
        <v>0</v>
      </c>
      <c r="E1564" s="89"/>
      <c r="F1564" s="104">
        <f>VLOOKUP(E1564,コード一覧!$B$4:$C$850,2,FALSE)</f>
        <v>0</v>
      </c>
      <c r="G1564" s="105">
        <f>VLOOKUP(E1564,コード一覧!$B$4:$D$868,3,FALSE)</f>
        <v>0</v>
      </c>
      <c r="H1564" s="106"/>
      <c r="I1564" s="106"/>
      <c r="J1564" s="107"/>
      <c r="K1564" s="109">
        <f>VLOOKUP(J1564,得意先名!$B$8:$C$1020,2,FALSE)</f>
        <v>0</v>
      </c>
      <c r="L1564" s="108"/>
      <c r="M1564" s="109">
        <f>VLOOKUP(J1564,得意先名!$B$1:$E$1029,4,FALSE)</f>
        <v>0</v>
      </c>
      <c r="N1564" s="110">
        <f>VLOOKUP(J1564,得意先名!$B$8:$H$1020,7,FALSE)</f>
        <v>0</v>
      </c>
      <c r="O1564" s="111"/>
      <c r="P1564" s="112"/>
      <c r="Q1564" s="50"/>
    </row>
    <row r="1565" spans="1:17" ht="30.75" customHeight="1" x14ac:dyDescent="0.4">
      <c r="A1565" s="113">
        <v>1367</v>
      </c>
      <c r="B1565" s="117"/>
      <c r="C1565" s="117"/>
      <c r="D1565" s="115">
        <f>VLOOKUP(E1565,コード一覧!$B$4:$E$962,4,FALSE)</f>
        <v>0</v>
      </c>
      <c r="E1565" s="89"/>
      <c r="F1565" s="104">
        <f>VLOOKUP(E1565,コード一覧!$B$4:$C$850,2,FALSE)</f>
        <v>0</v>
      </c>
      <c r="G1565" s="105">
        <f>VLOOKUP(E1565,コード一覧!$B$4:$D$868,3,FALSE)</f>
        <v>0</v>
      </c>
      <c r="H1565" s="106"/>
      <c r="I1565" s="106"/>
      <c r="J1565" s="107"/>
      <c r="K1565" s="109">
        <f>VLOOKUP(J1565,得意先名!$B$8:$C$1020,2,FALSE)</f>
        <v>0</v>
      </c>
      <c r="L1565" s="108"/>
      <c r="M1565" s="109">
        <f>VLOOKUP(J1565,得意先名!$B$1:$E$1029,4,FALSE)</f>
        <v>0</v>
      </c>
      <c r="N1565" s="110">
        <f>VLOOKUP(J1565,得意先名!$B$8:$H$1020,7,FALSE)</f>
        <v>0</v>
      </c>
      <c r="O1565" s="111"/>
      <c r="P1565" s="112"/>
      <c r="Q1565" s="50"/>
    </row>
    <row r="1566" spans="1:17" ht="30.75" customHeight="1" x14ac:dyDescent="0.4">
      <c r="A1566" s="113">
        <v>1368</v>
      </c>
      <c r="B1566" s="117"/>
      <c r="C1566" s="117"/>
      <c r="D1566" s="115">
        <f>VLOOKUP(E1566,コード一覧!$B$4:$E$962,4,FALSE)</f>
        <v>0</v>
      </c>
      <c r="E1566" s="89"/>
      <c r="F1566" s="104">
        <f>VLOOKUP(E1566,コード一覧!$B$4:$C$850,2,FALSE)</f>
        <v>0</v>
      </c>
      <c r="G1566" s="105">
        <f>VLOOKUP(E1566,コード一覧!$B$4:$D$868,3,FALSE)</f>
        <v>0</v>
      </c>
      <c r="H1566" s="106"/>
      <c r="I1566" s="106"/>
      <c r="J1566" s="107"/>
      <c r="K1566" s="109">
        <f>VLOOKUP(J1566,得意先名!$B$8:$C$1020,2,FALSE)</f>
        <v>0</v>
      </c>
      <c r="L1566" s="108"/>
      <c r="M1566" s="109">
        <f>VLOOKUP(J1566,得意先名!$B$1:$E$1029,4,FALSE)</f>
        <v>0</v>
      </c>
      <c r="N1566" s="110">
        <f>VLOOKUP(J1566,得意先名!$B$8:$H$1020,7,FALSE)</f>
        <v>0</v>
      </c>
      <c r="O1566" s="111"/>
      <c r="P1566" s="112"/>
      <c r="Q1566" s="50"/>
    </row>
    <row r="1567" spans="1:17" ht="30.75" customHeight="1" x14ac:dyDescent="0.4">
      <c r="A1567" s="113">
        <v>1369</v>
      </c>
      <c r="B1567" s="117"/>
      <c r="C1567" s="117"/>
      <c r="D1567" s="115">
        <f>VLOOKUP(E1567,コード一覧!$B$4:$E$962,4,FALSE)</f>
        <v>0</v>
      </c>
      <c r="E1567" s="89"/>
      <c r="F1567" s="104">
        <f>VLOOKUP(E1567,コード一覧!$B$4:$C$850,2,FALSE)</f>
        <v>0</v>
      </c>
      <c r="G1567" s="105">
        <f>VLOOKUP(E1567,コード一覧!$B$4:$D$868,3,FALSE)</f>
        <v>0</v>
      </c>
      <c r="H1567" s="106"/>
      <c r="I1567" s="106"/>
      <c r="J1567" s="107"/>
      <c r="K1567" s="109">
        <f>VLOOKUP(J1567,得意先名!$B$8:$C$1020,2,FALSE)</f>
        <v>0</v>
      </c>
      <c r="L1567" s="108"/>
      <c r="M1567" s="109">
        <f>VLOOKUP(J1567,得意先名!$B$1:$E$1029,4,FALSE)</f>
        <v>0</v>
      </c>
      <c r="N1567" s="110">
        <f>VLOOKUP(J1567,得意先名!$B$8:$H$1020,7,FALSE)</f>
        <v>0</v>
      </c>
      <c r="O1567" s="111"/>
      <c r="P1567" s="112"/>
      <c r="Q1567" s="50"/>
    </row>
    <row r="1568" spans="1:17" ht="30.75" customHeight="1" x14ac:dyDescent="0.4">
      <c r="A1568" s="113">
        <v>1370</v>
      </c>
      <c r="B1568" s="117"/>
      <c r="C1568" s="117"/>
      <c r="D1568" s="115">
        <f>VLOOKUP(E1568,コード一覧!$B$4:$E$962,4,FALSE)</f>
        <v>0</v>
      </c>
      <c r="E1568" s="89"/>
      <c r="F1568" s="104">
        <f>VLOOKUP(E1568,コード一覧!$B$4:$C$850,2,FALSE)</f>
        <v>0</v>
      </c>
      <c r="G1568" s="105">
        <f>VLOOKUP(E1568,コード一覧!$B$4:$D$868,3,FALSE)</f>
        <v>0</v>
      </c>
      <c r="H1568" s="106"/>
      <c r="I1568" s="106"/>
      <c r="J1568" s="107"/>
      <c r="K1568" s="109">
        <f>VLOOKUP(J1568,得意先名!$B$8:$C$1020,2,FALSE)</f>
        <v>0</v>
      </c>
      <c r="L1568" s="108"/>
      <c r="M1568" s="109">
        <f>VLOOKUP(J1568,得意先名!$B$1:$E$1029,4,FALSE)</f>
        <v>0</v>
      </c>
      <c r="N1568" s="110">
        <f>VLOOKUP(J1568,得意先名!$B$8:$H$1020,7,FALSE)</f>
        <v>0</v>
      </c>
      <c r="O1568" s="111"/>
      <c r="P1568" s="112"/>
      <c r="Q1568" s="50"/>
    </row>
    <row r="1569" spans="1:17" ht="30.75" customHeight="1" x14ac:dyDescent="0.4">
      <c r="A1569" s="113">
        <v>1371</v>
      </c>
      <c r="B1569" s="117"/>
      <c r="C1569" s="117"/>
      <c r="D1569" s="115">
        <f>VLOOKUP(E1569,コード一覧!$B$4:$E$962,4,FALSE)</f>
        <v>0</v>
      </c>
      <c r="E1569" s="89"/>
      <c r="F1569" s="104">
        <f>VLOOKUP(E1569,コード一覧!$B$4:$C$850,2,FALSE)</f>
        <v>0</v>
      </c>
      <c r="G1569" s="105">
        <f>VLOOKUP(E1569,コード一覧!$B$4:$D$868,3,FALSE)</f>
        <v>0</v>
      </c>
      <c r="H1569" s="106"/>
      <c r="I1569" s="106"/>
      <c r="J1569" s="107"/>
      <c r="K1569" s="109">
        <f>VLOOKUP(J1569,得意先名!$B$8:$C$1020,2,FALSE)</f>
        <v>0</v>
      </c>
      <c r="L1569" s="108"/>
      <c r="M1569" s="109">
        <f>VLOOKUP(J1569,得意先名!$B$1:$E$1029,4,FALSE)</f>
        <v>0</v>
      </c>
      <c r="N1569" s="110">
        <f>VLOOKUP(J1569,得意先名!$B$8:$H$1020,7,FALSE)</f>
        <v>0</v>
      </c>
      <c r="O1569" s="111"/>
      <c r="P1569" s="112"/>
      <c r="Q1569" s="50"/>
    </row>
    <row r="1570" spans="1:17" ht="30.75" customHeight="1" x14ac:dyDescent="0.4">
      <c r="A1570" s="113">
        <v>1372</v>
      </c>
      <c r="B1570" s="117"/>
      <c r="C1570" s="117"/>
      <c r="D1570" s="115">
        <f>VLOOKUP(E1570,コード一覧!$B$4:$E$962,4,FALSE)</f>
        <v>0</v>
      </c>
      <c r="E1570" s="89"/>
      <c r="F1570" s="104">
        <f>VLOOKUP(E1570,コード一覧!$B$4:$C$850,2,FALSE)</f>
        <v>0</v>
      </c>
      <c r="G1570" s="105">
        <f>VLOOKUP(E1570,コード一覧!$B$4:$D$868,3,FALSE)</f>
        <v>0</v>
      </c>
      <c r="H1570" s="106"/>
      <c r="I1570" s="106"/>
      <c r="J1570" s="107"/>
      <c r="K1570" s="109">
        <f>VLOOKUP(J1570,得意先名!$B$8:$C$1020,2,FALSE)</f>
        <v>0</v>
      </c>
      <c r="L1570" s="108"/>
      <c r="M1570" s="109">
        <f>VLOOKUP(J1570,得意先名!$B$1:$E$1029,4,FALSE)</f>
        <v>0</v>
      </c>
      <c r="N1570" s="110">
        <f>VLOOKUP(J1570,得意先名!$B$8:$H$1020,7,FALSE)</f>
        <v>0</v>
      </c>
      <c r="O1570" s="111"/>
      <c r="P1570" s="112"/>
      <c r="Q1570" s="50"/>
    </row>
    <row r="1571" spans="1:17" ht="30.75" customHeight="1" x14ac:dyDescent="0.4">
      <c r="A1571" s="113">
        <v>1373</v>
      </c>
      <c r="B1571" s="117"/>
      <c r="C1571" s="117"/>
      <c r="D1571" s="115">
        <f>VLOOKUP(E1571,コード一覧!$B$4:$E$962,4,FALSE)</f>
        <v>0</v>
      </c>
      <c r="E1571" s="89"/>
      <c r="F1571" s="104">
        <f>VLOOKUP(E1571,コード一覧!$B$4:$C$850,2,FALSE)</f>
        <v>0</v>
      </c>
      <c r="G1571" s="105">
        <f>VLOOKUP(E1571,コード一覧!$B$4:$D$868,3,FALSE)</f>
        <v>0</v>
      </c>
      <c r="H1571" s="106"/>
      <c r="I1571" s="106"/>
      <c r="J1571" s="107"/>
      <c r="K1571" s="109">
        <f>VLOOKUP(J1571,得意先名!$B$8:$C$1020,2,FALSE)</f>
        <v>0</v>
      </c>
      <c r="L1571" s="108"/>
      <c r="M1571" s="109">
        <f>VLOOKUP(J1571,得意先名!$B$1:$E$1029,4,FALSE)</f>
        <v>0</v>
      </c>
      <c r="N1571" s="110">
        <f>VLOOKUP(J1571,得意先名!$B$8:$H$1020,7,FALSE)</f>
        <v>0</v>
      </c>
      <c r="O1571" s="111"/>
      <c r="P1571" s="112"/>
      <c r="Q1571" s="50"/>
    </row>
    <row r="1572" spans="1:17" ht="30.75" customHeight="1" x14ac:dyDescent="0.4">
      <c r="A1572" s="113">
        <v>1374</v>
      </c>
      <c r="B1572" s="117"/>
      <c r="C1572" s="117"/>
      <c r="D1572" s="115">
        <f>VLOOKUP(E1572,コード一覧!$B$4:$E$962,4,FALSE)</f>
        <v>0</v>
      </c>
      <c r="E1572" s="89"/>
      <c r="F1572" s="104">
        <f>VLOOKUP(E1572,コード一覧!$B$4:$C$850,2,FALSE)</f>
        <v>0</v>
      </c>
      <c r="G1572" s="105">
        <f>VLOOKUP(E1572,コード一覧!$B$4:$D$868,3,FALSE)</f>
        <v>0</v>
      </c>
      <c r="H1572" s="106"/>
      <c r="I1572" s="106"/>
      <c r="J1572" s="107"/>
      <c r="K1572" s="109">
        <f>VLOOKUP(J1572,得意先名!$B$8:$C$1020,2,FALSE)</f>
        <v>0</v>
      </c>
      <c r="L1572" s="108"/>
      <c r="M1572" s="109">
        <f>VLOOKUP(J1572,得意先名!$B$1:$E$1029,4,FALSE)</f>
        <v>0</v>
      </c>
      <c r="N1572" s="110">
        <f>VLOOKUP(J1572,得意先名!$B$8:$H$1020,7,FALSE)</f>
        <v>0</v>
      </c>
      <c r="O1572" s="111"/>
      <c r="P1572" s="112"/>
      <c r="Q1572" s="50"/>
    </row>
    <row r="1573" spans="1:17" ht="30.75" customHeight="1" x14ac:dyDescent="0.4">
      <c r="A1573" s="113">
        <v>1375</v>
      </c>
      <c r="B1573" s="117"/>
      <c r="C1573" s="117"/>
      <c r="D1573" s="115">
        <f>VLOOKUP(E1573,コード一覧!$B$4:$E$962,4,FALSE)</f>
        <v>0</v>
      </c>
      <c r="E1573" s="89"/>
      <c r="F1573" s="104">
        <f>VLOOKUP(E1573,コード一覧!$B$4:$C$850,2,FALSE)</f>
        <v>0</v>
      </c>
      <c r="G1573" s="105">
        <f>VLOOKUP(E1573,コード一覧!$B$4:$D$868,3,FALSE)</f>
        <v>0</v>
      </c>
      <c r="H1573" s="106"/>
      <c r="I1573" s="106"/>
      <c r="J1573" s="107"/>
      <c r="K1573" s="109">
        <f>VLOOKUP(J1573,得意先名!$B$8:$C$1020,2,FALSE)</f>
        <v>0</v>
      </c>
      <c r="L1573" s="108"/>
      <c r="M1573" s="109">
        <f>VLOOKUP(J1573,得意先名!$B$1:$E$1029,4,FALSE)</f>
        <v>0</v>
      </c>
      <c r="N1573" s="110">
        <f>VLOOKUP(J1573,得意先名!$B$8:$H$1020,7,FALSE)</f>
        <v>0</v>
      </c>
      <c r="O1573" s="111"/>
      <c r="P1573" s="112"/>
      <c r="Q1573" s="50"/>
    </row>
    <row r="1574" spans="1:17" ht="30.75" customHeight="1" x14ac:dyDescent="0.4">
      <c r="A1574" s="113">
        <v>1376</v>
      </c>
      <c r="B1574" s="117"/>
      <c r="C1574" s="117"/>
      <c r="D1574" s="115">
        <f>VLOOKUP(E1574,コード一覧!$B$4:$E$962,4,FALSE)</f>
        <v>0</v>
      </c>
      <c r="E1574" s="89"/>
      <c r="F1574" s="104">
        <f>VLOOKUP(E1574,コード一覧!$B$4:$C$850,2,FALSE)</f>
        <v>0</v>
      </c>
      <c r="G1574" s="105">
        <f>VLOOKUP(E1574,コード一覧!$B$4:$D$868,3,FALSE)</f>
        <v>0</v>
      </c>
      <c r="H1574" s="106"/>
      <c r="I1574" s="106"/>
      <c r="J1574" s="107"/>
      <c r="K1574" s="109">
        <f>VLOOKUP(J1574,得意先名!$B$8:$C$1020,2,FALSE)</f>
        <v>0</v>
      </c>
      <c r="L1574" s="108"/>
      <c r="M1574" s="109">
        <f>VLOOKUP(J1574,得意先名!$B$1:$E$1029,4,FALSE)</f>
        <v>0</v>
      </c>
      <c r="N1574" s="110">
        <f>VLOOKUP(J1574,得意先名!$B$8:$H$1020,7,FALSE)</f>
        <v>0</v>
      </c>
      <c r="O1574" s="111"/>
      <c r="P1574" s="112"/>
      <c r="Q1574" s="50"/>
    </row>
    <row r="1575" spans="1:17" ht="30.75" customHeight="1" x14ac:dyDescent="0.4">
      <c r="A1575" s="113">
        <v>1377</v>
      </c>
      <c r="B1575" s="117"/>
      <c r="C1575" s="117"/>
      <c r="D1575" s="115">
        <f>VLOOKUP(E1575,コード一覧!$B$4:$E$962,4,FALSE)</f>
        <v>0</v>
      </c>
      <c r="E1575" s="89"/>
      <c r="F1575" s="104">
        <f>VLOOKUP(E1575,コード一覧!$B$4:$C$850,2,FALSE)</f>
        <v>0</v>
      </c>
      <c r="G1575" s="105">
        <f>VLOOKUP(E1575,コード一覧!$B$4:$D$868,3,FALSE)</f>
        <v>0</v>
      </c>
      <c r="H1575" s="106"/>
      <c r="I1575" s="106"/>
      <c r="J1575" s="107"/>
      <c r="K1575" s="109">
        <f>VLOOKUP(J1575,得意先名!$B$8:$C$1020,2,FALSE)</f>
        <v>0</v>
      </c>
      <c r="L1575" s="108"/>
      <c r="M1575" s="109">
        <f>VLOOKUP(J1575,得意先名!$B$1:$E$1029,4,FALSE)</f>
        <v>0</v>
      </c>
      <c r="N1575" s="110">
        <f>VLOOKUP(J1575,得意先名!$B$8:$H$1020,7,FALSE)</f>
        <v>0</v>
      </c>
      <c r="O1575" s="111"/>
      <c r="P1575" s="112"/>
      <c r="Q1575" s="50"/>
    </row>
    <row r="1576" spans="1:17" ht="30.75" customHeight="1" x14ac:dyDescent="0.4">
      <c r="A1576" s="113">
        <v>1378</v>
      </c>
      <c r="B1576" s="117"/>
      <c r="C1576" s="117"/>
      <c r="D1576" s="115">
        <f>VLOOKUP(E1576,コード一覧!$B$4:$E$962,4,FALSE)</f>
        <v>0</v>
      </c>
      <c r="E1576" s="89"/>
      <c r="F1576" s="104">
        <f>VLOOKUP(E1576,コード一覧!$B$4:$C$850,2,FALSE)</f>
        <v>0</v>
      </c>
      <c r="G1576" s="105">
        <f>VLOOKUP(E1576,コード一覧!$B$4:$D$868,3,FALSE)</f>
        <v>0</v>
      </c>
      <c r="H1576" s="106"/>
      <c r="I1576" s="106"/>
      <c r="J1576" s="107"/>
      <c r="K1576" s="109">
        <f>VLOOKUP(J1576,得意先名!$B$8:$C$1020,2,FALSE)</f>
        <v>0</v>
      </c>
      <c r="L1576" s="108"/>
      <c r="M1576" s="109">
        <f>VLOOKUP(J1576,得意先名!$B$1:$E$1029,4,FALSE)</f>
        <v>0</v>
      </c>
      <c r="N1576" s="110">
        <f>VLOOKUP(J1576,得意先名!$B$8:$H$1020,7,FALSE)</f>
        <v>0</v>
      </c>
      <c r="O1576" s="111"/>
      <c r="P1576" s="112"/>
      <c r="Q1576" s="50"/>
    </row>
    <row r="1577" spans="1:17" ht="30.75" customHeight="1" x14ac:dyDescent="0.4">
      <c r="A1577" s="113">
        <v>1379</v>
      </c>
      <c r="B1577" s="117"/>
      <c r="C1577" s="117"/>
      <c r="D1577" s="115">
        <f>VLOOKUP(E1577,コード一覧!$B$4:$E$962,4,FALSE)</f>
        <v>0</v>
      </c>
      <c r="E1577" s="89"/>
      <c r="F1577" s="104">
        <f>VLOOKUP(E1577,コード一覧!$B$4:$C$850,2,FALSE)</f>
        <v>0</v>
      </c>
      <c r="G1577" s="105">
        <f>VLOOKUP(E1577,コード一覧!$B$4:$D$868,3,FALSE)</f>
        <v>0</v>
      </c>
      <c r="H1577" s="106"/>
      <c r="I1577" s="106"/>
      <c r="J1577" s="107"/>
      <c r="K1577" s="109">
        <f>VLOOKUP(J1577,得意先名!$B$8:$C$1020,2,FALSE)</f>
        <v>0</v>
      </c>
      <c r="L1577" s="108"/>
      <c r="M1577" s="109">
        <f>VLOOKUP(J1577,得意先名!$B$1:$E$1029,4,FALSE)</f>
        <v>0</v>
      </c>
      <c r="N1577" s="110">
        <f>VLOOKUP(J1577,得意先名!$B$8:$H$1020,7,FALSE)</f>
        <v>0</v>
      </c>
      <c r="O1577" s="111"/>
      <c r="P1577" s="112"/>
      <c r="Q1577" s="50"/>
    </row>
    <row r="1578" spans="1:17" ht="30.75" customHeight="1" x14ac:dyDescent="0.4">
      <c r="A1578" s="113">
        <v>1380</v>
      </c>
      <c r="B1578" s="117"/>
      <c r="C1578" s="117"/>
      <c r="D1578" s="115">
        <f>VLOOKUP(E1578,コード一覧!$B$4:$E$962,4,FALSE)</f>
        <v>0</v>
      </c>
      <c r="E1578" s="89"/>
      <c r="F1578" s="104">
        <f>VLOOKUP(E1578,コード一覧!$B$4:$C$850,2,FALSE)</f>
        <v>0</v>
      </c>
      <c r="G1578" s="105">
        <f>VLOOKUP(E1578,コード一覧!$B$4:$D$868,3,FALSE)</f>
        <v>0</v>
      </c>
      <c r="H1578" s="106"/>
      <c r="I1578" s="106"/>
      <c r="J1578" s="107"/>
      <c r="K1578" s="109">
        <f>VLOOKUP(J1578,得意先名!$B$8:$C$1020,2,FALSE)</f>
        <v>0</v>
      </c>
      <c r="L1578" s="108"/>
      <c r="M1578" s="109">
        <f>VLOOKUP(J1578,得意先名!$B$1:$E$1029,4,FALSE)</f>
        <v>0</v>
      </c>
      <c r="N1578" s="110">
        <f>VLOOKUP(J1578,得意先名!$B$8:$H$1020,7,FALSE)</f>
        <v>0</v>
      </c>
      <c r="O1578" s="111"/>
      <c r="P1578" s="112"/>
      <c r="Q1578" s="50"/>
    </row>
    <row r="1579" spans="1:17" ht="30.75" customHeight="1" x14ac:dyDescent="0.4">
      <c r="A1579" s="113">
        <v>1381</v>
      </c>
      <c r="B1579" s="117"/>
      <c r="C1579" s="117"/>
      <c r="D1579" s="115">
        <f>VLOOKUP(E1579,コード一覧!$B$4:$E$962,4,FALSE)</f>
        <v>0</v>
      </c>
      <c r="E1579" s="89"/>
      <c r="F1579" s="104">
        <f>VLOOKUP(E1579,コード一覧!$B$4:$C$850,2,FALSE)</f>
        <v>0</v>
      </c>
      <c r="G1579" s="105">
        <f>VLOOKUP(E1579,コード一覧!$B$4:$D$868,3,FALSE)</f>
        <v>0</v>
      </c>
      <c r="H1579" s="106"/>
      <c r="I1579" s="106"/>
      <c r="J1579" s="107"/>
      <c r="K1579" s="109">
        <f>VLOOKUP(J1579,得意先名!$B$8:$C$1020,2,FALSE)</f>
        <v>0</v>
      </c>
      <c r="L1579" s="108"/>
      <c r="M1579" s="109">
        <f>VLOOKUP(J1579,得意先名!$B$1:$E$1029,4,FALSE)</f>
        <v>0</v>
      </c>
      <c r="N1579" s="110">
        <f>VLOOKUP(J1579,得意先名!$B$8:$H$1020,7,FALSE)</f>
        <v>0</v>
      </c>
      <c r="O1579" s="111"/>
      <c r="P1579" s="112"/>
      <c r="Q1579" s="50"/>
    </row>
    <row r="1580" spans="1:17" ht="30.75" customHeight="1" x14ac:dyDescent="0.4">
      <c r="A1580" s="113">
        <v>1382</v>
      </c>
      <c r="B1580" s="117"/>
      <c r="C1580" s="117"/>
      <c r="D1580" s="115">
        <f>VLOOKUP(E1580,コード一覧!$B$4:$E$962,4,FALSE)</f>
        <v>0</v>
      </c>
      <c r="E1580" s="89"/>
      <c r="F1580" s="104">
        <f>VLOOKUP(E1580,コード一覧!$B$4:$C$850,2,FALSE)</f>
        <v>0</v>
      </c>
      <c r="G1580" s="105">
        <f>VLOOKUP(E1580,コード一覧!$B$4:$D$868,3,FALSE)</f>
        <v>0</v>
      </c>
      <c r="H1580" s="106"/>
      <c r="I1580" s="106"/>
      <c r="J1580" s="107"/>
      <c r="K1580" s="109">
        <f>VLOOKUP(J1580,得意先名!$B$8:$C$1020,2,FALSE)</f>
        <v>0</v>
      </c>
      <c r="L1580" s="108"/>
      <c r="M1580" s="109">
        <f>VLOOKUP(J1580,得意先名!$B$1:$E$1029,4,FALSE)</f>
        <v>0</v>
      </c>
      <c r="N1580" s="110">
        <f>VLOOKUP(J1580,得意先名!$B$8:$H$1020,7,FALSE)</f>
        <v>0</v>
      </c>
      <c r="O1580" s="111"/>
      <c r="P1580" s="112"/>
      <c r="Q1580" s="50"/>
    </row>
    <row r="1581" spans="1:17" ht="30.75" customHeight="1" x14ac:dyDescent="0.4">
      <c r="A1581" s="113">
        <v>1383</v>
      </c>
      <c r="B1581" s="117"/>
      <c r="C1581" s="117"/>
      <c r="D1581" s="115">
        <f>VLOOKUP(E1581,コード一覧!$B$4:$E$962,4,FALSE)</f>
        <v>0</v>
      </c>
      <c r="E1581" s="89"/>
      <c r="F1581" s="104">
        <f>VLOOKUP(E1581,コード一覧!$B$4:$C$850,2,FALSE)</f>
        <v>0</v>
      </c>
      <c r="G1581" s="105">
        <f>VLOOKUP(E1581,コード一覧!$B$4:$D$868,3,FALSE)</f>
        <v>0</v>
      </c>
      <c r="H1581" s="106"/>
      <c r="I1581" s="106"/>
      <c r="J1581" s="107"/>
      <c r="K1581" s="109">
        <f>VLOOKUP(J1581,得意先名!$B$8:$C$1020,2,FALSE)</f>
        <v>0</v>
      </c>
      <c r="L1581" s="108"/>
      <c r="M1581" s="109">
        <f>VLOOKUP(J1581,得意先名!$B$1:$E$1029,4,FALSE)</f>
        <v>0</v>
      </c>
      <c r="N1581" s="110">
        <f>VLOOKUP(J1581,得意先名!$B$8:$H$1020,7,FALSE)</f>
        <v>0</v>
      </c>
      <c r="O1581" s="111"/>
      <c r="P1581" s="112"/>
      <c r="Q1581" s="50"/>
    </row>
    <row r="1582" spans="1:17" ht="30.75" customHeight="1" x14ac:dyDescent="0.4">
      <c r="A1582" s="113">
        <v>1384</v>
      </c>
      <c r="B1582" s="117"/>
      <c r="C1582" s="117"/>
      <c r="D1582" s="115">
        <f>VLOOKUP(E1582,コード一覧!$B$4:$E$962,4,FALSE)</f>
        <v>0</v>
      </c>
      <c r="E1582" s="89"/>
      <c r="F1582" s="104">
        <f>VLOOKUP(E1582,コード一覧!$B$4:$C$850,2,FALSE)</f>
        <v>0</v>
      </c>
      <c r="G1582" s="105">
        <f>VLOOKUP(E1582,コード一覧!$B$4:$D$868,3,FALSE)</f>
        <v>0</v>
      </c>
      <c r="H1582" s="106"/>
      <c r="I1582" s="106"/>
      <c r="J1582" s="107"/>
      <c r="K1582" s="109">
        <f>VLOOKUP(J1582,得意先名!$B$8:$C$1020,2,FALSE)</f>
        <v>0</v>
      </c>
      <c r="L1582" s="108"/>
      <c r="M1582" s="109">
        <f>VLOOKUP(J1582,得意先名!$B$1:$E$1029,4,FALSE)</f>
        <v>0</v>
      </c>
      <c r="N1582" s="110">
        <f>VLOOKUP(J1582,得意先名!$B$8:$H$1020,7,FALSE)</f>
        <v>0</v>
      </c>
      <c r="O1582" s="111"/>
      <c r="P1582" s="112"/>
      <c r="Q1582" s="50"/>
    </row>
    <row r="1583" spans="1:17" ht="30.75" customHeight="1" x14ac:dyDescent="0.4">
      <c r="A1583" s="113">
        <v>1385</v>
      </c>
      <c r="B1583" s="117"/>
      <c r="C1583" s="117"/>
      <c r="D1583" s="115">
        <f>VLOOKUP(E1583,コード一覧!$B$4:$E$962,4,FALSE)</f>
        <v>0</v>
      </c>
      <c r="E1583" s="89"/>
      <c r="F1583" s="104">
        <f>VLOOKUP(E1583,コード一覧!$B$4:$C$850,2,FALSE)</f>
        <v>0</v>
      </c>
      <c r="G1583" s="105">
        <f>VLOOKUP(E1583,コード一覧!$B$4:$D$868,3,FALSE)</f>
        <v>0</v>
      </c>
      <c r="H1583" s="106"/>
      <c r="I1583" s="106"/>
      <c r="J1583" s="107"/>
      <c r="K1583" s="109">
        <f>VLOOKUP(J1583,得意先名!$B$8:$C$1020,2,FALSE)</f>
        <v>0</v>
      </c>
      <c r="L1583" s="108"/>
      <c r="M1583" s="109">
        <f>VLOOKUP(J1583,得意先名!$B$1:$E$1029,4,FALSE)</f>
        <v>0</v>
      </c>
      <c r="N1583" s="110">
        <f>VLOOKUP(J1583,得意先名!$B$8:$H$1020,7,FALSE)</f>
        <v>0</v>
      </c>
      <c r="O1583" s="111"/>
      <c r="P1583" s="112"/>
      <c r="Q1583" s="50"/>
    </row>
    <row r="1584" spans="1:17" ht="30.75" customHeight="1" x14ac:dyDescent="0.4">
      <c r="A1584" s="113">
        <v>1386</v>
      </c>
      <c r="B1584" s="117"/>
      <c r="C1584" s="117"/>
      <c r="D1584" s="115">
        <f>VLOOKUP(E1584,コード一覧!$B$4:$E$962,4,FALSE)</f>
        <v>0</v>
      </c>
      <c r="E1584" s="89"/>
      <c r="F1584" s="104">
        <f>VLOOKUP(E1584,コード一覧!$B$4:$C$850,2,FALSE)</f>
        <v>0</v>
      </c>
      <c r="G1584" s="105">
        <f>VLOOKUP(E1584,コード一覧!$B$4:$D$868,3,FALSE)</f>
        <v>0</v>
      </c>
      <c r="H1584" s="106"/>
      <c r="I1584" s="106"/>
      <c r="J1584" s="107"/>
      <c r="K1584" s="109">
        <f>VLOOKUP(J1584,得意先名!$B$8:$C$1020,2,FALSE)</f>
        <v>0</v>
      </c>
      <c r="L1584" s="108"/>
      <c r="M1584" s="109">
        <f>VLOOKUP(J1584,得意先名!$B$1:$E$1029,4,FALSE)</f>
        <v>0</v>
      </c>
      <c r="N1584" s="110">
        <f>VLOOKUP(J1584,得意先名!$B$8:$H$1020,7,FALSE)</f>
        <v>0</v>
      </c>
      <c r="O1584" s="111"/>
      <c r="P1584" s="112"/>
      <c r="Q1584" s="50"/>
    </row>
    <row r="1585" spans="1:17" ht="30.75" customHeight="1" x14ac:dyDescent="0.4">
      <c r="A1585" s="113">
        <v>1387</v>
      </c>
      <c r="B1585" s="117"/>
      <c r="C1585" s="117"/>
      <c r="D1585" s="115">
        <f>VLOOKUP(E1585,コード一覧!$B$4:$E$962,4,FALSE)</f>
        <v>0</v>
      </c>
      <c r="E1585" s="89"/>
      <c r="F1585" s="104">
        <f>VLOOKUP(E1585,コード一覧!$B$4:$C$850,2,FALSE)</f>
        <v>0</v>
      </c>
      <c r="G1585" s="105">
        <f>VLOOKUP(E1585,コード一覧!$B$4:$D$868,3,FALSE)</f>
        <v>0</v>
      </c>
      <c r="H1585" s="106"/>
      <c r="I1585" s="106"/>
      <c r="J1585" s="107"/>
      <c r="K1585" s="109">
        <f>VLOOKUP(J1585,得意先名!$B$8:$C$1020,2,FALSE)</f>
        <v>0</v>
      </c>
      <c r="L1585" s="108"/>
      <c r="M1585" s="109">
        <f>VLOOKUP(J1585,得意先名!$B$1:$E$1029,4,FALSE)</f>
        <v>0</v>
      </c>
      <c r="N1585" s="110">
        <f>VLOOKUP(J1585,得意先名!$B$8:$H$1020,7,FALSE)</f>
        <v>0</v>
      </c>
      <c r="O1585" s="111"/>
      <c r="P1585" s="112"/>
      <c r="Q1585" s="50"/>
    </row>
    <row r="1586" spans="1:17" ht="30.75" customHeight="1" x14ac:dyDescent="0.4">
      <c r="A1586" s="113">
        <v>1388</v>
      </c>
      <c r="B1586" s="117"/>
      <c r="C1586" s="117"/>
      <c r="D1586" s="115">
        <f>VLOOKUP(E1586,コード一覧!$B$4:$E$962,4,FALSE)</f>
        <v>0</v>
      </c>
      <c r="E1586" s="89"/>
      <c r="F1586" s="104">
        <f>VLOOKUP(E1586,コード一覧!$B$4:$C$850,2,FALSE)</f>
        <v>0</v>
      </c>
      <c r="G1586" s="105">
        <f>VLOOKUP(E1586,コード一覧!$B$4:$D$868,3,FALSE)</f>
        <v>0</v>
      </c>
      <c r="H1586" s="106"/>
      <c r="I1586" s="106"/>
      <c r="J1586" s="107"/>
      <c r="K1586" s="109">
        <f>VLOOKUP(J1586,得意先名!$B$8:$C$1020,2,FALSE)</f>
        <v>0</v>
      </c>
      <c r="L1586" s="108"/>
      <c r="M1586" s="109">
        <f>VLOOKUP(J1586,得意先名!$B$1:$E$1029,4,FALSE)</f>
        <v>0</v>
      </c>
      <c r="N1586" s="110">
        <f>VLOOKUP(J1586,得意先名!$B$8:$H$1020,7,FALSE)</f>
        <v>0</v>
      </c>
      <c r="O1586" s="111"/>
      <c r="P1586" s="112"/>
      <c r="Q1586" s="50"/>
    </row>
    <row r="1587" spans="1:17" ht="30.75" customHeight="1" x14ac:dyDescent="0.4">
      <c r="A1587" s="113">
        <v>1389</v>
      </c>
      <c r="B1587" s="117"/>
      <c r="C1587" s="117"/>
      <c r="D1587" s="115">
        <f>VLOOKUP(E1587,コード一覧!$B$4:$E$962,4,FALSE)</f>
        <v>0</v>
      </c>
      <c r="E1587" s="89"/>
      <c r="F1587" s="104">
        <f>VLOOKUP(E1587,コード一覧!$B$4:$C$850,2,FALSE)</f>
        <v>0</v>
      </c>
      <c r="G1587" s="105">
        <f>VLOOKUP(E1587,コード一覧!$B$4:$D$868,3,FALSE)</f>
        <v>0</v>
      </c>
      <c r="H1587" s="106"/>
      <c r="I1587" s="106"/>
      <c r="J1587" s="107"/>
      <c r="K1587" s="109">
        <f>VLOOKUP(J1587,得意先名!$B$8:$C$1020,2,FALSE)</f>
        <v>0</v>
      </c>
      <c r="L1587" s="108"/>
      <c r="M1587" s="109">
        <f>VLOOKUP(J1587,得意先名!$B$1:$E$1029,4,FALSE)</f>
        <v>0</v>
      </c>
      <c r="N1587" s="110">
        <f>VLOOKUP(J1587,得意先名!$B$8:$H$1020,7,FALSE)</f>
        <v>0</v>
      </c>
      <c r="O1587" s="111"/>
      <c r="P1587" s="112"/>
      <c r="Q1587" s="50"/>
    </row>
    <row r="1588" spans="1:17" ht="30.75" customHeight="1" x14ac:dyDescent="0.4">
      <c r="A1588" s="113">
        <v>1390</v>
      </c>
      <c r="B1588" s="117"/>
      <c r="C1588" s="117"/>
      <c r="D1588" s="115">
        <f>VLOOKUP(E1588,コード一覧!$B$4:$E$962,4,FALSE)</f>
        <v>0</v>
      </c>
      <c r="E1588" s="89"/>
      <c r="F1588" s="104">
        <f>VLOOKUP(E1588,コード一覧!$B$4:$C$850,2,FALSE)</f>
        <v>0</v>
      </c>
      <c r="G1588" s="105">
        <f>VLOOKUP(E1588,コード一覧!$B$4:$D$868,3,FALSE)</f>
        <v>0</v>
      </c>
      <c r="H1588" s="106"/>
      <c r="I1588" s="106"/>
      <c r="J1588" s="107"/>
      <c r="K1588" s="109">
        <f>VLOOKUP(J1588,得意先名!$B$8:$C$1020,2,FALSE)</f>
        <v>0</v>
      </c>
      <c r="L1588" s="108"/>
      <c r="M1588" s="109">
        <f>VLOOKUP(J1588,得意先名!$B$1:$E$1029,4,FALSE)</f>
        <v>0</v>
      </c>
      <c r="N1588" s="110">
        <f>VLOOKUP(J1588,得意先名!$B$8:$H$1020,7,FALSE)</f>
        <v>0</v>
      </c>
      <c r="O1588" s="111"/>
      <c r="P1588" s="112"/>
      <c r="Q1588" s="50"/>
    </row>
    <row r="1589" spans="1:17" ht="30.75" customHeight="1" x14ac:dyDescent="0.4">
      <c r="A1589" s="113">
        <v>1391</v>
      </c>
      <c r="B1589" s="117"/>
      <c r="C1589" s="117"/>
      <c r="D1589" s="115">
        <f>VLOOKUP(E1589,コード一覧!$B$4:$E$962,4,FALSE)</f>
        <v>0</v>
      </c>
      <c r="E1589" s="89"/>
      <c r="F1589" s="104">
        <f>VLOOKUP(E1589,コード一覧!$B$4:$C$850,2,FALSE)</f>
        <v>0</v>
      </c>
      <c r="G1589" s="105">
        <f>VLOOKUP(E1589,コード一覧!$B$4:$D$868,3,FALSE)</f>
        <v>0</v>
      </c>
      <c r="H1589" s="106"/>
      <c r="I1589" s="106"/>
      <c r="J1589" s="107"/>
      <c r="K1589" s="109">
        <f>VLOOKUP(J1589,得意先名!$B$8:$C$1020,2,FALSE)</f>
        <v>0</v>
      </c>
      <c r="L1589" s="108"/>
      <c r="M1589" s="109">
        <f>VLOOKUP(J1589,得意先名!$B$1:$E$1029,4,FALSE)</f>
        <v>0</v>
      </c>
      <c r="N1589" s="110">
        <f>VLOOKUP(J1589,得意先名!$B$8:$H$1020,7,FALSE)</f>
        <v>0</v>
      </c>
      <c r="O1589" s="111"/>
      <c r="P1589" s="112"/>
      <c r="Q1589" s="50"/>
    </row>
    <row r="1590" spans="1:17" ht="30.75" customHeight="1" x14ac:dyDescent="0.4">
      <c r="A1590" s="113">
        <v>1392</v>
      </c>
      <c r="B1590" s="117"/>
      <c r="C1590" s="117"/>
      <c r="D1590" s="115">
        <f>VLOOKUP(E1590,コード一覧!$B$4:$E$962,4,FALSE)</f>
        <v>0</v>
      </c>
      <c r="E1590" s="89"/>
      <c r="F1590" s="104">
        <f>VLOOKUP(E1590,コード一覧!$B$4:$C$850,2,FALSE)</f>
        <v>0</v>
      </c>
      <c r="G1590" s="105">
        <f>VLOOKUP(E1590,コード一覧!$B$4:$D$868,3,FALSE)</f>
        <v>0</v>
      </c>
      <c r="H1590" s="106"/>
      <c r="I1590" s="106"/>
      <c r="J1590" s="107"/>
      <c r="K1590" s="109">
        <f>VLOOKUP(J1590,得意先名!$B$8:$C$1020,2,FALSE)</f>
        <v>0</v>
      </c>
      <c r="L1590" s="108"/>
      <c r="M1590" s="109">
        <f>VLOOKUP(J1590,得意先名!$B$1:$E$1029,4,FALSE)</f>
        <v>0</v>
      </c>
      <c r="N1590" s="110">
        <f>VLOOKUP(J1590,得意先名!$B$8:$H$1020,7,FALSE)</f>
        <v>0</v>
      </c>
      <c r="O1590" s="111"/>
      <c r="P1590" s="112"/>
      <c r="Q1590" s="50"/>
    </row>
    <row r="1591" spans="1:17" ht="30.75" customHeight="1" x14ac:dyDescent="0.4">
      <c r="A1591" s="113">
        <v>1393</v>
      </c>
      <c r="B1591" s="117"/>
      <c r="C1591" s="117"/>
      <c r="D1591" s="115">
        <f>VLOOKUP(E1591,コード一覧!$B$4:$E$962,4,FALSE)</f>
        <v>0</v>
      </c>
      <c r="E1591" s="89"/>
      <c r="F1591" s="104">
        <f>VLOOKUP(E1591,コード一覧!$B$4:$C$850,2,FALSE)</f>
        <v>0</v>
      </c>
      <c r="G1591" s="105">
        <f>VLOOKUP(E1591,コード一覧!$B$4:$D$868,3,FALSE)</f>
        <v>0</v>
      </c>
      <c r="H1591" s="106"/>
      <c r="I1591" s="106"/>
      <c r="J1591" s="107"/>
      <c r="K1591" s="109">
        <f>VLOOKUP(J1591,得意先名!$B$8:$C$1020,2,FALSE)</f>
        <v>0</v>
      </c>
      <c r="L1591" s="108"/>
      <c r="M1591" s="109">
        <f>VLOOKUP(J1591,得意先名!$B$1:$E$1029,4,FALSE)</f>
        <v>0</v>
      </c>
      <c r="N1591" s="110">
        <f>VLOOKUP(J1591,得意先名!$B$8:$H$1020,7,FALSE)</f>
        <v>0</v>
      </c>
      <c r="O1591" s="111"/>
      <c r="P1591" s="112"/>
      <c r="Q1591" s="50"/>
    </row>
    <row r="1592" spans="1:17" ht="30.75" customHeight="1" x14ac:dyDescent="0.4">
      <c r="A1592" s="113">
        <v>1394</v>
      </c>
      <c r="B1592" s="117"/>
      <c r="C1592" s="117"/>
      <c r="D1592" s="115">
        <f>VLOOKUP(E1592,コード一覧!$B$4:$E$962,4,FALSE)</f>
        <v>0</v>
      </c>
      <c r="E1592" s="89"/>
      <c r="F1592" s="104">
        <f>VLOOKUP(E1592,コード一覧!$B$4:$C$850,2,FALSE)</f>
        <v>0</v>
      </c>
      <c r="G1592" s="105">
        <f>VLOOKUP(E1592,コード一覧!$B$4:$D$868,3,FALSE)</f>
        <v>0</v>
      </c>
      <c r="H1592" s="106"/>
      <c r="I1592" s="106"/>
      <c r="J1592" s="107"/>
      <c r="K1592" s="109">
        <f>VLOOKUP(J1592,得意先名!$B$8:$C$1020,2,FALSE)</f>
        <v>0</v>
      </c>
      <c r="L1592" s="108"/>
      <c r="M1592" s="109">
        <f>VLOOKUP(J1592,得意先名!$B$1:$E$1029,4,FALSE)</f>
        <v>0</v>
      </c>
      <c r="N1592" s="110">
        <f>VLOOKUP(J1592,得意先名!$B$8:$H$1020,7,FALSE)</f>
        <v>0</v>
      </c>
      <c r="O1592" s="111"/>
      <c r="P1592" s="112"/>
      <c r="Q1592" s="50"/>
    </row>
    <row r="1593" spans="1:17" ht="30.75" customHeight="1" x14ac:dyDescent="0.4">
      <c r="A1593" s="113">
        <v>1395</v>
      </c>
      <c r="B1593" s="117"/>
      <c r="C1593" s="117"/>
      <c r="D1593" s="115">
        <f>VLOOKUP(E1593,コード一覧!$B$4:$E$962,4,FALSE)</f>
        <v>0</v>
      </c>
      <c r="E1593" s="89"/>
      <c r="F1593" s="104">
        <f>VLOOKUP(E1593,コード一覧!$B$4:$C$850,2,FALSE)</f>
        <v>0</v>
      </c>
      <c r="G1593" s="105">
        <f>VLOOKUP(E1593,コード一覧!$B$4:$D$868,3,FALSE)</f>
        <v>0</v>
      </c>
      <c r="H1593" s="106"/>
      <c r="I1593" s="106"/>
      <c r="J1593" s="107"/>
      <c r="K1593" s="109">
        <f>VLOOKUP(J1593,得意先名!$B$8:$C$1020,2,FALSE)</f>
        <v>0</v>
      </c>
      <c r="L1593" s="108"/>
      <c r="M1593" s="109">
        <f>VLOOKUP(J1593,得意先名!$B$1:$E$1029,4,FALSE)</f>
        <v>0</v>
      </c>
      <c r="N1593" s="110">
        <f>VLOOKUP(J1593,得意先名!$B$8:$H$1020,7,FALSE)</f>
        <v>0</v>
      </c>
      <c r="O1593" s="111"/>
      <c r="P1593" s="112"/>
      <c r="Q1593" s="50"/>
    </row>
    <row r="1594" spans="1:17" ht="30.75" customHeight="1" x14ac:dyDescent="0.4">
      <c r="A1594" s="113">
        <v>1396</v>
      </c>
      <c r="B1594" s="117"/>
      <c r="C1594" s="117"/>
      <c r="D1594" s="115">
        <f>VLOOKUP(E1594,コード一覧!$B$4:$E$962,4,FALSE)</f>
        <v>0</v>
      </c>
      <c r="E1594" s="89"/>
      <c r="F1594" s="104">
        <f>VLOOKUP(E1594,コード一覧!$B$4:$C$850,2,FALSE)</f>
        <v>0</v>
      </c>
      <c r="G1594" s="105">
        <f>VLOOKUP(E1594,コード一覧!$B$4:$D$868,3,FALSE)</f>
        <v>0</v>
      </c>
      <c r="H1594" s="106"/>
      <c r="I1594" s="106"/>
      <c r="J1594" s="107"/>
      <c r="K1594" s="109">
        <f>VLOOKUP(J1594,得意先名!$B$8:$C$1020,2,FALSE)</f>
        <v>0</v>
      </c>
      <c r="L1594" s="108"/>
      <c r="M1594" s="109">
        <f>VLOOKUP(J1594,得意先名!$B$1:$E$1029,4,FALSE)</f>
        <v>0</v>
      </c>
      <c r="N1594" s="110">
        <f>VLOOKUP(J1594,得意先名!$B$8:$H$1020,7,FALSE)</f>
        <v>0</v>
      </c>
      <c r="O1594" s="111"/>
      <c r="P1594" s="112"/>
      <c r="Q1594" s="50"/>
    </row>
    <row r="1595" spans="1:17" ht="30.75" customHeight="1" x14ac:dyDescent="0.4">
      <c r="A1595" s="113">
        <v>1397</v>
      </c>
      <c r="B1595" s="117"/>
      <c r="C1595" s="117"/>
      <c r="D1595" s="115">
        <f>VLOOKUP(E1595,コード一覧!$B$4:$E$962,4,FALSE)</f>
        <v>0</v>
      </c>
      <c r="E1595" s="89"/>
      <c r="F1595" s="104">
        <f>VLOOKUP(E1595,コード一覧!$B$4:$C$850,2,FALSE)</f>
        <v>0</v>
      </c>
      <c r="G1595" s="105">
        <f>VLOOKUP(E1595,コード一覧!$B$4:$D$868,3,FALSE)</f>
        <v>0</v>
      </c>
      <c r="H1595" s="106"/>
      <c r="I1595" s="106"/>
      <c r="J1595" s="107"/>
      <c r="K1595" s="109">
        <f>VLOOKUP(J1595,得意先名!$B$8:$C$1020,2,FALSE)</f>
        <v>0</v>
      </c>
      <c r="L1595" s="108"/>
      <c r="M1595" s="109">
        <f>VLOOKUP(J1595,得意先名!$B$1:$E$1029,4,FALSE)</f>
        <v>0</v>
      </c>
      <c r="N1595" s="110">
        <f>VLOOKUP(J1595,得意先名!$B$8:$H$1020,7,FALSE)</f>
        <v>0</v>
      </c>
      <c r="O1595" s="111"/>
      <c r="P1595" s="112"/>
      <c r="Q1595" s="50"/>
    </row>
    <row r="1596" spans="1:17" ht="30.75" customHeight="1" x14ac:dyDescent="0.4">
      <c r="A1596" s="113">
        <v>1398</v>
      </c>
      <c r="B1596" s="117"/>
      <c r="C1596" s="117"/>
      <c r="D1596" s="115">
        <f>VLOOKUP(E1596,コード一覧!$B$4:$E$962,4,FALSE)</f>
        <v>0</v>
      </c>
      <c r="E1596" s="89"/>
      <c r="F1596" s="104">
        <f>VLOOKUP(E1596,コード一覧!$B$4:$C$850,2,FALSE)</f>
        <v>0</v>
      </c>
      <c r="G1596" s="105">
        <f>VLOOKUP(E1596,コード一覧!$B$4:$D$868,3,FALSE)</f>
        <v>0</v>
      </c>
      <c r="H1596" s="106"/>
      <c r="I1596" s="106"/>
      <c r="J1596" s="107"/>
      <c r="K1596" s="109">
        <f>VLOOKUP(J1596,得意先名!$B$8:$C$1020,2,FALSE)</f>
        <v>0</v>
      </c>
      <c r="L1596" s="108"/>
      <c r="M1596" s="109">
        <f>VLOOKUP(J1596,得意先名!$B$1:$E$1029,4,FALSE)</f>
        <v>0</v>
      </c>
      <c r="N1596" s="110">
        <f>VLOOKUP(J1596,得意先名!$B$8:$H$1020,7,FALSE)</f>
        <v>0</v>
      </c>
      <c r="O1596" s="111"/>
      <c r="P1596" s="112"/>
      <c r="Q1596" s="50"/>
    </row>
    <row r="1597" spans="1:17" ht="30.75" customHeight="1" x14ac:dyDescent="0.4">
      <c r="A1597" s="113">
        <v>1399</v>
      </c>
      <c r="B1597" s="117"/>
      <c r="C1597" s="117"/>
      <c r="D1597" s="115">
        <f>VLOOKUP(E1597,コード一覧!$B$4:$E$962,4,FALSE)</f>
        <v>0</v>
      </c>
      <c r="E1597" s="89"/>
      <c r="F1597" s="104">
        <f>VLOOKUP(E1597,コード一覧!$B$4:$C$850,2,FALSE)</f>
        <v>0</v>
      </c>
      <c r="G1597" s="105">
        <f>VLOOKUP(E1597,コード一覧!$B$4:$D$868,3,FALSE)</f>
        <v>0</v>
      </c>
      <c r="H1597" s="106"/>
      <c r="I1597" s="106"/>
      <c r="J1597" s="107"/>
      <c r="K1597" s="109">
        <f>VLOOKUP(J1597,得意先名!$B$8:$C$1020,2,FALSE)</f>
        <v>0</v>
      </c>
      <c r="L1597" s="108"/>
      <c r="M1597" s="109">
        <f>VLOOKUP(J1597,得意先名!$B$1:$E$1029,4,FALSE)</f>
        <v>0</v>
      </c>
      <c r="N1597" s="110">
        <f>VLOOKUP(J1597,得意先名!$B$8:$H$1020,7,FALSE)</f>
        <v>0</v>
      </c>
      <c r="O1597" s="111"/>
      <c r="P1597" s="112"/>
      <c r="Q1597" s="50"/>
    </row>
    <row r="1598" spans="1:17" ht="30.75" customHeight="1" x14ac:dyDescent="0.4">
      <c r="A1598" s="113">
        <v>1400</v>
      </c>
      <c r="B1598" s="117"/>
      <c r="C1598" s="117"/>
      <c r="D1598" s="115">
        <f>VLOOKUP(E1598,コード一覧!$B$4:$E$962,4,FALSE)</f>
        <v>0</v>
      </c>
      <c r="E1598" s="89"/>
      <c r="F1598" s="104">
        <f>VLOOKUP(E1598,コード一覧!$B$4:$C$850,2,FALSE)</f>
        <v>0</v>
      </c>
      <c r="G1598" s="105">
        <f>VLOOKUP(E1598,コード一覧!$B$4:$D$868,3,FALSE)</f>
        <v>0</v>
      </c>
      <c r="H1598" s="106"/>
      <c r="I1598" s="106"/>
      <c r="J1598" s="107"/>
      <c r="K1598" s="109">
        <f>VLOOKUP(J1598,得意先名!$B$8:$C$1020,2,FALSE)</f>
        <v>0</v>
      </c>
      <c r="L1598" s="108"/>
      <c r="M1598" s="109">
        <f>VLOOKUP(J1598,得意先名!$B$1:$E$1029,4,FALSE)</f>
        <v>0</v>
      </c>
      <c r="N1598" s="110">
        <f>VLOOKUP(J1598,得意先名!$B$8:$H$1020,7,FALSE)</f>
        <v>0</v>
      </c>
      <c r="O1598" s="111"/>
      <c r="P1598" s="112"/>
      <c r="Q1598" s="50"/>
    </row>
    <row r="1599" spans="1:17" ht="30.75" customHeight="1" x14ac:dyDescent="0.4">
      <c r="A1599" s="113">
        <v>1401</v>
      </c>
      <c r="B1599" s="117"/>
      <c r="C1599" s="117"/>
      <c r="D1599" s="115">
        <f>VLOOKUP(E1599,コード一覧!$B$4:$E$962,4,FALSE)</f>
        <v>0</v>
      </c>
      <c r="E1599" s="89"/>
      <c r="F1599" s="104">
        <f>VLOOKUP(E1599,コード一覧!$B$4:$C$850,2,FALSE)</f>
        <v>0</v>
      </c>
      <c r="G1599" s="105">
        <f>VLOOKUP(E1599,コード一覧!$B$4:$D$868,3,FALSE)</f>
        <v>0</v>
      </c>
      <c r="H1599" s="106"/>
      <c r="I1599" s="106"/>
      <c r="J1599" s="107"/>
      <c r="K1599" s="109">
        <f>VLOOKUP(J1599,得意先名!$B$8:$C$1020,2,FALSE)</f>
        <v>0</v>
      </c>
      <c r="L1599" s="108"/>
      <c r="M1599" s="109">
        <f>VLOOKUP(J1599,得意先名!$B$1:$E$1029,4,FALSE)</f>
        <v>0</v>
      </c>
      <c r="N1599" s="110">
        <f>VLOOKUP(J1599,得意先名!$B$8:$H$1020,7,FALSE)</f>
        <v>0</v>
      </c>
      <c r="O1599" s="111"/>
      <c r="P1599" s="112"/>
      <c r="Q1599" s="50"/>
    </row>
    <row r="1600" spans="1:17" ht="30.75" customHeight="1" x14ac:dyDescent="0.4">
      <c r="A1600" s="113">
        <v>1402</v>
      </c>
      <c r="B1600" s="117"/>
      <c r="C1600" s="117"/>
      <c r="D1600" s="115">
        <f>VLOOKUP(E1600,コード一覧!$B$4:$E$962,4,FALSE)</f>
        <v>0</v>
      </c>
      <c r="E1600" s="89"/>
      <c r="F1600" s="104">
        <f>VLOOKUP(E1600,コード一覧!$B$4:$C$850,2,FALSE)</f>
        <v>0</v>
      </c>
      <c r="G1600" s="105">
        <f>VLOOKUP(E1600,コード一覧!$B$4:$D$868,3,FALSE)</f>
        <v>0</v>
      </c>
      <c r="H1600" s="106"/>
      <c r="I1600" s="106"/>
      <c r="J1600" s="107"/>
      <c r="K1600" s="109">
        <f>VLOOKUP(J1600,得意先名!$B$8:$C$1020,2,FALSE)</f>
        <v>0</v>
      </c>
      <c r="L1600" s="108"/>
      <c r="M1600" s="109">
        <f>VLOOKUP(J1600,得意先名!$B$1:$E$1029,4,FALSE)</f>
        <v>0</v>
      </c>
      <c r="N1600" s="110">
        <f>VLOOKUP(J1600,得意先名!$B$8:$H$1020,7,FALSE)</f>
        <v>0</v>
      </c>
      <c r="O1600" s="111"/>
      <c r="P1600" s="112"/>
      <c r="Q1600" s="50"/>
    </row>
    <row r="1601" spans="1:17" ht="30.75" customHeight="1" x14ac:dyDescent="0.4">
      <c r="A1601" s="113">
        <v>1403</v>
      </c>
      <c r="B1601" s="117"/>
      <c r="C1601" s="117"/>
      <c r="D1601" s="115">
        <f>VLOOKUP(E1601,コード一覧!$B$4:$E$962,4,FALSE)</f>
        <v>0</v>
      </c>
      <c r="E1601" s="89"/>
      <c r="F1601" s="104">
        <f>VLOOKUP(E1601,コード一覧!$B$4:$C$850,2,FALSE)</f>
        <v>0</v>
      </c>
      <c r="G1601" s="105">
        <f>VLOOKUP(E1601,コード一覧!$B$4:$D$868,3,FALSE)</f>
        <v>0</v>
      </c>
      <c r="H1601" s="106"/>
      <c r="I1601" s="106"/>
      <c r="J1601" s="107"/>
      <c r="K1601" s="109">
        <f>VLOOKUP(J1601,得意先名!$B$8:$C$1020,2,FALSE)</f>
        <v>0</v>
      </c>
      <c r="L1601" s="108"/>
      <c r="M1601" s="109">
        <f>VLOOKUP(J1601,得意先名!$B$1:$E$1029,4,FALSE)</f>
        <v>0</v>
      </c>
      <c r="N1601" s="110">
        <f>VLOOKUP(J1601,得意先名!$B$8:$H$1020,7,FALSE)</f>
        <v>0</v>
      </c>
      <c r="O1601" s="111"/>
      <c r="P1601" s="112"/>
      <c r="Q1601" s="50"/>
    </row>
    <row r="1602" spans="1:17" ht="30.75" customHeight="1" x14ac:dyDescent="0.4">
      <c r="A1602" s="113">
        <v>1404</v>
      </c>
      <c r="B1602" s="117"/>
      <c r="C1602" s="117"/>
      <c r="D1602" s="115">
        <f>VLOOKUP(E1602,コード一覧!$B$4:$E$962,4,FALSE)</f>
        <v>0</v>
      </c>
      <c r="E1602" s="89"/>
      <c r="F1602" s="104">
        <f>VLOOKUP(E1602,コード一覧!$B$4:$C$850,2,FALSE)</f>
        <v>0</v>
      </c>
      <c r="G1602" s="105">
        <f>VLOOKUP(E1602,コード一覧!$B$4:$D$868,3,FALSE)</f>
        <v>0</v>
      </c>
      <c r="H1602" s="106"/>
      <c r="I1602" s="106"/>
      <c r="J1602" s="107"/>
      <c r="K1602" s="109">
        <f>VLOOKUP(J1602,得意先名!$B$8:$C$1020,2,FALSE)</f>
        <v>0</v>
      </c>
      <c r="L1602" s="108"/>
      <c r="M1602" s="109">
        <f>VLOOKUP(J1602,得意先名!$B$1:$E$1029,4,FALSE)</f>
        <v>0</v>
      </c>
      <c r="N1602" s="110">
        <f>VLOOKUP(J1602,得意先名!$B$8:$H$1020,7,FALSE)</f>
        <v>0</v>
      </c>
      <c r="O1602" s="111"/>
      <c r="P1602" s="112"/>
      <c r="Q1602" s="50"/>
    </row>
    <row r="1603" spans="1:17" ht="30.75" customHeight="1" x14ac:dyDescent="0.4">
      <c r="A1603" s="113">
        <v>1405</v>
      </c>
      <c r="B1603" s="117"/>
      <c r="C1603" s="117"/>
      <c r="D1603" s="115">
        <f>VLOOKUP(E1603,コード一覧!$B$4:$E$962,4,FALSE)</f>
        <v>0</v>
      </c>
      <c r="E1603" s="89"/>
      <c r="F1603" s="104">
        <f>VLOOKUP(E1603,コード一覧!$B$4:$C$850,2,FALSE)</f>
        <v>0</v>
      </c>
      <c r="G1603" s="105">
        <f>VLOOKUP(E1603,コード一覧!$B$4:$D$868,3,FALSE)</f>
        <v>0</v>
      </c>
      <c r="H1603" s="106"/>
      <c r="I1603" s="106"/>
      <c r="J1603" s="107"/>
      <c r="K1603" s="109">
        <f>VLOOKUP(J1603,得意先名!$B$8:$C$1020,2,FALSE)</f>
        <v>0</v>
      </c>
      <c r="L1603" s="108"/>
      <c r="M1603" s="109">
        <f>VLOOKUP(J1603,得意先名!$B$1:$E$1029,4,FALSE)</f>
        <v>0</v>
      </c>
      <c r="N1603" s="110">
        <f>VLOOKUP(J1603,得意先名!$B$8:$H$1020,7,FALSE)</f>
        <v>0</v>
      </c>
      <c r="O1603" s="111"/>
      <c r="P1603" s="112"/>
      <c r="Q1603" s="50"/>
    </row>
    <row r="1604" spans="1:17" ht="30.75" customHeight="1" x14ac:dyDescent="0.4">
      <c r="A1604" s="113">
        <v>1406</v>
      </c>
      <c r="B1604" s="117"/>
      <c r="C1604" s="117"/>
      <c r="D1604" s="115">
        <f>VLOOKUP(E1604,コード一覧!$B$4:$E$962,4,FALSE)</f>
        <v>0</v>
      </c>
      <c r="E1604" s="89"/>
      <c r="F1604" s="104">
        <f>VLOOKUP(E1604,コード一覧!$B$4:$C$850,2,FALSE)</f>
        <v>0</v>
      </c>
      <c r="G1604" s="105">
        <f>VLOOKUP(E1604,コード一覧!$B$4:$D$868,3,FALSE)</f>
        <v>0</v>
      </c>
      <c r="H1604" s="106"/>
      <c r="I1604" s="106"/>
      <c r="J1604" s="107"/>
      <c r="K1604" s="109">
        <f>VLOOKUP(J1604,得意先名!$B$8:$C$1020,2,FALSE)</f>
        <v>0</v>
      </c>
      <c r="L1604" s="108"/>
      <c r="M1604" s="109">
        <f>VLOOKUP(J1604,得意先名!$B$1:$E$1029,4,FALSE)</f>
        <v>0</v>
      </c>
      <c r="N1604" s="110">
        <f>VLOOKUP(J1604,得意先名!$B$8:$H$1020,7,FALSE)</f>
        <v>0</v>
      </c>
      <c r="O1604" s="111"/>
      <c r="P1604" s="112"/>
      <c r="Q1604" s="50"/>
    </row>
    <row r="1605" spans="1:17" ht="30.75" customHeight="1" x14ac:dyDescent="0.4">
      <c r="A1605" s="113">
        <v>1407</v>
      </c>
      <c r="B1605" s="117"/>
      <c r="C1605" s="117"/>
      <c r="D1605" s="115">
        <f>VLOOKUP(E1605,コード一覧!$B$4:$E$962,4,FALSE)</f>
        <v>0</v>
      </c>
      <c r="E1605" s="89"/>
      <c r="F1605" s="104">
        <f>VLOOKUP(E1605,コード一覧!$B$4:$C$850,2,FALSE)</f>
        <v>0</v>
      </c>
      <c r="G1605" s="105">
        <f>VLOOKUP(E1605,コード一覧!$B$4:$D$868,3,FALSE)</f>
        <v>0</v>
      </c>
      <c r="H1605" s="106"/>
      <c r="I1605" s="106"/>
      <c r="J1605" s="107"/>
      <c r="K1605" s="109">
        <f>VLOOKUP(J1605,得意先名!$B$8:$C$1020,2,FALSE)</f>
        <v>0</v>
      </c>
      <c r="L1605" s="108"/>
      <c r="M1605" s="109">
        <f>VLOOKUP(J1605,得意先名!$B$1:$E$1029,4,FALSE)</f>
        <v>0</v>
      </c>
      <c r="N1605" s="110">
        <f>VLOOKUP(J1605,得意先名!$B$8:$H$1020,7,FALSE)</f>
        <v>0</v>
      </c>
      <c r="O1605" s="111"/>
      <c r="P1605" s="112"/>
      <c r="Q1605" s="50"/>
    </row>
    <row r="1606" spans="1:17" ht="30.75" customHeight="1" x14ac:dyDescent="0.4">
      <c r="A1606" s="113">
        <v>1408</v>
      </c>
      <c r="B1606" s="117"/>
      <c r="C1606" s="117"/>
      <c r="D1606" s="115">
        <f>VLOOKUP(E1606,コード一覧!$B$4:$E$962,4,FALSE)</f>
        <v>0</v>
      </c>
      <c r="E1606" s="89"/>
      <c r="F1606" s="104">
        <f>VLOOKUP(E1606,コード一覧!$B$4:$C$850,2,FALSE)</f>
        <v>0</v>
      </c>
      <c r="G1606" s="105">
        <f>VLOOKUP(E1606,コード一覧!$B$4:$D$868,3,FALSE)</f>
        <v>0</v>
      </c>
      <c r="H1606" s="106"/>
      <c r="I1606" s="106"/>
      <c r="J1606" s="107"/>
      <c r="K1606" s="109">
        <f>VLOOKUP(J1606,得意先名!$B$8:$C$1020,2,FALSE)</f>
        <v>0</v>
      </c>
      <c r="L1606" s="108"/>
      <c r="M1606" s="109">
        <f>VLOOKUP(J1606,得意先名!$B$1:$E$1029,4,FALSE)</f>
        <v>0</v>
      </c>
      <c r="N1606" s="110">
        <f>VLOOKUP(J1606,得意先名!$B$8:$H$1020,7,FALSE)</f>
        <v>0</v>
      </c>
      <c r="O1606" s="111"/>
      <c r="P1606" s="112"/>
      <c r="Q1606" s="50"/>
    </row>
    <row r="1607" spans="1:17" ht="30.75" customHeight="1" x14ac:dyDescent="0.4">
      <c r="A1607" s="113">
        <v>1409</v>
      </c>
      <c r="B1607" s="117"/>
      <c r="C1607" s="117"/>
      <c r="D1607" s="115">
        <f>VLOOKUP(E1607,コード一覧!$B$4:$E$962,4,FALSE)</f>
        <v>0</v>
      </c>
      <c r="E1607" s="89"/>
      <c r="F1607" s="104">
        <f>VLOOKUP(E1607,コード一覧!$B$4:$C$850,2,FALSE)</f>
        <v>0</v>
      </c>
      <c r="G1607" s="105">
        <f>VLOOKUP(E1607,コード一覧!$B$4:$D$868,3,FALSE)</f>
        <v>0</v>
      </c>
      <c r="H1607" s="106"/>
      <c r="I1607" s="106"/>
      <c r="J1607" s="107"/>
      <c r="K1607" s="109">
        <f>VLOOKUP(J1607,得意先名!$B$8:$C$1020,2,FALSE)</f>
        <v>0</v>
      </c>
      <c r="L1607" s="108"/>
      <c r="M1607" s="109">
        <f>VLOOKUP(J1607,得意先名!$B$1:$E$1029,4,FALSE)</f>
        <v>0</v>
      </c>
      <c r="N1607" s="110">
        <f>VLOOKUP(J1607,得意先名!$B$8:$H$1020,7,FALSE)</f>
        <v>0</v>
      </c>
      <c r="O1607" s="111"/>
      <c r="P1607" s="112"/>
      <c r="Q1607" s="50"/>
    </row>
    <row r="1608" spans="1:17" ht="30.75" customHeight="1" x14ac:dyDescent="0.4">
      <c r="A1608" s="113">
        <v>1410</v>
      </c>
      <c r="B1608" s="117"/>
      <c r="C1608" s="117"/>
      <c r="D1608" s="115">
        <f>VLOOKUP(E1608,コード一覧!$B$4:$E$962,4,FALSE)</f>
        <v>0</v>
      </c>
      <c r="E1608" s="89"/>
      <c r="F1608" s="104">
        <f>VLOOKUP(E1608,コード一覧!$B$4:$C$850,2,FALSE)</f>
        <v>0</v>
      </c>
      <c r="G1608" s="105">
        <f>VLOOKUP(E1608,コード一覧!$B$4:$D$868,3,FALSE)</f>
        <v>0</v>
      </c>
      <c r="H1608" s="106"/>
      <c r="I1608" s="106"/>
      <c r="J1608" s="107"/>
      <c r="K1608" s="109">
        <f>VLOOKUP(J1608,得意先名!$B$8:$C$1020,2,FALSE)</f>
        <v>0</v>
      </c>
      <c r="L1608" s="108"/>
      <c r="M1608" s="109">
        <f>VLOOKUP(J1608,得意先名!$B$1:$E$1029,4,FALSE)</f>
        <v>0</v>
      </c>
      <c r="N1608" s="110">
        <f>VLOOKUP(J1608,得意先名!$B$8:$H$1020,7,FALSE)</f>
        <v>0</v>
      </c>
      <c r="O1608" s="111"/>
      <c r="P1608" s="112"/>
      <c r="Q1608" s="50"/>
    </row>
    <row r="1609" spans="1:17" ht="30.75" customHeight="1" x14ac:dyDescent="0.4">
      <c r="A1609" s="113">
        <v>1411</v>
      </c>
      <c r="B1609" s="117"/>
      <c r="C1609" s="117"/>
      <c r="D1609" s="115">
        <f>VLOOKUP(E1609,コード一覧!$B$4:$E$962,4,FALSE)</f>
        <v>0</v>
      </c>
      <c r="E1609" s="89"/>
      <c r="F1609" s="104">
        <f>VLOOKUP(E1609,コード一覧!$B$4:$C$850,2,FALSE)</f>
        <v>0</v>
      </c>
      <c r="G1609" s="105">
        <f>VLOOKUP(E1609,コード一覧!$B$4:$D$868,3,FALSE)</f>
        <v>0</v>
      </c>
      <c r="H1609" s="106"/>
      <c r="I1609" s="106"/>
      <c r="J1609" s="107"/>
      <c r="K1609" s="109">
        <f>VLOOKUP(J1609,得意先名!$B$8:$C$1020,2,FALSE)</f>
        <v>0</v>
      </c>
      <c r="L1609" s="108"/>
      <c r="M1609" s="109">
        <f>VLOOKUP(J1609,得意先名!$B$1:$E$1029,4,FALSE)</f>
        <v>0</v>
      </c>
      <c r="N1609" s="110">
        <f>VLOOKUP(J1609,得意先名!$B$8:$H$1020,7,FALSE)</f>
        <v>0</v>
      </c>
      <c r="O1609" s="111"/>
      <c r="P1609" s="112"/>
      <c r="Q1609" s="50"/>
    </row>
    <row r="1610" spans="1:17" ht="30.75" customHeight="1" x14ac:dyDescent="0.4">
      <c r="A1610" s="113">
        <v>1412</v>
      </c>
      <c r="B1610" s="117"/>
      <c r="C1610" s="117"/>
      <c r="D1610" s="115">
        <f>VLOOKUP(E1610,コード一覧!$B$4:$E$962,4,FALSE)</f>
        <v>0</v>
      </c>
      <c r="E1610" s="89"/>
      <c r="F1610" s="104">
        <f>VLOOKUP(E1610,コード一覧!$B$4:$C$850,2,FALSE)</f>
        <v>0</v>
      </c>
      <c r="G1610" s="105">
        <f>VLOOKUP(E1610,コード一覧!$B$4:$D$868,3,FALSE)</f>
        <v>0</v>
      </c>
      <c r="H1610" s="106"/>
      <c r="I1610" s="106"/>
      <c r="J1610" s="107"/>
      <c r="K1610" s="109">
        <f>VLOOKUP(J1610,得意先名!$B$8:$C$1020,2,FALSE)</f>
        <v>0</v>
      </c>
      <c r="L1610" s="108"/>
      <c r="M1610" s="109">
        <f>VLOOKUP(J1610,得意先名!$B$1:$E$1029,4,FALSE)</f>
        <v>0</v>
      </c>
      <c r="N1610" s="110">
        <f>VLOOKUP(J1610,得意先名!$B$8:$H$1020,7,FALSE)</f>
        <v>0</v>
      </c>
      <c r="O1610" s="111"/>
      <c r="P1610" s="112"/>
      <c r="Q1610" s="50"/>
    </row>
    <row r="1611" spans="1:17" ht="30.75" customHeight="1" x14ac:dyDescent="0.4">
      <c r="A1611" s="113">
        <v>1413</v>
      </c>
      <c r="B1611" s="117"/>
      <c r="C1611" s="117"/>
      <c r="D1611" s="115">
        <f>VLOOKUP(E1611,コード一覧!$B$4:$E$962,4,FALSE)</f>
        <v>0</v>
      </c>
      <c r="E1611" s="89"/>
      <c r="F1611" s="104">
        <f>VLOOKUP(E1611,コード一覧!$B$4:$C$850,2,FALSE)</f>
        <v>0</v>
      </c>
      <c r="G1611" s="105">
        <f>VLOOKUP(E1611,コード一覧!$B$4:$D$868,3,FALSE)</f>
        <v>0</v>
      </c>
      <c r="H1611" s="106"/>
      <c r="I1611" s="106"/>
      <c r="J1611" s="107"/>
      <c r="K1611" s="109">
        <f>VLOOKUP(J1611,得意先名!$B$8:$C$1020,2,FALSE)</f>
        <v>0</v>
      </c>
      <c r="L1611" s="108"/>
      <c r="M1611" s="109">
        <f>VLOOKUP(J1611,得意先名!$B$1:$E$1029,4,FALSE)</f>
        <v>0</v>
      </c>
      <c r="N1611" s="110">
        <f>VLOOKUP(J1611,得意先名!$B$8:$H$1020,7,FALSE)</f>
        <v>0</v>
      </c>
      <c r="O1611" s="111"/>
      <c r="P1611" s="112"/>
      <c r="Q1611" s="50"/>
    </row>
    <row r="1612" spans="1:17" ht="30.75" customHeight="1" x14ac:dyDescent="0.4">
      <c r="A1612" s="113">
        <v>1414</v>
      </c>
      <c r="B1612" s="117"/>
      <c r="C1612" s="117"/>
      <c r="D1612" s="115">
        <f>VLOOKUP(E1612,コード一覧!$B$4:$E$962,4,FALSE)</f>
        <v>0</v>
      </c>
      <c r="E1612" s="89"/>
      <c r="F1612" s="104">
        <f>VLOOKUP(E1612,コード一覧!$B$4:$C$850,2,FALSE)</f>
        <v>0</v>
      </c>
      <c r="G1612" s="105">
        <f>VLOOKUP(E1612,コード一覧!$B$4:$D$868,3,FALSE)</f>
        <v>0</v>
      </c>
      <c r="H1612" s="106"/>
      <c r="I1612" s="106"/>
      <c r="J1612" s="107"/>
      <c r="K1612" s="109">
        <f>VLOOKUP(J1612,得意先名!$B$8:$C$1020,2,FALSE)</f>
        <v>0</v>
      </c>
      <c r="L1612" s="108"/>
      <c r="M1612" s="109">
        <f>VLOOKUP(J1612,得意先名!$B$1:$E$1029,4,FALSE)</f>
        <v>0</v>
      </c>
      <c r="N1612" s="110">
        <f>VLOOKUP(J1612,得意先名!$B$8:$H$1020,7,FALSE)</f>
        <v>0</v>
      </c>
      <c r="O1612" s="111"/>
      <c r="P1612" s="112"/>
      <c r="Q1612" s="50"/>
    </row>
    <row r="1613" spans="1:17" ht="30.75" customHeight="1" x14ac:dyDescent="0.4">
      <c r="A1613" s="113">
        <v>1415</v>
      </c>
      <c r="B1613" s="117"/>
      <c r="C1613" s="117"/>
      <c r="D1613" s="115">
        <f>VLOOKUP(E1613,コード一覧!$B$4:$E$962,4,FALSE)</f>
        <v>0</v>
      </c>
      <c r="E1613" s="89"/>
      <c r="F1613" s="104">
        <f>VLOOKUP(E1613,コード一覧!$B$4:$C$850,2,FALSE)</f>
        <v>0</v>
      </c>
      <c r="G1613" s="105">
        <f>VLOOKUP(E1613,コード一覧!$B$4:$D$868,3,FALSE)</f>
        <v>0</v>
      </c>
      <c r="H1613" s="106"/>
      <c r="I1613" s="106"/>
      <c r="J1613" s="107"/>
      <c r="K1613" s="109">
        <f>VLOOKUP(J1613,得意先名!$B$8:$C$1020,2,FALSE)</f>
        <v>0</v>
      </c>
      <c r="L1613" s="108"/>
      <c r="M1613" s="109">
        <f>VLOOKUP(J1613,得意先名!$B$1:$E$1029,4,FALSE)</f>
        <v>0</v>
      </c>
      <c r="N1613" s="110">
        <f>VLOOKUP(J1613,得意先名!$B$8:$H$1020,7,FALSE)</f>
        <v>0</v>
      </c>
      <c r="O1613" s="111"/>
      <c r="P1613" s="112"/>
      <c r="Q1613" s="50"/>
    </row>
    <row r="1614" spans="1:17" ht="30.75" customHeight="1" x14ac:dyDescent="0.4">
      <c r="A1614" s="113">
        <v>1416</v>
      </c>
      <c r="B1614" s="117"/>
      <c r="C1614" s="117"/>
      <c r="D1614" s="115">
        <f>VLOOKUP(E1614,コード一覧!$B$4:$E$962,4,FALSE)</f>
        <v>0</v>
      </c>
      <c r="E1614" s="89"/>
      <c r="F1614" s="104">
        <f>VLOOKUP(E1614,コード一覧!$B$4:$C$850,2,FALSE)</f>
        <v>0</v>
      </c>
      <c r="G1614" s="105">
        <f>VLOOKUP(E1614,コード一覧!$B$4:$D$868,3,FALSE)</f>
        <v>0</v>
      </c>
      <c r="H1614" s="106"/>
      <c r="I1614" s="106"/>
      <c r="J1614" s="107"/>
      <c r="K1614" s="109">
        <f>VLOOKUP(J1614,得意先名!$B$8:$C$1020,2,FALSE)</f>
        <v>0</v>
      </c>
      <c r="L1614" s="108"/>
      <c r="M1614" s="109">
        <f>VLOOKUP(J1614,得意先名!$B$1:$E$1029,4,FALSE)</f>
        <v>0</v>
      </c>
      <c r="N1614" s="110">
        <f>VLOOKUP(J1614,得意先名!$B$8:$H$1020,7,FALSE)</f>
        <v>0</v>
      </c>
      <c r="O1614" s="111"/>
      <c r="P1614" s="112"/>
      <c r="Q1614" s="50"/>
    </row>
    <row r="1615" spans="1:17" ht="30.75" customHeight="1" x14ac:dyDescent="0.4">
      <c r="A1615" s="113">
        <v>1417</v>
      </c>
      <c r="B1615" s="117"/>
      <c r="C1615" s="117"/>
      <c r="D1615" s="115">
        <f>VLOOKUP(E1615,コード一覧!$B$4:$E$962,4,FALSE)</f>
        <v>0</v>
      </c>
      <c r="E1615" s="89"/>
      <c r="F1615" s="104">
        <f>VLOOKUP(E1615,コード一覧!$B$4:$C$850,2,FALSE)</f>
        <v>0</v>
      </c>
      <c r="G1615" s="105">
        <f>VLOOKUP(E1615,コード一覧!$B$4:$D$868,3,FALSE)</f>
        <v>0</v>
      </c>
      <c r="H1615" s="106"/>
      <c r="I1615" s="106"/>
      <c r="J1615" s="107"/>
      <c r="K1615" s="109">
        <f>VLOOKUP(J1615,得意先名!$B$8:$C$1020,2,FALSE)</f>
        <v>0</v>
      </c>
      <c r="L1615" s="108"/>
      <c r="M1615" s="109">
        <f>VLOOKUP(J1615,得意先名!$B$1:$E$1029,4,FALSE)</f>
        <v>0</v>
      </c>
      <c r="N1615" s="110">
        <f>VLOOKUP(J1615,得意先名!$B$8:$H$1020,7,FALSE)</f>
        <v>0</v>
      </c>
      <c r="O1615" s="111"/>
      <c r="P1615" s="112"/>
      <c r="Q1615" s="50"/>
    </row>
    <row r="1616" spans="1:17" ht="30.75" customHeight="1" x14ac:dyDescent="0.4">
      <c r="A1616" s="113">
        <v>1418</v>
      </c>
      <c r="B1616" s="117"/>
      <c r="C1616" s="117"/>
      <c r="D1616" s="115">
        <f>VLOOKUP(E1616,コード一覧!$B$4:$E$962,4,FALSE)</f>
        <v>0</v>
      </c>
      <c r="E1616" s="89"/>
      <c r="F1616" s="104">
        <f>VLOOKUP(E1616,コード一覧!$B$4:$C$850,2,FALSE)</f>
        <v>0</v>
      </c>
      <c r="G1616" s="105">
        <f>VLOOKUP(E1616,コード一覧!$B$4:$D$868,3,FALSE)</f>
        <v>0</v>
      </c>
      <c r="H1616" s="106"/>
      <c r="I1616" s="106"/>
      <c r="J1616" s="107"/>
      <c r="K1616" s="109">
        <f>VLOOKUP(J1616,得意先名!$B$8:$C$1020,2,FALSE)</f>
        <v>0</v>
      </c>
      <c r="L1616" s="108"/>
      <c r="M1616" s="109">
        <f>VLOOKUP(J1616,得意先名!$B$1:$E$1029,4,FALSE)</f>
        <v>0</v>
      </c>
      <c r="N1616" s="110">
        <f>VLOOKUP(J1616,得意先名!$B$8:$H$1020,7,FALSE)</f>
        <v>0</v>
      </c>
      <c r="O1616" s="111"/>
      <c r="P1616" s="112"/>
      <c r="Q1616" s="50"/>
    </row>
    <row r="1617" spans="1:17" ht="30.75" customHeight="1" x14ac:dyDescent="0.4">
      <c r="A1617" s="113">
        <v>1419</v>
      </c>
      <c r="B1617" s="117"/>
      <c r="C1617" s="117"/>
      <c r="D1617" s="115">
        <f>VLOOKUP(E1617,コード一覧!$B$4:$E$962,4,FALSE)</f>
        <v>0</v>
      </c>
      <c r="E1617" s="89"/>
      <c r="F1617" s="104">
        <f>VLOOKUP(E1617,コード一覧!$B$4:$C$850,2,FALSE)</f>
        <v>0</v>
      </c>
      <c r="G1617" s="105">
        <f>VLOOKUP(E1617,コード一覧!$B$4:$D$868,3,FALSE)</f>
        <v>0</v>
      </c>
      <c r="H1617" s="106"/>
      <c r="I1617" s="106"/>
      <c r="J1617" s="107"/>
      <c r="K1617" s="109">
        <f>VLOOKUP(J1617,得意先名!$B$8:$C$1020,2,FALSE)</f>
        <v>0</v>
      </c>
      <c r="L1617" s="108"/>
      <c r="M1617" s="109">
        <f>VLOOKUP(J1617,得意先名!$B$1:$E$1029,4,FALSE)</f>
        <v>0</v>
      </c>
      <c r="N1617" s="110">
        <f>VLOOKUP(J1617,得意先名!$B$8:$H$1020,7,FALSE)</f>
        <v>0</v>
      </c>
      <c r="O1617" s="111"/>
      <c r="P1617" s="112"/>
      <c r="Q1617" s="50"/>
    </row>
    <row r="1618" spans="1:17" ht="30.75" customHeight="1" x14ac:dyDescent="0.4">
      <c r="A1618" s="113">
        <v>1420</v>
      </c>
      <c r="B1618" s="117"/>
      <c r="C1618" s="117"/>
      <c r="D1618" s="115">
        <f>VLOOKUP(E1618,コード一覧!$B$4:$E$962,4,FALSE)</f>
        <v>0</v>
      </c>
      <c r="E1618" s="89"/>
      <c r="F1618" s="104">
        <f>VLOOKUP(E1618,コード一覧!$B$4:$C$850,2,FALSE)</f>
        <v>0</v>
      </c>
      <c r="G1618" s="105">
        <f>VLOOKUP(E1618,コード一覧!$B$4:$D$868,3,FALSE)</f>
        <v>0</v>
      </c>
      <c r="H1618" s="106"/>
      <c r="I1618" s="106"/>
      <c r="J1618" s="107"/>
      <c r="K1618" s="109">
        <f>VLOOKUP(J1618,得意先名!$B$8:$C$1020,2,FALSE)</f>
        <v>0</v>
      </c>
      <c r="L1618" s="108"/>
      <c r="M1618" s="109">
        <f>VLOOKUP(J1618,得意先名!$B$1:$E$1029,4,FALSE)</f>
        <v>0</v>
      </c>
      <c r="N1618" s="110">
        <f>VLOOKUP(J1618,得意先名!$B$8:$H$1020,7,FALSE)</f>
        <v>0</v>
      </c>
      <c r="O1618" s="111"/>
      <c r="P1618" s="112"/>
      <c r="Q1618" s="50"/>
    </row>
    <row r="1619" spans="1:17" ht="30.75" customHeight="1" x14ac:dyDescent="0.4">
      <c r="A1619" s="113">
        <v>1421</v>
      </c>
      <c r="B1619" s="117"/>
      <c r="C1619" s="117"/>
      <c r="D1619" s="115">
        <f>VLOOKUP(E1619,コード一覧!$B$4:$E$962,4,FALSE)</f>
        <v>0</v>
      </c>
      <c r="E1619" s="89"/>
      <c r="F1619" s="104">
        <f>VLOOKUP(E1619,コード一覧!$B$4:$C$850,2,FALSE)</f>
        <v>0</v>
      </c>
      <c r="G1619" s="105">
        <f>VLOOKUP(E1619,コード一覧!$B$4:$D$868,3,FALSE)</f>
        <v>0</v>
      </c>
      <c r="H1619" s="106"/>
      <c r="I1619" s="106"/>
      <c r="J1619" s="107"/>
      <c r="K1619" s="109">
        <f>VLOOKUP(J1619,得意先名!$B$8:$C$1020,2,FALSE)</f>
        <v>0</v>
      </c>
      <c r="L1619" s="108"/>
      <c r="M1619" s="109">
        <f>VLOOKUP(J1619,得意先名!$B$1:$E$1029,4,FALSE)</f>
        <v>0</v>
      </c>
      <c r="N1619" s="110">
        <f>VLOOKUP(J1619,得意先名!$B$8:$H$1020,7,FALSE)</f>
        <v>0</v>
      </c>
      <c r="O1619" s="111"/>
      <c r="P1619" s="112"/>
      <c r="Q1619" s="50"/>
    </row>
    <row r="1620" spans="1:17" ht="30.75" customHeight="1" x14ac:dyDescent="0.4">
      <c r="A1620" s="113">
        <v>1422</v>
      </c>
      <c r="B1620" s="117"/>
      <c r="C1620" s="117"/>
      <c r="D1620" s="115">
        <f>VLOOKUP(E1620,コード一覧!$B$4:$E$962,4,FALSE)</f>
        <v>0</v>
      </c>
      <c r="E1620" s="89"/>
      <c r="F1620" s="104">
        <f>VLOOKUP(E1620,コード一覧!$B$4:$C$850,2,FALSE)</f>
        <v>0</v>
      </c>
      <c r="G1620" s="105">
        <f>VLOOKUP(E1620,コード一覧!$B$4:$D$868,3,FALSE)</f>
        <v>0</v>
      </c>
      <c r="H1620" s="106"/>
      <c r="I1620" s="106"/>
      <c r="J1620" s="107"/>
      <c r="K1620" s="109">
        <f>VLOOKUP(J1620,得意先名!$B$8:$C$1020,2,FALSE)</f>
        <v>0</v>
      </c>
      <c r="L1620" s="108"/>
      <c r="M1620" s="109">
        <f>VLOOKUP(J1620,得意先名!$B$1:$E$1029,4,FALSE)</f>
        <v>0</v>
      </c>
      <c r="N1620" s="110">
        <f>VLOOKUP(J1620,得意先名!$B$8:$H$1020,7,FALSE)</f>
        <v>0</v>
      </c>
      <c r="O1620" s="111"/>
      <c r="P1620" s="112"/>
      <c r="Q1620" s="50"/>
    </row>
    <row r="1621" spans="1:17" ht="30.75" customHeight="1" x14ac:dyDescent="0.4">
      <c r="A1621" s="113">
        <v>1423</v>
      </c>
      <c r="B1621" s="117"/>
      <c r="C1621" s="117"/>
      <c r="D1621" s="115">
        <f>VLOOKUP(E1621,コード一覧!$B$4:$E$962,4,FALSE)</f>
        <v>0</v>
      </c>
      <c r="E1621" s="89"/>
      <c r="F1621" s="104">
        <f>VLOOKUP(E1621,コード一覧!$B$4:$C$850,2,FALSE)</f>
        <v>0</v>
      </c>
      <c r="G1621" s="105">
        <f>VLOOKUP(E1621,コード一覧!$B$4:$D$868,3,FALSE)</f>
        <v>0</v>
      </c>
      <c r="H1621" s="106"/>
      <c r="I1621" s="106"/>
      <c r="J1621" s="107"/>
      <c r="K1621" s="109">
        <f>VLOOKUP(J1621,得意先名!$B$8:$C$1020,2,FALSE)</f>
        <v>0</v>
      </c>
      <c r="L1621" s="108"/>
      <c r="M1621" s="109">
        <f>VLOOKUP(J1621,得意先名!$B$1:$E$1029,4,FALSE)</f>
        <v>0</v>
      </c>
      <c r="N1621" s="110">
        <f>VLOOKUP(J1621,得意先名!$B$8:$H$1020,7,FALSE)</f>
        <v>0</v>
      </c>
      <c r="O1621" s="111"/>
      <c r="P1621" s="112"/>
      <c r="Q1621" s="50"/>
    </row>
    <row r="1622" spans="1:17" ht="30.75" customHeight="1" x14ac:dyDescent="0.4">
      <c r="A1622" s="113">
        <v>1424</v>
      </c>
      <c r="B1622" s="117"/>
      <c r="C1622" s="117"/>
      <c r="D1622" s="115">
        <f>VLOOKUP(E1622,コード一覧!$B$4:$E$962,4,FALSE)</f>
        <v>0</v>
      </c>
      <c r="E1622" s="89"/>
      <c r="F1622" s="104">
        <f>VLOOKUP(E1622,コード一覧!$B$4:$C$850,2,FALSE)</f>
        <v>0</v>
      </c>
      <c r="G1622" s="105">
        <f>VLOOKUP(E1622,コード一覧!$B$4:$D$868,3,FALSE)</f>
        <v>0</v>
      </c>
      <c r="H1622" s="106"/>
      <c r="I1622" s="106"/>
      <c r="J1622" s="107"/>
      <c r="K1622" s="109">
        <f>VLOOKUP(J1622,得意先名!$B$8:$C$1020,2,FALSE)</f>
        <v>0</v>
      </c>
      <c r="L1622" s="108"/>
      <c r="M1622" s="109">
        <f>VLOOKUP(J1622,得意先名!$B$1:$E$1029,4,FALSE)</f>
        <v>0</v>
      </c>
      <c r="N1622" s="110">
        <f>VLOOKUP(J1622,得意先名!$B$8:$H$1020,7,FALSE)</f>
        <v>0</v>
      </c>
      <c r="O1622" s="111"/>
      <c r="P1622" s="112"/>
      <c r="Q1622" s="50"/>
    </row>
    <row r="1623" spans="1:17" ht="30.75" customHeight="1" x14ac:dyDescent="0.4">
      <c r="A1623" s="113">
        <v>1425</v>
      </c>
      <c r="B1623" s="117"/>
      <c r="C1623" s="117"/>
      <c r="D1623" s="115">
        <f>VLOOKUP(E1623,コード一覧!$B$4:$E$962,4,FALSE)</f>
        <v>0</v>
      </c>
      <c r="E1623" s="89"/>
      <c r="F1623" s="104">
        <f>VLOOKUP(E1623,コード一覧!$B$4:$C$850,2,FALSE)</f>
        <v>0</v>
      </c>
      <c r="G1623" s="105">
        <f>VLOOKUP(E1623,コード一覧!$B$4:$D$868,3,FALSE)</f>
        <v>0</v>
      </c>
      <c r="H1623" s="106"/>
      <c r="I1623" s="106"/>
      <c r="J1623" s="107"/>
      <c r="K1623" s="109">
        <f>VLOOKUP(J1623,得意先名!$B$8:$C$1020,2,FALSE)</f>
        <v>0</v>
      </c>
      <c r="L1623" s="108"/>
      <c r="M1623" s="109">
        <f>VLOOKUP(J1623,得意先名!$B$1:$E$1029,4,FALSE)</f>
        <v>0</v>
      </c>
      <c r="N1623" s="110">
        <f>VLOOKUP(J1623,得意先名!$B$8:$H$1020,7,FALSE)</f>
        <v>0</v>
      </c>
      <c r="O1623" s="111"/>
      <c r="P1623" s="112"/>
      <c r="Q1623" s="50"/>
    </row>
    <row r="1624" spans="1:17" ht="30.75" customHeight="1" x14ac:dyDescent="0.4">
      <c r="A1624" s="113">
        <v>1426</v>
      </c>
      <c r="B1624" s="117"/>
      <c r="C1624" s="117"/>
      <c r="D1624" s="115">
        <f>VLOOKUP(E1624,コード一覧!$B$4:$E$962,4,FALSE)</f>
        <v>0</v>
      </c>
      <c r="E1624" s="89"/>
      <c r="F1624" s="104">
        <f>VLOOKUP(E1624,コード一覧!$B$4:$C$850,2,FALSE)</f>
        <v>0</v>
      </c>
      <c r="G1624" s="105">
        <f>VLOOKUP(E1624,コード一覧!$B$4:$D$868,3,FALSE)</f>
        <v>0</v>
      </c>
      <c r="H1624" s="106"/>
      <c r="I1624" s="106"/>
      <c r="J1624" s="107"/>
      <c r="K1624" s="109">
        <f>VLOOKUP(J1624,得意先名!$B$8:$C$1020,2,FALSE)</f>
        <v>0</v>
      </c>
      <c r="L1624" s="108"/>
      <c r="M1624" s="109">
        <f>VLOOKUP(J1624,得意先名!$B$1:$E$1029,4,FALSE)</f>
        <v>0</v>
      </c>
      <c r="N1624" s="110">
        <f>VLOOKUP(J1624,得意先名!$B$8:$H$1020,7,FALSE)</f>
        <v>0</v>
      </c>
      <c r="O1624" s="111"/>
      <c r="P1624" s="112"/>
      <c r="Q1624" s="50"/>
    </row>
    <row r="1625" spans="1:17" ht="30.75" customHeight="1" x14ac:dyDescent="0.4">
      <c r="A1625" s="113">
        <v>1427</v>
      </c>
      <c r="B1625" s="117"/>
      <c r="C1625" s="117"/>
      <c r="D1625" s="115">
        <f>VLOOKUP(E1625,コード一覧!$B$4:$E$962,4,FALSE)</f>
        <v>0</v>
      </c>
      <c r="E1625" s="89"/>
      <c r="F1625" s="104">
        <f>VLOOKUP(E1625,コード一覧!$B$4:$C$850,2,FALSE)</f>
        <v>0</v>
      </c>
      <c r="G1625" s="105">
        <f>VLOOKUP(E1625,コード一覧!$B$4:$D$868,3,FALSE)</f>
        <v>0</v>
      </c>
      <c r="H1625" s="106"/>
      <c r="I1625" s="106"/>
      <c r="J1625" s="107"/>
      <c r="K1625" s="109">
        <f>VLOOKUP(J1625,得意先名!$B$8:$C$1020,2,FALSE)</f>
        <v>0</v>
      </c>
      <c r="L1625" s="108"/>
      <c r="M1625" s="109">
        <f>VLOOKUP(J1625,得意先名!$B$1:$E$1029,4,FALSE)</f>
        <v>0</v>
      </c>
      <c r="N1625" s="110">
        <f>VLOOKUP(J1625,得意先名!$B$8:$H$1020,7,FALSE)</f>
        <v>0</v>
      </c>
      <c r="O1625" s="111"/>
      <c r="P1625" s="112"/>
      <c r="Q1625" s="50"/>
    </row>
    <row r="1626" spans="1:17" ht="30.75" customHeight="1" x14ac:dyDescent="0.4">
      <c r="A1626" s="113">
        <v>1428</v>
      </c>
      <c r="B1626" s="117"/>
      <c r="C1626" s="117"/>
      <c r="D1626" s="115">
        <f>VLOOKUP(E1626,コード一覧!$B$4:$E$962,4,FALSE)</f>
        <v>0</v>
      </c>
      <c r="E1626" s="89"/>
      <c r="F1626" s="104">
        <f>VLOOKUP(E1626,コード一覧!$B$4:$C$850,2,FALSE)</f>
        <v>0</v>
      </c>
      <c r="G1626" s="105">
        <f>VLOOKUP(E1626,コード一覧!$B$4:$D$868,3,FALSE)</f>
        <v>0</v>
      </c>
      <c r="H1626" s="106"/>
      <c r="I1626" s="106"/>
      <c r="J1626" s="107"/>
      <c r="K1626" s="109">
        <f>VLOOKUP(J1626,得意先名!$B$8:$C$1020,2,FALSE)</f>
        <v>0</v>
      </c>
      <c r="L1626" s="108"/>
      <c r="M1626" s="109">
        <f>VLOOKUP(J1626,得意先名!$B$1:$E$1029,4,FALSE)</f>
        <v>0</v>
      </c>
      <c r="N1626" s="110">
        <f>VLOOKUP(J1626,得意先名!$B$8:$H$1020,7,FALSE)</f>
        <v>0</v>
      </c>
      <c r="O1626" s="111"/>
      <c r="P1626" s="112"/>
      <c r="Q1626" s="50"/>
    </row>
    <row r="1627" spans="1:17" ht="30.75" customHeight="1" x14ac:dyDescent="0.4">
      <c r="A1627" s="113">
        <v>1429</v>
      </c>
      <c r="B1627" s="117"/>
      <c r="C1627" s="117"/>
      <c r="D1627" s="115">
        <f>VLOOKUP(E1627,コード一覧!$B$4:$E$962,4,FALSE)</f>
        <v>0</v>
      </c>
      <c r="E1627" s="89"/>
      <c r="F1627" s="104">
        <f>VLOOKUP(E1627,コード一覧!$B$4:$C$850,2,FALSE)</f>
        <v>0</v>
      </c>
      <c r="G1627" s="105">
        <f>VLOOKUP(E1627,コード一覧!$B$4:$D$868,3,FALSE)</f>
        <v>0</v>
      </c>
      <c r="H1627" s="106"/>
      <c r="I1627" s="106"/>
      <c r="J1627" s="107"/>
      <c r="K1627" s="109">
        <f>VLOOKUP(J1627,得意先名!$B$8:$C$1020,2,FALSE)</f>
        <v>0</v>
      </c>
      <c r="L1627" s="108"/>
      <c r="M1627" s="109">
        <f>VLOOKUP(J1627,得意先名!$B$1:$E$1029,4,FALSE)</f>
        <v>0</v>
      </c>
      <c r="N1627" s="110">
        <f>VLOOKUP(J1627,得意先名!$B$8:$H$1020,7,FALSE)</f>
        <v>0</v>
      </c>
      <c r="O1627" s="111"/>
      <c r="P1627" s="112"/>
      <c r="Q1627" s="50"/>
    </row>
    <row r="1628" spans="1:17" ht="30.75" customHeight="1" x14ac:dyDescent="0.4">
      <c r="A1628" s="113">
        <v>1430</v>
      </c>
      <c r="B1628" s="117"/>
      <c r="C1628" s="117"/>
      <c r="D1628" s="115">
        <f>VLOOKUP(E1628,コード一覧!$B$4:$E$962,4,FALSE)</f>
        <v>0</v>
      </c>
      <c r="E1628" s="89"/>
      <c r="F1628" s="104">
        <f>VLOOKUP(E1628,コード一覧!$B$4:$C$850,2,FALSE)</f>
        <v>0</v>
      </c>
      <c r="G1628" s="105">
        <f>VLOOKUP(E1628,コード一覧!$B$4:$D$868,3,FALSE)</f>
        <v>0</v>
      </c>
      <c r="H1628" s="106"/>
      <c r="I1628" s="106"/>
      <c r="J1628" s="107"/>
      <c r="K1628" s="109">
        <f>VLOOKUP(J1628,得意先名!$B$8:$C$1020,2,FALSE)</f>
        <v>0</v>
      </c>
      <c r="L1628" s="108"/>
      <c r="M1628" s="109">
        <f>VLOOKUP(J1628,得意先名!$B$1:$E$1029,4,FALSE)</f>
        <v>0</v>
      </c>
      <c r="N1628" s="110">
        <f>VLOOKUP(J1628,得意先名!$B$8:$H$1020,7,FALSE)</f>
        <v>0</v>
      </c>
      <c r="O1628" s="111"/>
      <c r="P1628" s="112"/>
      <c r="Q1628" s="50"/>
    </row>
    <row r="1629" spans="1:17" ht="30.75" customHeight="1" x14ac:dyDescent="0.4">
      <c r="A1629" s="113">
        <v>1431</v>
      </c>
      <c r="B1629" s="117"/>
      <c r="C1629" s="117"/>
      <c r="D1629" s="115">
        <f>VLOOKUP(E1629,コード一覧!$B$4:$E$962,4,FALSE)</f>
        <v>0</v>
      </c>
      <c r="E1629" s="89"/>
      <c r="F1629" s="104">
        <f>VLOOKUP(E1629,コード一覧!$B$4:$C$850,2,FALSE)</f>
        <v>0</v>
      </c>
      <c r="G1629" s="105">
        <f>VLOOKUP(E1629,コード一覧!$B$4:$D$868,3,FALSE)</f>
        <v>0</v>
      </c>
      <c r="H1629" s="106"/>
      <c r="I1629" s="106"/>
      <c r="J1629" s="107"/>
      <c r="K1629" s="109">
        <f>VLOOKUP(J1629,得意先名!$B$8:$C$1020,2,FALSE)</f>
        <v>0</v>
      </c>
      <c r="L1629" s="108"/>
      <c r="M1629" s="109">
        <f>VLOOKUP(J1629,得意先名!$B$1:$E$1029,4,FALSE)</f>
        <v>0</v>
      </c>
      <c r="N1629" s="110">
        <f>VLOOKUP(J1629,得意先名!$B$8:$H$1020,7,FALSE)</f>
        <v>0</v>
      </c>
      <c r="O1629" s="111"/>
      <c r="P1629" s="112"/>
      <c r="Q1629" s="50"/>
    </row>
    <row r="1630" spans="1:17" ht="30.75" customHeight="1" x14ac:dyDescent="0.4">
      <c r="A1630" s="113">
        <v>1432</v>
      </c>
      <c r="B1630" s="117"/>
      <c r="C1630" s="117"/>
      <c r="D1630" s="115">
        <f>VLOOKUP(E1630,コード一覧!$B$4:$E$962,4,FALSE)</f>
        <v>0</v>
      </c>
      <c r="E1630" s="89"/>
      <c r="F1630" s="104">
        <f>VLOOKUP(E1630,コード一覧!$B$4:$C$850,2,FALSE)</f>
        <v>0</v>
      </c>
      <c r="G1630" s="105">
        <f>VLOOKUP(E1630,コード一覧!$B$4:$D$868,3,FALSE)</f>
        <v>0</v>
      </c>
      <c r="H1630" s="106"/>
      <c r="I1630" s="106"/>
      <c r="J1630" s="107"/>
      <c r="K1630" s="109">
        <f>VLOOKUP(J1630,得意先名!$B$8:$C$1020,2,FALSE)</f>
        <v>0</v>
      </c>
      <c r="L1630" s="108"/>
      <c r="M1630" s="109">
        <f>VLOOKUP(J1630,得意先名!$B$1:$E$1029,4,FALSE)</f>
        <v>0</v>
      </c>
      <c r="N1630" s="110">
        <f>VLOOKUP(J1630,得意先名!$B$8:$H$1020,7,FALSE)</f>
        <v>0</v>
      </c>
      <c r="O1630" s="111"/>
      <c r="P1630" s="112"/>
      <c r="Q1630" s="50"/>
    </row>
    <row r="1631" spans="1:17" ht="30.75" customHeight="1" x14ac:dyDescent="0.4">
      <c r="A1631" s="113">
        <v>1433</v>
      </c>
      <c r="B1631" s="117"/>
      <c r="C1631" s="117"/>
      <c r="D1631" s="115">
        <f>VLOOKUP(E1631,コード一覧!$B$4:$E$962,4,FALSE)</f>
        <v>0</v>
      </c>
      <c r="E1631" s="89"/>
      <c r="F1631" s="104">
        <f>VLOOKUP(E1631,コード一覧!$B$4:$C$850,2,FALSE)</f>
        <v>0</v>
      </c>
      <c r="G1631" s="105">
        <f>VLOOKUP(E1631,コード一覧!$B$4:$D$868,3,FALSE)</f>
        <v>0</v>
      </c>
      <c r="H1631" s="106"/>
      <c r="I1631" s="106"/>
      <c r="J1631" s="107"/>
      <c r="K1631" s="109">
        <f>VLOOKUP(J1631,得意先名!$B$8:$C$1020,2,FALSE)</f>
        <v>0</v>
      </c>
      <c r="L1631" s="108"/>
      <c r="M1631" s="109">
        <f>VLOOKUP(J1631,得意先名!$B$1:$E$1029,4,FALSE)</f>
        <v>0</v>
      </c>
      <c r="N1631" s="110">
        <f>VLOOKUP(J1631,得意先名!$B$8:$H$1020,7,FALSE)</f>
        <v>0</v>
      </c>
      <c r="O1631" s="111"/>
      <c r="P1631" s="112"/>
      <c r="Q1631" s="50"/>
    </row>
    <row r="1632" spans="1:17" ht="30.75" customHeight="1" x14ac:dyDescent="0.4">
      <c r="A1632" s="113">
        <v>1434</v>
      </c>
      <c r="B1632" s="117"/>
      <c r="C1632" s="117"/>
      <c r="D1632" s="115">
        <f>VLOOKUP(E1632,コード一覧!$B$4:$E$962,4,FALSE)</f>
        <v>0</v>
      </c>
      <c r="E1632" s="89"/>
      <c r="F1632" s="104">
        <f>VLOOKUP(E1632,コード一覧!$B$4:$C$850,2,FALSE)</f>
        <v>0</v>
      </c>
      <c r="G1632" s="105">
        <f>VLOOKUP(E1632,コード一覧!$B$4:$D$868,3,FALSE)</f>
        <v>0</v>
      </c>
      <c r="H1632" s="106"/>
      <c r="I1632" s="106"/>
      <c r="J1632" s="107"/>
      <c r="K1632" s="109">
        <f>VLOOKUP(J1632,得意先名!$B$8:$C$1020,2,FALSE)</f>
        <v>0</v>
      </c>
      <c r="L1632" s="108"/>
      <c r="M1632" s="109">
        <f>VLOOKUP(J1632,得意先名!$B$1:$E$1029,4,FALSE)</f>
        <v>0</v>
      </c>
      <c r="N1632" s="110">
        <f>VLOOKUP(J1632,得意先名!$B$8:$H$1020,7,FALSE)</f>
        <v>0</v>
      </c>
      <c r="O1632" s="111"/>
      <c r="P1632" s="112"/>
      <c r="Q1632" s="50"/>
    </row>
    <row r="1633" spans="1:17" ht="30.75" customHeight="1" x14ac:dyDescent="0.4">
      <c r="A1633" s="113">
        <v>1435</v>
      </c>
      <c r="B1633" s="117"/>
      <c r="C1633" s="117"/>
      <c r="D1633" s="115">
        <f>VLOOKUP(E1633,コード一覧!$B$4:$E$962,4,FALSE)</f>
        <v>0</v>
      </c>
      <c r="E1633" s="89"/>
      <c r="F1633" s="104">
        <f>VLOOKUP(E1633,コード一覧!$B$4:$C$850,2,FALSE)</f>
        <v>0</v>
      </c>
      <c r="G1633" s="105">
        <f>VLOOKUP(E1633,コード一覧!$B$4:$D$868,3,FALSE)</f>
        <v>0</v>
      </c>
      <c r="H1633" s="106"/>
      <c r="I1633" s="106"/>
      <c r="J1633" s="107"/>
      <c r="K1633" s="109">
        <f>VLOOKUP(J1633,得意先名!$B$8:$C$1020,2,FALSE)</f>
        <v>0</v>
      </c>
      <c r="L1633" s="108"/>
      <c r="M1633" s="109">
        <f>VLOOKUP(J1633,得意先名!$B$1:$E$1029,4,FALSE)</f>
        <v>0</v>
      </c>
      <c r="N1633" s="110">
        <f>VLOOKUP(J1633,得意先名!$B$8:$H$1020,7,FALSE)</f>
        <v>0</v>
      </c>
      <c r="O1633" s="111"/>
      <c r="P1633" s="112"/>
      <c r="Q1633" s="50"/>
    </row>
    <row r="1634" spans="1:17" ht="30.75" customHeight="1" x14ac:dyDescent="0.4">
      <c r="A1634" s="113">
        <v>1436</v>
      </c>
      <c r="B1634" s="117"/>
      <c r="C1634" s="117"/>
      <c r="D1634" s="115">
        <f>VLOOKUP(E1634,コード一覧!$B$4:$E$962,4,FALSE)</f>
        <v>0</v>
      </c>
      <c r="E1634" s="89"/>
      <c r="F1634" s="104">
        <f>VLOOKUP(E1634,コード一覧!$B$4:$C$850,2,FALSE)</f>
        <v>0</v>
      </c>
      <c r="G1634" s="105">
        <f>VLOOKUP(E1634,コード一覧!$B$4:$D$868,3,FALSE)</f>
        <v>0</v>
      </c>
      <c r="H1634" s="106"/>
      <c r="I1634" s="106"/>
      <c r="J1634" s="107"/>
      <c r="K1634" s="109">
        <f>VLOOKUP(J1634,得意先名!$B$8:$C$1020,2,FALSE)</f>
        <v>0</v>
      </c>
      <c r="L1634" s="108"/>
      <c r="M1634" s="109">
        <f>VLOOKUP(J1634,得意先名!$B$1:$E$1029,4,FALSE)</f>
        <v>0</v>
      </c>
      <c r="N1634" s="110">
        <f>VLOOKUP(J1634,得意先名!$B$8:$H$1020,7,FALSE)</f>
        <v>0</v>
      </c>
      <c r="O1634" s="111"/>
      <c r="P1634" s="112"/>
      <c r="Q1634" s="50"/>
    </row>
    <row r="1635" spans="1:17" ht="30.75" customHeight="1" x14ac:dyDescent="0.4">
      <c r="A1635" s="113">
        <v>1437</v>
      </c>
      <c r="B1635" s="117"/>
      <c r="C1635" s="117"/>
      <c r="D1635" s="115">
        <f>VLOOKUP(E1635,コード一覧!$B$4:$E$962,4,FALSE)</f>
        <v>0</v>
      </c>
      <c r="E1635" s="89"/>
      <c r="F1635" s="104">
        <f>VLOOKUP(E1635,コード一覧!$B$4:$C$850,2,FALSE)</f>
        <v>0</v>
      </c>
      <c r="G1635" s="105">
        <f>VLOOKUP(E1635,コード一覧!$B$4:$D$868,3,FALSE)</f>
        <v>0</v>
      </c>
      <c r="H1635" s="106"/>
      <c r="I1635" s="106"/>
      <c r="J1635" s="107"/>
      <c r="K1635" s="109">
        <f>VLOOKUP(J1635,得意先名!$B$8:$C$1020,2,FALSE)</f>
        <v>0</v>
      </c>
      <c r="L1635" s="108"/>
      <c r="M1635" s="109">
        <f>VLOOKUP(J1635,得意先名!$B$1:$E$1029,4,FALSE)</f>
        <v>0</v>
      </c>
      <c r="N1635" s="110">
        <f>VLOOKUP(J1635,得意先名!$B$8:$H$1020,7,FALSE)</f>
        <v>0</v>
      </c>
      <c r="O1635" s="111"/>
      <c r="P1635" s="112"/>
      <c r="Q1635" s="50"/>
    </row>
    <row r="1636" spans="1:17" ht="30.75" customHeight="1" x14ac:dyDescent="0.4">
      <c r="A1636" s="113">
        <v>1438</v>
      </c>
      <c r="B1636" s="117"/>
      <c r="C1636" s="117"/>
      <c r="D1636" s="115">
        <f>VLOOKUP(E1636,コード一覧!$B$4:$E$962,4,FALSE)</f>
        <v>0</v>
      </c>
      <c r="E1636" s="89"/>
      <c r="F1636" s="104">
        <f>VLOOKUP(E1636,コード一覧!$B$4:$C$850,2,FALSE)</f>
        <v>0</v>
      </c>
      <c r="G1636" s="105">
        <f>VLOOKUP(E1636,コード一覧!$B$4:$D$868,3,FALSE)</f>
        <v>0</v>
      </c>
      <c r="H1636" s="106"/>
      <c r="I1636" s="106"/>
      <c r="J1636" s="107"/>
      <c r="K1636" s="109">
        <f>VLOOKUP(J1636,得意先名!$B$8:$C$1020,2,FALSE)</f>
        <v>0</v>
      </c>
      <c r="L1636" s="108"/>
      <c r="M1636" s="109">
        <f>VLOOKUP(J1636,得意先名!$B$1:$E$1029,4,FALSE)</f>
        <v>0</v>
      </c>
      <c r="N1636" s="110">
        <f>VLOOKUP(J1636,得意先名!$B$8:$H$1020,7,FALSE)</f>
        <v>0</v>
      </c>
      <c r="O1636" s="111"/>
      <c r="P1636" s="112"/>
      <c r="Q1636" s="50"/>
    </row>
    <row r="1637" spans="1:17" ht="30.75" customHeight="1" x14ac:dyDescent="0.4">
      <c r="A1637" s="113">
        <v>1439</v>
      </c>
      <c r="B1637" s="117"/>
      <c r="C1637" s="117"/>
      <c r="D1637" s="115">
        <f>VLOOKUP(E1637,コード一覧!$B$4:$E$962,4,FALSE)</f>
        <v>0</v>
      </c>
      <c r="E1637" s="89"/>
      <c r="F1637" s="104">
        <f>VLOOKUP(E1637,コード一覧!$B$4:$C$850,2,FALSE)</f>
        <v>0</v>
      </c>
      <c r="G1637" s="105">
        <f>VLOOKUP(E1637,コード一覧!$B$4:$D$868,3,FALSE)</f>
        <v>0</v>
      </c>
      <c r="H1637" s="106"/>
      <c r="I1637" s="106"/>
      <c r="J1637" s="107"/>
      <c r="K1637" s="109">
        <f>VLOOKUP(J1637,得意先名!$B$8:$C$1020,2,FALSE)</f>
        <v>0</v>
      </c>
      <c r="L1637" s="108"/>
      <c r="M1637" s="109">
        <f>VLOOKUP(J1637,得意先名!$B$1:$E$1029,4,FALSE)</f>
        <v>0</v>
      </c>
      <c r="N1637" s="110">
        <f>VLOOKUP(J1637,得意先名!$B$8:$H$1020,7,FALSE)</f>
        <v>0</v>
      </c>
      <c r="O1637" s="111"/>
      <c r="P1637" s="112"/>
      <c r="Q1637" s="50"/>
    </row>
    <row r="1638" spans="1:17" ht="30.75" customHeight="1" x14ac:dyDescent="0.4">
      <c r="A1638" s="113">
        <v>1440</v>
      </c>
      <c r="B1638" s="117"/>
      <c r="C1638" s="117"/>
      <c r="D1638" s="115">
        <f>VLOOKUP(E1638,コード一覧!$B$4:$E$962,4,FALSE)</f>
        <v>0</v>
      </c>
      <c r="E1638" s="89"/>
      <c r="F1638" s="104">
        <f>VLOOKUP(E1638,コード一覧!$B$4:$C$850,2,FALSE)</f>
        <v>0</v>
      </c>
      <c r="G1638" s="105">
        <f>VLOOKUP(E1638,コード一覧!$B$4:$D$868,3,FALSE)</f>
        <v>0</v>
      </c>
      <c r="H1638" s="106"/>
      <c r="I1638" s="106"/>
      <c r="J1638" s="107"/>
      <c r="K1638" s="109">
        <f>VLOOKUP(J1638,得意先名!$B$8:$C$1020,2,FALSE)</f>
        <v>0</v>
      </c>
      <c r="L1638" s="108"/>
      <c r="M1638" s="109">
        <f>VLOOKUP(J1638,得意先名!$B$1:$E$1029,4,FALSE)</f>
        <v>0</v>
      </c>
      <c r="N1638" s="110">
        <f>VLOOKUP(J1638,得意先名!$B$8:$H$1020,7,FALSE)</f>
        <v>0</v>
      </c>
      <c r="O1638" s="111"/>
      <c r="P1638" s="112"/>
      <c r="Q1638" s="50"/>
    </row>
    <row r="1639" spans="1:17" ht="30.75" customHeight="1" x14ac:dyDescent="0.4">
      <c r="A1639" s="113">
        <v>1441</v>
      </c>
      <c r="B1639" s="117"/>
      <c r="C1639" s="117"/>
      <c r="D1639" s="115">
        <f>VLOOKUP(E1639,コード一覧!$B$4:$E$962,4,FALSE)</f>
        <v>0</v>
      </c>
      <c r="E1639" s="89"/>
      <c r="F1639" s="104">
        <f>VLOOKUP(E1639,コード一覧!$B$4:$C$850,2,FALSE)</f>
        <v>0</v>
      </c>
      <c r="G1639" s="105">
        <f>VLOOKUP(E1639,コード一覧!$B$4:$D$868,3,FALSE)</f>
        <v>0</v>
      </c>
      <c r="H1639" s="106"/>
      <c r="I1639" s="106"/>
      <c r="J1639" s="107"/>
      <c r="K1639" s="109">
        <f>VLOOKUP(J1639,得意先名!$B$8:$C$1020,2,FALSE)</f>
        <v>0</v>
      </c>
      <c r="L1639" s="108"/>
      <c r="M1639" s="109">
        <f>VLOOKUP(J1639,得意先名!$B$1:$E$1029,4,FALSE)</f>
        <v>0</v>
      </c>
      <c r="N1639" s="110">
        <f>VLOOKUP(J1639,得意先名!$B$8:$H$1020,7,FALSE)</f>
        <v>0</v>
      </c>
      <c r="O1639" s="111"/>
      <c r="P1639" s="112"/>
      <c r="Q1639" s="50"/>
    </row>
    <row r="1640" spans="1:17" ht="30.75" customHeight="1" x14ac:dyDescent="0.4">
      <c r="A1640" s="113">
        <v>1442</v>
      </c>
      <c r="B1640" s="117"/>
      <c r="C1640" s="117"/>
      <c r="D1640" s="115">
        <f>VLOOKUP(E1640,コード一覧!$B$4:$E$962,4,FALSE)</f>
        <v>0</v>
      </c>
      <c r="E1640" s="89"/>
      <c r="F1640" s="104">
        <f>VLOOKUP(E1640,コード一覧!$B$4:$C$850,2,FALSE)</f>
        <v>0</v>
      </c>
      <c r="G1640" s="105">
        <f>VLOOKUP(E1640,コード一覧!$B$4:$D$868,3,FALSE)</f>
        <v>0</v>
      </c>
      <c r="H1640" s="106"/>
      <c r="I1640" s="106"/>
      <c r="J1640" s="107"/>
      <c r="K1640" s="109">
        <f>VLOOKUP(J1640,得意先名!$B$8:$C$1020,2,FALSE)</f>
        <v>0</v>
      </c>
      <c r="L1640" s="108"/>
      <c r="M1640" s="109">
        <f>VLOOKUP(J1640,得意先名!$B$1:$E$1029,4,FALSE)</f>
        <v>0</v>
      </c>
      <c r="N1640" s="110">
        <f>VLOOKUP(J1640,得意先名!$B$8:$H$1020,7,FALSE)</f>
        <v>0</v>
      </c>
      <c r="O1640" s="111"/>
      <c r="P1640" s="112"/>
      <c r="Q1640" s="50"/>
    </row>
    <row r="1641" spans="1:17" ht="30.75" customHeight="1" x14ac:dyDescent="0.4">
      <c r="A1641" s="113">
        <v>1443</v>
      </c>
      <c r="B1641" s="117"/>
      <c r="C1641" s="117"/>
      <c r="D1641" s="115">
        <f>VLOOKUP(E1641,コード一覧!$B$4:$E$962,4,FALSE)</f>
        <v>0</v>
      </c>
      <c r="E1641" s="89"/>
      <c r="F1641" s="104">
        <f>VLOOKUP(E1641,コード一覧!$B$4:$C$850,2,FALSE)</f>
        <v>0</v>
      </c>
      <c r="G1641" s="105">
        <f>VLOOKUP(E1641,コード一覧!$B$4:$D$868,3,FALSE)</f>
        <v>0</v>
      </c>
      <c r="H1641" s="106"/>
      <c r="I1641" s="106"/>
      <c r="J1641" s="107"/>
      <c r="K1641" s="109">
        <f>VLOOKUP(J1641,得意先名!$B$8:$C$1020,2,FALSE)</f>
        <v>0</v>
      </c>
      <c r="L1641" s="108"/>
      <c r="M1641" s="109">
        <f>VLOOKUP(J1641,得意先名!$B$1:$E$1029,4,FALSE)</f>
        <v>0</v>
      </c>
      <c r="N1641" s="110">
        <f>VLOOKUP(J1641,得意先名!$B$8:$H$1020,7,FALSE)</f>
        <v>0</v>
      </c>
      <c r="O1641" s="111"/>
      <c r="P1641" s="112"/>
      <c r="Q1641" s="50"/>
    </row>
    <row r="1642" spans="1:17" ht="30.75" customHeight="1" x14ac:dyDescent="0.4">
      <c r="A1642" s="113">
        <v>1444</v>
      </c>
      <c r="B1642" s="117"/>
      <c r="C1642" s="117"/>
      <c r="D1642" s="115">
        <f>VLOOKUP(E1642,コード一覧!$B$4:$E$962,4,FALSE)</f>
        <v>0</v>
      </c>
      <c r="E1642" s="89"/>
      <c r="F1642" s="104">
        <f>VLOOKUP(E1642,コード一覧!$B$4:$C$850,2,FALSE)</f>
        <v>0</v>
      </c>
      <c r="G1642" s="105">
        <f>VLOOKUP(E1642,コード一覧!$B$4:$D$868,3,FALSE)</f>
        <v>0</v>
      </c>
      <c r="H1642" s="106"/>
      <c r="I1642" s="106"/>
      <c r="J1642" s="107"/>
      <c r="K1642" s="109">
        <f>VLOOKUP(J1642,得意先名!$B$8:$C$1020,2,FALSE)</f>
        <v>0</v>
      </c>
      <c r="L1642" s="108"/>
      <c r="M1642" s="109">
        <f>VLOOKUP(J1642,得意先名!$B$1:$E$1029,4,FALSE)</f>
        <v>0</v>
      </c>
      <c r="N1642" s="110">
        <f>VLOOKUP(J1642,得意先名!$B$8:$H$1020,7,FALSE)</f>
        <v>0</v>
      </c>
      <c r="O1642" s="111"/>
      <c r="P1642" s="112"/>
      <c r="Q1642" s="50"/>
    </row>
    <row r="1643" spans="1:17" ht="30.75" customHeight="1" x14ac:dyDescent="0.4">
      <c r="A1643" s="113">
        <v>1445</v>
      </c>
      <c r="B1643" s="117"/>
      <c r="C1643" s="117"/>
      <c r="D1643" s="115">
        <f>VLOOKUP(E1643,コード一覧!$B$4:$E$962,4,FALSE)</f>
        <v>0</v>
      </c>
      <c r="E1643" s="89"/>
      <c r="F1643" s="104">
        <f>VLOOKUP(E1643,コード一覧!$B$4:$C$850,2,FALSE)</f>
        <v>0</v>
      </c>
      <c r="G1643" s="105">
        <f>VLOOKUP(E1643,コード一覧!$B$4:$D$868,3,FALSE)</f>
        <v>0</v>
      </c>
      <c r="H1643" s="106"/>
      <c r="I1643" s="106"/>
      <c r="J1643" s="107"/>
      <c r="K1643" s="109">
        <f>VLOOKUP(J1643,得意先名!$B$8:$C$1020,2,FALSE)</f>
        <v>0</v>
      </c>
      <c r="L1643" s="108"/>
      <c r="M1643" s="109">
        <f>VLOOKUP(J1643,得意先名!$B$1:$E$1029,4,FALSE)</f>
        <v>0</v>
      </c>
      <c r="N1643" s="110">
        <f>VLOOKUP(J1643,得意先名!$B$8:$H$1020,7,FALSE)</f>
        <v>0</v>
      </c>
      <c r="O1643" s="111"/>
      <c r="P1643" s="112"/>
      <c r="Q1643" s="50"/>
    </row>
    <row r="1644" spans="1:17" ht="30.75" customHeight="1" x14ac:dyDescent="0.4">
      <c r="A1644" s="113">
        <v>1446</v>
      </c>
      <c r="B1644" s="117"/>
      <c r="C1644" s="117"/>
      <c r="D1644" s="115">
        <f>VLOOKUP(E1644,コード一覧!$B$4:$E$962,4,FALSE)</f>
        <v>0</v>
      </c>
      <c r="E1644" s="89"/>
      <c r="F1644" s="104">
        <f>VLOOKUP(E1644,コード一覧!$B$4:$C$850,2,FALSE)</f>
        <v>0</v>
      </c>
      <c r="G1644" s="105">
        <f>VLOOKUP(E1644,コード一覧!$B$4:$D$868,3,FALSE)</f>
        <v>0</v>
      </c>
      <c r="H1644" s="106"/>
      <c r="I1644" s="106"/>
      <c r="J1644" s="107"/>
      <c r="K1644" s="109">
        <f>VLOOKUP(J1644,得意先名!$B$8:$C$1020,2,FALSE)</f>
        <v>0</v>
      </c>
      <c r="L1644" s="108"/>
      <c r="M1644" s="109">
        <f>VLOOKUP(J1644,得意先名!$B$1:$E$1029,4,FALSE)</f>
        <v>0</v>
      </c>
      <c r="N1644" s="110">
        <f>VLOOKUP(J1644,得意先名!$B$8:$H$1020,7,FALSE)</f>
        <v>0</v>
      </c>
      <c r="O1644" s="111"/>
      <c r="P1644" s="112"/>
      <c r="Q1644" s="50"/>
    </row>
    <row r="1645" spans="1:17" ht="30.75" customHeight="1" x14ac:dyDescent="0.4">
      <c r="A1645" s="113">
        <v>1447</v>
      </c>
      <c r="B1645" s="117"/>
      <c r="C1645" s="117"/>
      <c r="D1645" s="115">
        <f>VLOOKUP(E1645,コード一覧!$B$4:$E$962,4,FALSE)</f>
        <v>0</v>
      </c>
      <c r="E1645" s="89"/>
      <c r="F1645" s="104">
        <f>VLOOKUP(E1645,コード一覧!$B$4:$C$850,2,FALSE)</f>
        <v>0</v>
      </c>
      <c r="G1645" s="105">
        <f>VLOOKUP(E1645,コード一覧!$B$4:$D$868,3,FALSE)</f>
        <v>0</v>
      </c>
      <c r="H1645" s="106"/>
      <c r="I1645" s="106"/>
      <c r="J1645" s="107"/>
      <c r="K1645" s="109">
        <f>VLOOKUP(J1645,得意先名!$B$8:$C$1020,2,FALSE)</f>
        <v>0</v>
      </c>
      <c r="L1645" s="108"/>
      <c r="M1645" s="109">
        <f>VLOOKUP(J1645,得意先名!$B$1:$E$1029,4,FALSE)</f>
        <v>0</v>
      </c>
      <c r="N1645" s="110">
        <f>VLOOKUP(J1645,得意先名!$B$8:$H$1020,7,FALSE)</f>
        <v>0</v>
      </c>
      <c r="O1645" s="111"/>
      <c r="P1645" s="112"/>
      <c r="Q1645" s="50"/>
    </row>
    <row r="1646" spans="1:17" ht="30.75" customHeight="1" x14ac:dyDescent="0.4">
      <c r="A1646" s="113">
        <v>1448</v>
      </c>
      <c r="B1646" s="117"/>
      <c r="C1646" s="117"/>
      <c r="D1646" s="115">
        <f>VLOOKUP(E1646,コード一覧!$B$4:$E$962,4,FALSE)</f>
        <v>0</v>
      </c>
      <c r="E1646" s="89"/>
      <c r="F1646" s="104">
        <f>VLOOKUP(E1646,コード一覧!$B$4:$C$850,2,FALSE)</f>
        <v>0</v>
      </c>
      <c r="G1646" s="105">
        <f>VLOOKUP(E1646,コード一覧!$B$4:$D$868,3,FALSE)</f>
        <v>0</v>
      </c>
      <c r="H1646" s="106"/>
      <c r="I1646" s="106"/>
      <c r="J1646" s="107"/>
      <c r="K1646" s="109">
        <f>VLOOKUP(J1646,得意先名!$B$8:$C$1020,2,FALSE)</f>
        <v>0</v>
      </c>
      <c r="L1646" s="108"/>
      <c r="M1646" s="109">
        <f>VLOOKUP(J1646,得意先名!$B$1:$E$1029,4,FALSE)</f>
        <v>0</v>
      </c>
      <c r="N1646" s="110">
        <f>VLOOKUP(J1646,得意先名!$B$8:$H$1020,7,FALSE)</f>
        <v>0</v>
      </c>
      <c r="O1646" s="111"/>
      <c r="P1646" s="112"/>
      <c r="Q1646" s="50"/>
    </row>
    <row r="1647" spans="1:17" ht="30.75" customHeight="1" x14ac:dyDescent="0.4">
      <c r="A1647" s="113">
        <v>1449</v>
      </c>
      <c r="B1647" s="117"/>
      <c r="C1647" s="117"/>
      <c r="D1647" s="115">
        <f>VLOOKUP(E1647,コード一覧!$B$4:$E$962,4,FALSE)</f>
        <v>0</v>
      </c>
      <c r="E1647" s="89"/>
      <c r="F1647" s="104">
        <f>VLOOKUP(E1647,コード一覧!$B$4:$C$850,2,FALSE)</f>
        <v>0</v>
      </c>
      <c r="G1647" s="105">
        <f>VLOOKUP(E1647,コード一覧!$B$4:$D$868,3,FALSE)</f>
        <v>0</v>
      </c>
      <c r="H1647" s="106"/>
      <c r="I1647" s="106"/>
      <c r="J1647" s="107"/>
      <c r="K1647" s="109">
        <f>VLOOKUP(J1647,得意先名!$B$8:$C$1020,2,FALSE)</f>
        <v>0</v>
      </c>
      <c r="L1647" s="108"/>
      <c r="M1647" s="109">
        <f>VLOOKUP(J1647,得意先名!$B$1:$E$1029,4,FALSE)</f>
        <v>0</v>
      </c>
      <c r="N1647" s="110">
        <f>VLOOKUP(J1647,得意先名!$B$8:$H$1020,7,FALSE)</f>
        <v>0</v>
      </c>
      <c r="O1647" s="111"/>
      <c r="P1647" s="112"/>
      <c r="Q1647" s="50"/>
    </row>
    <row r="1648" spans="1:17" ht="30.75" customHeight="1" x14ac:dyDescent="0.4">
      <c r="A1648" s="113">
        <v>1450</v>
      </c>
      <c r="B1648" s="117"/>
      <c r="C1648" s="117"/>
      <c r="D1648" s="115">
        <f>VLOOKUP(E1648,コード一覧!$B$4:$E$962,4,FALSE)</f>
        <v>0</v>
      </c>
      <c r="E1648" s="89"/>
      <c r="F1648" s="104">
        <f>VLOOKUP(E1648,コード一覧!$B$4:$C$850,2,FALSE)</f>
        <v>0</v>
      </c>
      <c r="G1648" s="105">
        <f>VLOOKUP(E1648,コード一覧!$B$4:$D$868,3,FALSE)</f>
        <v>0</v>
      </c>
      <c r="H1648" s="106"/>
      <c r="I1648" s="106"/>
      <c r="J1648" s="107"/>
      <c r="K1648" s="109">
        <f>VLOOKUP(J1648,得意先名!$B$8:$C$1020,2,FALSE)</f>
        <v>0</v>
      </c>
      <c r="L1648" s="108"/>
      <c r="M1648" s="109">
        <f>VLOOKUP(J1648,得意先名!$B$1:$E$1029,4,FALSE)</f>
        <v>0</v>
      </c>
      <c r="N1648" s="110">
        <f>VLOOKUP(J1648,得意先名!$B$8:$H$1020,7,FALSE)</f>
        <v>0</v>
      </c>
      <c r="O1648" s="111"/>
      <c r="P1648" s="112"/>
      <c r="Q1648" s="50"/>
    </row>
    <row r="1649" spans="1:17" ht="30.75" customHeight="1" x14ac:dyDescent="0.4">
      <c r="A1649" s="113">
        <v>1451</v>
      </c>
      <c r="B1649" s="117"/>
      <c r="C1649" s="117"/>
      <c r="D1649" s="115">
        <f>VLOOKUP(E1649,コード一覧!$B$4:$E$962,4,FALSE)</f>
        <v>0</v>
      </c>
      <c r="E1649" s="89"/>
      <c r="F1649" s="104">
        <f>VLOOKUP(E1649,コード一覧!$B$4:$C$850,2,FALSE)</f>
        <v>0</v>
      </c>
      <c r="G1649" s="105">
        <f>VLOOKUP(E1649,コード一覧!$B$4:$D$868,3,FALSE)</f>
        <v>0</v>
      </c>
      <c r="H1649" s="106"/>
      <c r="I1649" s="106"/>
      <c r="J1649" s="107"/>
      <c r="K1649" s="109">
        <f>VLOOKUP(J1649,得意先名!$B$8:$C$1020,2,FALSE)</f>
        <v>0</v>
      </c>
      <c r="L1649" s="108"/>
      <c r="M1649" s="109">
        <f>VLOOKUP(J1649,得意先名!$B$1:$E$1029,4,FALSE)</f>
        <v>0</v>
      </c>
      <c r="N1649" s="110">
        <f>VLOOKUP(J1649,得意先名!$B$8:$H$1020,7,FALSE)</f>
        <v>0</v>
      </c>
      <c r="O1649" s="111"/>
      <c r="P1649" s="112"/>
      <c r="Q1649" s="50"/>
    </row>
    <row r="1650" spans="1:17" ht="30.75" customHeight="1" x14ac:dyDescent="0.4">
      <c r="A1650" s="113">
        <v>1452</v>
      </c>
      <c r="B1650" s="117"/>
      <c r="C1650" s="117"/>
      <c r="D1650" s="115">
        <f>VLOOKUP(E1650,コード一覧!$B$4:$E$962,4,FALSE)</f>
        <v>0</v>
      </c>
      <c r="E1650" s="89"/>
      <c r="F1650" s="104">
        <f>VLOOKUP(E1650,コード一覧!$B$4:$C$850,2,FALSE)</f>
        <v>0</v>
      </c>
      <c r="G1650" s="105">
        <f>VLOOKUP(E1650,コード一覧!$B$4:$D$868,3,FALSE)</f>
        <v>0</v>
      </c>
      <c r="H1650" s="106"/>
      <c r="I1650" s="106"/>
      <c r="J1650" s="107"/>
      <c r="K1650" s="109">
        <f>VLOOKUP(J1650,得意先名!$B$8:$C$1020,2,FALSE)</f>
        <v>0</v>
      </c>
      <c r="L1650" s="108"/>
      <c r="M1650" s="109">
        <f>VLOOKUP(J1650,得意先名!$B$1:$E$1029,4,FALSE)</f>
        <v>0</v>
      </c>
      <c r="N1650" s="110">
        <f>VLOOKUP(J1650,得意先名!$B$8:$H$1020,7,FALSE)</f>
        <v>0</v>
      </c>
      <c r="O1650" s="111"/>
      <c r="P1650" s="112"/>
      <c r="Q1650" s="50"/>
    </row>
    <row r="1651" spans="1:17" ht="30.75" customHeight="1" x14ac:dyDescent="0.4">
      <c r="A1651" s="113">
        <v>1453</v>
      </c>
      <c r="B1651" s="117"/>
      <c r="C1651" s="117"/>
      <c r="D1651" s="115">
        <f>VLOOKUP(E1651,コード一覧!$B$4:$E$962,4,FALSE)</f>
        <v>0</v>
      </c>
      <c r="E1651" s="89"/>
      <c r="F1651" s="104">
        <f>VLOOKUP(E1651,コード一覧!$B$4:$C$850,2,FALSE)</f>
        <v>0</v>
      </c>
      <c r="G1651" s="105">
        <f>VLOOKUP(E1651,コード一覧!$B$4:$D$868,3,FALSE)</f>
        <v>0</v>
      </c>
      <c r="H1651" s="106"/>
      <c r="I1651" s="106"/>
      <c r="J1651" s="107"/>
      <c r="K1651" s="109">
        <f>VLOOKUP(J1651,得意先名!$B$8:$C$1020,2,FALSE)</f>
        <v>0</v>
      </c>
      <c r="L1651" s="108"/>
      <c r="M1651" s="109">
        <f>VLOOKUP(J1651,得意先名!$B$1:$E$1029,4,FALSE)</f>
        <v>0</v>
      </c>
      <c r="N1651" s="110">
        <f>VLOOKUP(J1651,得意先名!$B$8:$H$1020,7,FALSE)</f>
        <v>0</v>
      </c>
      <c r="O1651" s="111"/>
      <c r="P1651" s="112"/>
      <c r="Q1651" s="50"/>
    </row>
    <row r="1652" spans="1:17" ht="30.75" customHeight="1" x14ac:dyDescent="0.4">
      <c r="A1652" s="113">
        <v>1454</v>
      </c>
      <c r="B1652" s="117"/>
      <c r="C1652" s="117"/>
      <c r="D1652" s="115">
        <f>VLOOKUP(E1652,コード一覧!$B$4:$E$962,4,FALSE)</f>
        <v>0</v>
      </c>
      <c r="E1652" s="89"/>
      <c r="F1652" s="104">
        <f>VLOOKUP(E1652,コード一覧!$B$4:$C$850,2,FALSE)</f>
        <v>0</v>
      </c>
      <c r="G1652" s="105">
        <f>VLOOKUP(E1652,コード一覧!$B$4:$D$868,3,FALSE)</f>
        <v>0</v>
      </c>
      <c r="H1652" s="106"/>
      <c r="I1652" s="106"/>
      <c r="J1652" s="107"/>
      <c r="K1652" s="109">
        <f>VLOOKUP(J1652,得意先名!$B$8:$C$1020,2,FALSE)</f>
        <v>0</v>
      </c>
      <c r="L1652" s="108"/>
      <c r="M1652" s="109">
        <f>VLOOKUP(J1652,得意先名!$B$1:$E$1029,4,FALSE)</f>
        <v>0</v>
      </c>
      <c r="N1652" s="110">
        <f>VLOOKUP(J1652,得意先名!$B$8:$H$1020,7,FALSE)</f>
        <v>0</v>
      </c>
      <c r="O1652" s="111"/>
      <c r="P1652" s="112"/>
      <c r="Q1652" s="50"/>
    </row>
    <row r="1653" spans="1:17" ht="30.75" customHeight="1" x14ac:dyDescent="0.4">
      <c r="A1653" s="113">
        <v>1455</v>
      </c>
      <c r="B1653" s="117"/>
      <c r="C1653" s="117"/>
      <c r="D1653" s="115">
        <f>VLOOKUP(E1653,コード一覧!$B$4:$E$962,4,FALSE)</f>
        <v>0</v>
      </c>
      <c r="E1653" s="89"/>
      <c r="F1653" s="104">
        <f>VLOOKUP(E1653,コード一覧!$B$4:$C$850,2,FALSE)</f>
        <v>0</v>
      </c>
      <c r="G1653" s="105">
        <f>VLOOKUP(E1653,コード一覧!$B$4:$D$868,3,FALSE)</f>
        <v>0</v>
      </c>
      <c r="H1653" s="106"/>
      <c r="I1653" s="106"/>
      <c r="J1653" s="107"/>
      <c r="K1653" s="109">
        <f>VLOOKUP(J1653,得意先名!$B$8:$C$1020,2,FALSE)</f>
        <v>0</v>
      </c>
      <c r="L1653" s="108"/>
      <c r="M1653" s="109">
        <f>VLOOKUP(J1653,得意先名!$B$1:$E$1029,4,FALSE)</f>
        <v>0</v>
      </c>
      <c r="N1653" s="110">
        <f>VLOOKUP(J1653,得意先名!$B$8:$H$1020,7,FALSE)</f>
        <v>0</v>
      </c>
      <c r="O1653" s="111"/>
      <c r="P1653" s="112"/>
      <c r="Q1653" s="50"/>
    </row>
    <row r="1654" spans="1:17" ht="30.75" customHeight="1" x14ac:dyDescent="0.4">
      <c r="A1654" s="113">
        <v>1456</v>
      </c>
      <c r="B1654" s="117"/>
      <c r="C1654" s="117"/>
      <c r="D1654" s="115">
        <f>VLOOKUP(E1654,コード一覧!$B$4:$E$962,4,FALSE)</f>
        <v>0</v>
      </c>
      <c r="E1654" s="89"/>
      <c r="F1654" s="104">
        <f>VLOOKUP(E1654,コード一覧!$B$4:$C$850,2,FALSE)</f>
        <v>0</v>
      </c>
      <c r="G1654" s="105">
        <f>VLOOKUP(E1654,コード一覧!$B$4:$D$868,3,FALSE)</f>
        <v>0</v>
      </c>
      <c r="H1654" s="106"/>
      <c r="I1654" s="106"/>
      <c r="J1654" s="107"/>
      <c r="K1654" s="109">
        <f>VLOOKUP(J1654,得意先名!$B$8:$C$1020,2,FALSE)</f>
        <v>0</v>
      </c>
      <c r="L1654" s="108"/>
      <c r="M1654" s="109">
        <f>VLOOKUP(J1654,得意先名!$B$1:$E$1029,4,FALSE)</f>
        <v>0</v>
      </c>
      <c r="N1654" s="110">
        <f>VLOOKUP(J1654,得意先名!$B$8:$H$1020,7,FALSE)</f>
        <v>0</v>
      </c>
      <c r="O1654" s="111"/>
      <c r="P1654" s="112"/>
      <c r="Q1654" s="50"/>
    </row>
    <row r="1655" spans="1:17" ht="30.75" customHeight="1" x14ac:dyDescent="0.4">
      <c r="A1655" s="113">
        <v>1457</v>
      </c>
      <c r="B1655" s="117"/>
      <c r="C1655" s="117"/>
      <c r="D1655" s="115">
        <f>VLOOKUP(E1655,コード一覧!$B$4:$E$962,4,FALSE)</f>
        <v>0</v>
      </c>
      <c r="E1655" s="89"/>
      <c r="F1655" s="104">
        <f>VLOOKUP(E1655,コード一覧!$B$4:$C$850,2,FALSE)</f>
        <v>0</v>
      </c>
      <c r="G1655" s="105">
        <f>VLOOKUP(E1655,コード一覧!$B$4:$D$868,3,FALSE)</f>
        <v>0</v>
      </c>
      <c r="H1655" s="106"/>
      <c r="I1655" s="106"/>
      <c r="J1655" s="107"/>
      <c r="K1655" s="109">
        <f>VLOOKUP(J1655,得意先名!$B$8:$C$1020,2,FALSE)</f>
        <v>0</v>
      </c>
      <c r="L1655" s="108"/>
      <c r="M1655" s="109">
        <f>VLOOKUP(J1655,得意先名!$B$1:$E$1029,4,FALSE)</f>
        <v>0</v>
      </c>
      <c r="N1655" s="110">
        <f>VLOOKUP(J1655,得意先名!$B$8:$H$1020,7,FALSE)</f>
        <v>0</v>
      </c>
      <c r="O1655" s="111"/>
      <c r="P1655" s="112"/>
      <c r="Q1655" s="50"/>
    </row>
    <row r="1656" spans="1:17" ht="30.75" customHeight="1" x14ac:dyDescent="0.4">
      <c r="A1656" s="113">
        <v>1458</v>
      </c>
      <c r="B1656" s="117"/>
      <c r="C1656" s="117"/>
      <c r="D1656" s="115">
        <f>VLOOKUP(E1656,コード一覧!$B$4:$E$962,4,FALSE)</f>
        <v>0</v>
      </c>
      <c r="E1656" s="89"/>
      <c r="F1656" s="104">
        <f>VLOOKUP(E1656,コード一覧!$B$4:$C$850,2,FALSE)</f>
        <v>0</v>
      </c>
      <c r="G1656" s="105">
        <f>VLOOKUP(E1656,コード一覧!$B$4:$D$868,3,FALSE)</f>
        <v>0</v>
      </c>
      <c r="H1656" s="106"/>
      <c r="I1656" s="106"/>
      <c r="J1656" s="107"/>
      <c r="K1656" s="109">
        <f>VLOOKUP(J1656,得意先名!$B$8:$C$1020,2,FALSE)</f>
        <v>0</v>
      </c>
      <c r="L1656" s="108"/>
      <c r="M1656" s="109">
        <f>VLOOKUP(J1656,得意先名!$B$1:$E$1029,4,FALSE)</f>
        <v>0</v>
      </c>
      <c r="N1656" s="110">
        <f>VLOOKUP(J1656,得意先名!$B$8:$H$1020,7,FALSE)</f>
        <v>0</v>
      </c>
      <c r="O1656" s="111"/>
      <c r="P1656" s="112"/>
      <c r="Q1656" s="50"/>
    </row>
    <row r="1657" spans="1:17" ht="30.75" customHeight="1" x14ac:dyDescent="0.4">
      <c r="A1657" s="113">
        <v>1459</v>
      </c>
      <c r="B1657" s="117"/>
      <c r="C1657" s="117"/>
      <c r="D1657" s="115">
        <f>VLOOKUP(E1657,コード一覧!$B$4:$E$962,4,FALSE)</f>
        <v>0</v>
      </c>
      <c r="E1657" s="89"/>
      <c r="F1657" s="104">
        <f>VLOOKUP(E1657,コード一覧!$B$4:$C$850,2,FALSE)</f>
        <v>0</v>
      </c>
      <c r="G1657" s="105">
        <f>VLOOKUP(E1657,コード一覧!$B$4:$D$868,3,FALSE)</f>
        <v>0</v>
      </c>
      <c r="H1657" s="106"/>
      <c r="I1657" s="106"/>
      <c r="J1657" s="107"/>
      <c r="K1657" s="109">
        <f>VLOOKUP(J1657,得意先名!$B$8:$C$1020,2,FALSE)</f>
        <v>0</v>
      </c>
      <c r="L1657" s="108"/>
      <c r="M1657" s="109">
        <f>VLOOKUP(J1657,得意先名!$B$1:$E$1029,4,FALSE)</f>
        <v>0</v>
      </c>
      <c r="N1657" s="110">
        <f>VLOOKUP(J1657,得意先名!$B$8:$H$1020,7,FALSE)</f>
        <v>0</v>
      </c>
      <c r="O1657" s="111"/>
      <c r="P1657" s="112"/>
      <c r="Q1657" s="50"/>
    </row>
    <row r="1658" spans="1:17" ht="30.75" customHeight="1" x14ac:dyDescent="0.4">
      <c r="A1658" s="113">
        <v>1460</v>
      </c>
      <c r="B1658" s="117"/>
      <c r="C1658" s="117"/>
      <c r="D1658" s="115">
        <f>VLOOKUP(E1658,コード一覧!$B$4:$E$962,4,FALSE)</f>
        <v>0</v>
      </c>
      <c r="E1658" s="89"/>
      <c r="F1658" s="104">
        <f>VLOOKUP(E1658,コード一覧!$B$4:$C$850,2,FALSE)</f>
        <v>0</v>
      </c>
      <c r="G1658" s="105">
        <f>VLOOKUP(E1658,コード一覧!$B$4:$D$868,3,FALSE)</f>
        <v>0</v>
      </c>
      <c r="H1658" s="106"/>
      <c r="I1658" s="106"/>
      <c r="J1658" s="107"/>
      <c r="K1658" s="109">
        <f>VLOOKUP(J1658,得意先名!$B$8:$C$1020,2,FALSE)</f>
        <v>0</v>
      </c>
      <c r="L1658" s="108"/>
      <c r="M1658" s="109">
        <f>VLOOKUP(J1658,得意先名!$B$1:$E$1029,4,FALSE)</f>
        <v>0</v>
      </c>
      <c r="N1658" s="110">
        <f>VLOOKUP(J1658,得意先名!$B$8:$H$1020,7,FALSE)</f>
        <v>0</v>
      </c>
      <c r="O1658" s="111"/>
      <c r="P1658" s="112"/>
      <c r="Q1658" s="50"/>
    </row>
    <row r="1659" spans="1:17" ht="30.75" customHeight="1" x14ac:dyDescent="0.4">
      <c r="A1659" s="113">
        <v>1461</v>
      </c>
      <c r="B1659" s="117"/>
      <c r="C1659" s="117"/>
      <c r="D1659" s="115">
        <f>VLOOKUP(E1659,コード一覧!$B$4:$E$962,4,FALSE)</f>
        <v>0</v>
      </c>
      <c r="E1659" s="89"/>
      <c r="F1659" s="104">
        <f>VLOOKUP(E1659,コード一覧!$B$4:$C$850,2,FALSE)</f>
        <v>0</v>
      </c>
      <c r="G1659" s="105">
        <f>VLOOKUP(E1659,コード一覧!$B$4:$D$868,3,FALSE)</f>
        <v>0</v>
      </c>
      <c r="H1659" s="106"/>
      <c r="I1659" s="106"/>
      <c r="J1659" s="107"/>
      <c r="K1659" s="109">
        <f>VLOOKUP(J1659,得意先名!$B$8:$C$1020,2,FALSE)</f>
        <v>0</v>
      </c>
      <c r="L1659" s="108"/>
      <c r="M1659" s="109">
        <f>VLOOKUP(J1659,得意先名!$B$1:$E$1029,4,FALSE)</f>
        <v>0</v>
      </c>
      <c r="N1659" s="110">
        <f>VLOOKUP(J1659,得意先名!$B$8:$H$1020,7,FALSE)</f>
        <v>0</v>
      </c>
      <c r="O1659" s="111"/>
      <c r="P1659" s="112"/>
      <c r="Q1659" s="50"/>
    </row>
    <row r="1660" spans="1:17" ht="30.75" customHeight="1" x14ac:dyDescent="0.4">
      <c r="A1660" s="113">
        <v>1462</v>
      </c>
      <c r="B1660" s="117"/>
      <c r="C1660" s="117"/>
      <c r="D1660" s="115">
        <f>VLOOKUP(E1660,コード一覧!$B$4:$E$962,4,FALSE)</f>
        <v>0</v>
      </c>
      <c r="E1660" s="89"/>
      <c r="F1660" s="104">
        <f>VLOOKUP(E1660,コード一覧!$B$4:$C$850,2,FALSE)</f>
        <v>0</v>
      </c>
      <c r="G1660" s="105">
        <f>VLOOKUP(E1660,コード一覧!$B$4:$D$868,3,FALSE)</f>
        <v>0</v>
      </c>
      <c r="H1660" s="106"/>
      <c r="I1660" s="106"/>
      <c r="J1660" s="107"/>
      <c r="K1660" s="109">
        <f>VLOOKUP(J1660,得意先名!$B$8:$C$1020,2,FALSE)</f>
        <v>0</v>
      </c>
      <c r="L1660" s="108"/>
      <c r="M1660" s="109">
        <f>VLOOKUP(J1660,得意先名!$B$1:$E$1029,4,FALSE)</f>
        <v>0</v>
      </c>
      <c r="N1660" s="110">
        <f>VLOOKUP(J1660,得意先名!$B$8:$H$1020,7,FALSE)</f>
        <v>0</v>
      </c>
      <c r="O1660" s="111"/>
      <c r="P1660" s="112"/>
      <c r="Q1660" s="50"/>
    </row>
    <row r="1661" spans="1:17" ht="30.75" customHeight="1" x14ac:dyDescent="0.4">
      <c r="A1661" s="113">
        <v>1463</v>
      </c>
      <c r="B1661" s="117"/>
      <c r="C1661" s="117"/>
      <c r="D1661" s="115">
        <f>VLOOKUP(E1661,コード一覧!$B$4:$E$962,4,FALSE)</f>
        <v>0</v>
      </c>
      <c r="E1661" s="89"/>
      <c r="F1661" s="104">
        <f>VLOOKUP(E1661,コード一覧!$B$4:$C$850,2,FALSE)</f>
        <v>0</v>
      </c>
      <c r="G1661" s="105">
        <f>VLOOKUP(E1661,コード一覧!$B$4:$D$868,3,FALSE)</f>
        <v>0</v>
      </c>
      <c r="H1661" s="106"/>
      <c r="I1661" s="106"/>
      <c r="J1661" s="107"/>
      <c r="K1661" s="109">
        <f>VLOOKUP(J1661,得意先名!$B$8:$C$1020,2,FALSE)</f>
        <v>0</v>
      </c>
      <c r="L1661" s="108"/>
      <c r="M1661" s="109">
        <f>VLOOKUP(J1661,得意先名!$B$1:$E$1029,4,FALSE)</f>
        <v>0</v>
      </c>
      <c r="N1661" s="110">
        <f>VLOOKUP(J1661,得意先名!$B$8:$H$1020,7,FALSE)</f>
        <v>0</v>
      </c>
      <c r="O1661" s="111"/>
      <c r="P1661" s="112"/>
      <c r="Q1661" s="50"/>
    </row>
    <row r="1662" spans="1:17" ht="30.75" customHeight="1" x14ac:dyDescent="0.4">
      <c r="A1662" s="113">
        <v>1464</v>
      </c>
      <c r="B1662" s="117"/>
      <c r="C1662" s="117"/>
      <c r="D1662" s="115">
        <f>VLOOKUP(E1662,コード一覧!$B$4:$E$962,4,FALSE)</f>
        <v>0</v>
      </c>
      <c r="E1662" s="89"/>
      <c r="F1662" s="104">
        <f>VLOOKUP(E1662,コード一覧!$B$4:$C$850,2,FALSE)</f>
        <v>0</v>
      </c>
      <c r="G1662" s="105">
        <f>VLOOKUP(E1662,コード一覧!$B$4:$D$868,3,FALSE)</f>
        <v>0</v>
      </c>
      <c r="H1662" s="106"/>
      <c r="I1662" s="106"/>
      <c r="J1662" s="107"/>
      <c r="K1662" s="109">
        <f>VLOOKUP(J1662,得意先名!$B$8:$C$1020,2,FALSE)</f>
        <v>0</v>
      </c>
      <c r="L1662" s="108"/>
      <c r="M1662" s="109">
        <f>VLOOKUP(J1662,得意先名!$B$1:$E$1029,4,FALSE)</f>
        <v>0</v>
      </c>
      <c r="N1662" s="110">
        <f>VLOOKUP(J1662,得意先名!$B$8:$H$1020,7,FALSE)</f>
        <v>0</v>
      </c>
      <c r="O1662" s="111"/>
      <c r="P1662" s="112"/>
      <c r="Q1662" s="50"/>
    </row>
    <row r="1663" spans="1:17" ht="30.75" customHeight="1" x14ac:dyDescent="0.4">
      <c r="A1663" s="113">
        <v>1465</v>
      </c>
      <c r="B1663" s="117"/>
      <c r="C1663" s="117"/>
      <c r="D1663" s="115">
        <f>VLOOKUP(E1663,コード一覧!$B$4:$E$962,4,FALSE)</f>
        <v>0</v>
      </c>
      <c r="E1663" s="89"/>
      <c r="F1663" s="104">
        <f>VLOOKUP(E1663,コード一覧!$B$4:$C$850,2,FALSE)</f>
        <v>0</v>
      </c>
      <c r="G1663" s="105">
        <f>VLOOKUP(E1663,コード一覧!$B$4:$D$868,3,FALSE)</f>
        <v>0</v>
      </c>
      <c r="H1663" s="106"/>
      <c r="I1663" s="106"/>
      <c r="J1663" s="107"/>
      <c r="K1663" s="109">
        <f>VLOOKUP(J1663,得意先名!$B$8:$C$1020,2,FALSE)</f>
        <v>0</v>
      </c>
      <c r="L1663" s="108"/>
      <c r="M1663" s="109">
        <f>VLOOKUP(J1663,得意先名!$B$1:$E$1029,4,FALSE)</f>
        <v>0</v>
      </c>
      <c r="N1663" s="110">
        <f>VLOOKUP(J1663,得意先名!$B$8:$H$1020,7,FALSE)</f>
        <v>0</v>
      </c>
      <c r="O1663" s="111"/>
      <c r="P1663" s="112"/>
      <c r="Q1663" s="50"/>
    </row>
    <row r="1664" spans="1:17" ht="30.75" customHeight="1" x14ac:dyDescent="0.4">
      <c r="A1664" s="113">
        <v>1466</v>
      </c>
      <c r="B1664" s="117"/>
      <c r="C1664" s="117"/>
      <c r="D1664" s="115">
        <f>VLOOKUP(E1664,コード一覧!$B$4:$E$962,4,FALSE)</f>
        <v>0</v>
      </c>
      <c r="E1664" s="89"/>
      <c r="F1664" s="104">
        <f>VLOOKUP(E1664,コード一覧!$B$4:$C$850,2,FALSE)</f>
        <v>0</v>
      </c>
      <c r="G1664" s="105">
        <f>VLOOKUP(E1664,コード一覧!$B$4:$D$868,3,FALSE)</f>
        <v>0</v>
      </c>
      <c r="H1664" s="106"/>
      <c r="I1664" s="106"/>
      <c r="J1664" s="107"/>
      <c r="K1664" s="109">
        <f>VLOOKUP(J1664,得意先名!$B$8:$C$1020,2,FALSE)</f>
        <v>0</v>
      </c>
      <c r="L1664" s="108"/>
      <c r="M1664" s="109">
        <f>VLOOKUP(J1664,得意先名!$B$1:$E$1029,4,FALSE)</f>
        <v>0</v>
      </c>
      <c r="N1664" s="110">
        <f>VLOOKUP(J1664,得意先名!$B$8:$H$1020,7,FALSE)</f>
        <v>0</v>
      </c>
      <c r="O1664" s="111"/>
      <c r="P1664" s="112"/>
      <c r="Q1664" s="50"/>
    </row>
    <row r="1665" spans="1:17" ht="30.75" customHeight="1" x14ac:dyDescent="0.4">
      <c r="A1665" s="113">
        <v>1467</v>
      </c>
      <c r="B1665" s="117"/>
      <c r="C1665" s="117"/>
      <c r="D1665" s="115">
        <f>VLOOKUP(E1665,コード一覧!$B$4:$E$962,4,FALSE)</f>
        <v>0</v>
      </c>
      <c r="E1665" s="89"/>
      <c r="F1665" s="104">
        <f>VLOOKUP(E1665,コード一覧!$B$4:$C$850,2,FALSE)</f>
        <v>0</v>
      </c>
      <c r="G1665" s="105">
        <f>VLOOKUP(E1665,コード一覧!$B$4:$D$868,3,FALSE)</f>
        <v>0</v>
      </c>
      <c r="H1665" s="106"/>
      <c r="I1665" s="106"/>
      <c r="J1665" s="107"/>
      <c r="K1665" s="109">
        <f>VLOOKUP(J1665,得意先名!$B$8:$C$1020,2,FALSE)</f>
        <v>0</v>
      </c>
      <c r="L1665" s="108"/>
      <c r="M1665" s="109">
        <f>VLOOKUP(J1665,得意先名!$B$1:$E$1029,4,FALSE)</f>
        <v>0</v>
      </c>
      <c r="N1665" s="110">
        <f>VLOOKUP(J1665,得意先名!$B$8:$H$1020,7,FALSE)</f>
        <v>0</v>
      </c>
      <c r="O1665" s="111"/>
      <c r="P1665" s="112"/>
      <c r="Q1665" s="50"/>
    </row>
    <row r="1666" spans="1:17" ht="30.75" customHeight="1" x14ac:dyDescent="0.4">
      <c r="A1666" s="113">
        <v>1468</v>
      </c>
      <c r="B1666" s="117"/>
      <c r="C1666" s="117"/>
      <c r="D1666" s="115">
        <f>VLOOKUP(E1666,コード一覧!$B$4:$E$962,4,FALSE)</f>
        <v>0</v>
      </c>
      <c r="E1666" s="89"/>
      <c r="F1666" s="104">
        <f>VLOOKUP(E1666,コード一覧!$B$4:$C$850,2,FALSE)</f>
        <v>0</v>
      </c>
      <c r="G1666" s="105">
        <f>VLOOKUP(E1666,コード一覧!$B$4:$D$868,3,FALSE)</f>
        <v>0</v>
      </c>
      <c r="H1666" s="106"/>
      <c r="I1666" s="106"/>
      <c r="J1666" s="107"/>
      <c r="K1666" s="109">
        <f>VLOOKUP(J1666,得意先名!$B$8:$C$1020,2,FALSE)</f>
        <v>0</v>
      </c>
      <c r="L1666" s="108"/>
      <c r="M1666" s="109">
        <f>VLOOKUP(J1666,得意先名!$B$1:$E$1029,4,FALSE)</f>
        <v>0</v>
      </c>
      <c r="N1666" s="110">
        <f>VLOOKUP(J1666,得意先名!$B$8:$H$1020,7,FALSE)</f>
        <v>0</v>
      </c>
      <c r="O1666" s="111"/>
      <c r="P1666" s="112"/>
      <c r="Q1666" s="50"/>
    </row>
    <row r="1667" spans="1:17" ht="30.75" customHeight="1" x14ac:dyDescent="0.4">
      <c r="A1667" s="113">
        <v>1469</v>
      </c>
      <c r="B1667" s="117"/>
      <c r="C1667" s="117"/>
      <c r="D1667" s="115">
        <f>VLOOKUP(E1667,コード一覧!$B$4:$E$962,4,FALSE)</f>
        <v>0</v>
      </c>
      <c r="E1667" s="89"/>
      <c r="F1667" s="104">
        <f>VLOOKUP(E1667,コード一覧!$B$4:$C$850,2,FALSE)</f>
        <v>0</v>
      </c>
      <c r="G1667" s="105">
        <f>VLOOKUP(E1667,コード一覧!$B$4:$D$868,3,FALSE)</f>
        <v>0</v>
      </c>
      <c r="H1667" s="106"/>
      <c r="I1667" s="106"/>
      <c r="J1667" s="107"/>
      <c r="K1667" s="109">
        <f>VLOOKUP(J1667,得意先名!$B$8:$C$1020,2,FALSE)</f>
        <v>0</v>
      </c>
      <c r="L1667" s="108"/>
      <c r="M1667" s="109">
        <f>VLOOKUP(J1667,得意先名!$B$1:$E$1029,4,FALSE)</f>
        <v>0</v>
      </c>
      <c r="N1667" s="110">
        <f>VLOOKUP(J1667,得意先名!$B$8:$H$1020,7,FALSE)</f>
        <v>0</v>
      </c>
      <c r="O1667" s="111"/>
      <c r="P1667" s="112"/>
      <c r="Q1667" s="50"/>
    </row>
    <row r="1668" spans="1:17" ht="30.75" customHeight="1" x14ac:dyDescent="0.4">
      <c r="A1668" s="113">
        <v>1470</v>
      </c>
      <c r="B1668" s="117"/>
      <c r="C1668" s="117"/>
      <c r="D1668" s="115">
        <f>VLOOKUP(E1668,コード一覧!$B$4:$E$962,4,FALSE)</f>
        <v>0</v>
      </c>
      <c r="E1668" s="89"/>
      <c r="F1668" s="104">
        <f>VLOOKUP(E1668,コード一覧!$B$4:$C$850,2,FALSE)</f>
        <v>0</v>
      </c>
      <c r="G1668" s="105">
        <f>VLOOKUP(E1668,コード一覧!$B$4:$D$868,3,FALSE)</f>
        <v>0</v>
      </c>
      <c r="H1668" s="106"/>
      <c r="I1668" s="106"/>
      <c r="J1668" s="107"/>
      <c r="K1668" s="109">
        <f>VLOOKUP(J1668,得意先名!$B$8:$C$1020,2,FALSE)</f>
        <v>0</v>
      </c>
      <c r="L1668" s="108"/>
      <c r="M1668" s="109">
        <f>VLOOKUP(J1668,得意先名!$B$1:$E$1029,4,FALSE)</f>
        <v>0</v>
      </c>
      <c r="N1668" s="110">
        <f>VLOOKUP(J1668,得意先名!$B$8:$H$1020,7,FALSE)</f>
        <v>0</v>
      </c>
      <c r="O1668" s="111"/>
      <c r="P1668" s="112"/>
      <c r="Q1668" s="50"/>
    </row>
    <row r="1669" spans="1:17" ht="30.75" customHeight="1" x14ac:dyDescent="0.4">
      <c r="A1669" s="113">
        <v>1471</v>
      </c>
      <c r="B1669" s="117"/>
      <c r="C1669" s="117"/>
      <c r="D1669" s="115">
        <f>VLOOKUP(E1669,コード一覧!$B$4:$E$962,4,FALSE)</f>
        <v>0</v>
      </c>
      <c r="E1669" s="89"/>
      <c r="F1669" s="104">
        <f>VLOOKUP(E1669,コード一覧!$B$4:$C$850,2,FALSE)</f>
        <v>0</v>
      </c>
      <c r="G1669" s="105">
        <f>VLOOKUP(E1669,コード一覧!$B$4:$D$868,3,FALSE)</f>
        <v>0</v>
      </c>
      <c r="H1669" s="106"/>
      <c r="I1669" s="106"/>
      <c r="J1669" s="107"/>
      <c r="K1669" s="109">
        <f>VLOOKUP(J1669,得意先名!$B$8:$C$1020,2,FALSE)</f>
        <v>0</v>
      </c>
      <c r="L1669" s="108"/>
      <c r="M1669" s="109">
        <f>VLOOKUP(J1669,得意先名!$B$1:$E$1029,4,FALSE)</f>
        <v>0</v>
      </c>
      <c r="N1669" s="110">
        <f>VLOOKUP(J1669,得意先名!$B$8:$H$1020,7,FALSE)</f>
        <v>0</v>
      </c>
      <c r="O1669" s="111"/>
      <c r="P1669" s="112"/>
      <c r="Q1669" s="50"/>
    </row>
    <row r="1670" spans="1:17" ht="30.75" customHeight="1" x14ac:dyDescent="0.4">
      <c r="A1670" s="113">
        <v>1472</v>
      </c>
      <c r="B1670" s="117"/>
      <c r="C1670" s="117"/>
      <c r="D1670" s="115">
        <f>VLOOKUP(E1670,コード一覧!$B$4:$E$962,4,FALSE)</f>
        <v>0</v>
      </c>
      <c r="E1670" s="89"/>
      <c r="F1670" s="104">
        <f>VLOOKUP(E1670,コード一覧!$B$4:$C$850,2,FALSE)</f>
        <v>0</v>
      </c>
      <c r="G1670" s="105">
        <f>VLOOKUP(E1670,コード一覧!$B$4:$D$868,3,FALSE)</f>
        <v>0</v>
      </c>
      <c r="H1670" s="106"/>
      <c r="I1670" s="106"/>
      <c r="J1670" s="107"/>
      <c r="K1670" s="109">
        <f>VLOOKUP(J1670,得意先名!$B$8:$C$1020,2,FALSE)</f>
        <v>0</v>
      </c>
      <c r="L1670" s="108"/>
      <c r="M1670" s="109">
        <f>VLOOKUP(J1670,得意先名!$B$1:$E$1029,4,FALSE)</f>
        <v>0</v>
      </c>
      <c r="N1670" s="110">
        <f>VLOOKUP(J1670,得意先名!$B$8:$H$1020,7,FALSE)</f>
        <v>0</v>
      </c>
      <c r="O1670" s="111"/>
      <c r="P1670" s="112"/>
      <c r="Q1670" s="50"/>
    </row>
    <row r="1671" spans="1:17" ht="30.75" customHeight="1" x14ac:dyDescent="0.4">
      <c r="A1671" s="113">
        <v>1473</v>
      </c>
      <c r="B1671" s="117"/>
      <c r="C1671" s="117"/>
      <c r="D1671" s="115">
        <f>VLOOKUP(E1671,コード一覧!$B$4:$E$962,4,FALSE)</f>
        <v>0</v>
      </c>
      <c r="E1671" s="89"/>
      <c r="F1671" s="104">
        <f>VLOOKUP(E1671,コード一覧!$B$4:$C$850,2,FALSE)</f>
        <v>0</v>
      </c>
      <c r="G1671" s="105">
        <f>VLOOKUP(E1671,コード一覧!$B$4:$D$868,3,FALSE)</f>
        <v>0</v>
      </c>
      <c r="H1671" s="106"/>
      <c r="I1671" s="106"/>
      <c r="J1671" s="107"/>
      <c r="K1671" s="109">
        <f>VLOOKUP(J1671,得意先名!$B$8:$C$1020,2,FALSE)</f>
        <v>0</v>
      </c>
      <c r="L1671" s="108"/>
      <c r="M1671" s="109">
        <f>VLOOKUP(J1671,得意先名!$B$1:$E$1029,4,FALSE)</f>
        <v>0</v>
      </c>
      <c r="N1671" s="110">
        <f>VLOOKUP(J1671,得意先名!$B$8:$H$1020,7,FALSE)</f>
        <v>0</v>
      </c>
      <c r="O1671" s="111"/>
      <c r="P1671" s="112"/>
      <c r="Q1671" s="50"/>
    </row>
    <row r="1672" spans="1:17" ht="30.75" customHeight="1" x14ac:dyDescent="0.4">
      <c r="A1672" s="113">
        <v>1474</v>
      </c>
      <c r="B1672" s="117"/>
      <c r="C1672" s="117"/>
      <c r="D1672" s="115">
        <f>VLOOKUP(E1672,コード一覧!$B$4:$E$962,4,FALSE)</f>
        <v>0</v>
      </c>
      <c r="E1672" s="89"/>
      <c r="F1672" s="104">
        <f>VLOOKUP(E1672,コード一覧!$B$4:$C$850,2,FALSE)</f>
        <v>0</v>
      </c>
      <c r="G1672" s="105">
        <f>VLOOKUP(E1672,コード一覧!$B$4:$D$868,3,FALSE)</f>
        <v>0</v>
      </c>
      <c r="H1672" s="106"/>
      <c r="I1672" s="106"/>
      <c r="J1672" s="107"/>
      <c r="K1672" s="109">
        <f>VLOOKUP(J1672,得意先名!$B$8:$C$1020,2,FALSE)</f>
        <v>0</v>
      </c>
      <c r="L1672" s="108"/>
      <c r="M1672" s="109">
        <f>VLOOKUP(J1672,得意先名!$B$1:$E$1029,4,FALSE)</f>
        <v>0</v>
      </c>
      <c r="N1672" s="110">
        <f>VLOOKUP(J1672,得意先名!$B$8:$H$1020,7,FALSE)</f>
        <v>0</v>
      </c>
      <c r="O1672" s="111"/>
      <c r="P1672" s="112"/>
      <c r="Q1672" s="50"/>
    </row>
    <row r="1673" spans="1:17" ht="30.75" customHeight="1" x14ac:dyDescent="0.4">
      <c r="A1673" s="113">
        <v>1475</v>
      </c>
      <c r="B1673" s="117"/>
      <c r="C1673" s="117"/>
      <c r="D1673" s="115">
        <f>VLOOKUP(E1673,コード一覧!$B$4:$E$962,4,FALSE)</f>
        <v>0</v>
      </c>
      <c r="E1673" s="89"/>
      <c r="F1673" s="104">
        <f>VLOOKUP(E1673,コード一覧!$B$4:$C$850,2,FALSE)</f>
        <v>0</v>
      </c>
      <c r="G1673" s="105">
        <f>VLOOKUP(E1673,コード一覧!$B$4:$D$868,3,FALSE)</f>
        <v>0</v>
      </c>
      <c r="H1673" s="106"/>
      <c r="I1673" s="106"/>
      <c r="J1673" s="107"/>
      <c r="K1673" s="109">
        <f>VLOOKUP(J1673,得意先名!$B$8:$C$1020,2,FALSE)</f>
        <v>0</v>
      </c>
      <c r="L1673" s="108"/>
      <c r="M1673" s="109">
        <f>VLOOKUP(J1673,得意先名!$B$1:$E$1029,4,FALSE)</f>
        <v>0</v>
      </c>
      <c r="N1673" s="110">
        <f>VLOOKUP(J1673,得意先名!$B$8:$H$1020,7,FALSE)</f>
        <v>0</v>
      </c>
      <c r="O1673" s="111"/>
      <c r="P1673" s="112"/>
      <c r="Q1673" s="50"/>
    </row>
    <row r="1674" spans="1:17" ht="30.75" customHeight="1" x14ac:dyDescent="0.4">
      <c r="A1674" s="113">
        <v>1476</v>
      </c>
      <c r="B1674" s="117"/>
      <c r="C1674" s="117"/>
      <c r="D1674" s="115">
        <f>VLOOKUP(E1674,コード一覧!$B$4:$E$962,4,FALSE)</f>
        <v>0</v>
      </c>
      <c r="E1674" s="89"/>
      <c r="F1674" s="104">
        <f>VLOOKUP(E1674,コード一覧!$B$4:$C$850,2,FALSE)</f>
        <v>0</v>
      </c>
      <c r="G1674" s="105">
        <f>VLOOKUP(E1674,コード一覧!$B$4:$D$868,3,FALSE)</f>
        <v>0</v>
      </c>
      <c r="H1674" s="106"/>
      <c r="I1674" s="106"/>
      <c r="J1674" s="107"/>
      <c r="K1674" s="109">
        <f>VLOOKUP(J1674,得意先名!$B$8:$C$1020,2,FALSE)</f>
        <v>0</v>
      </c>
      <c r="L1674" s="108"/>
      <c r="M1674" s="109">
        <f>VLOOKUP(J1674,得意先名!$B$1:$E$1029,4,FALSE)</f>
        <v>0</v>
      </c>
      <c r="N1674" s="110">
        <f>VLOOKUP(J1674,得意先名!$B$8:$H$1020,7,FALSE)</f>
        <v>0</v>
      </c>
      <c r="O1674" s="111"/>
      <c r="P1674" s="112"/>
      <c r="Q1674" s="50"/>
    </row>
    <row r="1675" spans="1:17" ht="30.75" customHeight="1" x14ac:dyDescent="0.4">
      <c r="A1675" s="113">
        <v>1477</v>
      </c>
      <c r="B1675" s="117"/>
      <c r="C1675" s="117"/>
      <c r="D1675" s="115">
        <f>VLOOKUP(E1675,コード一覧!$B$4:$E$962,4,FALSE)</f>
        <v>0</v>
      </c>
      <c r="E1675" s="89"/>
      <c r="F1675" s="104">
        <f>VLOOKUP(E1675,コード一覧!$B$4:$C$850,2,FALSE)</f>
        <v>0</v>
      </c>
      <c r="G1675" s="105">
        <f>VLOOKUP(E1675,コード一覧!$B$4:$D$868,3,FALSE)</f>
        <v>0</v>
      </c>
      <c r="H1675" s="106"/>
      <c r="I1675" s="106"/>
      <c r="J1675" s="107"/>
      <c r="K1675" s="109">
        <f>VLOOKUP(J1675,得意先名!$B$8:$C$1020,2,FALSE)</f>
        <v>0</v>
      </c>
      <c r="L1675" s="108"/>
      <c r="M1675" s="109">
        <f>VLOOKUP(J1675,得意先名!$B$1:$E$1029,4,FALSE)</f>
        <v>0</v>
      </c>
      <c r="N1675" s="110">
        <f>VLOOKUP(J1675,得意先名!$B$8:$H$1020,7,FALSE)</f>
        <v>0</v>
      </c>
      <c r="O1675" s="111"/>
      <c r="P1675" s="112"/>
      <c r="Q1675" s="50"/>
    </row>
    <row r="1676" spans="1:17" ht="30.75" customHeight="1" x14ac:dyDescent="0.4">
      <c r="A1676" s="113">
        <v>1478</v>
      </c>
      <c r="B1676" s="117"/>
      <c r="C1676" s="117"/>
      <c r="D1676" s="115">
        <f>VLOOKUP(E1676,コード一覧!$B$4:$E$962,4,FALSE)</f>
        <v>0</v>
      </c>
      <c r="E1676" s="89"/>
      <c r="F1676" s="104">
        <f>VLOOKUP(E1676,コード一覧!$B$4:$C$850,2,FALSE)</f>
        <v>0</v>
      </c>
      <c r="G1676" s="105">
        <f>VLOOKUP(E1676,コード一覧!$B$4:$D$868,3,FALSE)</f>
        <v>0</v>
      </c>
      <c r="H1676" s="106"/>
      <c r="I1676" s="106"/>
      <c r="J1676" s="107"/>
      <c r="K1676" s="109">
        <f>VLOOKUP(J1676,得意先名!$B$8:$C$1020,2,FALSE)</f>
        <v>0</v>
      </c>
      <c r="L1676" s="108"/>
      <c r="M1676" s="109">
        <f>VLOOKUP(J1676,得意先名!$B$1:$E$1029,4,FALSE)</f>
        <v>0</v>
      </c>
      <c r="N1676" s="110">
        <f>VLOOKUP(J1676,得意先名!$B$8:$H$1020,7,FALSE)</f>
        <v>0</v>
      </c>
      <c r="O1676" s="111"/>
      <c r="P1676" s="112"/>
      <c r="Q1676" s="50"/>
    </row>
    <row r="1677" spans="1:17" ht="30.75" customHeight="1" x14ac:dyDescent="0.4">
      <c r="A1677" s="113">
        <v>1479</v>
      </c>
      <c r="B1677" s="117"/>
      <c r="C1677" s="117"/>
      <c r="D1677" s="115">
        <f>VLOOKUP(E1677,コード一覧!$B$4:$E$962,4,FALSE)</f>
        <v>0</v>
      </c>
      <c r="E1677" s="89"/>
      <c r="F1677" s="104">
        <f>VLOOKUP(E1677,コード一覧!$B$4:$C$850,2,FALSE)</f>
        <v>0</v>
      </c>
      <c r="G1677" s="105">
        <f>VLOOKUP(E1677,コード一覧!$B$4:$D$868,3,FALSE)</f>
        <v>0</v>
      </c>
      <c r="H1677" s="106"/>
      <c r="I1677" s="106"/>
      <c r="J1677" s="107"/>
      <c r="K1677" s="109">
        <f>VLOOKUP(J1677,得意先名!$B$8:$C$1020,2,FALSE)</f>
        <v>0</v>
      </c>
      <c r="L1677" s="108"/>
      <c r="M1677" s="109">
        <f>VLOOKUP(J1677,得意先名!$B$1:$E$1029,4,FALSE)</f>
        <v>0</v>
      </c>
      <c r="N1677" s="110">
        <f>VLOOKUP(J1677,得意先名!$B$8:$H$1020,7,FALSE)</f>
        <v>0</v>
      </c>
      <c r="O1677" s="111"/>
      <c r="P1677" s="112"/>
      <c r="Q1677" s="50"/>
    </row>
    <row r="1678" spans="1:17" ht="30.75" customHeight="1" x14ac:dyDescent="0.4">
      <c r="A1678" s="113">
        <v>1480</v>
      </c>
      <c r="B1678" s="117"/>
      <c r="C1678" s="117"/>
      <c r="D1678" s="115">
        <f>VLOOKUP(E1678,コード一覧!$B$4:$E$962,4,FALSE)</f>
        <v>0</v>
      </c>
      <c r="E1678" s="89"/>
      <c r="F1678" s="104">
        <f>VLOOKUP(E1678,コード一覧!$B$4:$C$850,2,FALSE)</f>
        <v>0</v>
      </c>
      <c r="G1678" s="105">
        <f>VLOOKUP(E1678,コード一覧!$B$4:$D$868,3,FALSE)</f>
        <v>0</v>
      </c>
      <c r="H1678" s="106"/>
      <c r="I1678" s="106"/>
      <c r="J1678" s="107"/>
      <c r="K1678" s="109">
        <f>VLOOKUP(J1678,得意先名!$B$8:$C$1020,2,FALSE)</f>
        <v>0</v>
      </c>
      <c r="L1678" s="108"/>
      <c r="M1678" s="109">
        <f>VLOOKUP(J1678,得意先名!$B$1:$E$1029,4,FALSE)</f>
        <v>0</v>
      </c>
      <c r="N1678" s="110">
        <f>VLOOKUP(J1678,得意先名!$B$8:$H$1020,7,FALSE)</f>
        <v>0</v>
      </c>
      <c r="O1678" s="111"/>
      <c r="P1678" s="112"/>
      <c r="Q1678" s="50"/>
    </row>
    <row r="1679" spans="1:17" ht="30.75" customHeight="1" x14ac:dyDescent="0.4">
      <c r="A1679" s="113">
        <v>1481</v>
      </c>
      <c r="B1679" s="117"/>
      <c r="C1679" s="117"/>
      <c r="D1679" s="115">
        <f>VLOOKUP(E1679,コード一覧!$B$4:$E$962,4,FALSE)</f>
        <v>0</v>
      </c>
      <c r="E1679" s="89"/>
      <c r="F1679" s="104">
        <f>VLOOKUP(E1679,コード一覧!$B$4:$C$850,2,FALSE)</f>
        <v>0</v>
      </c>
      <c r="G1679" s="105">
        <f>VLOOKUP(E1679,コード一覧!$B$4:$D$868,3,FALSE)</f>
        <v>0</v>
      </c>
      <c r="H1679" s="106"/>
      <c r="I1679" s="106"/>
      <c r="J1679" s="107"/>
      <c r="K1679" s="109">
        <f>VLOOKUP(J1679,得意先名!$B$8:$C$1020,2,FALSE)</f>
        <v>0</v>
      </c>
      <c r="L1679" s="108"/>
      <c r="M1679" s="109">
        <f>VLOOKUP(J1679,得意先名!$B$1:$E$1029,4,FALSE)</f>
        <v>0</v>
      </c>
      <c r="N1679" s="110">
        <f>VLOOKUP(J1679,得意先名!$B$8:$H$1020,7,FALSE)</f>
        <v>0</v>
      </c>
      <c r="O1679" s="111"/>
      <c r="P1679" s="112"/>
      <c r="Q1679" s="50"/>
    </row>
    <row r="1680" spans="1:17" ht="30.75" customHeight="1" x14ac:dyDescent="0.4">
      <c r="A1680" s="113">
        <v>1482</v>
      </c>
      <c r="B1680" s="117"/>
      <c r="C1680" s="117"/>
      <c r="D1680" s="115">
        <f>VLOOKUP(E1680,コード一覧!$B$4:$E$962,4,FALSE)</f>
        <v>0</v>
      </c>
      <c r="E1680" s="89"/>
      <c r="F1680" s="104">
        <f>VLOOKUP(E1680,コード一覧!$B$4:$C$850,2,FALSE)</f>
        <v>0</v>
      </c>
      <c r="G1680" s="105">
        <f>VLOOKUP(E1680,コード一覧!$B$4:$D$868,3,FALSE)</f>
        <v>0</v>
      </c>
      <c r="H1680" s="106"/>
      <c r="I1680" s="106"/>
      <c r="J1680" s="107"/>
      <c r="K1680" s="109">
        <f>VLOOKUP(J1680,得意先名!$B$8:$C$1020,2,FALSE)</f>
        <v>0</v>
      </c>
      <c r="L1680" s="108"/>
      <c r="M1680" s="109">
        <f>VLOOKUP(J1680,得意先名!$B$1:$E$1029,4,FALSE)</f>
        <v>0</v>
      </c>
      <c r="N1680" s="110">
        <f>VLOOKUP(J1680,得意先名!$B$8:$H$1020,7,FALSE)</f>
        <v>0</v>
      </c>
      <c r="O1680" s="111"/>
      <c r="P1680" s="112"/>
      <c r="Q1680" s="50"/>
    </row>
    <row r="1681" spans="1:17" ht="30.75" customHeight="1" x14ac:dyDescent="0.4">
      <c r="A1681" s="113">
        <v>1483</v>
      </c>
      <c r="B1681" s="117"/>
      <c r="C1681" s="117"/>
      <c r="D1681" s="115">
        <f>VLOOKUP(E1681,コード一覧!$B$4:$E$962,4,FALSE)</f>
        <v>0</v>
      </c>
      <c r="E1681" s="89"/>
      <c r="F1681" s="104">
        <f>VLOOKUP(E1681,コード一覧!$B$4:$C$850,2,FALSE)</f>
        <v>0</v>
      </c>
      <c r="G1681" s="105">
        <f>VLOOKUP(E1681,コード一覧!$B$4:$D$868,3,FALSE)</f>
        <v>0</v>
      </c>
      <c r="H1681" s="106"/>
      <c r="I1681" s="106"/>
      <c r="J1681" s="107"/>
      <c r="K1681" s="109">
        <f>VLOOKUP(J1681,得意先名!$B$8:$C$1020,2,FALSE)</f>
        <v>0</v>
      </c>
      <c r="L1681" s="108"/>
      <c r="M1681" s="109">
        <f>VLOOKUP(J1681,得意先名!$B$1:$E$1029,4,FALSE)</f>
        <v>0</v>
      </c>
      <c r="N1681" s="110">
        <f>VLOOKUP(J1681,得意先名!$B$8:$H$1020,7,FALSE)</f>
        <v>0</v>
      </c>
      <c r="O1681" s="111"/>
      <c r="P1681" s="112"/>
      <c r="Q1681" s="50"/>
    </row>
    <row r="1682" spans="1:17" ht="30.75" customHeight="1" x14ac:dyDescent="0.4">
      <c r="A1682" s="113">
        <v>1484</v>
      </c>
      <c r="B1682" s="117"/>
      <c r="C1682" s="117"/>
      <c r="D1682" s="115">
        <f>VLOOKUP(E1682,コード一覧!$B$4:$E$962,4,FALSE)</f>
        <v>0</v>
      </c>
      <c r="E1682" s="89"/>
      <c r="F1682" s="104">
        <f>VLOOKUP(E1682,コード一覧!$B$4:$C$850,2,FALSE)</f>
        <v>0</v>
      </c>
      <c r="G1682" s="105">
        <f>VLOOKUP(E1682,コード一覧!$B$4:$D$868,3,FALSE)</f>
        <v>0</v>
      </c>
      <c r="H1682" s="106"/>
      <c r="I1682" s="106"/>
      <c r="J1682" s="107"/>
      <c r="K1682" s="109">
        <f>VLOOKUP(J1682,得意先名!$B$8:$C$1020,2,FALSE)</f>
        <v>0</v>
      </c>
      <c r="L1682" s="108"/>
      <c r="M1682" s="109">
        <f>VLOOKUP(J1682,得意先名!$B$1:$E$1029,4,FALSE)</f>
        <v>0</v>
      </c>
      <c r="N1682" s="110">
        <f>VLOOKUP(J1682,得意先名!$B$8:$H$1020,7,FALSE)</f>
        <v>0</v>
      </c>
      <c r="O1682" s="111"/>
      <c r="P1682" s="112"/>
      <c r="Q1682" s="50"/>
    </row>
    <row r="1683" spans="1:17" ht="30.75" customHeight="1" x14ac:dyDescent="0.4">
      <c r="A1683" s="113">
        <v>1485</v>
      </c>
      <c r="B1683" s="117"/>
      <c r="C1683" s="117"/>
      <c r="D1683" s="115">
        <f>VLOOKUP(E1683,コード一覧!$B$4:$E$962,4,FALSE)</f>
        <v>0</v>
      </c>
      <c r="E1683" s="89"/>
      <c r="F1683" s="104">
        <f>VLOOKUP(E1683,コード一覧!$B$4:$C$850,2,FALSE)</f>
        <v>0</v>
      </c>
      <c r="G1683" s="105">
        <f>VLOOKUP(E1683,コード一覧!$B$4:$D$868,3,FALSE)</f>
        <v>0</v>
      </c>
      <c r="H1683" s="106"/>
      <c r="I1683" s="106"/>
      <c r="J1683" s="107"/>
      <c r="K1683" s="109">
        <f>VLOOKUP(J1683,得意先名!$B$8:$C$1020,2,FALSE)</f>
        <v>0</v>
      </c>
      <c r="L1683" s="108"/>
      <c r="M1683" s="109">
        <f>VLOOKUP(J1683,得意先名!$B$1:$E$1029,4,FALSE)</f>
        <v>0</v>
      </c>
      <c r="N1683" s="110">
        <f>VLOOKUP(J1683,得意先名!$B$8:$H$1020,7,FALSE)</f>
        <v>0</v>
      </c>
      <c r="O1683" s="111"/>
      <c r="P1683" s="112"/>
      <c r="Q1683" s="50"/>
    </row>
    <row r="1684" spans="1:17" ht="30.75" customHeight="1" x14ac:dyDescent="0.4">
      <c r="A1684" s="113">
        <v>1486</v>
      </c>
      <c r="B1684" s="117"/>
      <c r="C1684" s="117"/>
      <c r="D1684" s="115">
        <f>VLOOKUP(E1684,コード一覧!$B$4:$E$962,4,FALSE)</f>
        <v>0</v>
      </c>
      <c r="E1684" s="89"/>
      <c r="F1684" s="104">
        <f>VLOOKUP(E1684,コード一覧!$B$4:$C$850,2,FALSE)</f>
        <v>0</v>
      </c>
      <c r="G1684" s="105">
        <f>VLOOKUP(E1684,コード一覧!$B$4:$D$868,3,FALSE)</f>
        <v>0</v>
      </c>
      <c r="H1684" s="106"/>
      <c r="I1684" s="106"/>
      <c r="J1684" s="107"/>
      <c r="K1684" s="109">
        <f>VLOOKUP(J1684,得意先名!$B$8:$C$1020,2,FALSE)</f>
        <v>0</v>
      </c>
      <c r="L1684" s="108"/>
      <c r="M1684" s="109">
        <f>VLOOKUP(J1684,得意先名!$B$1:$E$1029,4,FALSE)</f>
        <v>0</v>
      </c>
      <c r="N1684" s="110">
        <f>VLOOKUP(J1684,得意先名!$B$8:$H$1020,7,FALSE)</f>
        <v>0</v>
      </c>
      <c r="O1684" s="111"/>
      <c r="P1684" s="112"/>
      <c r="Q1684" s="50"/>
    </row>
    <row r="1685" spans="1:17" ht="30.75" customHeight="1" x14ac:dyDescent="0.4">
      <c r="A1685" s="113">
        <v>1487</v>
      </c>
      <c r="B1685" s="117"/>
      <c r="C1685" s="117"/>
      <c r="D1685" s="115">
        <f>VLOOKUP(E1685,コード一覧!$B$4:$E$962,4,FALSE)</f>
        <v>0</v>
      </c>
      <c r="E1685" s="89"/>
      <c r="F1685" s="104">
        <f>VLOOKUP(E1685,コード一覧!$B$4:$C$850,2,FALSE)</f>
        <v>0</v>
      </c>
      <c r="G1685" s="105">
        <f>VLOOKUP(E1685,コード一覧!$B$4:$D$868,3,FALSE)</f>
        <v>0</v>
      </c>
      <c r="H1685" s="106"/>
      <c r="I1685" s="106"/>
      <c r="J1685" s="107"/>
      <c r="K1685" s="109">
        <f>VLOOKUP(J1685,得意先名!$B$8:$C$1020,2,FALSE)</f>
        <v>0</v>
      </c>
      <c r="L1685" s="108"/>
      <c r="M1685" s="109">
        <f>VLOOKUP(J1685,得意先名!$B$1:$E$1029,4,FALSE)</f>
        <v>0</v>
      </c>
      <c r="N1685" s="110">
        <f>VLOOKUP(J1685,得意先名!$B$8:$H$1020,7,FALSE)</f>
        <v>0</v>
      </c>
      <c r="O1685" s="111"/>
      <c r="P1685" s="112"/>
      <c r="Q1685" s="50"/>
    </row>
    <row r="1686" spans="1:17" ht="30.75" customHeight="1" x14ac:dyDescent="0.4">
      <c r="A1686" s="113">
        <v>1488</v>
      </c>
      <c r="B1686" s="117"/>
      <c r="C1686" s="117"/>
      <c r="D1686" s="115">
        <f>VLOOKUP(E1686,コード一覧!$B$4:$E$962,4,FALSE)</f>
        <v>0</v>
      </c>
      <c r="E1686" s="89"/>
      <c r="F1686" s="104">
        <f>VLOOKUP(E1686,コード一覧!$B$4:$C$850,2,FALSE)</f>
        <v>0</v>
      </c>
      <c r="G1686" s="105">
        <f>VLOOKUP(E1686,コード一覧!$B$4:$D$868,3,FALSE)</f>
        <v>0</v>
      </c>
      <c r="H1686" s="106"/>
      <c r="I1686" s="106"/>
      <c r="J1686" s="107"/>
      <c r="K1686" s="109">
        <f>VLOOKUP(J1686,得意先名!$B$8:$C$1020,2,FALSE)</f>
        <v>0</v>
      </c>
      <c r="L1686" s="108"/>
      <c r="M1686" s="109">
        <f>VLOOKUP(J1686,得意先名!$B$1:$E$1029,4,FALSE)</f>
        <v>0</v>
      </c>
      <c r="N1686" s="110">
        <f>VLOOKUP(J1686,得意先名!$B$8:$H$1020,7,FALSE)</f>
        <v>0</v>
      </c>
      <c r="O1686" s="111"/>
      <c r="P1686" s="112"/>
      <c r="Q1686" s="50"/>
    </row>
    <row r="1687" spans="1:17" ht="30.75" customHeight="1" x14ac:dyDescent="0.4">
      <c r="A1687" s="113">
        <v>1489</v>
      </c>
      <c r="B1687" s="117"/>
      <c r="C1687" s="117"/>
      <c r="D1687" s="115">
        <f>VLOOKUP(E1687,コード一覧!$B$4:$E$962,4,FALSE)</f>
        <v>0</v>
      </c>
      <c r="E1687" s="89"/>
      <c r="F1687" s="104">
        <f>VLOOKUP(E1687,コード一覧!$B$4:$C$850,2,FALSE)</f>
        <v>0</v>
      </c>
      <c r="G1687" s="105">
        <f>VLOOKUP(E1687,コード一覧!$B$4:$D$868,3,FALSE)</f>
        <v>0</v>
      </c>
      <c r="H1687" s="106"/>
      <c r="I1687" s="106"/>
      <c r="J1687" s="107"/>
      <c r="K1687" s="109">
        <f>VLOOKUP(J1687,得意先名!$B$8:$C$1020,2,FALSE)</f>
        <v>0</v>
      </c>
      <c r="L1687" s="108"/>
      <c r="M1687" s="109">
        <f>VLOOKUP(J1687,得意先名!$B$1:$E$1029,4,FALSE)</f>
        <v>0</v>
      </c>
      <c r="N1687" s="110">
        <f>VLOOKUP(J1687,得意先名!$B$8:$H$1020,7,FALSE)</f>
        <v>0</v>
      </c>
      <c r="O1687" s="111"/>
      <c r="P1687" s="112"/>
      <c r="Q1687" s="50"/>
    </row>
    <row r="1688" spans="1:17" ht="30.75" customHeight="1" x14ac:dyDescent="0.4">
      <c r="A1688" s="113">
        <v>1490</v>
      </c>
      <c r="B1688" s="117"/>
      <c r="C1688" s="117"/>
      <c r="D1688" s="115">
        <f>VLOOKUP(E1688,コード一覧!$B$4:$E$962,4,FALSE)</f>
        <v>0</v>
      </c>
      <c r="E1688" s="89"/>
      <c r="F1688" s="104">
        <f>VLOOKUP(E1688,コード一覧!$B$4:$C$850,2,FALSE)</f>
        <v>0</v>
      </c>
      <c r="G1688" s="105">
        <f>VLOOKUP(E1688,コード一覧!$B$4:$D$868,3,FALSE)</f>
        <v>0</v>
      </c>
      <c r="H1688" s="106"/>
      <c r="I1688" s="106"/>
      <c r="J1688" s="107"/>
      <c r="K1688" s="109">
        <f>VLOOKUP(J1688,得意先名!$B$8:$C$1020,2,FALSE)</f>
        <v>0</v>
      </c>
      <c r="L1688" s="108"/>
      <c r="M1688" s="109">
        <f>VLOOKUP(J1688,得意先名!$B$1:$E$1029,4,FALSE)</f>
        <v>0</v>
      </c>
      <c r="N1688" s="110">
        <f>VLOOKUP(J1688,得意先名!$B$8:$H$1020,7,FALSE)</f>
        <v>0</v>
      </c>
      <c r="O1688" s="111"/>
      <c r="P1688" s="112"/>
      <c r="Q1688" s="50"/>
    </row>
    <row r="1689" spans="1:17" ht="30.75" customHeight="1" x14ac:dyDescent="0.4">
      <c r="A1689" s="113">
        <v>1491</v>
      </c>
      <c r="B1689" s="117"/>
      <c r="C1689" s="117"/>
      <c r="D1689" s="115">
        <f>VLOOKUP(E1689,コード一覧!$B$4:$E$962,4,FALSE)</f>
        <v>0</v>
      </c>
      <c r="E1689" s="89"/>
      <c r="F1689" s="104">
        <f>VLOOKUP(E1689,コード一覧!$B$4:$C$850,2,FALSE)</f>
        <v>0</v>
      </c>
      <c r="G1689" s="105">
        <f>VLOOKUP(E1689,コード一覧!$B$4:$D$868,3,FALSE)</f>
        <v>0</v>
      </c>
      <c r="H1689" s="106"/>
      <c r="I1689" s="106"/>
      <c r="J1689" s="107"/>
      <c r="K1689" s="109">
        <f>VLOOKUP(J1689,得意先名!$B$8:$C$1020,2,FALSE)</f>
        <v>0</v>
      </c>
      <c r="L1689" s="108"/>
      <c r="M1689" s="109">
        <f>VLOOKUP(J1689,得意先名!$B$1:$E$1029,4,FALSE)</f>
        <v>0</v>
      </c>
      <c r="N1689" s="110">
        <f>VLOOKUP(J1689,得意先名!$B$8:$H$1020,7,FALSE)</f>
        <v>0</v>
      </c>
      <c r="O1689" s="111"/>
      <c r="P1689" s="112"/>
      <c r="Q1689" s="50"/>
    </row>
    <row r="1690" spans="1:17" ht="30.75" customHeight="1" x14ac:dyDescent="0.4">
      <c r="A1690" s="113">
        <v>1492</v>
      </c>
      <c r="B1690" s="117"/>
      <c r="C1690" s="117"/>
      <c r="D1690" s="115">
        <f>VLOOKUP(E1690,コード一覧!$B$4:$E$962,4,FALSE)</f>
        <v>0</v>
      </c>
      <c r="E1690" s="89"/>
      <c r="F1690" s="104">
        <f>VLOOKUP(E1690,コード一覧!$B$4:$C$850,2,FALSE)</f>
        <v>0</v>
      </c>
      <c r="G1690" s="105">
        <f>VLOOKUP(E1690,コード一覧!$B$4:$D$868,3,FALSE)</f>
        <v>0</v>
      </c>
      <c r="H1690" s="106"/>
      <c r="I1690" s="106"/>
      <c r="J1690" s="107"/>
      <c r="K1690" s="109">
        <f>VLOOKUP(J1690,得意先名!$B$8:$C$1020,2,FALSE)</f>
        <v>0</v>
      </c>
      <c r="L1690" s="108"/>
      <c r="M1690" s="109">
        <f>VLOOKUP(J1690,得意先名!$B$1:$E$1029,4,FALSE)</f>
        <v>0</v>
      </c>
      <c r="N1690" s="110">
        <f>VLOOKUP(J1690,得意先名!$B$8:$H$1020,7,FALSE)</f>
        <v>0</v>
      </c>
      <c r="O1690" s="111"/>
      <c r="P1690" s="112"/>
      <c r="Q1690" s="50"/>
    </row>
    <row r="1691" spans="1:17" ht="30.75" customHeight="1" x14ac:dyDescent="0.4">
      <c r="A1691" s="113">
        <v>1493</v>
      </c>
      <c r="B1691" s="117"/>
      <c r="C1691" s="117"/>
      <c r="D1691" s="115">
        <f>VLOOKUP(E1691,コード一覧!$B$4:$E$962,4,FALSE)</f>
        <v>0</v>
      </c>
      <c r="E1691" s="89"/>
      <c r="F1691" s="104">
        <f>VLOOKUP(E1691,コード一覧!$B$4:$C$850,2,FALSE)</f>
        <v>0</v>
      </c>
      <c r="G1691" s="105">
        <f>VLOOKUP(E1691,コード一覧!$B$4:$D$868,3,FALSE)</f>
        <v>0</v>
      </c>
      <c r="H1691" s="106"/>
      <c r="I1691" s="106"/>
      <c r="J1691" s="107"/>
      <c r="K1691" s="109">
        <f>VLOOKUP(J1691,得意先名!$B$8:$C$1020,2,FALSE)</f>
        <v>0</v>
      </c>
      <c r="L1691" s="108"/>
      <c r="M1691" s="109">
        <f>VLOOKUP(J1691,得意先名!$B$1:$E$1029,4,FALSE)</f>
        <v>0</v>
      </c>
      <c r="N1691" s="110">
        <f>VLOOKUP(J1691,得意先名!$B$8:$H$1020,7,FALSE)</f>
        <v>0</v>
      </c>
      <c r="O1691" s="111"/>
      <c r="P1691" s="112"/>
      <c r="Q1691" s="50"/>
    </row>
    <row r="1692" spans="1:17" ht="30.75" customHeight="1" x14ac:dyDescent="0.4">
      <c r="A1692" s="113">
        <v>1494</v>
      </c>
      <c r="B1692" s="117"/>
      <c r="C1692" s="117"/>
      <c r="D1692" s="115">
        <f>VLOOKUP(E1692,コード一覧!$B$4:$E$962,4,FALSE)</f>
        <v>0</v>
      </c>
      <c r="E1692" s="89"/>
      <c r="F1692" s="104">
        <f>VLOOKUP(E1692,コード一覧!$B$4:$C$850,2,FALSE)</f>
        <v>0</v>
      </c>
      <c r="G1692" s="105">
        <f>VLOOKUP(E1692,コード一覧!$B$4:$D$868,3,FALSE)</f>
        <v>0</v>
      </c>
      <c r="H1692" s="106"/>
      <c r="I1692" s="106"/>
      <c r="J1692" s="107"/>
      <c r="K1692" s="109">
        <f>VLOOKUP(J1692,得意先名!$B$8:$C$1020,2,FALSE)</f>
        <v>0</v>
      </c>
      <c r="L1692" s="108"/>
      <c r="M1692" s="109">
        <f>VLOOKUP(J1692,得意先名!$B$1:$E$1029,4,FALSE)</f>
        <v>0</v>
      </c>
      <c r="N1692" s="110">
        <f>VLOOKUP(J1692,得意先名!$B$8:$H$1020,7,FALSE)</f>
        <v>0</v>
      </c>
      <c r="O1692" s="111"/>
      <c r="P1692" s="112"/>
      <c r="Q1692" s="50"/>
    </row>
    <row r="1693" spans="1:17" ht="30.75" customHeight="1" x14ac:dyDescent="0.4">
      <c r="A1693" s="113">
        <v>1495</v>
      </c>
      <c r="B1693" s="117"/>
      <c r="C1693" s="117"/>
      <c r="D1693" s="115">
        <f>VLOOKUP(E1693,コード一覧!$B$4:$E$962,4,FALSE)</f>
        <v>0</v>
      </c>
      <c r="E1693" s="89"/>
      <c r="F1693" s="104">
        <f>VLOOKUP(E1693,コード一覧!$B$4:$C$850,2,FALSE)</f>
        <v>0</v>
      </c>
      <c r="G1693" s="105">
        <f>VLOOKUP(E1693,コード一覧!$B$4:$D$868,3,FALSE)</f>
        <v>0</v>
      </c>
      <c r="H1693" s="106"/>
      <c r="I1693" s="106"/>
      <c r="J1693" s="107"/>
      <c r="K1693" s="109">
        <f>VLOOKUP(J1693,得意先名!$B$8:$C$1020,2,FALSE)</f>
        <v>0</v>
      </c>
      <c r="L1693" s="108"/>
      <c r="M1693" s="109">
        <f>VLOOKUP(J1693,得意先名!$B$1:$E$1029,4,FALSE)</f>
        <v>0</v>
      </c>
      <c r="N1693" s="110">
        <f>VLOOKUP(J1693,得意先名!$B$8:$H$1020,7,FALSE)</f>
        <v>0</v>
      </c>
      <c r="O1693" s="111"/>
      <c r="P1693" s="112"/>
      <c r="Q1693" s="50"/>
    </row>
    <row r="1694" spans="1:17" ht="30.75" customHeight="1" x14ac:dyDescent="0.4">
      <c r="A1694" s="113">
        <v>1496</v>
      </c>
      <c r="B1694" s="117"/>
      <c r="C1694" s="117"/>
      <c r="D1694" s="115">
        <f>VLOOKUP(E1694,コード一覧!$B$4:$E$962,4,FALSE)</f>
        <v>0</v>
      </c>
      <c r="E1694" s="89"/>
      <c r="F1694" s="104">
        <f>VLOOKUP(E1694,コード一覧!$B$4:$C$850,2,FALSE)</f>
        <v>0</v>
      </c>
      <c r="G1694" s="105">
        <f>VLOOKUP(E1694,コード一覧!$B$4:$D$868,3,FALSE)</f>
        <v>0</v>
      </c>
      <c r="H1694" s="106"/>
      <c r="I1694" s="106"/>
      <c r="J1694" s="107"/>
      <c r="K1694" s="109">
        <f>VLOOKUP(J1694,得意先名!$B$8:$C$1020,2,FALSE)</f>
        <v>0</v>
      </c>
      <c r="L1694" s="108"/>
      <c r="M1694" s="109">
        <f>VLOOKUP(J1694,得意先名!$B$1:$E$1029,4,FALSE)</f>
        <v>0</v>
      </c>
      <c r="N1694" s="110">
        <f>VLOOKUP(J1694,得意先名!$B$8:$H$1020,7,FALSE)</f>
        <v>0</v>
      </c>
      <c r="O1694" s="111"/>
      <c r="P1694" s="112"/>
      <c r="Q1694" s="50"/>
    </row>
    <row r="1695" spans="1:17" ht="30.75" customHeight="1" x14ac:dyDescent="0.4">
      <c r="A1695" s="113">
        <v>1497</v>
      </c>
      <c r="B1695" s="117"/>
      <c r="C1695" s="117"/>
      <c r="D1695" s="115">
        <f>VLOOKUP(E1695,コード一覧!$B$4:$E$962,4,FALSE)</f>
        <v>0</v>
      </c>
      <c r="E1695" s="89"/>
      <c r="F1695" s="104">
        <f>VLOOKUP(E1695,コード一覧!$B$4:$C$850,2,FALSE)</f>
        <v>0</v>
      </c>
      <c r="G1695" s="105">
        <f>VLOOKUP(E1695,コード一覧!$B$4:$D$868,3,FALSE)</f>
        <v>0</v>
      </c>
      <c r="H1695" s="106"/>
      <c r="I1695" s="106"/>
      <c r="J1695" s="107"/>
      <c r="K1695" s="109">
        <f>VLOOKUP(J1695,得意先名!$B$8:$C$1020,2,FALSE)</f>
        <v>0</v>
      </c>
      <c r="L1695" s="108"/>
      <c r="M1695" s="109">
        <f>VLOOKUP(J1695,得意先名!$B$1:$E$1029,4,FALSE)</f>
        <v>0</v>
      </c>
      <c r="N1695" s="110">
        <f>VLOOKUP(J1695,得意先名!$B$8:$H$1020,7,FALSE)</f>
        <v>0</v>
      </c>
      <c r="O1695" s="111"/>
      <c r="P1695" s="112"/>
      <c r="Q1695" s="50"/>
    </row>
    <row r="1696" spans="1:17" ht="30.75" customHeight="1" x14ac:dyDescent="0.4">
      <c r="A1696" s="113">
        <v>1498</v>
      </c>
      <c r="B1696" s="117"/>
      <c r="C1696" s="117"/>
      <c r="D1696" s="115">
        <f>VLOOKUP(E1696,コード一覧!$B$4:$E$962,4,FALSE)</f>
        <v>0</v>
      </c>
      <c r="E1696" s="89"/>
      <c r="F1696" s="104">
        <f>VLOOKUP(E1696,コード一覧!$B$4:$C$850,2,FALSE)</f>
        <v>0</v>
      </c>
      <c r="G1696" s="105">
        <f>VLOOKUP(E1696,コード一覧!$B$4:$D$868,3,FALSE)</f>
        <v>0</v>
      </c>
      <c r="H1696" s="106"/>
      <c r="I1696" s="106"/>
      <c r="J1696" s="107"/>
      <c r="K1696" s="109">
        <f>VLOOKUP(J1696,得意先名!$B$8:$C$1020,2,FALSE)</f>
        <v>0</v>
      </c>
      <c r="L1696" s="108"/>
      <c r="M1696" s="109">
        <f>VLOOKUP(J1696,得意先名!$B$1:$E$1029,4,FALSE)</f>
        <v>0</v>
      </c>
      <c r="N1696" s="110">
        <f>VLOOKUP(J1696,得意先名!$B$8:$H$1020,7,FALSE)</f>
        <v>0</v>
      </c>
      <c r="O1696" s="111"/>
      <c r="P1696" s="112"/>
      <c r="Q1696" s="50"/>
    </row>
    <row r="1697" spans="1:17" ht="30.75" customHeight="1" x14ac:dyDescent="0.4">
      <c r="A1697" s="113">
        <v>1499</v>
      </c>
      <c r="B1697" s="117"/>
      <c r="C1697" s="117"/>
      <c r="D1697" s="115">
        <f>VLOOKUP(E1697,コード一覧!$B$4:$E$962,4,FALSE)</f>
        <v>0</v>
      </c>
      <c r="E1697" s="89"/>
      <c r="F1697" s="104">
        <f>VLOOKUP(E1697,コード一覧!$B$4:$C$850,2,FALSE)</f>
        <v>0</v>
      </c>
      <c r="G1697" s="105">
        <f>VLOOKUP(E1697,コード一覧!$B$4:$D$868,3,FALSE)</f>
        <v>0</v>
      </c>
      <c r="H1697" s="106"/>
      <c r="I1697" s="106"/>
      <c r="J1697" s="107"/>
      <c r="K1697" s="109">
        <f>VLOOKUP(J1697,得意先名!$B$8:$C$1020,2,FALSE)</f>
        <v>0</v>
      </c>
      <c r="L1697" s="108"/>
      <c r="M1697" s="109">
        <f>VLOOKUP(J1697,得意先名!$B$1:$E$1029,4,FALSE)</f>
        <v>0</v>
      </c>
      <c r="N1697" s="110">
        <f>VLOOKUP(J1697,得意先名!$B$8:$H$1020,7,FALSE)</f>
        <v>0</v>
      </c>
      <c r="O1697" s="111"/>
      <c r="P1697" s="112"/>
      <c r="Q1697" s="50"/>
    </row>
    <row r="1698" spans="1:17" ht="30.75" customHeight="1" x14ac:dyDescent="0.4">
      <c r="A1698" s="113">
        <v>1500</v>
      </c>
      <c r="B1698" s="117"/>
      <c r="C1698" s="117"/>
      <c r="D1698" s="115">
        <f>VLOOKUP(E1698,コード一覧!$B$4:$E$962,4,FALSE)</f>
        <v>0</v>
      </c>
      <c r="E1698" s="89"/>
      <c r="F1698" s="104">
        <f>VLOOKUP(E1698,コード一覧!$B$4:$C$850,2,FALSE)</f>
        <v>0</v>
      </c>
      <c r="G1698" s="105">
        <f>VLOOKUP(E1698,コード一覧!$B$4:$D$868,3,FALSE)</f>
        <v>0</v>
      </c>
      <c r="H1698" s="106"/>
      <c r="I1698" s="106"/>
      <c r="J1698" s="107"/>
      <c r="K1698" s="109">
        <f>VLOOKUP(J1698,得意先名!$B$8:$C$1020,2,FALSE)</f>
        <v>0</v>
      </c>
      <c r="L1698" s="108"/>
      <c r="M1698" s="109">
        <f>VLOOKUP(J1698,得意先名!$B$1:$E$1029,4,FALSE)</f>
        <v>0</v>
      </c>
      <c r="N1698" s="110">
        <f>VLOOKUP(J1698,得意先名!$B$8:$H$1020,7,FALSE)</f>
        <v>0</v>
      </c>
      <c r="O1698" s="111"/>
      <c r="P1698" s="112"/>
      <c r="Q1698" s="50"/>
    </row>
    <row r="1699" spans="1:17" ht="30.75" customHeight="1" x14ac:dyDescent="0.4">
      <c r="A1699" s="113">
        <v>1501</v>
      </c>
      <c r="B1699" s="117"/>
      <c r="C1699" s="117"/>
      <c r="D1699" s="115">
        <f>VLOOKUP(E1699,コード一覧!$B$4:$E$962,4,FALSE)</f>
        <v>0</v>
      </c>
      <c r="E1699" s="89"/>
      <c r="F1699" s="104">
        <f>VLOOKUP(E1699,コード一覧!$B$4:$C$850,2,FALSE)</f>
        <v>0</v>
      </c>
      <c r="G1699" s="105">
        <f>VLOOKUP(E1699,コード一覧!$B$4:$D$868,3,FALSE)</f>
        <v>0</v>
      </c>
      <c r="H1699" s="106"/>
      <c r="I1699" s="106"/>
      <c r="J1699" s="107"/>
      <c r="K1699" s="109">
        <f>VLOOKUP(J1699,得意先名!$B$8:$C$1020,2,FALSE)</f>
        <v>0</v>
      </c>
      <c r="L1699" s="108"/>
      <c r="M1699" s="109">
        <f>VLOOKUP(J1699,得意先名!$B$1:$E$1029,4,FALSE)</f>
        <v>0</v>
      </c>
      <c r="N1699" s="110">
        <f>VLOOKUP(J1699,得意先名!$B$8:$H$1020,7,FALSE)</f>
        <v>0</v>
      </c>
      <c r="O1699" s="111"/>
      <c r="P1699" s="112"/>
      <c r="Q1699" s="50"/>
    </row>
    <row r="1700" spans="1:17" ht="30.75" customHeight="1" x14ac:dyDescent="0.4">
      <c r="A1700" s="113">
        <v>1502</v>
      </c>
      <c r="B1700" s="117"/>
      <c r="C1700" s="117"/>
      <c r="D1700" s="115">
        <f>VLOOKUP(E1700,コード一覧!$B$4:$E$962,4,FALSE)</f>
        <v>0</v>
      </c>
      <c r="E1700" s="89"/>
      <c r="F1700" s="104">
        <f>VLOOKUP(E1700,コード一覧!$B$4:$C$850,2,FALSE)</f>
        <v>0</v>
      </c>
      <c r="G1700" s="105">
        <f>VLOOKUP(E1700,コード一覧!$B$4:$D$868,3,FALSE)</f>
        <v>0</v>
      </c>
      <c r="H1700" s="106"/>
      <c r="I1700" s="106"/>
      <c r="J1700" s="107"/>
      <c r="K1700" s="109">
        <f>VLOOKUP(J1700,得意先名!$B$8:$C$1020,2,FALSE)</f>
        <v>0</v>
      </c>
      <c r="L1700" s="108"/>
      <c r="M1700" s="109">
        <f>VLOOKUP(J1700,得意先名!$B$1:$E$1029,4,FALSE)</f>
        <v>0</v>
      </c>
      <c r="N1700" s="110">
        <f>VLOOKUP(J1700,得意先名!$B$8:$H$1020,7,FALSE)</f>
        <v>0</v>
      </c>
      <c r="O1700" s="111"/>
      <c r="P1700" s="112"/>
      <c r="Q1700" s="50"/>
    </row>
    <row r="1701" spans="1:17" ht="30.75" customHeight="1" x14ac:dyDescent="0.4">
      <c r="A1701" s="113">
        <v>1503</v>
      </c>
      <c r="B1701" s="117"/>
      <c r="C1701" s="117"/>
      <c r="D1701" s="115">
        <f>VLOOKUP(E1701,コード一覧!$B$4:$E$962,4,FALSE)</f>
        <v>0</v>
      </c>
      <c r="E1701" s="89"/>
      <c r="F1701" s="104">
        <f>VLOOKUP(E1701,コード一覧!$B$4:$C$850,2,FALSE)</f>
        <v>0</v>
      </c>
      <c r="G1701" s="105">
        <f>VLOOKUP(E1701,コード一覧!$B$4:$D$868,3,FALSE)</f>
        <v>0</v>
      </c>
      <c r="H1701" s="106"/>
      <c r="I1701" s="106"/>
      <c r="J1701" s="107"/>
      <c r="K1701" s="109">
        <f>VLOOKUP(J1701,得意先名!$B$8:$C$1020,2,FALSE)</f>
        <v>0</v>
      </c>
      <c r="L1701" s="108"/>
      <c r="M1701" s="109">
        <f>VLOOKUP(J1701,得意先名!$B$1:$E$1029,4,FALSE)</f>
        <v>0</v>
      </c>
      <c r="N1701" s="110">
        <f>VLOOKUP(J1701,得意先名!$B$8:$H$1020,7,FALSE)</f>
        <v>0</v>
      </c>
      <c r="O1701" s="111"/>
      <c r="P1701" s="112"/>
      <c r="Q1701" s="50"/>
    </row>
    <row r="1702" spans="1:17" ht="30.75" customHeight="1" x14ac:dyDescent="0.4">
      <c r="A1702" s="113">
        <v>1504</v>
      </c>
      <c r="B1702" s="117"/>
      <c r="C1702" s="117"/>
      <c r="D1702" s="115">
        <f>VLOOKUP(E1702,コード一覧!$B$4:$E$962,4,FALSE)</f>
        <v>0</v>
      </c>
      <c r="E1702" s="89"/>
      <c r="F1702" s="104">
        <f>VLOOKUP(E1702,コード一覧!$B$4:$C$850,2,FALSE)</f>
        <v>0</v>
      </c>
      <c r="G1702" s="105">
        <f>VLOOKUP(E1702,コード一覧!$B$4:$D$868,3,FALSE)</f>
        <v>0</v>
      </c>
      <c r="H1702" s="106"/>
      <c r="I1702" s="106"/>
      <c r="J1702" s="107"/>
      <c r="K1702" s="109">
        <f>VLOOKUP(J1702,得意先名!$B$8:$C$1020,2,FALSE)</f>
        <v>0</v>
      </c>
      <c r="L1702" s="108"/>
      <c r="M1702" s="109">
        <f>VLOOKUP(J1702,得意先名!$B$1:$E$1029,4,FALSE)</f>
        <v>0</v>
      </c>
      <c r="N1702" s="110">
        <f>VLOOKUP(J1702,得意先名!$B$8:$H$1020,7,FALSE)</f>
        <v>0</v>
      </c>
      <c r="O1702" s="111"/>
      <c r="P1702" s="112"/>
      <c r="Q1702" s="50"/>
    </row>
    <row r="1703" spans="1:17" ht="30.75" customHeight="1" x14ac:dyDescent="0.4">
      <c r="A1703" s="113">
        <v>1505</v>
      </c>
      <c r="B1703" s="117"/>
      <c r="C1703" s="117"/>
      <c r="D1703" s="115">
        <f>VLOOKUP(E1703,コード一覧!$B$4:$E$962,4,FALSE)</f>
        <v>0</v>
      </c>
      <c r="E1703" s="89"/>
      <c r="F1703" s="104">
        <f>VLOOKUP(E1703,コード一覧!$B$4:$C$850,2,FALSE)</f>
        <v>0</v>
      </c>
      <c r="G1703" s="105">
        <f>VLOOKUP(E1703,コード一覧!$B$4:$D$868,3,FALSE)</f>
        <v>0</v>
      </c>
      <c r="H1703" s="106"/>
      <c r="I1703" s="106"/>
      <c r="J1703" s="107"/>
      <c r="K1703" s="109">
        <f>VLOOKUP(J1703,得意先名!$B$8:$C$1020,2,FALSE)</f>
        <v>0</v>
      </c>
      <c r="L1703" s="108"/>
      <c r="M1703" s="109">
        <f>VLOOKUP(J1703,得意先名!$B$1:$E$1029,4,FALSE)</f>
        <v>0</v>
      </c>
      <c r="N1703" s="110">
        <f>VLOOKUP(J1703,得意先名!$B$8:$H$1020,7,FALSE)</f>
        <v>0</v>
      </c>
      <c r="O1703" s="111"/>
      <c r="P1703" s="112"/>
      <c r="Q1703" s="50"/>
    </row>
    <row r="1704" spans="1:17" ht="30.75" customHeight="1" x14ac:dyDescent="0.4">
      <c r="A1704" s="113">
        <v>1506</v>
      </c>
      <c r="B1704" s="117"/>
      <c r="C1704" s="117"/>
      <c r="D1704" s="115">
        <f>VLOOKUP(E1704,コード一覧!$B$4:$E$962,4,FALSE)</f>
        <v>0</v>
      </c>
      <c r="E1704" s="89"/>
      <c r="F1704" s="104">
        <f>VLOOKUP(E1704,コード一覧!$B$4:$C$850,2,FALSE)</f>
        <v>0</v>
      </c>
      <c r="G1704" s="105">
        <f>VLOOKUP(E1704,コード一覧!$B$4:$D$868,3,FALSE)</f>
        <v>0</v>
      </c>
      <c r="H1704" s="106"/>
      <c r="I1704" s="106"/>
      <c r="J1704" s="107"/>
      <c r="K1704" s="109">
        <f>VLOOKUP(J1704,得意先名!$B$8:$C$1020,2,FALSE)</f>
        <v>0</v>
      </c>
      <c r="L1704" s="108"/>
      <c r="M1704" s="109">
        <f>VLOOKUP(J1704,得意先名!$B$1:$E$1029,4,FALSE)</f>
        <v>0</v>
      </c>
      <c r="N1704" s="110">
        <f>VLOOKUP(J1704,得意先名!$B$8:$H$1020,7,FALSE)</f>
        <v>0</v>
      </c>
      <c r="O1704" s="111"/>
      <c r="P1704" s="112"/>
      <c r="Q1704" s="50"/>
    </row>
    <row r="1705" spans="1:17" ht="30.75" customHeight="1" x14ac:dyDescent="0.4">
      <c r="A1705" s="113">
        <v>1507</v>
      </c>
      <c r="B1705" s="117"/>
      <c r="C1705" s="117"/>
      <c r="D1705" s="115">
        <f>VLOOKUP(E1705,コード一覧!$B$4:$E$962,4,FALSE)</f>
        <v>0</v>
      </c>
      <c r="E1705" s="89"/>
      <c r="F1705" s="104">
        <f>VLOOKUP(E1705,コード一覧!$B$4:$C$850,2,FALSE)</f>
        <v>0</v>
      </c>
      <c r="G1705" s="105">
        <f>VLOOKUP(E1705,コード一覧!$B$4:$D$868,3,FALSE)</f>
        <v>0</v>
      </c>
      <c r="H1705" s="106"/>
      <c r="I1705" s="106"/>
      <c r="J1705" s="107"/>
      <c r="K1705" s="109">
        <f>VLOOKUP(J1705,得意先名!$B$8:$C$1020,2,FALSE)</f>
        <v>0</v>
      </c>
      <c r="L1705" s="108"/>
      <c r="M1705" s="109">
        <f>VLOOKUP(J1705,得意先名!$B$1:$E$1029,4,FALSE)</f>
        <v>0</v>
      </c>
      <c r="N1705" s="110">
        <f>VLOOKUP(J1705,得意先名!$B$8:$H$1020,7,FALSE)</f>
        <v>0</v>
      </c>
      <c r="O1705" s="111"/>
      <c r="P1705" s="112"/>
      <c r="Q1705" s="50"/>
    </row>
    <row r="1706" spans="1:17" ht="30.75" customHeight="1" x14ac:dyDescent="0.4">
      <c r="A1706" s="113">
        <v>1508</v>
      </c>
      <c r="B1706" s="117"/>
      <c r="C1706" s="117"/>
      <c r="D1706" s="115">
        <f>VLOOKUP(E1706,コード一覧!$B$4:$E$962,4,FALSE)</f>
        <v>0</v>
      </c>
      <c r="E1706" s="89"/>
      <c r="F1706" s="104">
        <f>VLOOKUP(E1706,コード一覧!$B$4:$C$850,2,FALSE)</f>
        <v>0</v>
      </c>
      <c r="G1706" s="105">
        <f>VLOOKUP(E1706,コード一覧!$B$4:$D$868,3,FALSE)</f>
        <v>0</v>
      </c>
      <c r="H1706" s="106"/>
      <c r="I1706" s="106"/>
      <c r="J1706" s="107"/>
      <c r="K1706" s="109">
        <f>VLOOKUP(J1706,得意先名!$B$8:$C$1020,2,FALSE)</f>
        <v>0</v>
      </c>
      <c r="L1706" s="108"/>
      <c r="M1706" s="109">
        <f>VLOOKUP(J1706,得意先名!$B$1:$E$1029,4,FALSE)</f>
        <v>0</v>
      </c>
      <c r="N1706" s="110">
        <f>VLOOKUP(J1706,得意先名!$B$8:$H$1020,7,FALSE)</f>
        <v>0</v>
      </c>
      <c r="O1706" s="111"/>
      <c r="P1706" s="112"/>
      <c r="Q1706" s="50"/>
    </row>
    <row r="1707" spans="1:17" ht="30.75" customHeight="1" x14ac:dyDescent="0.4">
      <c r="A1707" s="113">
        <v>1509</v>
      </c>
      <c r="B1707" s="117"/>
      <c r="C1707" s="117"/>
      <c r="D1707" s="115">
        <f>VLOOKUP(E1707,コード一覧!$B$4:$E$962,4,FALSE)</f>
        <v>0</v>
      </c>
      <c r="E1707" s="89"/>
      <c r="F1707" s="104">
        <f>VLOOKUP(E1707,コード一覧!$B$4:$C$850,2,FALSE)</f>
        <v>0</v>
      </c>
      <c r="G1707" s="105">
        <f>VLOOKUP(E1707,コード一覧!$B$4:$D$868,3,FALSE)</f>
        <v>0</v>
      </c>
      <c r="H1707" s="106"/>
      <c r="I1707" s="106"/>
      <c r="J1707" s="107"/>
      <c r="K1707" s="109">
        <f>VLOOKUP(J1707,得意先名!$B$8:$C$1020,2,FALSE)</f>
        <v>0</v>
      </c>
      <c r="L1707" s="108"/>
      <c r="M1707" s="109">
        <f>VLOOKUP(J1707,得意先名!$B$1:$E$1029,4,FALSE)</f>
        <v>0</v>
      </c>
      <c r="N1707" s="110">
        <f>VLOOKUP(J1707,得意先名!$B$8:$H$1020,7,FALSE)</f>
        <v>0</v>
      </c>
      <c r="O1707" s="111"/>
      <c r="P1707" s="112"/>
      <c r="Q1707" s="50"/>
    </row>
    <row r="1708" spans="1:17" ht="30.75" customHeight="1" x14ac:dyDescent="0.4">
      <c r="A1708" s="113">
        <v>1510</v>
      </c>
      <c r="B1708" s="117"/>
      <c r="C1708" s="117"/>
      <c r="D1708" s="115">
        <f>VLOOKUP(E1708,コード一覧!$B$4:$E$962,4,FALSE)</f>
        <v>0</v>
      </c>
      <c r="E1708" s="89"/>
      <c r="F1708" s="104">
        <f>VLOOKUP(E1708,コード一覧!$B$4:$C$850,2,FALSE)</f>
        <v>0</v>
      </c>
      <c r="G1708" s="105">
        <f>VLOOKUP(E1708,コード一覧!$B$4:$D$868,3,FALSE)</f>
        <v>0</v>
      </c>
      <c r="H1708" s="106"/>
      <c r="I1708" s="106"/>
      <c r="J1708" s="107"/>
      <c r="K1708" s="109">
        <f>VLOOKUP(J1708,得意先名!$B$8:$C$1020,2,FALSE)</f>
        <v>0</v>
      </c>
      <c r="L1708" s="108"/>
      <c r="M1708" s="109">
        <f>VLOOKUP(J1708,得意先名!$B$1:$E$1029,4,FALSE)</f>
        <v>0</v>
      </c>
      <c r="N1708" s="110">
        <f>VLOOKUP(J1708,得意先名!$B$8:$H$1020,7,FALSE)</f>
        <v>0</v>
      </c>
      <c r="O1708" s="111"/>
      <c r="P1708" s="112"/>
      <c r="Q1708" s="50"/>
    </row>
    <row r="1709" spans="1:17" ht="30.75" customHeight="1" x14ac:dyDescent="0.4">
      <c r="A1709" s="113">
        <v>1511</v>
      </c>
      <c r="B1709" s="117"/>
      <c r="C1709" s="117"/>
      <c r="D1709" s="115">
        <f>VLOOKUP(E1709,コード一覧!$B$4:$E$962,4,FALSE)</f>
        <v>0</v>
      </c>
      <c r="E1709" s="89"/>
      <c r="F1709" s="104">
        <f>VLOOKUP(E1709,コード一覧!$B$4:$C$850,2,FALSE)</f>
        <v>0</v>
      </c>
      <c r="G1709" s="105">
        <f>VLOOKUP(E1709,コード一覧!$B$4:$D$868,3,FALSE)</f>
        <v>0</v>
      </c>
      <c r="H1709" s="106"/>
      <c r="I1709" s="106"/>
      <c r="J1709" s="107"/>
      <c r="K1709" s="109">
        <f>VLOOKUP(J1709,得意先名!$B$8:$C$1020,2,FALSE)</f>
        <v>0</v>
      </c>
      <c r="L1709" s="108"/>
      <c r="M1709" s="109">
        <f>VLOOKUP(J1709,得意先名!$B$1:$E$1029,4,FALSE)</f>
        <v>0</v>
      </c>
      <c r="N1709" s="110">
        <f>VLOOKUP(J1709,得意先名!$B$8:$H$1020,7,FALSE)</f>
        <v>0</v>
      </c>
      <c r="O1709" s="111"/>
      <c r="P1709" s="112"/>
      <c r="Q1709" s="50"/>
    </row>
    <row r="1710" spans="1:17" ht="30.75" customHeight="1" x14ac:dyDescent="0.4">
      <c r="A1710" s="113">
        <v>1512</v>
      </c>
      <c r="B1710" s="117"/>
      <c r="C1710" s="117"/>
      <c r="D1710" s="115">
        <f>VLOOKUP(E1710,コード一覧!$B$4:$E$962,4,FALSE)</f>
        <v>0</v>
      </c>
      <c r="E1710" s="89"/>
      <c r="F1710" s="104">
        <f>VLOOKUP(E1710,コード一覧!$B$4:$C$850,2,FALSE)</f>
        <v>0</v>
      </c>
      <c r="G1710" s="105">
        <f>VLOOKUP(E1710,コード一覧!$B$4:$D$868,3,FALSE)</f>
        <v>0</v>
      </c>
      <c r="H1710" s="106"/>
      <c r="I1710" s="106"/>
      <c r="J1710" s="107"/>
      <c r="K1710" s="109">
        <f>VLOOKUP(J1710,得意先名!$B$8:$C$1020,2,FALSE)</f>
        <v>0</v>
      </c>
      <c r="L1710" s="108"/>
      <c r="M1710" s="109">
        <f>VLOOKUP(J1710,得意先名!$B$1:$E$1029,4,FALSE)</f>
        <v>0</v>
      </c>
      <c r="N1710" s="110">
        <f>VLOOKUP(J1710,得意先名!$B$8:$H$1020,7,FALSE)</f>
        <v>0</v>
      </c>
      <c r="O1710" s="111"/>
      <c r="P1710" s="112"/>
      <c r="Q1710" s="50"/>
    </row>
    <row r="1711" spans="1:17" ht="30.75" customHeight="1" x14ac:dyDescent="0.4">
      <c r="A1711" s="113">
        <v>1513</v>
      </c>
      <c r="B1711" s="117"/>
      <c r="C1711" s="117"/>
      <c r="D1711" s="115">
        <f>VLOOKUP(E1711,コード一覧!$B$4:$E$962,4,FALSE)</f>
        <v>0</v>
      </c>
      <c r="E1711" s="89"/>
      <c r="F1711" s="104">
        <f>VLOOKUP(E1711,コード一覧!$B$4:$C$850,2,FALSE)</f>
        <v>0</v>
      </c>
      <c r="G1711" s="105">
        <f>VLOOKUP(E1711,コード一覧!$B$4:$D$868,3,FALSE)</f>
        <v>0</v>
      </c>
      <c r="H1711" s="106"/>
      <c r="I1711" s="106"/>
      <c r="J1711" s="107"/>
      <c r="K1711" s="109">
        <f>VLOOKUP(J1711,得意先名!$B$8:$C$1020,2,FALSE)</f>
        <v>0</v>
      </c>
      <c r="L1711" s="108"/>
      <c r="M1711" s="109">
        <f>VLOOKUP(J1711,得意先名!$B$1:$E$1029,4,FALSE)</f>
        <v>0</v>
      </c>
      <c r="N1711" s="110">
        <f>VLOOKUP(J1711,得意先名!$B$8:$H$1020,7,FALSE)</f>
        <v>0</v>
      </c>
      <c r="O1711" s="111"/>
      <c r="P1711" s="112"/>
      <c r="Q1711" s="50"/>
    </row>
    <row r="1712" spans="1:17" ht="30.75" customHeight="1" x14ac:dyDescent="0.4">
      <c r="A1712" s="113">
        <v>1514</v>
      </c>
      <c r="B1712" s="117"/>
      <c r="C1712" s="117"/>
      <c r="D1712" s="115">
        <f>VLOOKUP(E1712,コード一覧!$B$4:$E$962,4,FALSE)</f>
        <v>0</v>
      </c>
      <c r="E1712" s="89"/>
      <c r="F1712" s="104">
        <f>VLOOKUP(E1712,コード一覧!$B$4:$C$850,2,FALSE)</f>
        <v>0</v>
      </c>
      <c r="G1712" s="105">
        <f>VLOOKUP(E1712,コード一覧!$B$4:$D$868,3,FALSE)</f>
        <v>0</v>
      </c>
      <c r="H1712" s="106"/>
      <c r="I1712" s="106"/>
      <c r="J1712" s="107"/>
      <c r="K1712" s="109">
        <f>VLOOKUP(J1712,得意先名!$B$8:$C$1020,2,FALSE)</f>
        <v>0</v>
      </c>
      <c r="L1712" s="108"/>
      <c r="M1712" s="109">
        <f>VLOOKUP(J1712,得意先名!$B$1:$E$1029,4,FALSE)</f>
        <v>0</v>
      </c>
      <c r="N1712" s="110">
        <f>VLOOKUP(J1712,得意先名!$B$8:$H$1020,7,FALSE)</f>
        <v>0</v>
      </c>
      <c r="O1712" s="111"/>
      <c r="P1712" s="112"/>
      <c r="Q1712" s="50"/>
    </row>
    <row r="1713" spans="1:17" ht="30.75" customHeight="1" x14ac:dyDescent="0.4">
      <c r="A1713" s="113">
        <v>1515</v>
      </c>
      <c r="B1713" s="117"/>
      <c r="C1713" s="117"/>
      <c r="D1713" s="115">
        <f>VLOOKUP(E1713,コード一覧!$B$4:$E$962,4,FALSE)</f>
        <v>0</v>
      </c>
      <c r="E1713" s="89"/>
      <c r="F1713" s="104">
        <f>VLOOKUP(E1713,コード一覧!$B$4:$C$850,2,FALSE)</f>
        <v>0</v>
      </c>
      <c r="G1713" s="105">
        <f>VLOOKUP(E1713,コード一覧!$B$4:$D$868,3,FALSE)</f>
        <v>0</v>
      </c>
      <c r="H1713" s="106"/>
      <c r="I1713" s="106"/>
      <c r="J1713" s="107"/>
      <c r="K1713" s="109">
        <f>VLOOKUP(J1713,得意先名!$B$8:$C$1020,2,FALSE)</f>
        <v>0</v>
      </c>
      <c r="L1713" s="108"/>
      <c r="M1713" s="109">
        <f>VLOOKUP(J1713,得意先名!$B$1:$E$1029,4,FALSE)</f>
        <v>0</v>
      </c>
      <c r="N1713" s="110">
        <f>VLOOKUP(J1713,得意先名!$B$8:$H$1020,7,FALSE)</f>
        <v>0</v>
      </c>
      <c r="O1713" s="111"/>
      <c r="P1713" s="112"/>
      <c r="Q1713" s="50"/>
    </row>
    <row r="1714" spans="1:17" ht="30.75" customHeight="1" x14ac:dyDescent="0.4">
      <c r="A1714" s="113">
        <v>1516</v>
      </c>
      <c r="B1714" s="117"/>
      <c r="C1714" s="117"/>
      <c r="D1714" s="115">
        <f>VLOOKUP(E1714,コード一覧!$B$4:$E$962,4,FALSE)</f>
        <v>0</v>
      </c>
      <c r="E1714" s="89"/>
      <c r="F1714" s="104">
        <f>VLOOKUP(E1714,コード一覧!$B$4:$C$850,2,FALSE)</f>
        <v>0</v>
      </c>
      <c r="G1714" s="105">
        <f>VLOOKUP(E1714,コード一覧!$B$4:$D$868,3,FALSE)</f>
        <v>0</v>
      </c>
      <c r="H1714" s="106"/>
      <c r="I1714" s="106"/>
      <c r="J1714" s="107"/>
      <c r="K1714" s="109">
        <f>VLOOKUP(J1714,得意先名!$B$8:$C$1020,2,FALSE)</f>
        <v>0</v>
      </c>
      <c r="L1714" s="108"/>
      <c r="M1714" s="109">
        <f>VLOOKUP(J1714,得意先名!$B$1:$E$1029,4,FALSE)</f>
        <v>0</v>
      </c>
      <c r="N1714" s="110">
        <f>VLOOKUP(J1714,得意先名!$B$8:$H$1020,7,FALSE)</f>
        <v>0</v>
      </c>
      <c r="O1714" s="111"/>
      <c r="P1714" s="112"/>
      <c r="Q1714" s="50"/>
    </row>
    <row r="1715" spans="1:17" ht="30.75" customHeight="1" x14ac:dyDescent="0.4">
      <c r="A1715" s="113">
        <v>1517</v>
      </c>
      <c r="B1715" s="117"/>
      <c r="C1715" s="117"/>
      <c r="D1715" s="115">
        <f>VLOOKUP(E1715,コード一覧!$B$4:$E$962,4,FALSE)</f>
        <v>0</v>
      </c>
      <c r="E1715" s="89"/>
      <c r="F1715" s="104">
        <f>VLOOKUP(E1715,コード一覧!$B$4:$C$850,2,FALSE)</f>
        <v>0</v>
      </c>
      <c r="G1715" s="105">
        <f>VLOOKUP(E1715,コード一覧!$B$4:$D$868,3,FALSE)</f>
        <v>0</v>
      </c>
      <c r="H1715" s="106"/>
      <c r="I1715" s="106"/>
      <c r="J1715" s="107"/>
      <c r="K1715" s="109">
        <f>VLOOKUP(J1715,得意先名!$B$8:$C$1020,2,FALSE)</f>
        <v>0</v>
      </c>
      <c r="L1715" s="108"/>
      <c r="M1715" s="109">
        <f>VLOOKUP(J1715,得意先名!$B$1:$E$1029,4,FALSE)</f>
        <v>0</v>
      </c>
      <c r="N1715" s="110">
        <f>VLOOKUP(J1715,得意先名!$B$8:$H$1020,7,FALSE)</f>
        <v>0</v>
      </c>
      <c r="O1715" s="111"/>
      <c r="P1715" s="112"/>
      <c r="Q1715" s="50"/>
    </row>
    <row r="1716" spans="1:17" ht="30.75" customHeight="1" x14ac:dyDescent="0.4">
      <c r="A1716" s="113">
        <v>1518</v>
      </c>
      <c r="B1716" s="117"/>
      <c r="C1716" s="117"/>
      <c r="D1716" s="115">
        <f>VLOOKUP(E1716,コード一覧!$B$4:$E$962,4,FALSE)</f>
        <v>0</v>
      </c>
      <c r="E1716" s="89"/>
      <c r="F1716" s="104">
        <f>VLOOKUP(E1716,コード一覧!$B$4:$C$850,2,FALSE)</f>
        <v>0</v>
      </c>
      <c r="G1716" s="105">
        <f>VLOOKUP(E1716,コード一覧!$B$4:$D$868,3,FALSE)</f>
        <v>0</v>
      </c>
      <c r="H1716" s="106"/>
      <c r="I1716" s="106"/>
      <c r="J1716" s="107"/>
      <c r="K1716" s="109">
        <f>VLOOKUP(J1716,得意先名!$B$8:$C$1020,2,FALSE)</f>
        <v>0</v>
      </c>
      <c r="L1716" s="108"/>
      <c r="M1716" s="109">
        <f>VLOOKUP(J1716,得意先名!$B$1:$E$1029,4,FALSE)</f>
        <v>0</v>
      </c>
      <c r="N1716" s="110">
        <f>VLOOKUP(J1716,得意先名!$B$8:$H$1020,7,FALSE)</f>
        <v>0</v>
      </c>
      <c r="O1716" s="111"/>
      <c r="P1716" s="112"/>
      <c r="Q1716" s="50"/>
    </row>
    <row r="1717" spans="1:17" ht="30.75" customHeight="1" x14ac:dyDescent="0.4">
      <c r="A1717" s="113">
        <v>1519</v>
      </c>
      <c r="B1717" s="117"/>
      <c r="C1717" s="117"/>
      <c r="D1717" s="115">
        <f>VLOOKUP(E1717,コード一覧!$B$4:$E$962,4,FALSE)</f>
        <v>0</v>
      </c>
      <c r="E1717" s="89"/>
      <c r="F1717" s="104">
        <f>VLOOKUP(E1717,コード一覧!$B$4:$C$850,2,FALSE)</f>
        <v>0</v>
      </c>
      <c r="G1717" s="105">
        <f>VLOOKUP(E1717,コード一覧!$B$4:$D$868,3,FALSE)</f>
        <v>0</v>
      </c>
      <c r="H1717" s="106"/>
      <c r="I1717" s="106"/>
      <c r="J1717" s="107"/>
      <c r="K1717" s="109">
        <f>VLOOKUP(J1717,得意先名!$B$8:$C$1020,2,FALSE)</f>
        <v>0</v>
      </c>
      <c r="L1717" s="108"/>
      <c r="M1717" s="109">
        <f>VLOOKUP(J1717,得意先名!$B$1:$E$1029,4,FALSE)</f>
        <v>0</v>
      </c>
      <c r="N1717" s="110">
        <f>VLOOKUP(J1717,得意先名!$B$8:$H$1020,7,FALSE)</f>
        <v>0</v>
      </c>
      <c r="O1717" s="111"/>
      <c r="P1717" s="112"/>
      <c r="Q1717" s="50"/>
    </row>
    <row r="1718" spans="1:17" ht="30.75" customHeight="1" x14ac:dyDescent="0.4">
      <c r="A1718" s="113">
        <v>1520</v>
      </c>
      <c r="B1718" s="117"/>
      <c r="C1718" s="117"/>
      <c r="D1718" s="115">
        <f>VLOOKUP(E1718,コード一覧!$B$4:$E$962,4,FALSE)</f>
        <v>0</v>
      </c>
      <c r="E1718" s="89"/>
      <c r="F1718" s="104">
        <f>VLOOKUP(E1718,コード一覧!$B$4:$C$850,2,FALSE)</f>
        <v>0</v>
      </c>
      <c r="G1718" s="105">
        <f>VLOOKUP(E1718,コード一覧!$B$4:$D$868,3,FALSE)</f>
        <v>0</v>
      </c>
      <c r="H1718" s="106"/>
      <c r="I1718" s="106"/>
      <c r="J1718" s="107"/>
      <c r="K1718" s="109">
        <f>VLOOKUP(J1718,得意先名!$B$8:$C$1020,2,FALSE)</f>
        <v>0</v>
      </c>
      <c r="L1718" s="108"/>
      <c r="M1718" s="109">
        <f>VLOOKUP(J1718,得意先名!$B$1:$E$1029,4,FALSE)</f>
        <v>0</v>
      </c>
      <c r="N1718" s="110">
        <f>VLOOKUP(J1718,得意先名!$B$8:$H$1020,7,FALSE)</f>
        <v>0</v>
      </c>
      <c r="O1718" s="111"/>
      <c r="P1718" s="112"/>
      <c r="Q1718" s="50"/>
    </row>
    <row r="1719" spans="1:17" ht="30.75" customHeight="1" x14ac:dyDescent="0.4">
      <c r="A1719" s="113">
        <v>1521</v>
      </c>
      <c r="B1719" s="117"/>
      <c r="C1719" s="117"/>
      <c r="D1719" s="115">
        <f>VLOOKUP(E1719,コード一覧!$B$4:$E$962,4,FALSE)</f>
        <v>0</v>
      </c>
      <c r="E1719" s="89"/>
      <c r="F1719" s="104">
        <f>VLOOKUP(E1719,コード一覧!$B$4:$C$850,2,FALSE)</f>
        <v>0</v>
      </c>
      <c r="G1719" s="105">
        <f>VLOOKUP(E1719,コード一覧!$B$4:$D$868,3,FALSE)</f>
        <v>0</v>
      </c>
      <c r="H1719" s="106"/>
      <c r="I1719" s="106"/>
      <c r="J1719" s="107"/>
      <c r="K1719" s="109">
        <f>VLOOKUP(J1719,得意先名!$B$8:$C$1020,2,FALSE)</f>
        <v>0</v>
      </c>
      <c r="L1719" s="108"/>
      <c r="M1719" s="109">
        <f>VLOOKUP(J1719,得意先名!$B$1:$E$1029,4,FALSE)</f>
        <v>0</v>
      </c>
      <c r="N1719" s="110">
        <f>VLOOKUP(J1719,得意先名!$B$8:$H$1020,7,FALSE)</f>
        <v>0</v>
      </c>
      <c r="O1719" s="111"/>
      <c r="P1719" s="112"/>
      <c r="Q1719" s="50"/>
    </row>
    <row r="1720" spans="1:17" ht="30.75" customHeight="1" x14ac:dyDescent="0.4">
      <c r="A1720" s="113">
        <v>1522</v>
      </c>
      <c r="B1720" s="117"/>
      <c r="C1720" s="117"/>
      <c r="D1720" s="115">
        <f>VLOOKUP(E1720,コード一覧!$B$4:$E$962,4,FALSE)</f>
        <v>0</v>
      </c>
      <c r="E1720" s="89"/>
      <c r="F1720" s="104">
        <f>VLOOKUP(E1720,コード一覧!$B$4:$C$850,2,FALSE)</f>
        <v>0</v>
      </c>
      <c r="G1720" s="105">
        <f>VLOOKUP(E1720,コード一覧!$B$4:$D$868,3,FALSE)</f>
        <v>0</v>
      </c>
      <c r="H1720" s="106"/>
      <c r="I1720" s="106"/>
      <c r="J1720" s="107"/>
      <c r="K1720" s="109">
        <f>VLOOKUP(J1720,得意先名!$B$8:$C$1020,2,FALSE)</f>
        <v>0</v>
      </c>
      <c r="L1720" s="108"/>
      <c r="M1720" s="109">
        <f>VLOOKUP(J1720,得意先名!$B$1:$E$1029,4,FALSE)</f>
        <v>0</v>
      </c>
      <c r="N1720" s="110">
        <f>VLOOKUP(J1720,得意先名!$B$8:$H$1020,7,FALSE)</f>
        <v>0</v>
      </c>
      <c r="O1720" s="111"/>
      <c r="P1720" s="112"/>
      <c r="Q1720" s="50"/>
    </row>
    <row r="1721" spans="1:17" ht="30.75" customHeight="1" x14ac:dyDescent="0.4">
      <c r="A1721" s="113">
        <v>1523</v>
      </c>
      <c r="B1721" s="117"/>
      <c r="C1721" s="117"/>
      <c r="D1721" s="115">
        <f>VLOOKUP(E1721,コード一覧!$B$4:$E$962,4,FALSE)</f>
        <v>0</v>
      </c>
      <c r="E1721" s="89"/>
      <c r="F1721" s="104">
        <f>VLOOKUP(E1721,コード一覧!$B$4:$C$850,2,FALSE)</f>
        <v>0</v>
      </c>
      <c r="G1721" s="105">
        <f>VLOOKUP(E1721,コード一覧!$B$4:$D$868,3,FALSE)</f>
        <v>0</v>
      </c>
      <c r="H1721" s="106"/>
      <c r="I1721" s="106"/>
      <c r="J1721" s="107"/>
      <c r="K1721" s="109">
        <f>VLOOKUP(J1721,得意先名!$B$8:$C$1020,2,FALSE)</f>
        <v>0</v>
      </c>
      <c r="L1721" s="108"/>
      <c r="M1721" s="109">
        <f>VLOOKUP(J1721,得意先名!$B$1:$E$1029,4,FALSE)</f>
        <v>0</v>
      </c>
      <c r="N1721" s="110">
        <f>VLOOKUP(J1721,得意先名!$B$8:$H$1020,7,FALSE)</f>
        <v>0</v>
      </c>
      <c r="O1721" s="111"/>
      <c r="P1721" s="112"/>
      <c r="Q1721" s="50"/>
    </row>
    <row r="1722" spans="1:17" ht="30.75" customHeight="1" x14ac:dyDescent="0.4">
      <c r="A1722" s="113">
        <v>1524</v>
      </c>
      <c r="B1722" s="117"/>
      <c r="C1722" s="117"/>
      <c r="D1722" s="115">
        <f>VLOOKUP(E1722,コード一覧!$B$4:$E$962,4,FALSE)</f>
        <v>0</v>
      </c>
      <c r="E1722" s="89"/>
      <c r="F1722" s="104">
        <f>VLOOKUP(E1722,コード一覧!$B$4:$C$850,2,FALSE)</f>
        <v>0</v>
      </c>
      <c r="G1722" s="105">
        <f>VLOOKUP(E1722,コード一覧!$B$4:$D$868,3,FALSE)</f>
        <v>0</v>
      </c>
      <c r="H1722" s="106"/>
      <c r="I1722" s="106"/>
      <c r="J1722" s="107"/>
      <c r="K1722" s="109">
        <f>VLOOKUP(J1722,得意先名!$B$8:$C$1020,2,FALSE)</f>
        <v>0</v>
      </c>
      <c r="L1722" s="108"/>
      <c r="M1722" s="109">
        <f>VLOOKUP(J1722,得意先名!$B$1:$E$1029,4,FALSE)</f>
        <v>0</v>
      </c>
      <c r="N1722" s="110">
        <f>VLOOKUP(J1722,得意先名!$B$8:$H$1020,7,FALSE)</f>
        <v>0</v>
      </c>
      <c r="O1722" s="111"/>
      <c r="P1722" s="112"/>
      <c r="Q1722" s="50"/>
    </row>
    <row r="1723" spans="1:17" ht="30.75" customHeight="1" x14ac:dyDescent="0.4">
      <c r="A1723" s="113">
        <v>1525</v>
      </c>
      <c r="B1723" s="117"/>
      <c r="C1723" s="117"/>
      <c r="D1723" s="115">
        <f>VLOOKUP(E1723,コード一覧!$B$4:$E$962,4,FALSE)</f>
        <v>0</v>
      </c>
      <c r="E1723" s="89"/>
      <c r="F1723" s="104">
        <f>VLOOKUP(E1723,コード一覧!$B$4:$C$850,2,FALSE)</f>
        <v>0</v>
      </c>
      <c r="G1723" s="105">
        <f>VLOOKUP(E1723,コード一覧!$B$4:$D$868,3,FALSE)</f>
        <v>0</v>
      </c>
      <c r="H1723" s="106"/>
      <c r="I1723" s="106"/>
      <c r="J1723" s="107"/>
      <c r="K1723" s="109">
        <f>VLOOKUP(J1723,得意先名!$B$8:$C$1020,2,FALSE)</f>
        <v>0</v>
      </c>
      <c r="L1723" s="108"/>
      <c r="M1723" s="109">
        <f>VLOOKUP(J1723,得意先名!$B$1:$E$1029,4,FALSE)</f>
        <v>0</v>
      </c>
      <c r="N1723" s="110">
        <f>VLOOKUP(J1723,得意先名!$B$8:$H$1020,7,FALSE)</f>
        <v>0</v>
      </c>
      <c r="O1723" s="111"/>
      <c r="P1723" s="112"/>
      <c r="Q1723" s="50"/>
    </row>
    <row r="1724" spans="1:17" ht="30.75" customHeight="1" x14ac:dyDescent="0.4">
      <c r="A1724" s="113">
        <v>1526</v>
      </c>
      <c r="B1724" s="117"/>
      <c r="C1724" s="117"/>
      <c r="D1724" s="115">
        <f>VLOOKUP(E1724,コード一覧!$B$4:$E$962,4,FALSE)</f>
        <v>0</v>
      </c>
      <c r="E1724" s="89"/>
      <c r="F1724" s="104">
        <f>VLOOKUP(E1724,コード一覧!$B$4:$C$850,2,FALSE)</f>
        <v>0</v>
      </c>
      <c r="G1724" s="105">
        <f>VLOOKUP(E1724,コード一覧!$B$4:$D$868,3,FALSE)</f>
        <v>0</v>
      </c>
      <c r="H1724" s="106"/>
      <c r="I1724" s="106"/>
      <c r="J1724" s="107"/>
      <c r="K1724" s="109">
        <f>VLOOKUP(J1724,得意先名!$B$8:$C$1020,2,FALSE)</f>
        <v>0</v>
      </c>
      <c r="L1724" s="108"/>
      <c r="M1724" s="109">
        <f>VLOOKUP(J1724,得意先名!$B$1:$E$1029,4,FALSE)</f>
        <v>0</v>
      </c>
      <c r="N1724" s="110">
        <f>VLOOKUP(J1724,得意先名!$B$8:$H$1020,7,FALSE)</f>
        <v>0</v>
      </c>
      <c r="O1724" s="111"/>
      <c r="P1724" s="112"/>
      <c r="Q1724" s="50"/>
    </row>
    <row r="1725" spans="1:17" ht="30.75" customHeight="1" x14ac:dyDescent="0.4">
      <c r="A1725" s="113">
        <v>1527</v>
      </c>
      <c r="B1725" s="117"/>
      <c r="C1725" s="117"/>
      <c r="D1725" s="115">
        <f>VLOOKUP(E1725,コード一覧!$B$4:$E$962,4,FALSE)</f>
        <v>0</v>
      </c>
      <c r="E1725" s="89"/>
      <c r="F1725" s="104">
        <f>VLOOKUP(E1725,コード一覧!$B$4:$C$850,2,FALSE)</f>
        <v>0</v>
      </c>
      <c r="G1725" s="105">
        <f>VLOOKUP(E1725,コード一覧!$B$4:$D$868,3,FALSE)</f>
        <v>0</v>
      </c>
      <c r="H1725" s="106"/>
      <c r="I1725" s="106"/>
      <c r="J1725" s="107"/>
      <c r="K1725" s="109">
        <f>VLOOKUP(J1725,得意先名!$B$8:$C$1020,2,FALSE)</f>
        <v>0</v>
      </c>
      <c r="L1725" s="108"/>
      <c r="M1725" s="109">
        <f>VLOOKUP(J1725,得意先名!$B$1:$E$1029,4,FALSE)</f>
        <v>0</v>
      </c>
      <c r="N1725" s="110">
        <f>VLOOKUP(J1725,得意先名!$B$8:$H$1020,7,FALSE)</f>
        <v>0</v>
      </c>
      <c r="O1725" s="111"/>
      <c r="P1725" s="112"/>
      <c r="Q1725" s="50"/>
    </row>
    <row r="1726" spans="1:17" ht="30.75" customHeight="1" x14ac:dyDescent="0.4">
      <c r="A1726" s="113">
        <v>1528</v>
      </c>
      <c r="B1726" s="117"/>
      <c r="C1726" s="117"/>
      <c r="D1726" s="115">
        <f>VLOOKUP(E1726,コード一覧!$B$4:$E$962,4,FALSE)</f>
        <v>0</v>
      </c>
      <c r="E1726" s="89"/>
      <c r="F1726" s="104">
        <f>VLOOKUP(E1726,コード一覧!$B$4:$C$850,2,FALSE)</f>
        <v>0</v>
      </c>
      <c r="G1726" s="105">
        <f>VLOOKUP(E1726,コード一覧!$B$4:$D$868,3,FALSE)</f>
        <v>0</v>
      </c>
      <c r="H1726" s="106"/>
      <c r="I1726" s="106"/>
      <c r="J1726" s="107"/>
      <c r="K1726" s="109">
        <f>VLOOKUP(J1726,得意先名!$B$8:$C$1020,2,FALSE)</f>
        <v>0</v>
      </c>
      <c r="L1726" s="108"/>
      <c r="M1726" s="109">
        <f>VLOOKUP(J1726,得意先名!$B$1:$E$1029,4,FALSE)</f>
        <v>0</v>
      </c>
      <c r="N1726" s="110">
        <f>VLOOKUP(J1726,得意先名!$B$8:$H$1020,7,FALSE)</f>
        <v>0</v>
      </c>
      <c r="O1726" s="111"/>
      <c r="P1726" s="112"/>
      <c r="Q1726" s="50"/>
    </row>
    <row r="1727" spans="1:17" ht="30.75" customHeight="1" x14ac:dyDescent="0.4">
      <c r="A1727" s="113">
        <v>1529</v>
      </c>
      <c r="B1727" s="117"/>
      <c r="C1727" s="117"/>
      <c r="D1727" s="115">
        <f>VLOOKUP(E1727,コード一覧!$B$4:$E$962,4,FALSE)</f>
        <v>0</v>
      </c>
      <c r="E1727" s="89"/>
      <c r="F1727" s="104">
        <f>VLOOKUP(E1727,コード一覧!$B$4:$C$850,2,FALSE)</f>
        <v>0</v>
      </c>
      <c r="G1727" s="105">
        <f>VLOOKUP(E1727,コード一覧!$B$4:$D$868,3,FALSE)</f>
        <v>0</v>
      </c>
      <c r="H1727" s="106"/>
      <c r="I1727" s="106"/>
      <c r="J1727" s="107"/>
      <c r="K1727" s="109">
        <f>VLOOKUP(J1727,得意先名!$B$8:$C$1020,2,FALSE)</f>
        <v>0</v>
      </c>
      <c r="L1727" s="108"/>
      <c r="M1727" s="109">
        <f>VLOOKUP(J1727,得意先名!$B$1:$E$1029,4,FALSE)</f>
        <v>0</v>
      </c>
      <c r="N1727" s="110">
        <f>VLOOKUP(J1727,得意先名!$B$8:$H$1020,7,FALSE)</f>
        <v>0</v>
      </c>
      <c r="O1727" s="111"/>
      <c r="P1727" s="112"/>
      <c r="Q1727" s="50"/>
    </row>
    <row r="1728" spans="1:17" ht="30.75" customHeight="1" x14ac:dyDescent="0.4">
      <c r="A1728" s="113">
        <v>1530</v>
      </c>
      <c r="B1728" s="117"/>
      <c r="C1728" s="117"/>
      <c r="D1728" s="115">
        <f>VLOOKUP(E1728,コード一覧!$B$4:$E$962,4,FALSE)</f>
        <v>0</v>
      </c>
      <c r="E1728" s="89"/>
      <c r="F1728" s="104">
        <f>VLOOKUP(E1728,コード一覧!$B$4:$C$850,2,FALSE)</f>
        <v>0</v>
      </c>
      <c r="G1728" s="105">
        <f>VLOOKUP(E1728,コード一覧!$B$4:$D$868,3,FALSE)</f>
        <v>0</v>
      </c>
      <c r="H1728" s="106"/>
      <c r="I1728" s="106"/>
      <c r="J1728" s="107"/>
      <c r="K1728" s="109">
        <f>VLOOKUP(J1728,得意先名!$B$8:$C$1020,2,FALSE)</f>
        <v>0</v>
      </c>
      <c r="L1728" s="108"/>
      <c r="M1728" s="109">
        <f>VLOOKUP(J1728,得意先名!$B$1:$E$1029,4,FALSE)</f>
        <v>0</v>
      </c>
      <c r="N1728" s="110">
        <f>VLOOKUP(J1728,得意先名!$B$8:$H$1020,7,FALSE)</f>
        <v>0</v>
      </c>
      <c r="O1728" s="111"/>
      <c r="P1728" s="112"/>
      <c r="Q1728" s="50"/>
    </row>
    <row r="1729" spans="1:17" ht="30.75" customHeight="1" x14ac:dyDescent="0.4">
      <c r="A1729" s="113">
        <v>1531</v>
      </c>
      <c r="B1729" s="117"/>
      <c r="C1729" s="117"/>
      <c r="D1729" s="115">
        <f>VLOOKUP(E1729,コード一覧!$B$4:$E$962,4,FALSE)</f>
        <v>0</v>
      </c>
      <c r="E1729" s="89"/>
      <c r="F1729" s="104">
        <f>VLOOKUP(E1729,コード一覧!$B$4:$C$850,2,FALSE)</f>
        <v>0</v>
      </c>
      <c r="G1729" s="105">
        <f>VLOOKUP(E1729,コード一覧!$B$4:$D$868,3,FALSE)</f>
        <v>0</v>
      </c>
      <c r="H1729" s="106"/>
      <c r="I1729" s="106"/>
      <c r="J1729" s="107"/>
      <c r="K1729" s="109">
        <f>VLOOKUP(J1729,得意先名!$B$8:$C$1020,2,FALSE)</f>
        <v>0</v>
      </c>
      <c r="L1729" s="108"/>
      <c r="M1729" s="109">
        <f>VLOOKUP(J1729,得意先名!$B$1:$E$1029,4,FALSE)</f>
        <v>0</v>
      </c>
      <c r="N1729" s="110">
        <f>VLOOKUP(J1729,得意先名!$B$8:$H$1020,7,FALSE)</f>
        <v>0</v>
      </c>
      <c r="O1729" s="111"/>
      <c r="P1729" s="112"/>
      <c r="Q1729" s="50"/>
    </row>
    <row r="1730" spans="1:17" ht="30.75" customHeight="1" x14ac:dyDescent="0.4">
      <c r="A1730" s="113">
        <v>1532</v>
      </c>
      <c r="B1730" s="117"/>
      <c r="C1730" s="117"/>
      <c r="D1730" s="115">
        <f>VLOOKUP(E1730,コード一覧!$B$4:$E$962,4,FALSE)</f>
        <v>0</v>
      </c>
      <c r="E1730" s="89"/>
      <c r="F1730" s="104">
        <f>VLOOKUP(E1730,コード一覧!$B$4:$C$850,2,FALSE)</f>
        <v>0</v>
      </c>
      <c r="G1730" s="105">
        <f>VLOOKUP(E1730,コード一覧!$B$4:$D$868,3,FALSE)</f>
        <v>0</v>
      </c>
      <c r="H1730" s="106"/>
      <c r="I1730" s="106"/>
      <c r="J1730" s="107"/>
      <c r="K1730" s="109">
        <f>VLOOKUP(J1730,得意先名!$B$8:$C$1020,2,FALSE)</f>
        <v>0</v>
      </c>
      <c r="L1730" s="108"/>
      <c r="M1730" s="109">
        <f>VLOOKUP(J1730,得意先名!$B$1:$E$1029,4,FALSE)</f>
        <v>0</v>
      </c>
      <c r="N1730" s="110">
        <f>VLOOKUP(J1730,得意先名!$B$8:$H$1020,7,FALSE)</f>
        <v>0</v>
      </c>
      <c r="O1730" s="111"/>
      <c r="P1730" s="112"/>
      <c r="Q1730" s="50"/>
    </row>
    <row r="1731" spans="1:17" ht="30.75" customHeight="1" x14ac:dyDescent="0.4">
      <c r="A1731" s="113">
        <v>1533</v>
      </c>
      <c r="B1731" s="117"/>
      <c r="C1731" s="117"/>
      <c r="D1731" s="115">
        <f>VLOOKUP(E1731,コード一覧!$B$4:$E$962,4,FALSE)</f>
        <v>0</v>
      </c>
      <c r="E1731" s="89"/>
      <c r="F1731" s="104">
        <f>VLOOKUP(E1731,コード一覧!$B$4:$C$850,2,FALSE)</f>
        <v>0</v>
      </c>
      <c r="G1731" s="105">
        <f>VLOOKUP(E1731,コード一覧!$B$4:$D$868,3,FALSE)</f>
        <v>0</v>
      </c>
      <c r="H1731" s="106"/>
      <c r="I1731" s="106"/>
      <c r="J1731" s="107"/>
      <c r="K1731" s="109">
        <f>VLOOKUP(J1731,得意先名!$B$8:$C$1020,2,FALSE)</f>
        <v>0</v>
      </c>
      <c r="L1731" s="108"/>
      <c r="M1731" s="109">
        <f>VLOOKUP(J1731,得意先名!$B$1:$E$1029,4,FALSE)</f>
        <v>0</v>
      </c>
      <c r="N1731" s="110">
        <f>VLOOKUP(J1731,得意先名!$B$8:$H$1020,7,FALSE)</f>
        <v>0</v>
      </c>
      <c r="O1731" s="111"/>
      <c r="P1731" s="112"/>
      <c r="Q1731" s="50"/>
    </row>
    <row r="1732" spans="1:17" ht="30.75" customHeight="1" x14ac:dyDescent="0.4">
      <c r="A1732" s="113">
        <v>1534</v>
      </c>
      <c r="B1732" s="117"/>
      <c r="C1732" s="117"/>
      <c r="D1732" s="115">
        <f>VLOOKUP(E1732,コード一覧!$B$4:$E$962,4,FALSE)</f>
        <v>0</v>
      </c>
      <c r="E1732" s="89"/>
      <c r="F1732" s="104">
        <f>VLOOKUP(E1732,コード一覧!$B$4:$C$850,2,FALSE)</f>
        <v>0</v>
      </c>
      <c r="G1732" s="105">
        <f>VLOOKUP(E1732,コード一覧!$B$4:$D$868,3,FALSE)</f>
        <v>0</v>
      </c>
      <c r="H1732" s="106"/>
      <c r="I1732" s="106"/>
      <c r="J1732" s="107"/>
      <c r="K1732" s="109">
        <f>VLOOKUP(J1732,得意先名!$B$8:$C$1020,2,FALSE)</f>
        <v>0</v>
      </c>
      <c r="L1732" s="108"/>
      <c r="M1732" s="109">
        <f>VLOOKUP(J1732,得意先名!$B$1:$E$1029,4,FALSE)</f>
        <v>0</v>
      </c>
      <c r="N1732" s="110">
        <f>VLOOKUP(J1732,得意先名!$B$8:$H$1020,7,FALSE)</f>
        <v>0</v>
      </c>
      <c r="O1732" s="111"/>
      <c r="P1732" s="112"/>
      <c r="Q1732" s="50"/>
    </row>
    <row r="1733" spans="1:17" ht="30.75" customHeight="1" x14ac:dyDescent="0.4">
      <c r="A1733" s="113">
        <v>1535</v>
      </c>
      <c r="B1733" s="117"/>
      <c r="C1733" s="117"/>
      <c r="D1733" s="115">
        <f>VLOOKUP(E1733,コード一覧!$B$4:$E$962,4,FALSE)</f>
        <v>0</v>
      </c>
      <c r="E1733" s="89"/>
      <c r="F1733" s="104">
        <f>VLOOKUP(E1733,コード一覧!$B$4:$C$850,2,FALSE)</f>
        <v>0</v>
      </c>
      <c r="G1733" s="105">
        <f>VLOOKUP(E1733,コード一覧!$B$4:$D$868,3,FALSE)</f>
        <v>0</v>
      </c>
      <c r="H1733" s="106"/>
      <c r="I1733" s="106"/>
      <c r="J1733" s="107"/>
      <c r="K1733" s="109">
        <f>VLOOKUP(J1733,得意先名!$B$8:$C$1020,2,FALSE)</f>
        <v>0</v>
      </c>
      <c r="L1733" s="108"/>
      <c r="M1733" s="109">
        <f>VLOOKUP(J1733,得意先名!$B$1:$E$1029,4,FALSE)</f>
        <v>0</v>
      </c>
      <c r="N1733" s="110">
        <f>VLOOKUP(J1733,得意先名!$B$8:$H$1020,7,FALSE)</f>
        <v>0</v>
      </c>
      <c r="O1733" s="111"/>
      <c r="P1733" s="112"/>
      <c r="Q1733" s="50"/>
    </row>
    <row r="1734" spans="1:17" ht="30.75" customHeight="1" x14ac:dyDescent="0.4">
      <c r="A1734" s="113">
        <v>1536</v>
      </c>
      <c r="B1734" s="117"/>
      <c r="C1734" s="117"/>
      <c r="D1734" s="115">
        <f>VLOOKUP(E1734,コード一覧!$B$4:$E$962,4,FALSE)</f>
        <v>0</v>
      </c>
      <c r="E1734" s="89"/>
      <c r="F1734" s="104">
        <f>VLOOKUP(E1734,コード一覧!$B$4:$C$850,2,FALSE)</f>
        <v>0</v>
      </c>
      <c r="G1734" s="105">
        <f>VLOOKUP(E1734,コード一覧!$B$4:$D$868,3,FALSE)</f>
        <v>0</v>
      </c>
      <c r="H1734" s="106"/>
      <c r="I1734" s="106"/>
      <c r="J1734" s="107"/>
      <c r="K1734" s="109">
        <f>VLOOKUP(J1734,得意先名!$B$8:$C$1020,2,FALSE)</f>
        <v>0</v>
      </c>
      <c r="L1734" s="108"/>
      <c r="M1734" s="109">
        <f>VLOOKUP(J1734,得意先名!$B$1:$E$1029,4,FALSE)</f>
        <v>0</v>
      </c>
      <c r="N1734" s="110">
        <f>VLOOKUP(J1734,得意先名!$B$8:$H$1020,7,FALSE)</f>
        <v>0</v>
      </c>
      <c r="O1734" s="111"/>
      <c r="P1734" s="112"/>
      <c r="Q1734" s="50"/>
    </row>
    <row r="1735" spans="1:17" ht="30.75" customHeight="1" x14ac:dyDescent="0.4">
      <c r="A1735" s="113">
        <v>1537</v>
      </c>
      <c r="B1735" s="117"/>
      <c r="C1735" s="117"/>
      <c r="D1735" s="115">
        <f>VLOOKUP(E1735,コード一覧!$B$4:$E$962,4,FALSE)</f>
        <v>0</v>
      </c>
      <c r="E1735" s="89"/>
      <c r="F1735" s="104">
        <f>VLOOKUP(E1735,コード一覧!$B$4:$C$850,2,FALSE)</f>
        <v>0</v>
      </c>
      <c r="G1735" s="105">
        <f>VLOOKUP(E1735,コード一覧!$B$4:$D$868,3,FALSE)</f>
        <v>0</v>
      </c>
      <c r="H1735" s="106"/>
      <c r="I1735" s="106"/>
      <c r="J1735" s="107"/>
      <c r="K1735" s="109">
        <f>VLOOKUP(J1735,得意先名!$B$8:$C$1020,2,FALSE)</f>
        <v>0</v>
      </c>
      <c r="L1735" s="108"/>
      <c r="M1735" s="109">
        <f>VLOOKUP(J1735,得意先名!$B$1:$E$1029,4,FALSE)</f>
        <v>0</v>
      </c>
      <c r="N1735" s="110">
        <f>VLOOKUP(J1735,得意先名!$B$8:$H$1020,7,FALSE)</f>
        <v>0</v>
      </c>
      <c r="O1735" s="111"/>
      <c r="P1735" s="112"/>
      <c r="Q1735" s="50"/>
    </row>
    <row r="1736" spans="1:17" ht="30.75" customHeight="1" x14ac:dyDescent="0.4">
      <c r="A1736" s="113">
        <v>1538</v>
      </c>
      <c r="B1736" s="117"/>
      <c r="C1736" s="117"/>
      <c r="D1736" s="115">
        <f>VLOOKUP(E1736,コード一覧!$B$4:$E$962,4,FALSE)</f>
        <v>0</v>
      </c>
      <c r="E1736" s="89"/>
      <c r="F1736" s="104">
        <f>VLOOKUP(E1736,コード一覧!$B$4:$C$850,2,FALSE)</f>
        <v>0</v>
      </c>
      <c r="G1736" s="105">
        <f>VLOOKUP(E1736,コード一覧!$B$4:$D$868,3,FALSE)</f>
        <v>0</v>
      </c>
      <c r="H1736" s="106"/>
      <c r="I1736" s="106"/>
      <c r="J1736" s="107"/>
      <c r="K1736" s="109">
        <f>VLOOKUP(J1736,得意先名!$B$8:$C$1020,2,FALSE)</f>
        <v>0</v>
      </c>
      <c r="L1736" s="108"/>
      <c r="M1736" s="109">
        <f>VLOOKUP(J1736,得意先名!$B$1:$E$1029,4,FALSE)</f>
        <v>0</v>
      </c>
      <c r="N1736" s="110">
        <f>VLOOKUP(J1736,得意先名!$B$8:$H$1020,7,FALSE)</f>
        <v>0</v>
      </c>
      <c r="O1736" s="111"/>
      <c r="P1736" s="112"/>
      <c r="Q1736" s="50"/>
    </row>
    <row r="1737" spans="1:17" ht="30.75" customHeight="1" x14ac:dyDescent="0.4">
      <c r="A1737" s="113">
        <v>1539</v>
      </c>
      <c r="B1737" s="117"/>
      <c r="C1737" s="117"/>
      <c r="D1737" s="115">
        <f>VLOOKUP(E1737,コード一覧!$B$4:$E$962,4,FALSE)</f>
        <v>0</v>
      </c>
      <c r="E1737" s="89"/>
      <c r="F1737" s="104">
        <f>VLOOKUP(E1737,コード一覧!$B$4:$C$850,2,FALSE)</f>
        <v>0</v>
      </c>
      <c r="G1737" s="105">
        <f>VLOOKUP(E1737,コード一覧!$B$4:$D$868,3,FALSE)</f>
        <v>0</v>
      </c>
      <c r="H1737" s="106"/>
      <c r="I1737" s="106"/>
      <c r="J1737" s="107"/>
      <c r="K1737" s="109">
        <f>VLOOKUP(J1737,得意先名!$B$8:$C$1020,2,FALSE)</f>
        <v>0</v>
      </c>
      <c r="L1737" s="108"/>
      <c r="M1737" s="109">
        <f>VLOOKUP(J1737,得意先名!$B$1:$E$1029,4,FALSE)</f>
        <v>0</v>
      </c>
      <c r="N1737" s="110">
        <f>VLOOKUP(J1737,得意先名!$B$8:$H$1020,7,FALSE)</f>
        <v>0</v>
      </c>
      <c r="O1737" s="111"/>
      <c r="P1737" s="112"/>
      <c r="Q1737" s="50"/>
    </row>
    <row r="1738" spans="1:17" ht="30.75" customHeight="1" x14ac:dyDescent="0.4">
      <c r="A1738" s="113">
        <v>1540</v>
      </c>
      <c r="B1738" s="117"/>
      <c r="C1738" s="117"/>
      <c r="D1738" s="115">
        <f>VLOOKUP(E1738,コード一覧!$B$4:$E$962,4,FALSE)</f>
        <v>0</v>
      </c>
      <c r="E1738" s="89"/>
      <c r="F1738" s="104">
        <f>VLOOKUP(E1738,コード一覧!$B$4:$C$850,2,FALSE)</f>
        <v>0</v>
      </c>
      <c r="G1738" s="105">
        <f>VLOOKUP(E1738,コード一覧!$B$4:$D$868,3,FALSE)</f>
        <v>0</v>
      </c>
      <c r="H1738" s="106"/>
      <c r="I1738" s="106"/>
      <c r="J1738" s="107"/>
      <c r="K1738" s="109">
        <f>VLOOKUP(J1738,得意先名!$B$8:$C$1020,2,FALSE)</f>
        <v>0</v>
      </c>
      <c r="L1738" s="108"/>
      <c r="M1738" s="109">
        <f>VLOOKUP(J1738,得意先名!$B$1:$E$1029,4,FALSE)</f>
        <v>0</v>
      </c>
      <c r="N1738" s="110">
        <f>VLOOKUP(J1738,得意先名!$B$8:$H$1020,7,FALSE)</f>
        <v>0</v>
      </c>
      <c r="O1738" s="111"/>
      <c r="P1738" s="112"/>
      <c r="Q1738" s="50"/>
    </row>
    <row r="1739" spans="1:17" ht="30.75" customHeight="1" x14ac:dyDescent="0.4">
      <c r="A1739" s="113">
        <v>1541</v>
      </c>
      <c r="B1739" s="117"/>
      <c r="C1739" s="117"/>
      <c r="D1739" s="115">
        <f>VLOOKUP(E1739,コード一覧!$B$4:$E$962,4,FALSE)</f>
        <v>0</v>
      </c>
      <c r="E1739" s="89"/>
      <c r="F1739" s="104">
        <f>VLOOKUP(E1739,コード一覧!$B$4:$C$850,2,FALSE)</f>
        <v>0</v>
      </c>
      <c r="G1739" s="105">
        <f>VLOOKUP(E1739,コード一覧!$B$4:$D$868,3,FALSE)</f>
        <v>0</v>
      </c>
      <c r="H1739" s="106"/>
      <c r="I1739" s="106"/>
      <c r="J1739" s="107"/>
      <c r="K1739" s="109">
        <f>VLOOKUP(J1739,得意先名!$B$8:$C$1020,2,FALSE)</f>
        <v>0</v>
      </c>
      <c r="L1739" s="108"/>
      <c r="M1739" s="109">
        <f>VLOOKUP(J1739,得意先名!$B$1:$E$1029,4,FALSE)</f>
        <v>0</v>
      </c>
      <c r="N1739" s="110">
        <f>VLOOKUP(J1739,得意先名!$B$8:$H$1020,7,FALSE)</f>
        <v>0</v>
      </c>
      <c r="O1739" s="111"/>
      <c r="P1739" s="112"/>
      <c r="Q1739" s="50"/>
    </row>
    <row r="1740" spans="1:17" ht="30.75" customHeight="1" x14ac:dyDescent="0.4">
      <c r="A1740" s="113">
        <v>1542</v>
      </c>
      <c r="B1740" s="117"/>
      <c r="C1740" s="117"/>
      <c r="D1740" s="115">
        <f>VLOOKUP(E1740,コード一覧!$B$4:$E$962,4,FALSE)</f>
        <v>0</v>
      </c>
      <c r="E1740" s="89"/>
      <c r="F1740" s="104">
        <f>VLOOKUP(E1740,コード一覧!$B$4:$C$850,2,FALSE)</f>
        <v>0</v>
      </c>
      <c r="G1740" s="105">
        <f>VLOOKUP(E1740,コード一覧!$B$4:$D$868,3,FALSE)</f>
        <v>0</v>
      </c>
      <c r="H1740" s="106"/>
      <c r="I1740" s="106"/>
      <c r="J1740" s="107"/>
      <c r="K1740" s="109">
        <f>VLOOKUP(J1740,得意先名!$B$8:$C$1020,2,FALSE)</f>
        <v>0</v>
      </c>
      <c r="L1740" s="108"/>
      <c r="M1740" s="109">
        <f>VLOOKUP(J1740,得意先名!$B$1:$E$1029,4,FALSE)</f>
        <v>0</v>
      </c>
      <c r="N1740" s="110">
        <f>VLOOKUP(J1740,得意先名!$B$8:$H$1020,7,FALSE)</f>
        <v>0</v>
      </c>
      <c r="O1740" s="111"/>
      <c r="P1740" s="112"/>
      <c r="Q1740" s="50"/>
    </row>
    <row r="1741" spans="1:17" ht="30.75" customHeight="1" x14ac:dyDescent="0.4">
      <c r="A1741" s="113">
        <v>1543</v>
      </c>
      <c r="B1741" s="117"/>
      <c r="C1741" s="117"/>
      <c r="D1741" s="115">
        <f>VLOOKUP(E1741,コード一覧!$B$4:$E$962,4,FALSE)</f>
        <v>0</v>
      </c>
      <c r="E1741" s="89"/>
      <c r="F1741" s="104">
        <f>VLOOKUP(E1741,コード一覧!$B$4:$C$850,2,FALSE)</f>
        <v>0</v>
      </c>
      <c r="G1741" s="105">
        <f>VLOOKUP(E1741,コード一覧!$B$4:$D$868,3,FALSE)</f>
        <v>0</v>
      </c>
      <c r="H1741" s="106"/>
      <c r="I1741" s="106"/>
      <c r="J1741" s="107"/>
      <c r="K1741" s="109">
        <f>VLOOKUP(J1741,得意先名!$B$8:$C$1020,2,FALSE)</f>
        <v>0</v>
      </c>
      <c r="L1741" s="108"/>
      <c r="M1741" s="109">
        <f>VLOOKUP(J1741,得意先名!$B$1:$E$1029,4,FALSE)</f>
        <v>0</v>
      </c>
      <c r="N1741" s="110">
        <f>VLOOKUP(J1741,得意先名!$B$8:$H$1020,7,FALSE)</f>
        <v>0</v>
      </c>
      <c r="O1741" s="111"/>
      <c r="P1741" s="112"/>
      <c r="Q1741" s="50"/>
    </row>
    <row r="1742" spans="1:17" ht="30.75" customHeight="1" x14ac:dyDescent="0.4">
      <c r="A1742" s="113">
        <v>1544</v>
      </c>
      <c r="B1742" s="117"/>
      <c r="C1742" s="117"/>
      <c r="D1742" s="115">
        <f>VLOOKUP(E1742,コード一覧!$B$4:$E$962,4,FALSE)</f>
        <v>0</v>
      </c>
      <c r="E1742" s="89"/>
      <c r="F1742" s="104">
        <f>VLOOKUP(E1742,コード一覧!$B$4:$C$850,2,FALSE)</f>
        <v>0</v>
      </c>
      <c r="G1742" s="105">
        <f>VLOOKUP(E1742,コード一覧!$B$4:$D$868,3,FALSE)</f>
        <v>0</v>
      </c>
      <c r="H1742" s="106"/>
      <c r="I1742" s="106"/>
      <c r="J1742" s="107"/>
      <c r="K1742" s="109">
        <f>VLOOKUP(J1742,得意先名!$B$8:$C$1020,2,FALSE)</f>
        <v>0</v>
      </c>
      <c r="L1742" s="108"/>
      <c r="M1742" s="109">
        <f>VLOOKUP(J1742,得意先名!$B$1:$E$1029,4,FALSE)</f>
        <v>0</v>
      </c>
      <c r="N1742" s="110">
        <f>VLOOKUP(J1742,得意先名!$B$8:$H$1020,7,FALSE)</f>
        <v>0</v>
      </c>
      <c r="O1742" s="111"/>
      <c r="P1742" s="112"/>
      <c r="Q1742" s="50"/>
    </row>
    <row r="1743" spans="1:17" ht="30.75" customHeight="1" x14ac:dyDescent="0.4">
      <c r="A1743" s="113">
        <v>1545</v>
      </c>
      <c r="B1743" s="117"/>
      <c r="C1743" s="117"/>
      <c r="D1743" s="115">
        <f>VLOOKUP(E1743,コード一覧!$B$4:$E$962,4,FALSE)</f>
        <v>0</v>
      </c>
      <c r="E1743" s="89"/>
      <c r="F1743" s="104">
        <f>VLOOKUP(E1743,コード一覧!$B$4:$C$850,2,FALSE)</f>
        <v>0</v>
      </c>
      <c r="G1743" s="105">
        <f>VLOOKUP(E1743,コード一覧!$B$4:$D$868,3,FALSE)</f>
        <v>0</v>
      </c>
      <c r="H1743" s="106"/>
      <c r="I1743" s="106"/>
      <c r="J1743" s="107"/>
      <c r="K1743" s="109">
        <f>VLOOKUP(J1743,得意先名!$B$8:$C$1020,2,FALSE)</f>
        <v>0</v>
      </c>
      <c r="L1743" s="108"/>
      <c r="M1743" s="109">
        <f>VLOOKUP(J1743,得意先名!$B$1:$E$1029,4,FALSE)</f>
        <v>0</v>
      </c>
      <c r="N1743" s="110">
        <f>VLOOKUP(J1743,得意先名!$B$8:$H$1020,7,FALSE)</f>
        <v>0</v>
      </c>
      <c r="O1743" s="111"/>
      <c r="P1743" s="112"/>
      <c r="Q1743" s="50"/>
    </row>
    <row r="1744" spans="1:17" ht="30.75" customHeight="1" x14ac:dyDescent="0.4">
      <c r="A1744" s="113">
        <v>1546</v>
      </c>
      <c r="B1744" s="117"/>
      <c r="C1744" s="117"/>
      <c r="D1744" s="115">
        <f>VLOOKUP(E1744,コード一覧!$B$4:$E$962,4,FALSE)</f>
        <v>0</v>
      </c>
      <c r="E1744" s="89"/>
      <c r="F1744" s="104">
        <f>VLOOKUP(E1744,コード一覧!$B$4:$C$850,2,FALSE)</f>
        <v>0</v>
      </c>
      <c r="G1744" s="105">
        <f>VLOOKUP(E1744,コード一覧!$B$4:$D$868,3,FALSE)</f>
        <v>0</v>
      </c>
      <c r="H1744" s="106"/>
      <c r="I1744" s="106"/>
      <c r="J1744" s="107"/>
      <c r="K1744" s="109">
        <f>VLOOKUP(J1744,得意先名!$B$8:$C$1020,2,FALSE)</f>
        <v>0</v>
      </c>
      <c r="L1744" s="108"/>
      <c r="M1744" s="109">
        <f>VLOOKUP(J1744,得意先名!$B$1:$E$1029,4,FALSE)</f>
        <v>0</v>
      </c>
      <c r="N1744" s="110">
        <f>VLOOKUP(J1744,得意先名!$B$8:$H$1020,7,FALSE)</f>
        <v>0</v>
      </c>
      <c r="O1744" s="111"/>
      <c r="P1744" s="112"/>
      <c r="Q1744" s="50"/>
    </row>
    <row r="1745" spans="1:17" ht="30.75" customHeight="1" x14ac:dyDescent="0.4">
      <c r="A1745" s="113">
        <v>1547</v>
      </c>
      <c r="B1745" s="117"/>
      <c r="C1745" s="117"/>
      <c r="D1745" s="115">
        <f>VLOOKUP(E1745,コード一覧!$B$4:$E$962,4,FALSE)</f>
        <v>0</v>
      </c>
      <c r="E1745" s="89"/>
      <c r="F1745" s="104">
        <f>VLOOKUP(E1745,コード一覧!$B$4:$C$850,2,FALSE)</f>
        <v>0</v>
      </c>
      <c r="G1745" s="105">
        <f>VLOOKUP(E1745,コード一覧!$B$4:$D$868,3,FALSE)</f>
        <v>0</v>
      </c>
      <c r="H1745" s="106"/>
      <c r="I1745" s="106"/>
      <c r="J1745" s="107"/>
      <c r="K1745" s="109">
        <f>VLOOKUP(J1745,得意先名!$B$8:$C$1020,2,FALSE)</f>
        <v>0</v>
      </c>
      <c r="L1745" s="108"/>
      <c r="M1745" s="109">
        <f>VLOOKUP(J1745,得意先名!$B$1:$E$1029,4,FALSE)</f>
        <v>0</v>
      </c>
      <c r="N1745" s="110">
        <f>VLOOKUP(J1745,得意先名!$B$8:$H$1020,7,FALSE)</f>
        <v>0</v>
      </c>
      <c r="O1745" s="111"/>
      <c r="P1745" s="112"/>
      <c r="Q1745" s="50"/>
    </row>
    <row r="1746" spans="1:17" ht="30.75" customHeight="1" x14ac:dyDescent="0.4">
      <c r="A1746" s="113">
        <v>1548</v>
      </c>
      <c r="B1746" s="117"/>
      <c r="C1746" s="117"/>
      <c r="D1746" s="115">
        <f>VLOOKUP(E1746,コード一覧!$B$4:$E$962,4,FALSE)</f>
        <v>0</v>
      </c>
      <c r="E1746" s="89"/>
      <c r="F1746" s="104">
        <f>VLOOKUP(E1746,コード一覧!$B$4:$C$850,2,FALSE)</f>
        <v>0</v>
      </c>
      <c r="G1746" s="105">
        <f>VLOOKUP(E1746,コード一覧!$B$4:$D$868,3,FALSE)</f>
        <v>0</v>
      </c>
      <c r="H1746" s="106"/>
      <c r="I1746" s="106"/>
      <c r="J1746" s="107"/>
      <c r="K1746" s="109">
        <f>VLOOKUP(J1746,得意先名!$B$8:$C$1020,2,FALSE)</f>
        <v>0</v>
      </c>
      <c r="L1746" s="108"/>
      <c r="M1746" s="109">
        <f>VLOOKUP(J1746,得意先名!$B$1:$E$1029,4,FALSE)</f>
        <v>0</v>
      </c>
      <c r="N1746" s="110">
        <f>VLOOKUP(J1746,得意先名!$B$8:$H$1020,7,FALSE)</f>
        <v>0</v>
      </c>
      <c r="O1746" s="111"/>
      <c r="P1746" s="112"/>
      <c r="Q1746" s="50"/>
    </row>
    <row r="1747" spans="1:17" ht="30.75" customHeight="1" x14ac:dyDescent="0.4">
      <c r="A1747" s="113">
        <v>1549</v>
      </c>
      <c r="B1747" s="117"/>
      <c r="C1747" s="117"/>
      <c r="D1747" s="115">
        <f>VLOOKUP(E1747,コード一覧!$B$4:$E$962,4,FALSE)</f>
        <v>0</v>
      </c>
      <c r="E1747" s="89"/>
      <c r="F1747" s="104">
        <f>VLOOKUP(E1747,コード一覧!$B$4:$C$850,2,FALSE)</f>
        <v>0</v>
      </c>
      <c r="G1747" s="105">
        <f>VLOOKUP(E1747,コード一覧!$B$4:$D$868,3,FALSE)</f>
        <v>0</v>
      </c>
      <c r="H1747" s="106"/>
      <c r="I1747" s="106"/>
      <c r="J1747" s="107"/>
      <c r="K1747" s="109">
        <f>VLOOKUP(J1747,得意先名!$B$8:$C$1020,2,FALSE)</f>
        <v>0</v>
      </c>
      <c r="L1747" s="108"/>
      <c r="M1747" s="109">
        <f>VLOOKUP(J1747,得意先名!$B$1:$E$1029,4,FALSE)</f>
        <v>0</v>
      </c>
      <c r="N1747" s="110">
        <f>VLOOKUP(J1747,得意先名!$B$8:$H$1020,7,FALSE)</f>
        <v>0</v>
      </c>
      <c r="O1747" s="111"/>
      <c r="P1747" s="112"/>
      <c r="Q1747" s="50"/>
    </row>
    <row r="1748" spans="1:17" ht="30.75" customHeight="1" x14ac:dyDescent="0.4">
      <c r="A1748" s="113">
        <v>1550</v>
      </c>
      <c r="B1748" s="117"/>
      <c r="C1748" s="117"/>
      <c r="D1748" s="115">
        <f>VLOOKUP(E1748,コード一覧!$B$4:$E$962,4,FALSE)</f>
        <v>0</v>
      </c>
      <c r="E1748" s="89"/>
      <c r="F1748" s="104">
        <f>VLOOKUP(E1748,コード一覧!$B$4:$C$850,2,FALSE)</f>
        <v>0</v>
      </c>
      <c r="G1748" s="105">
        <f>VLOOKUP(E1748,コード一覧!$B$4:$D$868,3,FALSE)</f>
        <v>0</v>
      </c>
      <c r="H1748" s="106"/>
      <c r="I1748" s="106"/>
      <c r="J1748" s="107"/>
      <c r="K1748" s="109">
        <f>VLOOKUP(J1748,得意先名!$B$8:$C$1020,2,FALSE)</f>
        <v>0</v>
      </c>
      <c r="L1748" s="108"/>
      <c r="M1748" s="109">
        <f>VLOOKUP(J1748,得意先名!$B$1:$E$1029,4,FALSE)</f>
        <v>0</v>
      </c>
      <c r="N1748" s="110">
        <f>VLOOKUP(J1748,得意先名!$B$8:$H$1020,7,FALSE)</f>
        <v>0</v>
      </c>
      <c r="O1748" s="111"/>
      <c r="P1748" s="112"/>
      <c r="Q1748" s="50"/>
    </row>
    <row r="1749" spans="1:17" ht="30.75" customHeight="1" x14ac:dyDescent="0.4">
      <c r="A1749" s="113">
        <v>1551</v>
      </c>
      <c r="B1749" s="117"/>
      <c r="C1749" s="117"/>
      <c r="D1749" s="115">
        <f>VLOOKUP(E1749,コード一覧!$B$4:$E$962,4,FALSE)</f>
        <v>0</v>
      </c>
      <c r="E1749" s="89"/>
      <c r="F1749" s="104">
        <f>VLOOKUP(E1749,コード一覧!$B$4:$C$850,2,FALSE)</f>
        <v>0</v>
      </c>
      <c r="G1749" s="105">
        <f>VLOOKUP(E1749,コード一覧!$B$4:$D$868,3,FALSE)</f>
        <v>0</v>
      </c>
      <c r="H1749" s="106"/>
      <c r="I1749" s="106"/>
      <c r="J1749" s="107"/>
      <c r="K1749" s="109">
        <f>VLOOKUP(J1749,得意先名!$B$8:$C$1020,2,FALSE)</f>
        <v>0</v>
      </c>
      <c r="L1749" s="108"/>
      <c r="M1749" s="109">
        <f>VLOOKUP(J1749,得意先名!$B$1:$E$1029,4,FALSE)</f>
        <v>0</v>
      </c>
      <c r="N1749" s="110">
        <f>VLOOKUP(J1749,得意先名!$B$8:$H$1020,7,FALSE)</f>
        <v>0</v>
      </c>
      <c r="O1749" s="111"/>
      <c r="P1749" s="112"/>
      <c r="Q1749" s="50"/>
    </row>
    <row r="1750" spans="1:17" ht="30.75" customHeight="1" x14ac:dyDescent="0.4">
      <c r="A1750" s="113">
        <v>1552</v>
      </c>
      <c r="B1750" s="117"/>
      <c r="C1750" s="117"/>
      <c r="D1750" s="115">
        <f>VLOOKUP(E1750,コード一覧!$B$4:$E$962,4,FALSE)</f>
        <v>0</v>
      </c>
      <c r="E1750" s="89"/>
      <c r="F1750" s="104">
        <f>VLOOKUP(E1750,コード一覧!$B$4:$C$850,2,FALSE)</f>
        <v>0</v>
      </c>
      <c r="G1750" s="105">
        <f>VLOOKUP(E1750,コード一覧!$B$4:$D$868,3,FALSE)</f>
        <v>0</v>
      </c>
      <c r="H1750" s="106"/>
      <c r="I1750" s="106"/>
      <c r="J1750" s="107"/>
      <c r="K1750" s="109">
        <f>VLOOKUP(J1750,得意先名!$B$8:$C$1020,2,FALSE)</f>
        <v>0</v>
      </c>
      <c r="L1750" s="108"/>
      <c r="M1750" s="109">
        <f>VLOOKUP(J1750,得意先名!$B$1:$E$1029,4,FALSE)</f>
        <v>0</v>
      </c>
      <c r="N1750" s="110">
        <f>VLOOKUP(J1750,得意先名!$B$8:$H$1020,7,FALSE)</f>
        <v>0</v>
      </c>
      <c r="O1750" s="111"/>
      <c r="P1750" s="112"/>
      <c r="Q1750" s="50"/>
    </row>
    <row r="1751" spans="1:17" ht="30.75" customHeight="1" x14ac:dyDescent="0.4">
      <c r="A1751" s="113">
        <v>1553</v>
      </c>
      <c r="B1751" s="117"/>
      <c r="C1751" s="117"/>
      <c r="D1751" s="115">
        <f>VLOOKUP(E1751,コード一覧!$B$4:$E$962,4,FALSE)</f>
        <v>0</v>
      </c>
      <c r="E1751" s="89"/>
      <c r="F1751" s="104">
        <f>VLOOKUP(E1751,コード一覧!$B$4:$C$850,2,FALSE)</f>
        <v>0</v>
      </c>
      <c r="G1751" s="105">
        <f>VLOOKUP(E1751,コード一覧!$B$4:$D$868,3,FALSE)</f>
        <v>0</v>
      </c>
      <c r="H1751" s="106"/>
      <c r="I1751" s="106"/>
      <c r="J1751" s="107"/>
      <c r="K1751" s="109">
        <f>VLOOKUP(J1751,得意先名!$B$8:$C$1020,2,FALSE)</f>
        <v>0</v>
      </c>
      <c r="L1751" s="108"/>
      <c r="M1751" s="109">
        <f>VLOOKUP(J1751,得意先名!$B$1:$E$1029,4,FALSE)</f>
        <v>0</v>
      </c>
      <c r="N1751" s="110">
        <f>VLOOKUP(J1751,得意先名!$B$8:$H$1020,7,FALSE)</f>
        <v>0</v>
      </c>
      <c r="O1751" s="111"/>
      <c r="P1751" s="112"/>
      <c r="Q1751" s="50"/>
    </row>
    <row r="1752" spans="1:17" ht="30.75" customHeight="1" x14ac:dyDescent="0.4">
      <c r="A1752" s="113">
        <v>1554</v>
      </c>
      <c r="B1752" s="117"/>
      <c r="C1752" s="117"/>
      <c r="D1752" s="115">
        <f>VLOOKUP(E1752,コード一覧!$B$4:$E$962,4,FALSE)</f>
        <v>0</v>
      </c>
      <c r="E1752" s="89"/>
      <c r="F1752" s="104">
        <f>VLOOKUP(E1752,コード一覧!$B$4:$C$850,2,FALSE)</f>
        <v>0</v>
      </c>
      <c r="G1752" s="105">
        <f>VLOOKUP(E1752,コード一覧!$B$4:$D$868,3,FALSE)</f>
        <v>0</v>
      </c>
      <c r="H1752" s="106"/>
      <c r="I1752" s="106"/>
      <c r="J1752" s="107"/>
      <c r="K1752" s="109">
        <f>VLOOKUP(J1752,得意先名!$B$8:$C$1020,2,FALSE)</f>
        <v>0</v>
      </c>
      <c r="L1752" s="108"/>
      <c r="M1752" s="109">
        <f>VLOOKUP(J1752,得意先名!$B$1:$E$1029,4,FALSE)</f>
        <v>0</v>
      </c>
      <c r="N1752" s="110">
        <f>VLOOKUP(J1752,得意先名!$B$8:$H$1020,7,FALSE)</f>
        <v>0</v>
      </c>
      <c r="O1752" s="111"/>
      <c r="P1752" s="112"/>
      <c r="Q1752" s="50"/>
    </row>
    <row r="1753" spans="1:17" ht="30.75" customHeight="1" x14ac:dyDescent="0.4">
      <c r="A1753" s="113">
        <v>1555</v>
      </c>
      <c r="B1753" s="117"/>
      <c r="C1753" s="117"/>
      <c r="D1753" s="115">
        <f>VLOOKUP(E1753,コード一覧!$B$4:$E$962,4,FALSE)</f>
        <v>0</v>
      </c>
      <c r="E1753" s="89"/>
      <c r="F1753" s="104">
        <f>VLOOKUP(E1753,コード一覧!$B$4:$C$850,2,FALSE)</f>
        <v>0</v>
      </c>
      <c r="G1753" s="105">
        <f>VLOOKUP(E1753,コード一覧!$B$4:$D$868,3,FALSE)</f>
        <v>0</v>
      </c>
      <c r="H1753" s="106"/>
      <c r="I1753" s="106"/>
      <c r="J1753" s="107"/>
      <c r="K1753" s="109">
        <f>VLOOKUP(J1753,得意先名!$B$8:$C$1020,2,FALSE)</f>
        <v>0</v>
      </c>
      <c r="L1753" s="108"/>
      <c r="M1753" s="109">
        <f>VLOOKUP(J1753,得意先名!$B$1:$E$1029,4,FALSE)</f>
        <v>0</v>
      </c>
      <c r="N1753" s="110">
        <f>VLOOKUP(J1753,得意先名!$B$8:$H$1020,7,FALSE)</f>
        <v>0</v>
      </c>
      <c r="O1753" s="111"/>
      <c r="P1753" s="112"/>
      <c r="Q1753" s="50"/>
    </row>
    <row r="1754" spans="1:17" ht="30.75" customHeight="1" x14ac:dyDescent="0.4">
      <c r="A1754" s="113">
        <v>1556</v>
      </c>
      <c r="B1754" s="117"/>
      <c r="C1754" s="117"/>
      <c r="D1754" s="115">
        <f>VLOOKUP(E1754,コード一覧!$B$4:$E$962,4,FALSE)</f>
        <v>0</v>
      </c>
      <c r="E1754" s="89"/>
      <c r="F1754" s="104">
        <f>VLOOKUP(E1754,コード一覧!$B$4:$C$850,2,FALSE)</f>
        <v>0</v>
      </c>
      <c r="G1754" s="105">
        <f>VLOOKUP(E1754,コード一覧!$B$4:$D$868,3,FALSE)</f>
        <v>0</v>
      </c>
      <c r="H1754" s="106"/>
      <c r="I1754" s="106"/>
      <c r="J1754" s="107"/>
      <c r="K1754" s="109">
        <f>VLOOKUP(J1754,得意先名!$B$8:$C$1020,2,FALSE)</f>
        <v>0</v>
      </c>
      <c r="L1754" s="108"/>
      <c r="M1754" s="109">
        <f>VLOOKUP(J1754,得意先名!$B$1:$E$1029,4,FALSE)</f>
        <v>0</v>
      </c>
      <c r="N1754" s="110">
        <f>VLOOKUP(J1754,得意先名!$B$8:$H$1020,7,FALSE)</f>
        <v>0</v>
      </c>
      <c r="O1754" s="111"/>
      <c r="P1754" s="112"/>
      <c r="Q1754" s="50"/>
    </row>
    <row r="1755" spans="1:17" ht="30.75" customHeight="1" x14ac:dyDescent="0.4">
      <c r="A1755" s="113">
        <v>1557</v>
      </c>
      <c r="B1755" s="117"/>
      <c r="C1755" s="117"/>
      <c r="D1755" s="115">
        <f>VLOOKUP(E1755,コード一覧!$B$4:$E$962,4,FALSE)</f>
        <v>0</v>
      </c>
      <c r="E1755" s="89"/>
      <c r="F1755" s="104">
        <f>VLOOKUP(E1755,コード一覧!$B$4:$C$850,2,FALSE)</f>
        <v>0</v>
      </c>
      <c r="G1755" s="105">
        <f>VLOOKUP(E1755,コード一覧!$B$4:$D$868,3,FALSE)</f>
        <v>0</v>
      </c>
      <c r="H1755" s="106"/>
      <c r="I1755" s="106"/>
      <c r="J1755" s="107"/>
      <c r="K1755" s="109">
        <f>VLOOKUP(J1755,得意先名!$B$8:$C$1020,2,FALSE)</f>
        <v>0</v>
      </c>
      <c r="L1755" s="108"/>
      <c r="M1755" s="109">
        <f>VLOOKUP(J1755,得意先名!$B$1:$E$1029,4,FALSE)</f>
        <v>0</v>
      </c>
      <c r="N1755" s="110">
        <f>VLOOKUP(J1755,得意先名!$B$8:$H$1020,7,FALSE)</f>
        <v>0</v>
      </c>
      <c r="O1755" s="111"/>
      <c r="P1755" s="112"/>
      <c r="Q1755" s="50"/>
    </row>
    <row r="1756" spans="1:17" ht="30.75" customHeight="1" x14ac:dyDescent="0.4">
      <c r="A1756" s="113">
        <v>1558</v>
      </c>
      <c r="B1756" s="117"/>
      <c r="C1756" s="117"/>
      <c r="D1756" s="115">
        <f>VLOOKUP(E1756,コード一覧!$B$4:$E$962,4,FALSE)</f>
        <v>0</v>
      </c>
      <c r="E1756" s="89"/>
      <c r="F1756" s="104">
        <f>VLOOKUP(E1756,コード一覧!$B$4:$C$850,2,FALSE)</f>
        <v>0</v>
      </c>
      <c r="G1756" s="105">
        <f>VLOOKUP(E1756,コード一覧!$B$4:$D$868,3,FALSE)</f>
        <v>0</v>
      </c>
      <c r="H1756" s="106"/>
      <c r="I1756" s="106"/>
      <c r="J1756" s="107"/>
      <c r="K1756" s="109">
        <f>VLOOKUP(J1756,得意先名!$B$8:$C$1020,2,FALSE)</f>
        <v>0</v>
      </c>
      <c r="L1756" s="108"/>
      <c r="M1756" s="109">
        <f>VLOOKUP(J1756,得意先名!$B$1:$E$1029,4,FALSE)</f>
        <v>0</v>
      </c>
      <c r="N1756" s="110">
        <f>VLOOKUP(J1756,得意先名!$B$8:$H$1020,7,FALSE)</f>
        <v>0</v>
      </c>
      <c r="O1756" s="111"/>
      <c r="P1756" s="112"/>
      <c r="Q1756" s="50"/>
    </row>
    <row r="1757" spans="1:17" ht="30.75" customHeight="1" x14ac:dyDescent="0.4">
      <c r="A1757" s="113">
        <v>1559</v>
      </c>
      <c r="B1757" s="117"/>
      <c r="C1757" s="117"/>
      <c r="D1757" s="115">
        <f>VLOOKUP(E1757,コード一覧!$B$4:$E$962,4,FALSE)</f>
        <v>0</v>
      </c>
      <c r="E1757" s="89"/>
      <c r="F1757" s="104">
        <f>VLOOKUP(E1757,コード一覧!$B$4:$C$850,2,FALSE)</f>
        <v>0</v>
      </c>
      <c r="G1757" s="105">
        <f>VLOOKUP(E1757,コード一覧!$B$4:$D$868,3,FALSE)</f>
        <v>0</v>
      </c>
      <c r="H1757" s="106"/>
      <c r="I1757" s="106"/>
      <c r="J1757" s="107"/>
      <c r="K1757" s="109">
        <f>VLOOKUP(J1757,得意先名!$B$8:$C$1020,2,FALSE)</f>
        <v>0</v>
      </c>
      <c r="L1757" s="108"/>
      <c r="M1757" s="109">
        <f>VLOOKUP(J1757,得意先名!$B$1:$E$1029,4,FALSE)</f>
        <v>0</v>
      </c>
      <c r="N1757" s="110">
        <f>VLOOKUP(J1757,得意先名!$B$8:$H$1020,7,FALSE)</f>
        <v>0</v>
      </c>
      <c r="O1757" s="111"/>
      <c r="P1757" s="112"/>
      <c r="Q1757" s="50"/>
    </row>
    <row r="1758" spans="1:17" ht="30.75" customHeight="1" x14ac:dyDescent="0.4">
      <c r="A1758" s="113">
        <v>1560</v>
      </c>
      <c r="B1758" s="117"/>
      <c r="C1758" s="117"/>
      <c r="D1758" s="115">
        <f>VLOOKUP(E1758,コード一覧!$B$4:$E$962,4,FALSE)</f>
        <v>0</v>
      </c>
      <c r="E1758" s="89"/>
      <c r="F1758" s="104">
        <f>VLOOKUP(E1758,コード一覧!$B$4:$C$850,2,FALSE)</f>
        <v>0</v>
      </c>
      <c r="G1758" s="105">
        <f>VLOOKUP(E1758,コード一覧!$B$4:$D$868,3,FALSE)</f>
        <v>0</v>
      </c>
      <c r="H1758" s="106"/>
      <c r="I1758" s="106"/>
      <c r="J1758" s="107"/>
      <c r="K1758" s="109">
        <f>VLOOKUP(J1758,得意先名!$B$8:$C$1020,2,FALSE)</f>
        <v>0</v>
      </c>
      <c r="L1758" s="108"/>
      <c r="M1758" s="109">
        <f>VLOOKUP(J1758,得意先名!$B$1:$E$1029,4,FALSE)</f>
        <v>0</v>
      </c>
      <c r="N1758" s="110">
        <f>VLOOKUP(J1758,得意先名!$B$8:$H$1020,7,FALSE)</f>
        <v>0</v>
      </c>
      <c r="O1758" s="111"/>
      <c r="P1758" s="112"/>
      <c r="Q1758" s="50"/>
    </row>
    <row r="1759" spans="1:17" ht="30.75" customHeight="1" x14ac:dyDescent="0.4">
      <c r="A1759" s="113">
        <v>1561</v>
      </c>
      <c r="B1759" s="117"/>
      <c r="C1759" s="117"/>
      <c r="D1759" s="115">
        <f>VLOOKUP(E1759,コード一覧!$B$4:$E$962,4,FALSE)</f>
        <v>0</v>
      </c>
      <c r="E1759" s="89"/>
      <c r="F1759" s="104">
        <f>VLOOKUP(E1759,コード一覧!$B$4:$C$850,2,FALSE)</f>
        <v>0</v>
      </c>
      <c r="G1759" s="105">
        <f>VLOOKUP(E1759,コード一覧!$B$4:$D$868,3,FALSE)</f>
        <v>0</v>
      </c>
      <c r="H1759" s="106"/>
      <c r="I1759" s="106"/>
      <c r="J1759" s="107"/>
      <c r="K1759" s="109">
        <f>VLOOKUP(J1759,得意先名!$B$8:$C$1020,2,FALSE)</f>
        <v>0</v>
      </c>
      <c r="L1759" s="108"/>
      <c r="M1759" s="109">
        <f>VLOOKUP(J1759,得意先名!$B$1:$E$1029,4,FALSE)</f>
        <v>0</v>
      </c>
      <c r="N1759" s="110">
        <f>VLOOKUP(J1759,得意先名!$B$8:$H$1020,7,FALSE)</f>
        <v>0</v>
      </c>
      <c r="O1759" s="111"/>
      <c r="P1759" s="112"/>
      <c r="Q1759" s="50"/>
    </row>
    <row r="1760" spans="1:17" ht="30.75" customHeight="1" x14ac:dyDescent="0.4">
      <c r="A1760" s="113">
        <v>1562</v>
      </c>
      <c r="B1760" s="117"/>
      <c r="C1760" s="117"/>
      <c r="D1760" s="115">
        <f>VLOOKUP(E1760,コード一覧!$B$4:$E$962,4,FALSE)</f>
        <v>0</v>
      </c>
      <c r="E1760" s="89"/>
      <c r="F1760" s="104">
        <f>VLOOKUP(E1760,コード一覧!$B$4:$C$850,2,FALSE)</f>
        <v>0</v>
      </c>
      <c r="G1760" s="105">
        <f>VLOOKUP(E1760,コード一覧!$B$4:$D$868,3,FALSE)</f>
        <v>0</v>
      </c>
      <c r="H1760" s="106"/>
      <c r="I1760" s="106"/>
      <c r="J1760" s="107"/>
      <c r="K1760" s="109">
        <f>VLOOKUP(J1760,得意先名!$B$8:$C$1020,2,FALSE)</f>
        <v>0</v>
      </c>
      <c r="L1760" s="108"/>
      <c r="M1760" s="109">
        <f>VLOOKUP(J1760,得意先名!$B$1:$E$1029,4,FALSE)</f>
        <v>0</v>
      </c>
      <c r="N1760" s="110">
        <f>VLOOKUP(J1760,得意先名!$B$8:$H$1020,7,FALSE)</f>
        <v>0</v>
      </c>
      <c r="O1760" s="111"/>
      <c r="P1760" s="112"/>
      <c r="Q1760" s="50"/>
    </row>
    <row r="1761" spans="1:17" ht="30.75" customHeight="1" x14ac:dyDescent="0.4">
      <c r="A1761" s="113">
        <v>1563</v>
      </c>
      <c r="B1761" s="117"/>
      <c r="C1761" s="117"/>
      <c r="D1761" s="115">
        <f>VLOOKUP(E1761,コード一覧!$B$4:$E$962,4,FALSE)</f>
        <v>0</v>
      </c>
      <c r="E1761" s="89"/>
      <c r="F1761" s="104">
        <f>VLOOKUP(E1761,コード一覧!$B$4:$C$850,2,FALSE)</f>
        <v>0</v>
      </c>
      <c r="G1761" s="105">
        <f>VLOOKUP(E1761,コード一覧!$B$4:$D$868,3,FALSE)</f>
        <v>0</v>
      </c>
      <c r="H1761" s="106"/>
      <c r="I1761" s="106"/>
      <c r="J1761" s="107"/>
      <c r="K1761" s="109">
        <f>VLOOKUP(J1761,得意先名!$B$8:$C$1020,2,FALSE)</f>
        <v>0</v>
      </c>
      <c r="L1761" s="108"/>
      <c r="M1761" s="109">
        <f>VLOOKUP(J1761,得意先名!$B$1:$E$1029,4,FALSE)</f>
        <v>0</v>
      </c>
      <c r="N1761" s="110">
        <f>VLOOKUP(J1761,得意先名!$B$8:$H$1020,7,FALSE)</f>
        <v>0</v>
      </c>
      <c r="O1761" s="111"/>
      <c r="P1761" s="112"/>
      <c r="Q1761" s="50"/>
    </row>
    <row r="1762" spans="1:17" ht="30.75" customHeight="1" x14ac:dyDescent="0.4">
      <c r="A1762" s="113">
        <v>1564</v>
      </c>
      <c r="B1762" s="117"/>
      <c r="C1762" s="117"/>
      <c r="D1762" s="115">
        <f>VLOOKUP(E1762,コード一覧!$B$4:$E$962,4,FALSE)</f>
        <v>0</v>
      </c>
      <c r="E1762" s="89"/>
      <c r="F1762" s="104">
        <f>VLOOKUP(E1762,コード一覧!$B$4:$C$850,2,FALSE)</f>
        <v>0</v>
      </c>
      <c r="G1762" s="105">
        <f>VLOOKUP(E1762,コード一覧!$B$4:$D$868,3,FALSE)</f>
        <v>0</v>
      </c>
      <c r="H1762" s="106"/>
      <c r="I1762" s="106"/>
      <c r="J1762" s="107"/>
      <c r="K1762" s="109">
        <f>VLOOKUP(J1762,得意先名!$B$8:$C$1020,2,FALSE)</f>
        <v>0</v>
      </c>
      <c r="L1762" s="108"/>
      <c r="M1762" s="109">
        <f>VLOOKUP(J1762,得意先名!$B$1:$E$1029,4,FALSE)</f>
        <v>0</v>
      </c>
      <c r="N1762" s="110">
        <f>VLOOKUP(J1762,得意先名!$B$8:$H$1020,7,FALSE)</f>
        <v>0</v>
      </c>
      <c r="O1762" s="111"/>
      <c r="P1762" s="112"/>
      <c r="Q1762" s="50"/>
    </row>
    <row r="1763" spans="1:17" ht="30.75" customHeight="1" x14ac:dyDescent="0.4">
      <c r="A1763" s="113">
        <v>1565</v>
      </c>
      <c r="B1763" s="117"/>
      <c r="C1763" s="117"/>
      <c r="D1763" s="115">
        <f>VLOOKUP(E1763,コード一覧!$B$4:$E$962,4,FALSE)</f>
        <v>0</v>
      </c>
      <c r="E1763" s="89"/>
      <c r="F1763" s="104">
        <f>VLOOKUP(E1763,コード一覧!$B$4:$C$850,2,FALSE)</f>
        <v>0</v>
      </c>
      <c r="G1763" s="105">
        <f>VLOOKUP(E1763,コード一覧!$B$4:$D$868,3,FALSE)</f>
        <v>0</v>
      </c>
      <c r="H1763" s="106"/>
      <c r="I1763" s="106"/>
      <c r="J1763" s="107"/>
      <c r="K1763" s="109">
        <f>VLOOKUP(J1763,得意先名!$B$8:$C$1020,2,FALSE)</f>
        <v>0</v>
      </c>
      <c r="L1763" s="108"/>
      <c r="M1763" s="109">
        <f>VLOOKUP(J1763,得意先名!$B$1:$E$1029,4,FALSE)</f>
        <v>0</v>
      </c>
      <c r="N1763" s="110">
        <f>VLOOKUP(J1763,得意先名!$B$8:$H$1020,7,FALSE)</f>
        <v>0</v>
      </c>
      <c r="O1763" s="111"/>
      <c r="P1763" s="112"/>
      <c r="Q1763" s="50"/>
    </row>
    <row r="1764" spans="1:17" ht="30.75" customHeight="1" x14ac:dyDescent="0.4">
      <c r="A1764" s="113">
        <v>1566</v>
      </c>
      <c r="B1764" s="117"/>
      <c r="C1764" s="117"/>
      <c r="D1764" s="115">
        <f>VLOOKUP(E1764,コード一覧!$B$4:$E$962,4,FALSE)</f>
        <v>0</v>
      </c>
      <c r="E1764" s="89"/>
      <c r="F1764" s="104">
        <f>VLOOKUP(E1764,コード一覧!$B$4:$C$850,2,FALSE)</f>
        <v>0</v>
      </c>
      <c r="G1764" s="105">
        <f>VLOOKUP(E1764,コード一覧!$B$4:$D$868,3,FALSE)</f>
        <v>0</v>
      </c>
      <c r="H1764" s="106"/>
      <c r="I1764" s="106"/>
      <c r="J1764" s="107"/>
      <c r="K1764" s="109">
        <f>VLOOKUP(J1764,得意先名!$B$8:$C$1020,2,FALSE)</f>
        <v>0</v>
      </c>
      <c r="L1764" s="108"/>
      <c r="M1764" s="109">
        <f>VLOOKUP(J1764,得意先名!$B$1:$E$1029,4,FALSE)</f>
        <v>0</v>
      </c>
      <c r="N1764" s="110">
        <f>VLOOKUP(J1764,得意先名!$B$8:$H$1020,7,FALSE)</f>
        <v>0</v>
      </c>
      <c r="O1764" s="111"/>
      <c r="P1764" s="112"/>
      <c r="Q1764" s="50"/>
    </row>
    <row r="1765" spans="1:17" ht="30.75" customHeight="1" x14ac:dyDescent="0.4">
      <c r="A1765" s="113">
        <v>1567</v>
      </c>
      <c r="B1765" s="117"/>
      <c r="C1765" s="117"/>
      <c r="D1765" s="115">
        <f>VLOOKUP(E1765,コード一覧!$B$4:$E$962,4,FALSE)</f>
        <v>0</v>
      </c>
      <c r="E1765" s="89"/>
      <c r="F1765" s="104">
        <f>VLOOKUP(E1765,コード一覧!$B$4:$C$850,2,FALSE)</f>
        <v>0</v>
      </c>
      <c r="G1765" s="105">
        <f>VLOOKUP(E1765,コード一覧!$B$4:$D$868,3,FALSE)</f>
        <v>0</v>
      </c>
      <c r="H1765" s="106"/>
      <c r="I1765" s="106"/>
      <c r="J1765" s="107"/>
      <c r="K1765" s="109">
        <f>VLOOKUP(J1765,得意先名!$B$8:$C$1020,2,FALSE)</f>
        <v>0</v>
      </c>
      <c r="L1765" s="108"/>
      <c r="M1765" s="109">
        <f>VLOOKUP(J1765,得意先名!$B$1:$E$1029,4,FALSE)</f>
        <v>0</v>
      </c>
      <c r="N1765" s="110">
        <f>VLOOKUP(J1765,得意先名!$B$8:$H$1020,7,FALSE)</f>
        <v>0</v>
      </c>
      <c r="O1765" s="111"/>
      <c r="P1765" s="112"/>
      <c r="Q1765" s="50"/>
    </row>
    <row r="1766" spans="1:17" ht="30.75" customHeight="1" x14ac:dyDescent="0.4">
      <c r="A1766" s="113">
        <v>1568</v>
      </c>
      <c r="B1766" s="117"/>
      <c r="C1766" s="117"/>
      <c r="D1766" s="115">
        <f>VLOOKUP(E1766,コード一覧!$B$4:$E$962,4,FALSE)</f>
        <v>0</v>
      </c>
      <c r="E1766" s="89"/>
      <c r="F1766" s="104">
        <f>VLOOKUP(E1766,コード一覧!$B$4:$C$850,2,FALSE)</f>
        <v>0</v>
      </c>
      <c r="G1766" s="105">
        <f>VLOOKUP(E1766,コード一覧!$B$4:$D$868,3,FALSE)</f>
        <v>0</v>
      </c>
      <c r="H1766" s="106"/>
      <c r="I1766" s="106"/>
      <c r="J1766" s="107"/>
      <c r="K1766" s="109">
        <f>VLOOKUP(J1766,得意先名!$B$8:$C$1020,2,FALSE)</f>
        <v>0</v>
      </c>
      <c r="L1766" s="108"/>
      <c r="M1766" s="109">
        <f>VLOOKUP(J1766,得意先名!$B$1:$E$1029,4,FALSE)</f>
        <v>0</v>
      </c>
      <c r="N1766" s="110">
        <f>VLOOKUP(J1766,得意先名!$B$8:$H$1020,7,FALSE)</f>
        <v>0</v>
      </c>
      <c r="O1766" s="111"/>
      <c r="P1766" s="112"/>
      <c r="Q1766" s="50"/>
    </row>
    <row r="1767" spans="1:17" ht="30.75" customHeight="1" x14ac:dyDescent="0.4">
      <c r="A1767" s="113">
        <v>1569</v>
      </c>
      <c r="B1767" s="117"/>
      <c r="C1767" s="117"/>
      <c r="D1767" s="115">
        <f>VLOOKUP(E1767,コード一覧!$B$4:$E$962,4,FALSE)</f>
        <v>0</v>
      </c>
      <c r="E1767" s="89"/>
      <c r="F1767" s="104">
        <f>VLOOKUP(E1767,コード一覧!$B$4:$C$850,2,FALSE)</f>
        <v>0</v>
      </c>
      <c r="G1767" s="105">
        <f>VLOOKUP(E1767,コード一覧!$B$4:$D$868,3,FALSE)</f>
        <v>0</v>
      </c>
      <c r="H1767" s="106"/>
      <c r="I1767" s="106"/>
      <c r="J1767" s="107"/>
      <c r="K1767" s="109">
        <f>VLOOKUP(J1767,得意先名!$B$8:$C$1020,2,FALSE)</f>
        <v>0</v>
      </c>
      <c r="L1767" s="108"/>
      <c r="M1767" s="109">
        <f>VLOOKUP(J1767,得意先名!$B$1:$E$1029,4,FALSE)</f>
        <v>0</v>
      </c>
      <c r="N1767" s="110">
        <f>VLOOKUP(J1767,得意先名!$B$8:$H$1020,7,FALSE)</f>
        <v>0</v>
      </c>
      <c r="O1767" s="111"/>
      <c r="P1767" s="112"/>
      <c r="Q1767" s="50"/>
    </row>
    <row r="1768" spans="1:17" ht="30.75" customHeight="1" x14ac:dyDescent="0.4">
      <c r="A1768" s="113">
        <v>1570</v>
      </c>
      <c r="B1768" s="117"/>
      <c r="C1768" s="117"/>
      <c r="D1768" s="115">
        <f>VLOOKUP(E1768,コード一覧!$B$4:$E$962,4,FALSE)</f>
        <v>0</v>
      </c>
      <c r="E1768" s="89"/>
      <c r="F1768" s="104">
        <f>VLOOKUP(E1768,コード一覧!$B$4:$C$850,2,FALSE)</f>
        <v>0</v>
      </c>
      <c r="G1768" s="105">
        <f>VLOOKUP(E1768,コード一覧!$B$4:$D$868,3,FALSE)</f>
        <v>0</v>
      </c>
      <c r="H1768" s="106"/>
      <c r="I1768" s="106"/>
      <c r="J1768" s="107"/>
      <c r="K1768" s="109">
        <f>VLOOKUP(J1768,得意先名!$B$8:$C$1020,2,FALSE)</f>
        <v>0</v>
      </c>
      <c r="L1768" s="108"/>
      <c r="M1768" s="109">
        <f>VLOOKUP(J1768,得意先名!$B$1:$E$1029,4,FALSE)</f>
        <v>0</v>
      </c>
      <c r="N1768" s="110">
        <f>VLOOKUP(J1768,得意先名!$B$8:$H$1020,7,FALSE)</f>
        <v>0</v>
      </c>
      <c r="O1768" s="111"/>
      <c r="P1768" s="112"/>
      <c r="Q1768" s="50"/>
    </row>
    <row r="1769" spans="1:17" ht="30.75" customHeight="1" x14ac:dyDescent="0.4">
      <c r="A1769" s="113">
        <v>1571</v>
      </c>
      <c r="B1769" s="117"/>
      <c r="C1769" s="117"/>
      <c r="D1769" s="115">
        <f>VLOOKUP(E1769,コード一覧!$B$4:$E$962,4,FALSE)</f>
        <v>0</v>
      </c>
      <c r="E1769" s="89"/>
      <c r="F1769" s="104">
        <f>VLOOKUP(E1769,コード一覧!$B$4:$C$850,2,FALSE)</f>
        <v>0</v>
      </c>
      <c r="G1769" s="105">
        <f>VLOOKUP(E1769,コード一覧!$B$4:$D$868,3,FALSE)</f>
        <v>0</v>
      </c>
      <c r="H1769" s="106"/>
      <c r="I1769" s="106"/>
      <c r="J1769" s="107"/>
      <c r="K1769" s="109">
        <f>VLOOKUP(J1769,得意先名!$B$8:$C$1020,2,FALSE)</f>
        <v>0</v>
      </c>
      <c r="L1769" s="108"/>
      <c r="M1769" s="109">
        <f>VLOOKUP(J1769,得意先名!$B$1:$E$1029,4,FALSE)</f>
        <v>0</v>
      </c>
      <c r="N1769" s="110">
        <f>VLOOKUP(J1769,得意先名!$B$8:$H$1020,7,FALSE)</f>
        <v>0</v>
      </c>
      <c r="O1769" s="111"/>
      <c r="P1769" s="112"/>
      <c r="Q1769" s="50"/>
    </row>
    <row r="1770" spans="1:17" ht="30.75" customHeight="1" x14ac:dyDescent="0.4">
      <c r="A1770" s="113">
        <v>1572</v>
      </c>
      <c r="B1770" s="117"/>
      <c r="C1770" s="117"/>
      <c r="D1770" s="115">
        <f>VLOOKUP(E1770,コード一覧!$B$4:$E$962,4,FALSE)</f>
        <v>0</v>
      </c>
      <c r="E1770" s="89"/>
      <c r="F1770" s="104">
        <f>VLOOKUP(E1770,コード一覧!$B$4:$C$850,2,FALSE)</f>
        <v>0</v>
      </c>
      <c r="G1770" s="105">
        <f>VLOOKUP(E1770,コード一覧!$B$4:$D$868,3,FALSE)</f>
        <v>0</v>
      </c>
      <c r="H1770" s="106"/>
      <c r="I1770" s="106"/>
      <c r="J1770" s="107"/>
      <c r="K1770" s="109">
        <f>VLOOKUP(J1770,得意先名!$B$8:$C$1020,2,FALSE)</f>
        <v>0</v>
      </c>
      <c r="L1770" s="108"/>
      <c r="M1770" s="109">
        <f>VLOOKUP(J1770,得意先名!$B$1:$E$1029,4,FALSE)</f>
        <v>0</v>
      </c>
      <c r="N1770" s="110">
        <f>VLOOKUP(J1770,得意先名!$B$8:$H$1020,7,FALSE)</f>
        <v>0</v>
      </c>
      <c r="O1770" s="111"/>
      <c r="P1770" s="112"/>
      <c r="Q1770" s="50"/>
    </row>
    <row r="1771" spans="1:17" ht="30.75" customHeight="1" x14ac:dyDescent="0.4">
      <c r="A1771" s="113">
        <v>1573</v>
      </c>
      <c r="B1771" s="117"/>
      <c r="C1771" s="117"/>
      <c r="D1771" s="115">
        <f>VLOOKUP(E1771,コード一覧!$B$4:$E$962,4,FALSE)</f>
        <v>0</v>
      </c>
      <c r="E1771" s="89"/>
      <c r="F1771" s="104">
        <f>VLOOKUP(E1771,コード一覧!$B$4:$C$850,2,FALSE)</f>
        <v>0</v>
      </c>
      <c r="G1771" s="105">
        <f>VLOOKUP(E1771,コード一覧!$B$4:$D$868,3,FALSE)</f>
        <v>0</v>
      </c>
      <c r="H1771" s="106"/>
      <c r="I1771" s="106"/>
      <c r="J1771" s="107"/>
      <c r="K1771" s="109">
        <f>VLOOKUP(J1771,得意先名!$B$8:$C$1020,2,FALSE)</f>
        <v>0</v>
      </c>
      <c r="L1771" s="108"/>
      <c r="M1771" s="109">
        <f>VLOOKUP(J1771,得意先名!$B$1:$E$1029,4,FALSE)</f>
        <v>0</v>
      </c>
      <c r="N1771" s="110">
        <f>VLOOKUP(J1771,得意先名!$B$8:$H$1020,7,FALSE)</f>
        <v>0</v>
      </c>
      <c r="O1771" s="111"/>
      <c r="P1771" s="112"/>
      <c r="Q1771" s="50"/>
    </row>
    <row r="1772" spans="1:17" ht="30.75" customHeight="1" x14ac:dyDescent="0.4">
      <c r="A1772" s="113">
        <v>1574</v>
      </c>
      <c r="B1772" s="117"/>
      <c r="C1772" s="117"/>
      <c r="D1772" s="115">
        <f>VLOOKUP(E1772,コード一覧!$B$4:$E$962,4,FALSE)</f>
        <v>0</v>
      </c>
      <c r="E1772" s="89"/>
      <c r="F1772" s="104">
        <f>VLOOKUP(E1772,コード一覧!$B$4:$C$850,2,FALSE)</f>
        <v>0</v>
      </c>
      <c r="G1772" s="105">
        <f>VLOOKUP(E1772,コード一覧!$B$4:$D$868,3,FALSE)</f>
        <v>0</v>
      </c>
      <c r="H1772" s="106"/>
      <c r="I1772" s="106"/>
      <c r="J1772" s="107"/>
      <c r="K1772" s="109">
        <f>VLOOKUP(J1772,得意先名!$B$8:$C$1020,2,FALSE)</f>
        <v>0</v>
      </c>
      <c r="L1772" s="108"/>
      <c r="M1772" s="109">
        <f>VLOOKUP(J1772,得意先名!$B$1:$E$1029,4,FALSE)</f>
        <v>0</v>
      </c>
      <c r="N1772" s="110">
        <f>VLOOKUP(J1772,得意先名!$B$8:$H$1020,7,FALSE)</f>
        <v>0</v>
      </c>
      <c r="O1772" s="111"/>
      <c r="P1772" s="112"/>
      <c r="Q1772" s="50"/>
    </row>
    <row r="1773" spans="1:17" ht="30.75" customHeight="1" x14ac:dyDescent="0.4">
      <c r="A1773" s="113">
        <v>1575</v>
      </c>
      <c r="B1773" s="117"/>
      <c r="C1773" s="117"/>
      <c r="D1773" s="115">
        <f>VLOOKUP(E1773,コード一覧!$B$4:$E$962,4,FALSE)</f>
        <v>0</v>
      </c>
      <c r="E1773" s="89"/>
      <c r="F1773" s="104">
        <f>VLOOKUP(E1773,コード一覧!$B$4:$C$850,2,FALSE)</f>
        <v>0</v>
      </c>
      <c r="G1773" s="105">
        <f>VLOOKUP(E1773,コード一覧!$B$4:$D$868,3,FALSE)</f>
        <v>0</v>
      </c>
      <c r="H1773" s="106"/>
      <c r="I1773" s="106"/>
      <c r="J1773" s="107"/>
      <c r="K1773" s="109">
        <f>VLOOKUP(J1773,得意先名!$B$8:$C$1020,2,FALSE)</f>
        <v>0</v>
      </c>
      <c r="L1773" s="108"/>
      <c r="M1773" s="109">
        <f>VLOOKUP(J1773,得意先名!$B$1:$E$1029,4,FALSE)</f>
        <v>0</v>
      </c>
      <c r="N1773" s="110">
        <f>VLOOKUP(J1773,得意先名!$B$8:$H$1020,7,FALSE)</f>
        <v>0</v>
      </c>
      <c r="O1773" s="111"/>
      <c r="P1773" s="112"/>
      <c r="Q1773" s="50"/>
    </row>
    <row r="1774" spans="1:17" ht="30.75" customHeight="1" x14ac:dyDescent="0.4">
      <c r="A1774" s="113">
        <v>1576</v>
      </c>
      <c r="B1774" s="117"/>
      <c r="C1774" s="117"/>
      <c r="D1774" s="115">
        <f>VLOOKUP(E1774,コード一覧!$B$4:$E$962,4,FALSE)</f>
        <v>0</v>
      </c>
      <c r="E1774" s="89"/>
      <c r="F1774" s="104">
        <f>VLOOKUP(E1774,コード一覧!$B$4:$C$850,2,FALSE)</f>
        <v>0</v>
      </c>
      <c r="G1774" s="105">
        <f>VLOOKUP(E1774,コード一覧!$B$4:$D$868,3,FALSE)</f>
        <v>0</v>
      </c>
      <c r="H1774" s="106"/>
      <c r="I1774" s="106"/>
      <c r="J1774" s="107"/>
      <c r="K1774" s="109">
        <f>VLOOKUP(J1774,得意先名!$B$8:$C$1020,2,FALSE)</f>
        <v>0</v>
      </c>
      <c r="L1774" s="108"/>
      <c r="M1774" s="109">
        <f>VLOOKUP(J1774,得意先名!$B$1:$E$1029,4,FALSE)</f>
        <v>0</v>
      </c>
      <c r="N1774" s="110">
        <f>VLOOKUP(J1774,得意先名!$B$8:$H$1020,7,FALSE)</f>
        <v>0</v>
      </c>
      <c r="O1774" s="111"/>
      <c r="P1774" s="112"/>
      <c r="Q1774" s="50"/>
    </row>
    <row r="1775" spans="1:17" ht="30.75" customHeight="1" x14ac:dyDescent="0.4">
      <c r="A1775" s="113">
        <v>1577</v>
      </c>
      <c r="B1775" s="117"/>
      <c r="C1775" s="117"/>
      <c r="D1775" s="115">
        <f>VLOOKUP(E1775,コード一覧!$B$4:$E$962,4,FALSE)</f>
        <v>0</v>
      </c>
      <c r="E1775" s="89"/>
      <c r="F1775" s="104">
        <f>VLOOKUP(E1775,コード一覧!$B$4:$C$850,2,FALSE)</f>
        <v>0</v>
      </c>
      <c r="G1775" s="105">
        <f>VLOOKUP(E1775,コード一覧!$B$4:$D$868,3,FALSE)</f>
        <v>0</v>
      </c>
      <c r="H1775" s="106"/>
      <c r="I1775" s="106"/>
      <c r="J1775" s="107"/>
      <c r="K1775" s="109">
        <f>VLOOKUP(J1775,得意先名!$B$8:$C$1020,2,FALSE)</f>
        <v>0</v>
      </c>
      <c r="L1775" s="108"/>
      <c r="M1775" s="109">
        <f>VLOOKUP(J1775,得意先名!$B$1:$E$1029,4,FALSE)</f>
        <v>0</v>
      </c>
      <c r="N1775" s="110">
        <f>VLOOKUP(J1775,得意先名!$B$8:$H$1020,7,FALSE)</f>
        <v>0</v>
      </c>
      <c r="O1775" s="111"/>
      <c r="P1775" s="112"/>
      <c r="Q1775" s="50"/>
    </row>
    <row r="1776" spans="1:17" ht="30.75" customHeight="1" x14ac:dyDescent="0.4">
      <c r="A1776" s="113">
        <v>1578</v>
      </c>
      <c r="B1776" s="117"/>
      <c r="C1776" s="117"/>
      <c r="D1776" s="115">
        <f>VLOOKUP(E1776,コード一覧!$B$4:$E$962,4,FALSE)</f>
        <v>0</v>
      </c>
      <c r="E1776" s="89"/>
      <c r="F1776" s="104">
        <f>VLOOKUP(E1776,コード一覧!$B$4:$C$850,2,FALSE)</f>
        <v>0</v>
      </c>
      <c r="G1776" s="105">
        <f>VLOOKUP(E1776,コード一覧!$B$4:$D$868,3,FALSE)</f>
        <v>0</v>
      </c>
      <c r="H1776" s="106"/>
      <c r="I1776" s="106"/>
      <c r="J1776" s="107"/>
      <c r="K1776" s="109">
        <f>VLOOKUP(J1776,得意先名!$B$8:$C$1020,2,FALSE)</f>
        <v>0</v>
      </c>
      <c r="L1776" s="108"/>
      <c r="M1776" s="109">
        <f>VLOOKUP(J1776,得意先名!$B$1:$E$1029,4,FALSE)</f>
        <v>0</v>
      </c>
      <c r="N1776" s="110">
        <f>VLOOKUP(J1776,得意先名!$B$8:$H$1020,7,FALSE)</f>
        <v>0</v>
      </c>
      <c r="O1776" s="111"/>
      <c r="P1776" s="112"/>
      <c r="Q1776" s="50"/>
    </row>
    <row r="1777" spans="1:17" ht="30.75" customHeight="1" x14ac:dyDescent="0.4">
      <c r="A1777" s="113">
        <v>1579</v>
      </c>
      <c r="B1777" s="117"/>
      <c r="C1777" s="117"/>
      <c r="D1777" s="115">
        <f>VLOOKUP(E1777,コード一覧!$B$4:$E$962,4,FALSE)</f>
        <v>0</v>
      </c>
      <c r="E1777" s="89"/>
      <c r="F1777" s="104">
        <f>VLOOKUP(E1777,コード一覧!$B$4:$C$850,2,FALSE)</f>
        <v>0</v>
      </c>
      <c r="G1777" s="105">
        <f>VLOOKUP(E1777,コード一覧!$B$4:$D$868,3,FALSE)</f>
        <v>0</v>
      </c>
      <c r="H1777" s="106"/>
      <c r="I1777" s="106"/>
      <c r="J1777" s="107"/>
      <c r="K1777" s="109">
        <f>VLOOKUP(J1777,得意先名!$B$8:$C$1020,2,FALSE)</f>
        <v>0</v>
      </c>
      <c r="L1777" s="108"/>
      <c r="M1777" s="109">
        <f>VLOOKUP(J1777,得意先名!$B$1:$E$1029,4,FALSE)</f>
        <v>0</v>
      </c>
      <c r="N1777" s="110">
        <f>VLOOKUP(J1777,得意先名!$B$8:$H$1020,7,FALSE)</f>
        <v>0</v>
      </c>
      <c r="O1777" s="111"/>
      <c r="P1777" s="112"/>
      <c r="Q1777" s="50"/>
    </row>
    <row r="1778" spans="1:17" ht="30.75" customHeight="1" x14ac:dyDescent="0.4">
      <c r="A1778" s="113">
        <v>1580</v>
      </c>
      <c r="B1778" s="117"/>
      <c r="C1778" s="117"/>
      <c r="D1778" s="115">
        <f>VLOOKUP(E1778,コード一覧!$B$4:$E$962,4,FALSE)</f>
        <v>0</v>
      </c>
      <c r="E1778" s="89"/>
      <c r="F1778" s="104">
        <f>VLOOKUP(E1778,コード一覧!$B$4:$C$850,2,FALSE)</f>
        <v>0</v>
      </c>
      <c r="G1778" s="105">
        <f>VLOOKUP(E1778,コード一覧!$B$4:$D$868,3,FALSE)</f>
        <v>0</v>
      </c>
      <c r="H1778" s="106"/>
      <c r="I1778" s="106"/>
      <c r="J1778" s="107"/>
      <c r="K1778" s="109">
        <f>VLOOKUP(J1778,得意先名!$B$8:$C$1020,2,FALSE)</f>
        <v>0</v>
      </c>
      <c r="L1778" s="108"/>
      <c r="M1778" s="109">
        <f>VLOOKUP(J1778,得意先名!$B$1:$E$1029,4,FALSE)</f>
        <v>0</v>
      </c>
      <c r="N1778" s="110">
        <f>VLOOKUP(J1778,得意先名!$B$8:$H$1020,7,FALSE)</f>
        <v>0</v>
      </c>
      <c r="O1778" s="111"/>
      <c r="P1778" s="112"/>
      <c r="Q1778" s="50"/>
    </row>
    <row r="1779" spans="1:17" ht="30.75" customHeight="1" x14ac:dyDescent="0.4">
      <c r="A1779" s="113">
        <v>1581</v>
      </c>
      <c r="B1779" s="117"/>
      <c r="C1779" s="117"/>
      <c r="D1779" s="115">
        <f>VLOOKUP(E1779,コード一覧!$B$4:$E$962,4,FALSE)</f>
        <v>0</v>
      </c>
      <c r="E1779" s="89"/>
      <c r="F1779" s="104">
        <f>VLOOKUP(E1779,コード一覧!$B$4:$C$850,2,FALSE)</f>
        <v>0</v>
      </c>
      <c r="G1779" s="105">
        <f>VLOOKUP(E1779,コード一覧!$B$4:$D$868,3,FALSE)</f>
        <v>0</v>
      </c>
      <c r="H1779" s="106"/>
      <c r="I1779" s="106"/>
      <c r="J1779" s="107"/>
      <c r="K1779" s="109">
        <f>VLOOKUP(J1779,得意先名!$B$8:$C$1020,2,FALSE)</f>
        <v>0</v>
      </c>
      <c r="L1779" s="108"/>
      <c r="M1779" s="109">
        <f>VLOOKUP(J1779,得意先名!$B$1:$E$1029,4,FALSE)</f>
        <v>0</v>
      </c>
      <c r="N1779" s="110">
        <f>VLOOKUP(J1779,得意先名!$B$8:$H$1020,7,FALSE)</f>
        <v>0</v>
      </c>
      <c r="O1779" s="111"/>
      <c r="P1779" s="112"/>
      <c r="Q1779" s="50"/>
    </row>
    <row r="1780" spans="1:17" ht="30.75" customHeight="1" x14ac:dyDescent="0.4">
      <c r="A1780" s="113">
        <v>1582</v>
      </c>
      <c r="B1780" s="117"/>
      <c r="C1780" s="117"/>
      <c r="D1780" s="115">
        <f>VLOOKUP(E1780,コード一覧!$B$4:$E$962,4,FALSE)</f>
        <v>0</v>
      </c>
      <c r="E1780" s="89"/>
      <c r="F1780" s="104">
        <f>VLOOKUP(E1780,コード一覧!$B$4:$C$850,2,FALSE)</f>
        <v>0</v>
      </c>
      <c r="G1780" s="105">
        <f>VLOOKUP(E1780,コード一覧!$B$4:$D$868,3,FALSE)</f>
        <v>0</v>
      </c>
      <c r="H1780" s="106"/>
      <c r="I1780" s="106"/>
      <c r="J1780" s="107"/>
      <c r="K1780" s="109">
        <f>VLOOKUP(J1780,得意先名!$B$8:$C$1020,2,FALSE)</f>
        <v>0</v>
      </c>
      <c r="L1780" s="108"/>
      <c r="M1780" s="109">
        <f>VLOOKUP(J1780,得意先名!$B$1:$E$1029,4,FALSE)</f>
        <v>0</v>
      </c>
      <c r="N1780" s="110">
        <f>VLOOKUP(J1780,得意先名!$B$8:$H$1020,7,FALSE)</f>
        <v>0</v>
      </c>
      <c r="O1780" s="111"/>
      <c r="P1780" s="112"/>
      <c r="Q1780" s="50"/>
    </row>
    <row r="1781" spans="1:17" ht="30.75" customHeight="1" x14ac:dyDescent="0.4">
      <c r="A1781" s="113">
        <v>1583</v>
      </c>
      <c r="B1781" s="117"/>
      <c r="C1781" s="117"/>
      <c r="D1781" s="115">
        <f>VLOOKUP(E1781,コード一覧!$B$4:$E$962,4,FALSE)</f>
        <v>0</v>
      </c>
      <c r="E1781" s="89"/>
      <c r="F1781" s="104">
        <f>VLOOKUP(E1781,コード一覧!$B$4:$C$850,2,FALSE)</f>
        <v>0</v>
      </c>
      <c r="G1781" s="105">
        <f>VLOOKUP(E1781,コード一覧!$B$4:$D$868,3,FALSE)</f>
        <v>0</v>
      </c>
      <c r="H1781" s="106"/>
      <c r="I1781" s="106"/>
      <c r="J1781" s="107"/>
      <c r="K1781" s="109">
        <f>VLOOKUP(J1781,得意先名!$B$8:$C$1020,2,FALSE)</f>
        <v>0</v>
      </c>
      <c r="L1781" s="108"/>
      <c r="M1781" s="109">
        <f>VLOOKUP(J1781,得意先名!$B$1:$E$1029,4,FALSE)</f>
        <v>0</v>
      </c>
      <c r="N1781" s="110">
        <f>VLOOKUP(J1781,得意先名!$B$8:$H$1020,7,FALSE)</f>
        <v>0</v>
      </c>
      <c r="O1781" s="111"/>
      <c r="P1781" s="112"/>
      <c r="Q1781" s="50"/>
    </row>
    <row r="1782" spans="1:17" ht="30.75" customHeight="1" x14ac:dyDescent="0.4">
      <c r="A1782" s="113">
        <v>1584</v>
      </c>
      <c r="B1782" s="117"/>
      <c r="C1782" s="117"/>
      <c r="D1782" s="115">
        <f>VLOOKUP(E1782,コード一覧!$B$4:$E$962,4,FALSE)</f>
        <v>0</v>
      </c>
      <c r="E1782" s="89"/>
      <c r="F1782" s="104">
        <f>VLOOKUP(E1782,コード一覧!$B$4:$C$850,2,FALSE)</f>
        <v>0</v>
      </c>
      <c r="G1782" s="105">
        <f>VLOOKUP(E1782,コード一覧!$B$4:$D$868,3,FALSE)</f>
        <v>0</v>
      </c>
      <c r="H1782" s="106"/>
      <c r="I1782" s="106"/>
      <c r="J1782" s="107"/>
      <c r="K1782" s="109">
        <f>VLOOKUP(J1782,得意先名!$B$8:$C$1020,2,FALSE)</f>
        <v>0</v>
      </c>
      <c r="L1782" s="108"/>
      <c r="M1782" s="109">
        <f>VLOOKUP(J1782,得意先名!$B$1:$E$1029,4,FALSE)</f>
        <v>0</v>
      </c>
      <c r="N1782" s="110">
        <f>VLOOKUP(J1782,得意先名!$B$8:$H$1020,7,FALSE)</f>
        <v>0</v>
      </c>
      <c r="O1782" s="111"/>
      <c r="P1782" s="112"/>
      <c r="Q1782" s="50"/>
    </row>
    <row r="1783" spans="1:17" ht="30.75" customHeight="1" x14ac:dyDescent="0.4">
      <c r="A1783" s="113">
        <v>1585</v>
      </c>
      <c r="B1783" s="117"/>
      <c r="C1783" s="117"/>
      <c r="D1783" s="115">
        <f>VLOOKUP(E1783,コード一覧!$B$4:$E$962,4,FALSE)</f>
        <v>0</v>
      </c>
      <c r="E1783" s="89"/>
      <c r="F1783" s="104">
        <f>VLOOKUP(E1783,コード一覧!$B$4:$C$850,2,FALSE)</f>
        <v>0</v>
      </c>
      <c r="G1783" s="105">
        <f>VLOOKUP(E1783,コード一覧!$B$4:$D$868,3,FALSE)</f>
        <v>0</v>
      </c>
      <c r="H1783" s="106"/>
      <c r="I1783" s="106"/>
      <c r="J1783" s="107"/>
      <c r="K1783" s="109">
        <f>VLOOKUP(J1783,得意先名!$B$8:$C$1020,2,FALSE)</f>
        <v>0</v>
      </c>
      <c r="L1783" s="108"/>
      <c r="M1783" s="109">
        <f>VLOOKUP(J1783,得意先名!$B$1:$E$1029,4,FALSE)</f>
        <v>0</v>
      </c>
      <c r="N1783" s="110">
        <f>VLOOKUP(J1783,得意先名!$B$8:$H$1020,7,FALSE)</f>
        <v>0</v>
      </c>
      <c r="O1783" s="111"/>
      <c r="P1783" s="112"/>
      <c r="Q1783" s="50"/>
    </row>
    <row r="1784" spans="1:17" ht="30.75" customHeight="1" x14ac:dyDescent="0.4">
      <c r="A1784" s="113">
        <v>1586</v>
      </c>
      <c r="B1784" s="117"/>
      <c r="C1784" s="117"/>
      <c r="D1784" s="115">
        <f>VLOOKUP(E1784,コード一覧!$B$4:$E$962,4,FALSE)</f>
        <v>0</v>
      </c>
      <c r="E1784" s="89"/>
      <c r="F1784" s="104">
        <f>VLOOKUP(E1784,コード一覧!$B$4:$C$850,2,FALSE)</f>
        <v>0</v>
      </c>
      <c r="G1784" s="105">
        <f>VLOOKUP(E1784,コード一覧!$B$4:$D$868,3,FALSE)</f>
        <v>0</v>
      </c>
      <c r="H1784" s="106"/>
      <c r="I1784" s="106"/>
      <c r="J1784" s="107"/>
      <c r="K1784" s="109">
        <f>VLOOKUP(J1784,得意先名!$B$8:$C$1020,2,FALSE)</f>
        <v>0</v>
      </c>
      <c r="L1784" s="108"/>
      <c r="M1784" s="109">
        <f>VLOOKUP(J1784,得意先名!$B$1:$E$1029,4,FALSE)</f>
        <v>0</v>
      </c>
      <c r="N1784" s="110">
        <f>VLOOKUP(J1784,得意先名!$B$8:$H$1020,7,FALSE)</f>
        <v>0</v>
      </c>
      <c r="O1784" s="111"/>
      <c r="P1784" s="112"/>
      <c r="Q1784" s="50"/>
    </row>
    <row r="1785" spans="1:17" ht="30.75" customHeight="1" x14ac:dyDescent="0.4">
      <c r="A1785" s="113">
        <v>1587</v>
      </c>
      <c r="B1785" s="117"/>
      <c r="C1785" s="117"/>
      <c r="D1785" s="115">
        <f>VLOOKUP(E1785,コード一覧!$B$4:$E$962,4,FALSE)</f>
        <v>0</v>
      </c>
      <c r="E1785" s="89"/>
      <c r="F1785" s="104">
        <f>VLOOKUP(E1785,コード一覧!$B$4:$C$850,2,FALSE)</f>
        <v>0</v>
      </c>
      <c r="G1785" s="105">
        <f>VLOOKUP(E1785,コード一覧!$B$4:$D$868,3,FALSE)</f>
        <v>0</v>
      </c>
      <c r="H1785" s="106"/>
      <c r="I1785" s="106"/>
      <c r="J1785" s="107"/>
      <c r="K1785" s="109">
        <f>VLOOKUP(J1785,得意先名!$B$8:$C$1020,2,FALSE)</f>
        <v>0</v>
      </c>
      <c r="L1785" s="108"/>
      <c r="M1785" s="109">
        <f>VLOOKUP(J1785,得意先名!$B$1:$E$1029,4,FALSE)</f>
        <v>0</v>
      </c>
      <c r="N1785" s="110">
        <f>VLOOKUP(J1785,得意先名!$B$8:$H$1020,7,FALSE)</f>
        <v>0</v>
      </c>
      <c r="O1785" s="111"/>
      <c r="P1785" s="112"/>
      <c r="Q1785" s="50"/>
    </row>
    <row r="1786" spans="1:17" ht="30.75" customHeight="1" x14ac:dyDescent="0.4">
      <c r="A1786" s="113">
        <v>1588</v>
      </c>
      <c r="B1786" s="117"/>
      <c r="C1786" s="117"/>
      <c r="D1786" s="115">
        <f>VLOOKUP(E1786,コード一覧!$B$4:$E$962,4,FALSE)</f>
        <v>0</v>
      </c>
      <c r="E1786" s="89"/>
      <c r="F1786" s="104">
        <f>VLOOKUP(E1786,コード一覧!$B$4:$C$850,2,FALSE)</f>
        <v>0</v>
      </c>
      <c r="G1786" s="105">
        <f>VLOOKUP(E1786,コード一覧!$B$4:$D$868,3,FALSE)</f>
        <v>0</v>
      </c>
      <c r="H1786" s="106"/>
      <c r="I1786" s="106"/>
      <c r="J1786" s="107"/>
      <c r="K1786" s="109">
        <f>VLOOKUP(J1786,得意先名!$B$8:$C$1020,2,FALSE)</f>
        <v>0</v>
      </c>
      <c r="L1786" s="108"/>
      <c r="M1786" s="109">
        <f>VLOOKUP(J1786,得意先名!$B$1:$E$1029,4,FALSE)</f>
        <v>0</v>
      </c>
      <c r="N1786" s="110">
        <f>VLOOKUP(J1786,得意先名!$B$8:$H$1020,7,FALSE)</f>
        <v>0</v>
      </c>
      <c r="O1786" s="111"/>
      <c r="P1786" s="112"/>
      <c r="Q1786" s="50"/>
    </row>
    <row r="1787" spans="1:17" ht="30.75" customHeight="1" x14ac:dyDescent="0.4">
      <c r="A1787" s="113">
        <v>1589</v>
      </c>
      <c r="B1787" s="117"/>
      <c r="C1787" s="117"/>
      <c r="D1787" s="115">
        <f>VLOOKUP(E1787,コード一覧!$B$4:$E$962,4,FALSE)</f>
        <v>0</v>
      </c>
      <c r="E1787" s="89"/>
      <c r="F1787" s="104">
        <f>VLOOKUP(E1787,コード一覧!$B$4:$C$850,2,FALSE)</f>
        <v>0</v>
      </c>
      <c r="G1787" s="105">
        <f>VLOOKUP(E1787,コード一覧!$B$4:$D$868,3,FALSE)</f>
        <v>0</v>
      </c>
      <c r="H1787" s="106"/>
      <c r="I1787" s="106"/>
      <c r="J1787" s="107"/>
      <c r="K1787" s="109">
        <f>VLOOKUP(J1787,得意先名!$B$8:$C$1020,2,FALSE)</f>
        <v>0</v>
      </c>
      <c r="L1787" s="108"/>
      <c r="M1787" s="109">
        <f>VLOOKUP(J1787,得意先名!$B$1:$E$1029,4,FALSE)</f>
        <v>0</v>
      </c>
      <c r="N1787" s="110">
        <f>VLOOKUP(J1787,得意先名!$B$8:$H$1020,7,FALSE)</f>
        <v>0</v>
      </c>
      <c r="O1787" s="111"/>
      <c r="P1787" s="112"/>
      <c r="Q1787" s="50"/>
    </row>
    <row r="1788" spans="1:17" ht="30.75" customHeight="1" x14ac:dyDescent="0.4">
      <c r="A1788" s="113">
        <v>1590</v>
      </c>
      <c r="B1788" s="117"/>
      <c r="C1788" s="117"/>
      <c r="D1788" s="115">
        <f>VLOOKUP(E1788,コード一覧!$B$4:$E$962,4,FALSE)</f>
        <v>0</v>
      </c>
      <c r="E1788" s="89"/>
      <c r="F1788" s="104">
        <f>VLOOKUP(E1788,コード一覧!$B$4:$C$850,2,FALSE)</f>
        <v>0</v>
      </c>
      <c r="G1788" s="105">
        <f>VLOOKUP(E1788,コード一覧!$B$4:$D$868,3,FALSE)</f>
        <v>0</v>
      </c>
      <c r="H1788" s="106"/>
      <c r="I1788" s="106"/>
      <c r="J1788" s="107"/>
      <c r="K1788" s="109">
        <f>VLOOKUP(J1788,得意先名!$B$8:$C$1020,2,FALSE)</f>
        <v>0</v>
      </c>
      <c r="L1788" s="108"/>
      <c r="M1788" s="109">
        <f>VLOOKUP(J1788,得意先名!$B$1:$E$1029,4,FALSE)</f>
        <v>0</v>
      </c>
      <c r="N1788" s="110">
        <f>VLOOKUP(J1788,得意先名!$B$8:$H$1020,7,FALSE)</f>
        <v>0</v>
      </c>
      <c r="O1788" s="111"/>
      <c r="P1788" s="112"/>
      <c r="Q1788" s="50"/>
    </row>
    <row r="1789" spans="1:17" ht="30.75" customHeight="1" x14ac:dyDescent="0.4">
      <c r="A1789" s="113">
        <v>1591</v>
      </c>
      <c r="B1789" s="117"/>
      <c r="C1789" s="117"/>
      <c r="D1789" s="115">
        <f>VLOOKUP(E1789,コード一覧!$B$4:$E$962,4,FALSE)</f>
        <v>0</v>
      </c>
      <c r="E1789" s="89"/>
      <c r="F1789" s="104">
        <f>VLOOKUP(E1789,コード一覧!$B$4:$C$850,2,FALSE)</f>
        <v>0</v>
      </c>
      <c r="G1789" s="105">
        <f>VLOOKUP(E1789,コード一覧!$B$4:$D$868,3,FALSE)</f>
        <v>0</v>
      </c>
      <c r="H1789" s="106"/>
      <c r="I1789" s="106"/>
      <c r="J1789" s="107"/>
      <c r="K1789" s="109">
        <f>VLOOKUP(J1789,得意先名!$B$8:$C$1020,2,FALSE)</f>
        <v>0</v>
      </c>
      <c r="L1789" s="108"/>
      <c r="M1789" s="109">
        <f>VLOOKUP(J1789,得意先名!$B$1:$E$1029,4,FALSE)</f>
        <v>0</v>
      </c>
      <c r="N1789" s="110">
        <f>VLOOKUP(J1789,得意先名!$B$8:$H$1020,7,FALSE)</f>
        <v>0</v>
      </c>
      <c r="O1789" s="111"/>
      <c r="P1789" s="112"/>
      <c r="Q1789" s="50"/>
    </row>
    <row r="1790" spans="1:17" ht="30.75" customHeight="1" x14ac:dyDescent="0.4">
      <c r="A1790" s="113">
        <v>1592</v>
      </c>
      <c r="B1790" s="117"/>
      <c r="C1790" s="117"/>
      <c r="D1790" s="115">
        <f>VLOOKUP(E1790,コード一覧!$B$4:$E$962,4,FALSE)</f>
        <v>0</v>
      </c>
      <c r="E1790" s="89"/>
      <c r="F1790" s="104">
        <f>VLOOKUP(E1790,コード一覧!$B$4:$C$850,2,FALSE)</f>
        <v>0</v>
      </c>
      <c r="G1790" s="105">
        <f>VLOOKUP(E1790,コード一覧!$B$4:$D$868,3,FALSE)</f>
        <v>0</v>
      </c>
      <c r="H1790" s="106"/>
      <c r="I1790" s="106"/>
      <c r="J1790" s="107"/>
      <c r="K1790" s="109">
        <f>VLOOKUP(J1790,得意先名!$B$8:$C$1020,2,FALSE)</f>
        <v>0</v>
      </c>
      <c r="L1790" s="108"/>
      <c r="M1790" s="109">
        <f>VLOOKUP(J1790,得意先名!$B$1:$E$1029,4,FALSE)</f>
        <v>0</v>
      </c>
      <c r="N1790" s="110">
        <f>VLOOKUP(J1790,得意先名!$B$8:$H$1020,7,FALSE)</f>
        <v>0</v>
      </c>
      <c r="O1790" s="111"/>
      <c r="P1790" s="112"/>
      <c r="Q1790" s="50"/>
    </row>
    <row r="1791" spans="1:17" ht="30.75" customHeight="1" x14ac:dyDescent="0.4">
      <c r="A1791" s="113">
        <v>1593</v>
      </c>
      <c r="B1791" s="117"/>
      <c r="C1791" s="117"/>
      <c r="D1791" s="115">
        <f>VLOOKUP(E1791,コード一覧!$B$4:$E$962,4,FALSE)</f>
        <v>0</v>
      </c>
      <c r="E1791" s="89"/>
      <c r="F1791" s="104">
        <f>VLOOKUP(E1791,コード一覧!$B$4:$C$850,2,FALSE)</f>
        <v>0</v>
      </c>
      <c r="G1791" s="105">
        <f>VLOOKUP(E1791,コード一覧!$B$4:$D$868,3,FALSE)</f>
        <v>0</v>
      </c>
      <c r="H1791" s="106"/>
      <c r="I1791" s="106"/>
      <c r="J1791" s="107"/>
      <c r="K1791" s="109">
        <f>VLOOKUP(J1791,得意先名!$B$8:$C$1020,2,FALSE)</f>
        <v>0</v>
      </c>
      <c r="L1791" s="108"/>
      <c r="M1791" s="109">
        <f>VLOOKUP(J1791,得意先名!$B$1:$E$1029,4,FALSE)</f>
        <v>0</v>
      </c>
      <c r="N1791" s="110">
        <f>VLOOKUP(J1791,得意先名!$B$8:$H$1020,7,FALSE)</f>
        <v>0</v>
      </c>
      <c r="O1791" s="111"/>
      <c r="P1791" s="112"/>
      <c r="Q1791" s="50"/>
    </row>
    <row r="1792" spans="1:17" ht="30.75" customHeight="1" x14ac:dyDescent="0.4">
      <c r="A1792" s="113">
        <v>1594</v>
      </c>
      <c r="B1792" s="117"/>
      <c r="C1792" s="117"/>
      <c r="D1792" s="115">
        <f>VLOOKUP(E1792,コード一覧!$B$4:$E$962,4,FALSE)</f>
        <v>0</v>
      </c>
      <c r="E1792" s="89"/>
      <c r="F1792" s="104">
        <f>VLOOKUP(E1792,コード一覧!$B$4:$C$850,2,FALSE)</f>
        <v>0</v>
      </c>
      <c r="G1792" s="105">
        <f>VLOOKUP(E1792,コード一覧!$B$4:$D$868,3,FALSE)</f>
        <v>0</v>
      </c>
      <c r="H1792" s="106"/>
      <c r="I1792" s="106"/>
      <c r="J1792" s="107"/>
      <c r="K1792" s="109">
        <f>VLOOKUP(J1792,得意先名!$B$8:$C$1020,2,FALSE)</f>
        <v>0</v>
      </c>
      <c r="L1792" s="108"/>
      <c r="M1792" s="109">
        <f>VLOOKUP(J1792,得意先名!$B$1:$E$1029,4,FALSE)</f>
        <v>0</v>
      </c>
      <c r="N1792" s="110">
        <f>VLOOKUP(J1792,得意先名!$B$8:$H$1020,7,FALSE)</f>
        <v>0</v>
      </c>
      <c r="O1792" s="111"/>
      <c r="P1792" s="112"/>
      <c r="Q1792" s="50"/>
    </row>
    <row r="1793" spans="1:17" ht="30.75" customHeight="1" x14ac:dyDescent="0.4">
      <c r="A1793" s="113">
        <v>1595</v>
      </c>
      <c r="B1793" s="117"/>
      <c r="C1793" s="117"/>
      <c r="D1793" s="115">
        <f>VLOOKUP(E1793,コード一覧!$B$4:$E$962,4,FALSE)</f>
        <v>0</v>
      </c>
      <c r="E1793" s="89"/>
      <c r="F1793" s="104">
        <f>VLOOKUP(E1793,コード一覧!$B$4:$C$850,2,FALSE)</f>
        <v>0</v>
      </c>
      <c r="G1793" s="105">
        <f>VLOOKUP(E1793,コード一覧!$B$4:$D$868,3,FALSE)</f>
        <v>0</v>
      </c>
      <c r="H1793" s="106"/>
      <c r="I1793" s="106"/>
      <c r="J1793" s="107"/>
      <c r="K1793" s="109">
        <f>VLOOKUP(J1793,得意先名!$B$8:$C$1020,2,FALSE)</f>
        <v>0</v>
      </c>
      <c r="L1793" s="108"/>
      <c r="M1793" s="109">
        <f>VLOOKUP(J1793,得意先名!$B$1:$E$1029,4,FALSE)</f>
        <v>0</v>
      </c>
      <c r="N1793" s="110">
        <f>VLOOKUP(J1793,得意先名!$B$8:$H$1020,7,FALSE)</f>
        <v>0</v>
      </c>
      <c r="O1793" s="111"/>
      <c r="P1793" s="112"/>
      <c r="Q1793" s="50"/>
    </row>
    <row r="1794" spans="1:17" ht="30.75" customHeight="1" x14ac:dyDescent="0.4">
      <c r="A1794" s="113">
        <v>1596</v>
      </c>
      <c r="B1794" s="117"/>
      <c r="C1794" s="117"/>
      <c r="D1794" s="115">
        <f>VLOOKUP(E1794,コード一覧!$B$4:$E$962,4,FALSE)</f>
        <v>0</v>
      </c>
      <c r="E1794" s="89"/>
      <c r="F1794" s="104">
        <f>VLOOKUP(E1794,コード一覧!$B$4:$C$850,2,FALSE)</f>
        <v>0</v>
      </c>
      <c r="G1794" s="105">
        <f>VLOOKUP(E1794,コード一覧!$B$4:$D$868,3,FALSE)</f>
        <v>0</v>
      </c>
      <c r="H1794" s="106"/>
      <c r="I1794" s="106"/>
      <c r="J1794" s="107"/>
      <c r="K1794" s="109">
        <f>VLOOKUP(J1794,得意先名!$B$8:$C$1020,2,FALSE)</f>
        <v>0</v>
      </c>
      <c r="L1794" s="108"/>
      <c r="M1794" s="109">
        <f>VLOOKUP(J1794,得意先名!$B$1:$E$1029,4,FALSE)</f>
        <v>0</v>
      </c>
      <c r="N1794" s="110">
        <f>VLOOKUP(J1794,得意先名!$B$8:$H$1020,7,FALSE)</f>
        <v>0</v>
      </c>
      <c r="O1794" s="111"/>
      <c r="P1794" s="112"/>
      <c r="Q1794" s="50"/>
    </row>
    <row r="1795" spans="1:17" ht="30.75" customHeight="1" x14ac:dyDescent="0.4">
      <c r="A1795" s="113">
        <v>1597</v>
      </c>
      <c r="B1795" s="117"/>
      <c r="C1795" s="117"/>
      <c r="D1795" s="115">
        <f>VLOOKUP(E1795,コード一覧!$B$4:$E$962,4,FALSE)</f>
        <v>0</v>
      </c>
      <c r="E1795" s="89"/>
      <c r="F1795" s="104">
        <f>VLOOKUP(E1795,コード一覧!$B$4:$C$850,2,FALSE)</f>
        <v>0</v>
      </c>
      <c r="G1795" s="105">
        <f>VLOOKUP(E1795,コード一覧!$B$4:$D$868,3,FALSE)</f>
        <v>0</v>
      </c>
      <c r="H1795" s="106"/>
      <c r="I1795" s="106"/>
      <c r="J1795" s="107"/>
      <c r="K1795" s="109">
        <f>VLOOKUP(J1795,得意先名!$B$8:$C$1020,2,FALSE)</f>
        <v>0</v>
      </c>
      <c r="L1795" s="108"/>
      <c r="M1795" s="109">
        <f>VLOOKUP(J1795,得意先名!$B$1:$E$1029,4,FALSE)</f>
        <v>0</v>
      </c>
      <c r="N1795" s="110">
        <f>VLOOKUP(J1795,得意先名!$B$8:$H$1020,7,FALSE)</f>
        <v>0</v>
      </c>
      <c r="O1795" s="111"/>
      <c r="P1795" s="112"/>
      <c r="Q1795" s="50"/>
    </row>
    <row r="1796" spans="1:17" ht="30.75" customHeight="1" x14ac:dyDescent="0.4">
      <c r="A1796" s="113">
        <v>1598</v>
      </c>
      <c r="B1796" s="117"/>
      <c r="C1796" s="117"/>
      <c r="D1796" s="115">
        <f>VLOOKUP(E1796,コード一覧!$B$4:$E$962,4,FALSE)</f>
        <v>0</v>
      </c>
      <c r="E1796" s="89"/>
      <c r="F1796" s="104">
        <f>VLOOKUP(E1796,コード一覧!$B$4:$C$850,2,FALSE)</f>
        <v>0</v>
      </c>
      <c r="G1796" s="105">
        <f>VLOOKUP(E1796,コード一覧!$B$4:$D$868,3,FALSE)</f>
        <v>0</v>
      </c>
      <c r="H1796" s="106"/>
      <c r="I1796" s="106"/>
      <c r="J1796" s="107"/>
      <c r="K1796" s="109">
        <f>VLOOKUP(J1796,得意先名!$B$8:$C$1020,2,FALSE)</f>
        <v>0</v>
      </c>
      <c r="L1796" s="108"/>
      <c r="M1796" s="109">
        <f>VLOOKUP(J1796,得意先名!$B$1:$E$1029,4,FALSE)</f>
        <v>0</v>
      </c>
      <c r="N1796" s="110">
        <f>VLOOKUP(J1796,得意先名!$B$8:$H$1020,7,FALSE)</f>
        <v>0</v>
      </c>
      <c r="O1796" s="111"/>
      <c r="P1796" s="112"/>
      <c r="Q1796" s="50"/>
    </row>
    <row r="1797" spans="1:17" ht="30.75" customHeight="1" x14ac:dyDescent="0.4">
      <c r="A1797" s="113">
        <v>1599</v>
      </c>
      <c r="B1797" s="117"/>
      <c r="C1797" s="117"/>
      <c r="D1797" s="115">
        <f>VLOOKUP(E1797,コード一覧!$B$4:$E$962,4,FALSE)</f>
        <v>0</v>
      </c>
      <c r="E1797" s="89"/>
      <c r="F1797" s="104">
        <f>VLOOKUP(E1797,コード一覧!$B$4:$C$850,2,FALSE)</f>
        <v>0</v>
      </c>
      <c r="G1797" s="105">
        <f>VLOOKUP(E1797,コード一覧!$B$4:$D$868,3,FALSE)</f>
        <v>0</v>
      </c>
      <c r="H1797" s="106"/>
      <c r="I1797" s="106"/>
      <c r="J1797" s="107"/>
      <c r="K1797" s="109">
        <f>VLOOKUP(J1797,得意先名!$B$8:$C$1020,2,FALSE)</f>
        <v>0</v>
      </c>
      <c r="L1797" s="108"/>
      <c r="M1797" s="109">
        <f>VLOOKUP(J1797,得意先名!$B$1:$E$1029,4,FALSE)</f>
        <v>0</v>
      </c>
      <c r="N1797" s="110">
        <f>VLOOKUP(J1797,得意先名!$B$8:$H$1020,7,FALSE)</f>
        <v>0</v>
      </c>
      <c r="O1797" s="111"/>
      <c r="P1797" s="112"/>
      <c r="Q1797" s="50"/>
    </row>
    <row r="1798" spans="1:17" ht="30.75" customHeight="1" x14ac:dyDescent="0.4">
      <c r="A1798" s="113">
        <v>1600</v>
      </c>
      <c r="B1798" s="117"/>
      <c r="C1798" s="117"/>
      <c r="D1798" s="115">
        <f>VLOOKUP(E1798,コード一覧!$B$4:$E$962,4,FALSE)</f>
        <v>0</v>
      </c>
      <c r="E1798" s="89"/>
      <c r="F1798" s="104">
        <f>VLOOKUP(E1798,コード一覧!$B$4:$C$850,2,FALSE)</f>
        <v>0</v>
      </c>
      <c r="G1798" s="105">
        <f>VLOOKUP(E1798,コード一覧!$B$4:$D$868,3,FALSE)</f>
        <v>0</v>
      </c>
      <c r="H1798" s="106"/>
      <c r="I1798" s="106"/>
      <c r="J1798" s="107"/>
      <c r="K1798" s="109">
        <f>VLOOKUP(J1798,得意先名!$B$8:$C$1020,2,FALSE)</f>
        <v>0</v>
      </c>
      <c r="L1798" s="108"/>
      <c r="M1798" s="109">
        <f>VLOOKUP(J1798,得意先名!$B$1:$E$1029,4,FALSE)</f>
        <v>0</v>
      </c>
      <c r="N1798" s="110">
        <f>VLOOKUP(J1798,得意先名!$B$8:$H$1020,7,FALSE)</f>
        <v>0</v>
      </c>
      <c r="O1798" s="111"/>
      <c r="P1798" s="112"/>
      <c r="Q1798" s="50"/>
    </row>
    <row r="1799" spans="1:17" ht="30.75" customHeight="1" x14ac:dyDescent="0.4">
      <c r="A1799" s="113">
        <v>1601</v>
      </c>
      <c r="B1799" s="117"/>
      <c r="C1799" s="117"/>
      <c r="D1799" s="115">
        <f>VLOOKUP(E1799,コード一覧!$B$4:$E$962,4,FALSE)</f>
        <v>0</v>
      </c>
      <c r="E1799" s="89"/>
      <c r="F1799" s="104">
        <f>VLOOKUP(E1799,コード一覧!$B$4:$C$850,2,FALSE)</f>
        <v>0</v>
      </c>
      <c r="G1799" s="105">
        <f>VLOOKUP(E1799,コード一覧!$B$4:$D$868,3,FALSE)</f>
        <v>0</v>
      </c>
      <c r="H1799" s="106"/>
      <c r="I1799" s="106"/>
      <c r="J1799" s="107"/>
      <c r="K1799" s="109">
        <f>VLOOKUP(J1799,得意先名!$B$8:$C$1020,2,FALSE)</f>
        <v>0</v>
      </c>
      <c r="L1799" s="108"/>
      <c r="M1799" s="109">
        <f>VLOOKUP(J1799,得意先名!$B$1:$E$1029,4,FALSE)</f>
        <v>0</v>
      </c>
      <c r="N1799" s="110">
        <f>VLOOKUP(J1799,得意先名!$B$8:$H$1020,7,FALSE)</f>
        <v>0</v>
      </c>
      <c r="O1799" s="111"/>
      <c r="P1799" s="112"/>
      <c r="Q1799" s="50"/>
    </row>
    <row r="1800" spans="1:17" ht="30.75" customHeight="1" x14ac:dyDescent="0.4">
      <c r="A1800" s="113">
        <v>1602</v>
      </c>
      <c r="B1800" s="117"/>
      <c r="C1800" s="117"/>
      <c r="D1800" s="115">
        <f>VLOOKUP(E1800,コード一覧!$B$4:$E$962,4,FALSE)</f>
        <v>0</v>
      </c>
      <c r="E1800" s="89"/>
      <c r="F1800" s="104">
        <f>VLOOKUP(E1800,コード一覧!$B$4:$C$850,2,FALSE)</f>
        <v>0</v>
      </c>
      <c r="G1800" s="105">
        <f>VLOOKUP(E1800,コード一覧!$B$4:$D$868,3,FALSE)</f>
        <v>0</v>
      </c>
      <c r="H1800" s="106"/>
      <c r="I1800" s="106"/>
      <c r="J1800" s="107"/>
      <c r="K1800" s="109">
        <f>VLOOKUP(J1800,得意先名!$B$8:$C$1020,2,FALSE)</f>
        <v>0</v>
      </c>
      <c r="L1800" s="108"/>
      <c r="M1800" s="109">
        <f>VLOOKUP(J1800,得意先名!$B$1:$E$1029,4,FALSE)</f>
        <v>0</v>
      </c>
      <c r="N1800" s="110">
        <f>VLOOKUP(J1800,得意先名!$B$8:$H$1020,7,FALSE)</f>
        <v>0</v>
      </c>
      <c r="O1800" s="111"/>
      <c r="P1800" s="112"/>
      <c r="Q1800" s="50"/>
    </row>
    <row r="1801" spans="1:17" ht="30.75" customHeight="1" x14ac:dyDescent="0.4">
      <c r="A1801" s="113">
        <v>1603</v>
      </c>
      <c r="B1801" s="117"/>
      <c r="C1801" s="117"/>
      <c r="D1801" s="115">
        <f>VLOOKUP(E1801,コード一覧!$B$4:$E$962,4,FALSE)</f>
        <v>0</v>
      </c>
      <c r="E1801" s="89"/>
      <c r="F1801" s="104">
        <f>VLOOKUP(E1801,コード一覧!$B$4:$C$850,2,FALSE)</f>
        <v>0</v>
      </c>
      <c r="G1801" s="105">
        <f>VLOOKUP(E1801,コード一覧!$B$4:$D$868,3,FALSE)</f>
        <v>0</v>
      </c>
      <c r="H1801" s="106"/>
      <c r="I1801" s="106"/>
      <c r="J1801" s="107"/>
      <c r="K1801" s="109">
        <f>VLOOKUP(J1801,得意先名!$B$8:$C$1020,2,FALSE)</f>
        <v>0</v>
      </c>
      <c r="L1801" s="108"/>
      <c r="M1801" s="109">
        <f>VLOOKUP(J1801,得意先名!$B$1:$E$1029,4,FALSE)</f>
        <v>0</v>
      </c>
      <c r="N1801" s="110">
        <f>VLOOKUP(J1801,得意先名!$B$8:$H$1020,7,FALSE)</f>
        <v>0</v>
      </c>
      <c r="O1801" s="111"/>
      <c r="P1801" s="112"/>
      <c r="Q1801" s="50"/>
    </row>
    <row r="1802" spans="1:17" ht="30.75" customHeight="1" x14ac:dyDescent="0.4">
      <c r="A1802" s="113">
        <v>1604</v>
      </c>
      <c r="B1802" s="117"/>
      <c r="C1802" s="117"/>
      <c r="D1802" s="115">
        <f>VLOOKUP(E1802,コード一覧!$B$4:$E$962,4,FALSE)</f>
        <v>0</v>
      </c>
      <c r="E1802" s="89"/>
      <c r="F1802" s="104">
        <f>VLOOKUP(E1802,コード一覧!$B$4:$C$850,2,FALSE)</f>
        <v>0</v>
      </c>
      <c r="G1802" s="105">
        <f>VLOOKUP(E1802,コード一覧!$B$4:$D$868,3,FALSE)</f>
        <v>0</v>
      </c>
      <c r="H1802" s="106"/>
      <c r="I1802" s="106"/>
      <c r="J1802" s="107"/>
      <c r="K1802" s="109">
        <f>VLOOKUP(J1802,得意先名!$B$8:$C$1020,2,FALSE)</f>
        <v>0</v>
      </c>
      <c r="L1802" s="108"/>
      <c r="M1802" s="109">
        <f>VLOOKUP(J1802,得意先名!$B$1:$E$1029,4,FALSE)</f>
        <v>0</v>
      </c>
      <c r="N1802" s="110">
        <f>VLOOKUP(J1802,得意先名!$B$8:$H$1020,7,FALSE)</f>
        <v>0</v>
      </c>
      <c r="O1802" s="111"/>
      <c r="P1802" s="112"/>
      <c r="Q1802" s="50"/>
    </row>
    <row r="1803" spans="1:17" ht="30.75" customHeight="1" x14ac:dyDescent="0.4">
      <c r="A1803" s="113">
        <v>1605</v>
      </c>
      <c r="B1803" s="117"/>
      <c r="C1803" s="117"/>
      <c r="D1803" s="115">
        <f>VLOOKUP(E1803,コード一覧!$B$4:$E$962,4,FALSE)</f>
        <v>0</v>
      </c>
      <c r="E1803" s="89"/>
      <c r="F1803" s="104">
        <f>VLOOKUP(E1803,コード一覧!$B$4:$C$850,2,FALSE)</f>
        <v>0</v>
      </c>
      <c r="G1803" s="105">
        <f>VLOOKUP(E1803,コード一覧!$B$4:$D$868,3,FALSE)</f>
        <v>0</v>
      </c>
      <c r="H1803" s="106"/>
      <c r="I1803" s="106"/>
      <c r="J1803" s="107"/>
      <c r="K1803" s="109">
        <f>VLOOKUP(J1803,得意先名!$B$8:$C$1020,2,FALSE)</f>
        <v>0</v>
      </c>
      <c r="L1803" s="108"/>
      <c r="M1803" s="109">
        <f>VLOOKUP(J1803,得意先名!$B$1:$E$1029,4,FALSE)</f>
        <v>0</v>
      </c>
      <c r="N1803" s="110">
        <f>VLOOKUP(J1803,得意先名!$B$8:$H$1020,7,FALSE)</f>
        <v>0</v>
      </c>
      <c r="O1803" s="111"/>
      <c r="P1803" s="112"/>
      <c r="Q1803" s="50"/>
    </row>
    <row r="1804" spans="1:17" ht="30.75" customHeight="1" x14ac:dyDescent="0.4">
      <c r="A1804" s="113">
        <v>1606</v>
      </c>
      <c r="B1804" s="117"/>
      <c r="C1804" s="117"/>
      <c r="D1804" s="115">
        <f>VLOOKUP(E1804,コード一覧!$B$4:$E$962,4,FALSE)</f>
        <v>0</v>
      </c>
      <c r="E1804" s="89"/>
      <c r="F1804" s="104">
        <f>VLOOKUP(E1804,コード一覧!$B$4:$C$850,2,FALSE)</f>
        <v>0</v>
      </c>
      <c r="G1804" s="105">
        <f>VLOOKUP(E1804,コード一覧!$B$4:$D$868,3,FALSE)</f>
        <v>0</v>
      </c>
      <c r="H1804" s="106"/>
      <c r="I1804" s="106"/>
      <c r="J1804" s="107"/>
      <c r="K1804" s="109">
        <f>VLOOKUP(J1804,得意先名!$B$8:$C$1020,2,FALSE)</f>
        <v>0</v>
      </c>
      <c r="L1804" s="108"/>
      <c r="M1804" s="109">
        <f>VLOOKUP(J1804,得意先名!$B$1:$E$1029,4,FALSE)</f>
        <v>0</v>
      </c>
      <c r="N1804" s="110">
        <f>VLOOKUP(J1804,得意先名!$B$8:$H$1020,7,FALSE)</f>
        <v>0</v>
      </c>
      <c r="O1804" s="111"/>
      <c r="P1804" s="112"/>
      <c r="Q1804" s="50"/>
    </row>
    <row r="1805" spans="1:17" ht="30.75" customHeight="1" x14ac:dyDescent="0.4">
      <c r="A1805" s="113">
        <v>1607</v>
      </c>
      <c r="B1805" s="117"/>
      <c r="C1805" s="117"/>
      <c r="D1805" s="115">
        <f>VLOOKUP(E1805,コード一覧!$B$4:$E$962,4,FALSE)</f>
        <v>0</v>
      </c>
      <c r="E1805" s="89"/>
      <c r="F1805" s="104">
        <f>VLOOKUP(E1805,コード一覧!$B$4:$C$850,2,FALSE)</f>
        <v>0</v>
      </c>
      <c r="G1805" s="105">
        <f>VLOOKUP(E1805,コード一覧!$B$4:$D$868,3,FALSE)</f>
        <v>0</v>
      </c>
      <c r="H1805" s="106"/>
      <c r="I1805" s="106"/>
      <c r="J1805" s="107"/>
      <c r="K1805" s="109">
        <f>VLOOKUP(J1805,得意先名!$B$8:$C$1020,2,FALSE)</f>
        <v>0</v>
      </c>
      <c r="L1805" s="108"/>
      <c r="M1805" s="109">
        <f>VLOOKUP(J1805,得意先名!$B$1:$E$1029,4,FALSE)</f>
        <v>0</v>
      </c>
      <c r="N1805" s="110">
        <f>VLOOKUP(J1805,得意先名!$B$8:$H$1020,7,FALSE)</f>
        <v>0</v>
      </c>
      <c r="O1805" s="111"/>
      <c r="P1805" s="112"/>
      <c r="Q1805" s="50"/>
    </row>
    <row r="1806" spans="1:17" ht="30.75" customHeight="1" x14ac:dyDescent="0.4">
      <c r="A1806" s="113">
        <v>1608</v>
      </c>
      <c r="B1806" s="117"/>
      <c r="C1806" s="117"/>
      <c r="D1806" s="115">
        <f>VLOOKUP(E1806,コード一覧!$B$4:$E$962,4,FALSE)</f>
        <v>0</v>
      </c>
      <c r="E1806" s="89"/>
      <c r="F1806" s="104">
        <f>VLOOKUP(E1806,コード一覧!$B$4:$C$850,2,FALSE)</f>
        <v>0</v>
      </c>
      <c r="G1806" s="105">
        <f>VLOOKUP(E1806,コード一覧!$B$4:$D$868,3,FALSE)</f>
        <v>0</v>
      </c>
      <c r="H1806" s="106"/>
      <c r="I1806" s="106"/>
      <c r="J1806" s="107"/>
      <c r="K1806" s="109">
        <f>VLOOKUP(J1806,得意先名!$B$8:$C$1020,2,FALSE)</f>
        <v>0</v>
      </c>
      <c r="L1806" s="108"/>
      <c r="M1806" s="109">
        <f>VLOOKUP(J1806,得意先名!$B$1:$E$1029,4,FALSE)</f>
        <v>0</v>
      </c>
      <c r="N1806" s="110">
        <f>VLOOKUP(J1806,得意先名!$B$8:$H$1020,7,FALSE)</f>
        <v>0</v>
      </c>
      <c r="O1806" s="111"/>
      <c r="P1806" s="112"/>
      <c r="Q1806" s="50"/>
    </row>
    <row r="1807" spans="1:17" ht="30.75" customHeight="1" x14ac:dyDescent="0.4">
      <c r="A1807" s="113">
        <v>1609</v>
      </c>
      <c r="B1807" s="117"/>
      <c r="C1807" s="117"/>
      <c r="D1807" s="115">
        <f>VLOOKUP(E1807,コード一覧!$B$4:$E$962,4,FALSE)</f>
        <v>0</v>
      </c>
      <c r="E1807" s="89"/>
      <c r="F1807" s="104">
        <f>VLOOKUP(E1807,コード一覧!$B$4:$C$850,2,FALSE)</f>
        <v>0</v>
      </c>
      <c r="G1807" s="105">
        <f>VLOOKUP(E1807,コード一覧!$B$4:$D$868,3,FALSE)</f>
        <v>0</v>
      </c>
      <c r="H1807" s="106"/>
      <c r="I1807" s="106"/>
      <c r="J1807" s="107"/>
      <c r="K1807" s="109">
        <f>VLOOKUP(J1807,得意先名!$B$8:$C$1020,2,FALSE)</f>
        <v>0</v>
      </c>
      <c r="L1807" s="108"/>
      <c r="M1807" s="109">
        <f>VLOOKUP(J1807,得意先名!$B$1:$E$1029,4,FALSE)</f>
        <v>0</v>
      </c>
      <c r="N1807" s="110">
        <f>VLOOKUP(J1807,得意先名!$B$8:$H$1020,7,FALSE)</f>
        <v>0</v>
      </c>
      <c r="O1807" s="111"/>
      <c r="P1807" s="112"/>
      <c r="Q1807" s="50"/>
    </row>
    <row r="1808" spans="1:17" ht="30.75" customHeight="1" x14ac:dyDescent="0.4">
      <c r="A1808" s="113">
        <v>1610</v>
      </c>
      <c r="B1808" s="117"/>
      <c r="C1808" s="117"/>
      <c r="D1808" s="115">
        <f>VLOOKUP(E1808,コード一覧!$B$4:$E$962,4,FALSE)</f>
        <v>0</v>
      </c>
      <c r="E1808" s="89"/>
      <c r="F1808" s="104">
        <f>VLOOKUP(E1808,コード一覧!$B$4:$C$850,2,FALSE)</f>
        <v>0</v>
      </c>
      <c r="G1808" s="105">
        <f>VLOOKUP(E1808,コード一覧!$B$4:$D$868,3,FALSE)</f>
        <v>0</v>
      </c>
      <c r="H1808" s="106"/>
      <c r="I1808" s="106"/>
      <c r="J1808" s="107"/>
      <c r="K1808" s="109">
        <f>VLOOKUP(J1808,得意先名!$B$8:$C$1020,2,FALSE)</f>
        <v>0</v>
      </c>
      <c r="L1808" s="108"/>
      <c r="M1808" s="109">
        <f>VLOOKUP(J1808,得意先名!$B$1:$E$1029,4,FALSE)</f>
        <v>0</v>
      </c>
      <c r="N1808" s="110">
        <f>VLOOKUP(J1808,得意先名!$B$8:$H$1020,7,FALSE)</f>
        <v>0</v>
      </c>
      <c r="O1808" s="111"/>
      <c r="P1808" s="112"/>
      <c r="Q1808" s="50"/>
    </row>
    <row r="1809" spans="1:17" ht="30.75" customHeight="1" x14ac:dyDescent="0.4">
      <c r="A1809" s="113">
        <v>1611</v>
      </c>
      <c r="B1809" s="117"/>
      <c r="C1809" s="117"/>
      <c r="D1809" s="115">
        <f>VLOOKUP(E1809,コード一覧!$B$4:$E$962,4,FALSE)</f>
        <v>0</v>
      </c>
      <c r="E1809" s="89"/>
      <c r="F1809" s="104">
        <f>VLOOKUP(E1809,コード一覧!$B$4:$C$850,2,FALSE)</f>
        <v>0</v>
      </c>
      <c r="G1809" s="105">
        <f>VLOOKUP(E1809,コード一覧!$B$4:$D$868,3,FALSE)</f>
        <v>0</v>
      </c>
      <c r="H1809" s="106"/>
      <c r="I1809" s="106"/>
      <c r="J1809" s="107"/>
      <c r="K1809" s="109">
        <f>VLOOKUP(J1809,得意先名!$B$8:$C$1020,2,FALSE)</f>
        <v>0</v>
      </c>
      <c r="L1809" s="108"/>
      <c r="M1809" s="109">
        <f>VLOOKUP(J1809,得意先名!$B$1:$E$1029,4,FALSE)</f>
        <v>0</v>
      </c>
      <c r="N1809" s="110">
        <f>VLOOKUP(J1809,得意先名!$B$8:$H$1020,7,FALSE)</f>
        <v>0</v>
      </c>
      <c r="O1809" s="111"/>
      <c r="P1809" s="112"/>
      <c r="Q1809" s="50"/>
    </row>
    <row r="1810" spans="1:17" ht="30.75" customHeight="1" x14ac:dyDescent="0.4">
      <c r="A1810" s="113">
        <v>1612</v>
      </c>
      <c r="B1810" s="117"/>
      <c r="C1810" s="117"/>
      <c r="D1810" s="115">
        <f>VLOOKUP(E1810,コード一覧!$B$4:$E$962,4,FALSE)</f>
        <v>0</v>
      </c>
      <c r="E1810" s="89"/>
      <c r="F1810" s="104">
        <f>VLOOKUP(E1810,コード一覧!$B$4:$C$850,2,FALSE)</f>
        <v>0</v>
      </c>
      <c r="G1810" s="105">
        <f>VLOOKUP(E1810,コード一覧!$B$4:$D$868,3,FALSE)</f>
        <v>0</v>
      </c>
      <c r="H1810" s="106"/>
      <c r="I1810" s="106"/>
      <c r="J1810" s="107"/>
      <c r="K1810" s="109">
        <f>VLOOKUP(J1810,得意先名!$B$8:$C$1020,2,FALSE)</f>
        <v>0</v>
      </c>
      <c r="L1810" s="108"/>
      <c r="M1810" s="109">
        <f>VLOOKUP(J1810,得意先名!$B$1:$E$1029,4,FALSE)</f>
        <v>0</v>
      </c>
      <c r="N1810" s="110">
        <f>VLOOKUP(J1810,得意先名!$B$8:$H$1020,7,FALSE)</f>
        <v>0</v>
      </c>
      <c r="O1810" s="111"/>
      <c r="P1810" s="112"/>
      <c r="Q1810" s="50"/>
    </row>
    <row r="1811" spans="1:17" ht="30.75" customHeight="1" x14ac:dyDescent="0.4">
      <c r="A1811" s="113">
        <v>1613</v>
      </c>
      <c r="B1811" s="117"/>
      <c r="C1811" s="117"/>
      <c r="D1811" s="115">
        <f>VLOOKUP(E1811,コード一覧!$B$4:$E$962,4,FALSE)</f>
        <v>0</v>
      </c>
      <c r="E1811" s="89"/>
      <c r="F1811" s="104">
        <f>VLOOKUP(E1811,コード一覧!$B$4:$C$850,2,FALSE)</f>
        <v>0</v>
      </c>
      <c r="G1811" s="105">
        <f>VLOOKUP(E1811,コード一覧!$B$4:$D$868,3,FALSE)</f>
        <v>0</v>
      </c>
      <c r="H1811" s="106"/>
      <c r="I1811" s="106"/>
      <c r="J1811" s="107"/>
      <c r="K1811" s="109">
        <f>VLOOKUP(J1811,得意先名!$B$8:$C$1020,2,FALSE)</f>
        <v>0</v>
      </c>
      <c r="L1811" s="108"/>
      <c r="M1811" s="109">
        <f>VLOOKUP(J1811,得意先名!$B$1:$E$1029,4,FALSE)</f>
        <v>0</v>
      </c>
      <c r="N1811" s="110">
        <f>VLOOKUP(J1811,得意先名!$B$8:$H$1020,7,FALSE)</f>
        <v>0</v>
      </c>
      <c r="O1811" s="111"/>
      <c r="P1811" s="112"/>
      <c r="Q1811" s="50"/>
    </row>
    <row r="1812" spans="1:17" ht="30.75" customHeight="1" x14ac:dyDescent="0.4">
      <c r="A1812" s="113">
        <v>1614</v>
      </c>
      <c r="B1812" s="117"/>
      <c r="C1812" s="117"/>
      <c r="D1812" s="115">
        <f>VLOOKUP(E1812,コード一覧!$B$4:$E$962,4,FALSE)</f>
        <v>0</v>
      </c>
      <c r="E1812" s="89"/>
      <c r="F1812" s="104">
        <f>VLOOKUP(E1812,コード一覧!$B$4:$C$850,2,FALSE)</f>
        <v>0</v>
      </c>
      <c r="G1812" s="105">
        <f>VLOOKUP(E1812,コード一覧!$B$4:$D$868,3,FALSE)</f>
        <v>0</v>
      </c>
      <c r="H1812" s="106"/>
      <c r="I1812" s="106"/>
      <c r="J1812" s="107"/>
      <c r="K1812" s="109">
        <f>VLOOKUP(J1812,得意先名!$B$8:$C$1020,2,FALSE)</f>
        <v>0</v>
      </c>
      <c r="L1812" s="108"/>
      <c r="M1812" s="109">
        <f>VLOOKUP(J1812,得意先名!$B$1:$E$1029,4,FALSE)</f>
        <v>0</v>
      </c>
      <c r="N1812" s="110">
        <f>VLOOKUP(J1812,得意先名!$B$8:$H$1020,7,FALSE)</f>
        <v>0</v>
      </c>
      <c r="O1812" s="111"/>
      <c r="P1812" s="112"/>
      <c r="Q1812" s="50"/>
    </row>
    <row r="1813" spans="1:17" ht="30.75" customHeight="1" x14ac:dyDescent="0.4">
      <c r="A1813" s="113">
        <v>1615</v>
      </c>
      <c r="B1813" s="117"/>
      <c r="C1813" s="117"/>
      <c r="D1813" s="115">
        <f>VLOOKUP(E1813,コード一覧!$B$4:$E$962,4,FALSE)</f>
        <v>0</v>
      </c>
      <c r="E1813" s="89"/>
      <c r="F1813" s="104">
        <f>VLOOKUP(E1813,コード一覧!$B$4:$C$850,2,FALSE)</f>
        <v>0</v>
      </c>
      <c r="G1813" s="105">
        <f>VLOOKUP(E1813,コード一覧!$B$4:$D$868,3,FALSE)</f>
        <v>0</v>
      </c>
      <c r="H1813" s="106"/>
      <c r="I1813" s="106"/>
      <c r="J1813" s="107"/>
      <c r="K1813" s="109">
        <f>VLOOKUP(J1813,得意先名!$B$8:$C$1020,2,FALSE)</f>
        <v>0</v>
      </c>
      <c r="L1813" s="108"/>
      <c r="M1813" s="109">
        <f>VLOOKUP(J1813,得意先名!$B$1:$E$1029,4,FALSE)</f>
        <v>0</v>
      </c>
      <c r="N1813" s="110">
        <f>VLOOKUP(J1813,得意先名!$B$8:$H$1020,7,FALSE)</f>
        <v>0</v>
      </c>
      <c r="O1813" s="111"/>
      <c r="P1813" s="112"/>
      <c r="Q1813" s="50"/>
    </row>
    <row r="1814" spans="1:17" ht="30.75" customHeight="1" x14ac:dyDescent="0.4">
      <c r="A1814" s="113">
        <v>1616</v>
      </c>
      <c r="B1814" s="117"/>
      <c r="C1814" s="117"/>
      <c r="D1814" s="115">
        <f>VLOOKUP(E1814,コード一覧!$B$4:$E$962,4,FALSE)</f>
        <v>0</v>
      </c>
      <c r="E1814" s="89"/>
      <c r="F1814" s="104">
        <f>VLOOKUP(E1814,コード一覧!$B$4:$C$850,2,FALSE)</f>
        <v>0</v>
      </c>
      <c r="G1814" s="105">
        <f>VLOOKUP(E1814,コード一覧!$B$4:$D$868,3,FALSE)</f>
        <v>0</v>
      </c>
      <c r="H1814" s="106"/>
      <c r="I1814" s="106"/>
      <c r="J1814" s="107"/>
      <c r="K1814" s="109">
        <f>VLOOKUP(J1814,得意先名!$B$8:$C$1020,2,FALSE)</f>
        <v>0</v>
      </c>
      <c r="L1814" s="108"/>
      <c r="M1814" s="109">
        <f>VLOOKUP(J1814,得意先名!$B$1:$E$1029,4,FALSE)</f>
        <v>0</v>
      </c>
      <c r="N1814" s="110">
        <f>VLOOKUP(J1814,得意先名!$B$8:$H$1020,7,FALSE)</f>
        <v>0</v>
      </c>
      <c r="O1814" s="111"/>
      <c r="P1814" s="112"/>
      <c r="Q1814" s="50"/>
    </row>
    <row r="1815" spans="1:17" ht="30.75" customHeight="1" x14ac:dyDescent="0.4">
      <c r="A1815" s="113">
        <v>1617</v>
      </c>
      <c r="B1815" s="117"/>
      <c r="C1815" s="117"/>
      <c r="D1815" s="115">
        <f>VLOOKUP(E1815,コード一覧!$B$4:$E$962,4,FALSE)</f>
        <v>0</v>
      </c>
      <c r="E1815" s="89"/>
      <c r="F1815" s="104">
        <f>VLOOKUP(E1815,コード一覧!$B$4:$C$850,2,FALSE)</f>
        <v>0</v>
      </c>
      <c r="G1815" s="105">
        <f>VLOOKUP(E1815,コード一覧!$B$4:$D$868,3,FALSE)</f>
        <v>0</v>
      </c>
      <c r="H1815" s="106"/>
      <c r="I1815" s="106"/>
      <c r="J1815" s="107"/>
      <c r="K1815" s="109">
        <f>VLOOKUP(J1815,得意先名!$B$8:$C$1020,2,FALSE)</f>
        <v>0</v>
      </c>
      <c r="L1815" s="108"/>
      <c r="M1815" s="109">
        <f>VLOOKUP(J1815,得意先名!$B$1:$E$1029,4,FALSE)</f>
        <v>0</v>
      </c>
      <c r="N1815" s="110">
        <f>VLOOKUP(J1815,得意先名!$B$8:$H$1020,7,FALSE)</f>
        <v>0</v>
      </c>
      <c r="O1815" s="111"/>
      <c r="P1815" s="112"/>
      <c r="Q1815" s="50"/>
    </row>
    <row r="1816" spans="1:17" ht="30.75" customHeight="1" x14ac:dyDescent="0.4">
      <c r="A1816" s="113">
        <v>1618</v>
      </c>
      <c r="B1816" s="117"/>
      <c r="C1816" s="117"/>
      <c r="D1816" s="115">
        <f>VLOOKUP(E1816,コード一覧!$B$4:$E$962,4,FALSE)</f>
        <v>0</v>
      </c>
      <c r="E1816" s="89"/>
      <c r="F1816" s="104">
        <f>VLOOKUP(E1816,コード一覧!$B$4:$C$850,2,FALSE)</f>
        <v>0</v>
      </c>
      <c r="G1816" s="105">
        <f>VLOOKUP(E1816,コード一覧!$B$4:$D$868,3,FALSE)</f>
        <v>0</v>
      </c>
      <c r="H1816" s="106"/>
      <c r="I1816" s="106"/>
      <c r="J1816" s="107"/>
      <c r="K1816" s="109">
        <f>VLOOKUP(J1816,得意先名!$B$8:$C$1020,2,FALSE)</f>
        <v>0</v>
      </c>
      <c r="L1816" s="108"/>
      <c r="M1816" s="109">
        <f>VLOOKUP(J1816,得意先名!$B$1:$E$1029,4,FALSE)</f>
        <v>0</v>
      </c>
      <c r="N1816" s="110">
        <f>VLOOKUP(J1816,得意先名!$B$8:$H$1020,7,FALSE)</f>
        <v>0</v>
      </c>
      <c r="O1816" s="111"/>
      <c r="P1816" s="112"/>
      <c r="Q1816" s="50"/>
    </row>
    <row r="1817" spans="1:17" ht="30.75" customHeight="1" x14ac:dyDescent="0.4">
      <c r="A1817" s="113">
        <v>1619</v>
      </c>
      <c r="B1817" s="117"/>
      <c r="C1817" s="117"/>
      <c r="D1817" s="115">
        <f>VLOOKUP(E1817,コード一覧!$B$4:$E$962,4,FALSE)</f>
        <v>0</v>
      </c>
      <c r="E1817" s="89"/>
      <c r="F1817" s="104">
        <f>VLOOKUP(E1817,コード一覧!$B$4:$C$850,2,FALSE)</f>
        <v>0</v>
      </c>
      <c r="G1817" s="105">
        <f>VLOOKUP(E1817,コード一覧!$B$4:$D$868,3,FALSE)</f>
        <v>0</v>
      </c>
      <c r="H1817" s="106"/>
      <c r="I1817" s="106"/>
      <c r="J1817" s="107"/>
      <c r="K1817" s="109">
        <f>VLOOKUP(J1817,得意先名!$B$8:$C$1020,2,FALSE)</f>
        <v>0</v>
      </c>
      <c r="L1817" s="108"/>
      <c r="M1817" s="109">
        <f>VLOOKUP(J1817,得意先名!$B$1:$E$1029,4,FALSE)</f>
        <v>0</v>
      </c>
      <c r="N1817" s="110">
        <f>VLOOKUP(J1817,得意先名!$B$8:$H$1020,7,FALSE)</f>
        <v>0</v>
      </c>
      <c r="O1817" s="111"/>
      <c r="P1817" s="112"/>
      <c r="Q1817" s="50"/>
    </row>
    <row r="1818" spans="1:17" ht="30.75" customHeight="1" x14ac:dyDescent="0.4">
      <c r="A1818" s="113">
        <v>1620</v>
      </c>
      <c r="B1818" s="117"/>
      <c r="C1818" s="117"/>
      <c r="D1818" s="115">
        <f>VLOOKUP(E1818,コード一覧!$B$4:$E$962,4,FALSE)</f>
        <v>0</v>
      </c>
      <c r="E1818" s="89"/>
      <c r="F1818" s="104">
        <f>VLOOKUP(E1818,コード一覧!$B$4:$C$850,2,FALSE)</f>
        <v>0</v>
      </c>
      <c r="G1818" s="105">
        <f>VLOOKUP(E1818,コード一覧!$B$4:$D$868,3,FALSE)</f>
        <v>0</v>
      </c>
      <c r="H1818" s="106"/>
      <c r="I1818" s="106"/>
      <c r="J1818" s="107"/>
      <c r="K1818" s="109">
        <f>VLOOKUP(J1818,得意先名!$B$8:$C$1020,2,FALSE)</f>
        <v>0</v>
      </c>
      <c r="L1818" s="108"/>
      <c r="M1818" s="109">
        <f>VLOOKUP(J1818,得意先名!$B$1:$E$1029,4,FALSE)</f>
        <v>0</v>
      </c>
      <c r="N1818" s="110">
        <f>VLOOKUP(J1818,得意先名!$B$8:$H$1020,7,FALSE)</f>
        <v>0</v>
      </c>
      <c r="O1818" s="111"/>
      <c r="P1818" s="112"/>
      <c r="Q1818" s="50"/>
    </row>
    <row r="1819" spans="1:17" ht="30.75" customHeight="1" x14ac:dyDescent="0.4">
      <c r="A1819" s="113">
        <v>1621</v>
      </c>
      <c r="B1819" s="117"/>
      <c r="C1819" s="117"/>
      <c r="D1819" s="115">
        <f>VLOOKUP(E1819,コード一覧!$B$4:$E$962,4,FALSE)</f>
        <v>0</v>
      </c>
      <c r="E1819" s="89"/>
      <c r="F1819" s="104">
        <f>VLOOKUP(E1819,コード一覧!$B$4:$C$850,2,FALSE)</f>
        <v>0</v>
      </c>
      <c r="G1819" s="105">
        <f>VLOOKUP(E1819,コード一覧!$B$4:$D$868,3,FALSE)</f>
        <v>0</v>
      </c>
      <c r="H1819" s="106"/>
      <c r="I1819" s="106"/>
      <c r="J1819" s="107"/>
      <c r="K1819" s="109">
        <f>VLOOKUP(J1819,得意先名!$B$8:$C$1020,2,FALSE)</f>
        <v>0</v>
      </c>
      <c r="L1819" s="108"/>
      <c r="M1819" s="109">
        <f>VLOOKUP(J1819,得意先名!$B$1:$E$1029,4,FALSE)</f>
        <v>0</v>
      </c>
      <c r="N1819" s="110">
        <f>VLOOKUP(J1819,得意先名!$B$8:$H$1020,7,FALSE)</f>
        <v>0</v>
      </c>
      <c r="O1819" s="111"/>
      <c r="P1819" s="112"/>
      <c r="Q1819" s="50"/>
    </row>
    <row r="1820" spans="1:17" ht="30.75" customHeight="1" x14ac:dyDescent="0.4">
      <c r="A1820" s="113">
        <v>1622</v>
      </c>
      <c r="B1820" s="117"/>
      <c r="C1820" s="117"/>
      <c r="D1820" s="115">
        <f>VLOOKUP(E1820,コード一覧!$B$4:$E$962,4,FALSE)</f>
        <v>0</v>
      </c>
      <c r="E1820" s="89"/>
      <c r="F1820" s="104">
        <f>VLOOKUP(E1820,コード一覧!$B$4:$C$850,2,FALSE)</f>
        <v>0</v>
      </c>
      <c r="G1820" s="105">
        <f>VLOOKUP(E1820,コード一覧!$B$4:$D$868,3,FALSE)</f>
        <v>0</v>
      </c>
      <c r="H1820" s="106"/>
      <c r="I1820" s="106"/>
      <c r="J1820" s="107"/>
      <c r="K1820" s="109">
        <f>VLOOKUP(J1820,得意先名!$B$8:$C$1020,2,FALSE)</f>
        <v>0</v>
      </c>
      <c r="L1820" s="108"/>
      <c r="M1820" s="109">
        <f>VLOOKUP(J1820,得意先名!$B$1:$E$1029,4,FALSE)</f>
        <v>0</v>
      </c>
      <c r="N1820" s="110">
        <f>VLOOKUP(J1820,得意先名!$B$8:$H$1020,7,FALSE)</f>
        <v>0</v>
      </c>
      <c r="O1820" s="111"/>
      <c r="P1820" s="112"/>
      <c r="Q1820" s="50"/>
    </row>
    <row r="1821" spans="1:17" ht="30.75" customHeight="1" x14ac:dyDescent="0.4">
      <c r="A1821" s="113">
        <v>1623</v>
      </c>
      <c r="B1821" s="117"/>
      <c r="C1821" s="117"/>
      <c r="D1821" s="115">
        <f>VLOOKUP(E1821,コード一覧!$B$4:$E$962,4,FALSE)</f>
        <v>0</v>
      </c>
      <c r="E1821" s="89"/>
      <c r="F1821" s="104">
        <f>VLOOKUP(E1821,コード一覧!$B$4:$C$850,2,FALSE)</f>
        <v>0</v>
      </c>
      <c r="G1821" s="105">
        <f>VLOOKUP(E1821,コード一覧!$B$4:$D$868,3,FALSE)</f>
        <v>0</v>
      </c>
      <c r="H1821" s="106"/>
      <c r="I1821" s="106"/>
      <c r="J1821" s="107"/>
      <c r="K1821" s="109">
        <f>VLOOKUP(J1821,得意先名!$B$8:$C$1020,2,FALSE)</f>
        <v>0</v>
      </c>
      <c r="L1821" s="108"/>
      <c r="M1821" s="109">
        <f>VLOOKUP(J1821,得意先名!$B$1:$E$1029,4,FALSE)</f>
        <v>0</v>
      </c>
      <c r="N1821" s="110">
        <f>VLOOKUP(J1821,得意先名!$B$8:$H$1020,7,FALSE)</f>
        <v>0</v>
      </c>
      <c r="O1821" s="111"/>
      <c r="P1821" s="112"/>
      <c r="Q1821" s="50"/>
    </row>
    <row r="1822" spans="1:17" ht="30.75" customHeight="1" x14ac:dyDescent="0.4">
      <c r="A1822" s="113">
        <v>1624</v>
      </c>
      <c r="B1822" s="117"/>
      <c r="C1822" s="117"/>
      <c r="D1822" s="115">
        <f>VLOOKUP(E1822,コード一覧!$B$4:$E$962,4,FALSE)</f>
        <v>0</v>
      </c>
      <c r="E1822" s="89"/>
      <c r="F1822" s="104">
        <f>VLOOKUP(E1822,コード一覧!$B$4:$C$850,2,FALSE)</f>
        <v>0</v>
      </c>
      <c r="G1822" s="105">
        <f>VLOOKUP(E1822,コード一覧!$B$4:$D$868,3,FALSE)</f>
        <v>0</v>
      </c>
      <c r="H1822" s="106"/>
      <c r="I1822" s="106"/>
      <c r="J1822" s="107"/>
      <c r="K1822" s="109">
        <f>VLOOKUP(J1822,得意先名!$B$8:$C$1020,2,FALSE)</f>
        <v>0</v>
      </c>
      <c r="L1822" s="108"/>
      <c r="M1822" s="109">
        <f>VLOOKUP(J1822,得意先名!$B$1:$E$1029,4,FALSE)</f>
        <v>0</v>
      </c>
      <c r="N1822" s="110">
        <f>VLOOKUP(J1822,得意先名!$B$8:$H$1020,7,FALSE)</f>
        <v>0</v>
      </c>
      <c r="O1822" s="111"/>
      <c r="P1822" s="112"/>
      <c r="Q1822" s="50"/>
    </row>
    <row r="1823" spans="1:17" ht="30.75" customHeight="1" x14ac:dyDescent="0.4">
      <c r="A1823" s="113">
        <v>1625</v>
      </c>
      <c r="B1823" s="117"/>
      <c r="C1823" s="117"/>
      <c r="D1823" s="115">
        <f>VLOOKUP(E1823,コード一覧!$B$4:$E$962,4,FALSE)</f>
        <v>0</v>
      </c>
      <c r="E1823" s="89"/>
      <c r="F1823" s="104">
        <f>VLOOKUP(E1823,コード一覧!$B$4:$C$850,2,FALSE)</f>
        <v>0</v>
      </c>
      <c r="G1823" s="105">
        <f>VLOOKUP(E1823,コード一覧!$B$4:$D$868,3,FALSE)</f>
        <v>0</v>
      </c>
      <c r="H1823" s="106"/>
      <c r="I1823" s="106"/>
      <c r="J1823" s="107"/>
      <c r="K1823" s="109">
        <f>VLOOKUP(J1823,得意先名!$B$8:$C$1020,2,FALSE)</f>
        <v>0</v>
      </c>
      <c r="L1823" s="108"/>
      <c r="M1823" s="109">
        <f>VLOOKUP(J1823,得意先名!$B$1:$E$1029,4,FALSE)</f>
        <v>0</v>
      </c>
      <c r="N1823" s="110">
        <f>VLOOKUP(J1823,得意先名!$B$8:$H$1020,7,FALSE)</f>
        <v>0</v>
      </c>
      <c r="O1823" s="111"/>
      <c r="P1823" s="112"/>
      <c r="Q1823" s="50"/>
    </row>
    <row r="1824" spans="1:17" ht="30.75" customHeight="1" x14ac:dyDescent="0.4">
      <c r="A1824" s="113">
        <v>1626</v>
      </c>
      <c r="B1824" s="117"/>
      <c r="C1824" s="117"/>
      <c r="D1824" s="115">
        <f>VLOOKUP(E1824,コード一覧!$B$4:$E$962,4,FALSE)</f>
        <v>0</v>
      </c>
      <c r="E1824" s="89"/>
      <c r="F1824" s="104">
        <f>VLOOKUP(E1824,コード一覧!$B$4:$C$850,2,FALSE)</f>
        <v>0</v>
      </c>
      <c r="G1824" s="105">
        <f>VLOOKUP(E1824,コード一覧!$B$4:$D$868,3,FALSE)</f>
        <v>0</v>
      </c>
      <c r="H1824" s="106"/>
      <c r="I1824" s="106"/>
      <c r="J1824" s="107"/>
      <c r="K1824" s="109">
        <f>VLOOKUP(J1824,得意先名!$B$8:$C$1020,2,FALSE)</f>
        <v>0</v>
      </c>
      <c r="L1824" s="108"/>
      <c r="M1824" s="109">
        <f>VLOOKUP(J1824,得意先名!$B$1:$E$1029,4,FALSE)</f>
        <v>0</v>
      </c>
      <c r="N1824" s="110">
        <f>VLOOKUP(J1824,得意先名!$B$8:$H$1020,7,FALSE)</f>
        <v>0</v>
      </c>
      <c r="O1824" s="111"/>
      <c r="P1824" s="112"/>
      <c r="Q1824" s="50"/>
    </row>
    <row r="1825" spans="1:17" ht="30.75" customHeight="1" x14ac:dyDescent="0.4">
      <c r="A1825" s="113">
        <v>1627</v>
      </c>
      <c r="B1825" s="117"/>
      <c r="C1825" s="117"/>
      <c r="D1825" s="115">
        <f>VLOOKUP(E1825,コード一覧!$B$4:$E$962,4,FALSE)</f>
        <v>0</v>
      </c>
      <c r="E1825" s="89"/>
      <c r="F1825" s="104">
        <f>VLOOKUP(E1825,コード一覧!$B$4:$C$850,2,FALSE)</f>
        <v>0</v>
      </c>
      <c r="G1825" s="105">
        <f>VLOOKUP(E1825,コード一覧!$B$4:$D$868,3,FALSE)</f>
        <v>0</v>
      </c>
      <c r="H1825" s="106"/>
      <c r="I1825" s="106"/>
      <c r="J1825" s="107"/>
      <c r="K1825" s="109">
        <f>VLOOKUP(J1825,得意先名!$B$8:$C$1020,2,FALSE)</f>
        <v>0</v>
      </c>
      <c r="L1825" s="108"/>
      <c r="M1825" s="109">
        <f>VLOOKUP(J1825,得意先名!$B$1:$E$1029,4,FALSE)</f>
        <v>0</v>
      </c>
      <c r="N1825" s="110">
        <f>VLOOKUP(J1825,得意先名!$B$8:$H$1020,7,FALSE)</f>
        <v>0</v>
      </c>
      <c r="O1825" s="111"/>
      <c r="P1825" s="112"/>
      <c r="Q1825" s="50"/>
    </row>
    <row r="1826" spans="1:17" ht="30.75" customHeight="1" x14ac:dyDescent="0.4">
      <c r="A1826" s="113">
        <v>1628</v>
      </c>
      <c r="B1826" s="117"/>
      <c r="C1826" s="117"/>
      <c r="D1826" s="115">
        <f>VLOOKUP(E1826,コード一覧!$B$4:$E$962,4,FALSE)</f>
        <v>0</v>
      </c>
      <c r="E1826" s="89"/>
      <c r="F1826" s="104">
        <f>VLOOKUP(E1826,コード一覧!$B$4:$C$850,2,FALSE)</f>
        <v>0</v>
      </c>
      <c r="G1826" s="105">
        <f>VLOOKUP(E1826,コード一覧!$B$4:$D$868,3,FALSE)</f>
        <v>0</v>
      </c>
      <c r="H1826" s="106"/>
      <c r="I1826" s="106"/>
      <c r="J1826" s="107"/>
      <c r="K1826" s="109">
        <f>VLOOKUP(J1826,得意先名!$B$8:$C$1020,2,FALSE)</f>
        <v>0</v>
      </c>
      <c r="L1826" s="108"/>
      <c r="M1826" s="109">
        <f>VLOOKUP(J1826,得意先名!$B$1:$E$1029,4,FALSE)</f>
        <v>0</v>
      </c>
      <c r="N1826" s="110">
        <f>VLOOKUP(J1826,得意先名!$B$8:$H$1020,7,FALSE)</f>
        <v>0</v>
      </c>
      <c r="O1826" s="111"/>
      <c r="P1826" s="112"/>
      <c r="Q1826" s="50"/>
    </row>
    <row r="1827" spans="1:17" ht="30.75" customHeight="1" x14ac:dyDescent="0.4">
      <c r="A1827" s="113">
        <v>1629</v>
      </c>
      <c r="B1827" s="117"/>
      <c r="C1827" s="117"/>
      <c r="D1827" s="115">
        <f>VLOOKUP(E1827,コード一覧!$B$4:$E$962,4,FALSE)</f>
        <v>0</v>
      </c>
      <c r="E1827" s="89"/>
      <c r="F1827" s="104">
        <f>VLOOKUP(E1827,コード一覧!$B$4:$C$850,2,FALSE)</f>
        <v>0</v>
      </c>
      <c r="G1827" s="105">
        <f>VLOOKUP(E1827,コード一覧!$B$4:$D$868,3,FALSE)</f>
        <v>0</v>
      </c>
      <c r="H1827" s="106"/>
      <c r="I1827" s="106"/>
      <c r="J1827" s="107"/>
      <c r="K1827" s="109">
        <f>VLOOKUP(J1827,得意先名!$B$8:$C$1020,2,FALSE)</f>
        <v>0</v>
      </c>
      <c r="L1827" s="108"/>
      <c r="M1827" s="109">
        <f>VLOOKUP(J1827,得意先名!$B$1:$E$1029,4,FALSE)</f>
        <v>0</v>
      </c>
      <c r="N1827" s="110">
        <f>VLOOKUP(J1827,得意先名!$B$8:$H$1020,7,FALSE)</f>
        <v>0</v>
      </c>
      <c r="O1827" s="111"/>
      <c r="P1827" s="112"/>
      <c r="Q1827" s="50"/>
    </row>
    <row r="1828" spans="1:17" ht="30.75" customHeight="1" x14ac:dyDescent="0.4">
      <c r="A1828" s="113">
        <v>1630</v>
      </c>
      <c r="B1828" s="117"/>
      <c r="C1828" s="117"/>
      <c r="D1828" s="115">
        <f>VLOOKUP(E1828,コード一覧!$B$4:$E$962,4,FALSE)</f>
        <v>0</v>
      </c>
      <c r="E1828" s="89"/>
      <c r="F1828" s="104">
        <f>VLOOKUP(E1828,コード一覧!$B$4:$C$850,2,FALSE)</f>
        <v>0</v>
      </c>
      <c r="G1828" s="105">
        <f>VLOOKUP(E1828,コード一覧!$B$4:$D$868,3,FALSE)</f>
        <v>0</v>
      </c>
      <c r="H1828" s="106"/>
      <c r="I1828" s="106"/>
      <c r="J1828" s="107"/>
      <c r="K1828" s="109">
        <f>VLOOKUP(J1828,得意先名!$B$8:$C$1020,2,FALSE)</f>
        <v>0</v>
      </c>
      <c r="L1828" s="108"/>
      <c r="M1828" s="109">
        <f>VLOOKUP(J1828,得意先名!$B$1:$E$1029,4,FALSE)</f>
        <v>0</v>
      </c>
      <c r="N1828" s="110">
        <f>VLOOKUP(J1828,得意先名!$B$8:$H$1020,7,FALSE)</f>
        <v>0</v>
      </c>
      <c r="O1828" s="111"/>
      <c r="P1828" s="112"/>
      <c r="Q1828" s="50"/>
    </row>
    <row r="1829" spans="1:17" ht="30.75" customHeight="1" x14ac:dyDescent="0.4">
      <c r="A1829" s="113">
        <v>1631</v>
      </c>
      <c r="B1829" s="117"/>
      <c r="C1829" s="117"/>
      <c r="D1829" s="115">
        <f>VLOOKUP(E1829,コード一覧!$B$4:$E$962,4,FALSE)</f>
        <v>0</v>
      </c>
      <c r="E1829" s="89"/>
      <c r="F1829" s="104">
        <f>VLOOKUP(E1829,コード一覧!$B$4:$C$850,2,FALSE)</f>
        <v>0</v>
      </c>
      <c r="G1829" s="105">
        <f>VLOOKUP(E1829,コード一覧!$B$4:$D$868,3,FALSE)</f>
        <v>0</v>
      </c>
      <c r="H1829" s="106"/>
      <c r="I1829" s="106"/>
      <c r="J1829" s="107"/>
      <c r="K1829" s="109">
        <f>VLOOKUP(J1829,得意先名!$B$8:$C$1020,2,FALSE)</f>
        <v>0</v>
      </c>
      <c r="L1829" s="108"/>
      <c r="M1829" s="109">
        <f>VLOOKUP(J1829,得意先名!$B$1:$E$1029,4,FALSE)</f>
        <v>0</v>
      </c>
      <c r="N1829" s="110">
        <f>VLOOKUP(J1829,得意先名!$B$8:$H$1020,7,FALSE)</f>
        <v>0</v>
      </c>
      <c r="O1829" s="111"/>
      <c r="P1829" s="112"/>
      <c r="Q1829" s="50"/>
    </row>
    <row r="1830" spans="1:17" ht="30.75" customHeight="1" x14ac:dyDescent="0.4">
      <c r="A1830" s="113">
        <v>1632</v>
      </c>
      <c r="B1830" s="117"/>
      <c r="C1830" s="117"/>
      <c r="D1830" s="115">
        <f>VLOOKUP(E1830,コード一覧!$B$4:$E$962,4,FALSE)</f>
        <v>0</v>
      </c>
      <c r="E1830" s="89"/>
      <c r="F1830" s="104">
        <f>VLOOKUP(E1830,コード一覧!$B$4:$C$850,2,FALSE)</f>
        <v>0</v>
      </c>
      <c r="G1830" s="105">
        <f>VLOOKUP(E1830,コード一覧!$B$4:$D$868,3,FALSE)</f>
        <v>0</v>
      </c>
      <c r="H1830" s="106"/>
      <c r="I1830" s="106"/>
      <c r="J1830" s="107"/>
      <c r="K1830" s="109">
        <f>VLOOKUP(J1830,得意先名!$B$8:$C$1020,2,FALSE)</f>
        <v>0</v>
      </c>
      <c r="L1830" s="108"/>
      <c r="M1830" s="109">
        <f>VLOOKUP(J1830,得意先名!$B$1:$E$1029,4,FALSE)</f>
        <v>0</v>
      </c>
      <c r="N1830" s="110">
        <f>VLOOKUP(J1830,得意先名!$B$8:$H$1020,7,FALSE)</f>
        <v>0</v>
      </c>
      <c r="O1830" s="111"/>
      <c r="P1830" s="112"/>
      <c r="Q1830" s="50"/>
    </row>
    <row r="1831" spans="1:17" ht="30.75" customHeight="1" x14ac:dyDescent="0.4">
      <c r="A1831" s="113">
        <v>1633</v>
      </c>
      <c r="B1831" s="117"/>
      <c r="C1831" s="117"/>
      <c r="D1831" s="115">
        <f>VLOOKUP(E1831,コード一覧!$B$4:$E$962,4,FALSE)</f>
        <v>0</v>
      </c>
      <c r="E1831" s="89"/>
      <c r="F1831" s="104">
        <f>VLOOKUP(E1831,コード一覧!$B$4:$C$850,2,FALSE)</f>
        <v>0</v>
      </c>
      <c r="G1831" s="105">
        <f>VLOOKUP(E1831,コード一覧!$B$4:$D$868,3,FALSE)</f>
        <v>0</v>
      </c>
      <c r="H1831" s="106"/>
      <c r="I1831" s="106"/>
      <c r="J1831" s="107"/>
      <c r="K1831" s="109">
        <f>VLOOKUP(J1831,得意先名!$B$8:$C$1020,2,FALSE)</f>
        <v>0</v>
      </c>
      <c r="L1831" s="108"/>
      <c r="M1831" s="109">
        <f>VLOOKUP(J1831,得意先名!$B$1:$E$1029,4,FALSE)</f>
        <v>0</v>
      </c>
      <c r="N1831" s="110">
        <f>VLOOKUP(J1831,得意先名!$B$8:$H$1020,7,FALSE)</f>
        <v>0</v>
      </c>
      <c r="O1831" s="111"/>
      <c r="P1831" s="112"/>
      <c r="Q1831" s="50"/>
    </row>
    <row r="1832" spans="1:17" ht="30.75" customHeight="1" x14ac:dyDescent="0.4">
      <c r="A1832" s="113">
        <v>1634</v>
      </c>
      <c r="B1832" s="117"/>
      <c r="C1832" s="117"/>
      <c r="D1832" s="115">
        <f>VLOOKUP(E1832,コード一覧!$B$4:$E$962,4,FALSE)</f>
        <v>0</v>
      </c>
      <c r="E1832" s="89"/>
      <c r="F1832" s="104">
        <f>VLOOKUP(E1832,コード一覧!$B$4:$C$850,2,FALSE)</f>
        <v>0</v>
      </c>
      <c r="G1832" s="105">
        <f>VLOOKUP(E1832,コード一覧!$B$4:$D$868,3,FALSE)</f>
        <v>0</v>
      </c>
      <c r="H1832" s="106"/>
      <c r="I1832" s="106"/>
      <c r="J1832" s="107"/>
      <c r="K1832" s="109">
        <f>VLOOKUP(J1832,得意先名!$B$8:$C$1020,2,FALSE)</f>
        <v>0</v>
      </c>
      <c r="L1832" s="108"/>
      <c r="M1832" s="109">
        <f>VLOOKUP(J1832,得意先名!$B$1:$E$1029,4,FALSE)</f>
        <v>0</v>
      </c>
      <c r="N1832" s="110">
        <f>VLOOKUP(J1832,得意先名!$B$8:$H$1020,7,FALSE)</f>
        <v>0</v>
      </c>
      <c r="O1832" s="111"/>
      <c r="P1832" s="112"/>
      <c r="Q1832" s="50"/>
    </row>
    <row r="1833" spans="1:17" ht="30.75" customHeight="1" x14ac:dyDescent="0.4">
      <c r="A1833" s="113">
        <v>1635</v>
      </c>
      <c r="B1833" s="117"/>
      <c r="C1833" s="117"/>
      <c r="D1833" s="115">
        <f>VLOOKUP(E1833,コード一覧!$B$4:$E$962,4,FALSE)</f>
        <v>0</v>
      </c>
      <c r="E1833" s="89"/>
      <c r="F1833" s="104">
        <f>VLOOKUP(E1833,コード一覧!$B$4:$C$850,2,FALSE)</f>
        <v>0</v>
      </c>
      <c r="G1833" s="105">
        <f>VLOOKUP(E1833,コード一覧!$B$4:$D$868,3,FALSE)</f>
        <v>0</v>
      </c>
      <c r="H1833" s="106"/>
      <c r="I1833" s="106"/>
      <c r="J1833" s="107"/>
      <c r="K1833" s="109">
        <f>VLOOKUP(J1833,得意先名!$B$8:$C$1020,2,FALSE)</f>
        <v>0</v>
      </c>
      <c r="L1833" s="108"/>
      <c r="M1833" s="109">
        <f>VLOOKUP(J1833,得意先名!$B$1:$E$1029,4,FALSE)</f>
        <v>0</v>
      </c>
      <c r="N1833" s="110">
        <f>VLOOKUP(J1833,得意先名!$B$8:$H$1020,7,FALSE)</f>
        <v>0</v>
      </c>
      <c r="O1833" s="111"/>
      <c r="P1833" s="112"/>
      <c r="Q1833" s="50"/>
    </row>
    <row r="1834" spans="1:17" ht="30.75" customHeight="1" x14ac:dyDescent="0.4">
      <c r="A1834" s="113">
        <v>1636</v>
      </c>
      <c r="B1834" s="117"/>
      <c r="C1834" s="117"/>
      <c r="D1834" s="115">
        <f>VLOOKUP(E1834,コード一覧!$B$4:$E$962,4,FALSE)</f>
        <v>0</v>
      </c>
      <c r="E1834" s="89"/>
      <c r="F1834" s="104">
        <f>VLOOKUP(E1834,コード一覧!$B$4:$C$850,2,FALSE)</f>
        <v>0</v>
      </c>
      <c r="G1834" s="105">
        <f>VLOOKUP(E1834,コード一覧!$B$4:$D$868,3,FALSE)</f>
        <v>0</v>
      </c>
      <c r="H1834" s="106"/>
      <c r="I1834" s="106"/>
      <c r="J1834" s="107"/>
      <c r="K1834" s="109">
        <f>VLOOKUP(J1834,得意先名!$B$8:$C$1020,2,FALSE)</f>
        <v>0</v>
      </c>
      <c r="L1834" s="108"/>
      <c r="M1834" s="109">
        <f>VLOOKUP(J1834,得意先名!$B$1:$E$1029,4,FALSE)</f>
        <v>0</v>
      </c>
      <c r="N1834" s="110">
        <f>VLOOKUP(J1834,得意先名!$B$8:$H$1020,7,FALSE)</f>
        <v>0</v>
      </c>
      <c r="O1834" s="111"/>
      <c r="P1834" s="112"/>
      <c r="Q1834" s="50"/>
    </row>
    <row r="1835" spans="1:17" ht="30.75" customHeight="1" x14ac:dyDescent="0.4">
      <c r="A1835" s="113">
        <v>1637</v>
      </c>
      <c r="B1835" s="117"/>
      <c r="C1835" s="117"/>
      <c r="D1835" s="115">
        <f>VLOOKUP(E1835,コード一覧!$B$4:$E$962,4,FALSE)</f>
        <v>0</v>
      </c>
      <c r="E1835" s="89"/>
      <c r="F1835" s="104">
        <f>VLOOKUP(E1835,コード一覧!$B$4:$C$850,2,FALSE)</f>
        <v>0</v>
      </c>
      <c r="G1835" s="105">
        <f>VLOOKUP(E1835,コード一覧!$B$4:$D$868,3,FALSE)</f>
        <v>0</v>
      </c>
      <c r="H1835" s="106"/>
      <c r="I1835" s="106"/>
      <c r="J1835" s="107"/>
      <c r="K1835" s="109">
        <f>VLOOKUP(J1835,得意先名!$B$8:$C$1020,2,FALSE)</f>
        <v>0</v>
      </c>
      <c r="L1835" s="108"/>
      <c r="M1835" s="109">
        <f>VLOOKUP(J1835,得意先名!$B$1:$E$1029,4,FALSE)</f>
        <v>0</v>
      </c>
      <c r="N1835" s="110">
        <f>VLOOKUP(J1835,得意先名!$B$8:$H$1020,7,FALSE)</f>
        <v>0</v>
      </c>
      <c r="O1835" s="111"/>
      <c r="P1835" s="112"/>
      <c r="Q1835" s="50"/>
    </row>
    <row r="1836" spans="1:17" ht="30.75" customHeight="1" x14ac:dyDescent="0.4">
      <c r="A1836" s="113">
        <v>1638</v>
      </c>
      <c r="B1836" s="117"/>
      <c r="C1836" s="117"/>
      <c r="D1836" s="115">
        <f>VLOOKUP(E1836,コード一覧!$B$4:$E$962,4,FALSE)</f>
        <v>0</v>
      </c>
      <c r="E1836" s="89"/>
      <c r="F1836" s="104">
        <f>VLOOKUP(E1836,コード一覧!$B$4:$C$850,2,FALSE)</f>
        <v>0</v>
      </c>
      <c r="G1836" s="105">
        <f>VLOOKUP(E1836,コード一覧!$B$4:$D$868,3,FALSE)</f>
        <v>0</v>
      </c>
      <c r="H1836" s="106"/>
      <c r="I1836" s="106"/>
      <c r="J1836" s="107"/>
      <c r="K1836" s="109">
        <f>VLOOKUP(J1836,得意先名!$B$8:$C$1020,2,FALSE)</f>
        <v>0</v>
      </c>
      <c r="L1836" s="108"/>
      <c r="M1836" s="109">
        <f>VLOOKUP(J1836,得意先名!$B$1:$E$1029,4,FALSE)</f>
        <v>0</v>
      </c>
      <c r="N1836" s="110">
        <f>VLOOKUP(J1836,得意先名!$B$8:$H$1020,7,FALSE)</f>
        <v>0</v>
      </c>
      <c r="O1836" s="111"/>
      <c r="P1836" s="112"/>
      <c r="Q1836" s="50"/>
    </row>
    <row r="1837" spans="1:17" ht="30.75" customHeight="1" x14ac:dyDescent="0.4">
      <c r="A1837" s="113">
        <v>1639</v>
      </c>
      <c r="B1837" s="117"/>
      <c r="C1837" s="117"/>
      <c r="D1837" s="115">
        <f>VLOOKUP(E1837,コード一覧!$B$4:$E$962,4,FALSE)</f>
        <v>0</v>
      </c>
      <c r="E1837" s="89"/>
      <c r="F1837" s="104">
        <f>VLOOKUP(E1837,コード一覧!$B$4:$C$850,2,FALSE)</f>
        <v>0</v>
      </c>
      <c r="G1837" s="105">
        <f>VLOOKUP(E1837,コード一覧!$B$4:$D$868,3,FALSE)</f>
        <v>0</v>
      </c>
      <c r="H1837" s="106"/>
      <c r="I1837" s="106"/>
      <c r="J1837" s="107"/>
      <c r="K1837" s="109">
        <f>VLOOKUP(J1837,得意先名!$B$8:$C$1020,2,FALSE)</f>
        <v>0</v>
      </c>
      <c r="L1837" s="108"/>
      <c r="M1837" s="109">
        <f>VLOOKUP(J1837,得意先名!$B$1:$E$1029,4,FALSE)</f>
        <v>0</v>
      </c>
      <c r="N1837" s="110">
        <f>VLOOKUP(J1837,得意先名!$B$8:$H$1020,7,FALSE)</f>
        <v>0</v>
      </c>
      <c r="O1837" s="111"/>
      <c r="P1837" s="112"/>
      <c r="Q1837" s="50"/>
    </row>
    <row r="1838" spans="1:17" ht="30.75" customHeight="1" x14ac:dyDescent="0.4">
      <c r="A1838" s="113">
        <v>1640</v>
      </c>
      <c r="B1838" s="117"/>
      <c r="C1838" s="117"/>
      <c r="D1838" s="115">
        <f>VLOOKUP(E1838,コード一覧!$B$4:$E$962,4,FALSE)</f>
        <v>0</v>
      </c>
      <c r="E1838" s="89"/>
      <c r="F1838" s="104">
        <f>VLOOKUP(E1838,コード一覧!$B$4:$C$850,2,FALSE)</f>
        <v>0</v>
      </c>
      <c r="G1838" s="105">
        <f>VLOOKUP(E1838,コード一覧!$B$4:$D$868,3,FALSE)</f>
        <v>0</v>
      </c>
      <c r="H1838" s="106"/>
      <c r="I1838" s="106"/>
      <c r="J1838" s="107"/>
      <c r="K1838" s="109">
        <f>VLOOKUP(J1838,得意先名!$B$8:$C$1020,2,FALSE)</f>
        <v>0</v>
      </c>
      <c r="L1838" s="108"/>
      <c r="M1838" s="109">
        <f>VLOOKUP(J1838,得意先名!$B$1:$E$1029,4,FALSE)</f>
        <v>0</v>
      </c>
      <c r="N1838" s="110">
        <f>VLOOKUP(J1838,得意先名!$B$8:$H$1020,7,FALSE)</f>
        <v>0</v>
      </c>
      <c r="O1838" s="111"/>
      <c r="P1838" s="112"/>
      <c r="Q1838" s="50"/>
    </row>
    <row r="1839" spans="1:17" ht="30.75" customHeight="1" x14ac:dyDescent="0.4">
      <c r="A1839" s="113">
        <v>1641</v>
      </c>
      <c r="B1839" s="117"/>
      <c r="C1839" s="117"/>
      <c r="D1839" s="115">
        <f>VLOOKUP(E1839,コード一覧!$B$4:$E$962,4,FALSE)</f>
        <v>0</v>
      </c>
      <c r="E1839" s="89"/>
      <c r="F1839" s="104">
        <f>VLOOKUP(E1839,コード一覧!$B$4:$C$850,2,FALSE)</f>
        <v>0</v>
      </c>
      <c r="G1839" s="105">
        <f>VLOOKUP(E1839,コード一覧!$B$4:$D$868,3,FALSE)</f>
        <v>0</v>
      </c>
      <c r="H1839" s="106"/>
      <c r="I1839" s="106"/>
      <c r="J1839" s="107"/>
      <c r="K1839" s="109">
        <f>VLOOKUP(J1839,得意先名!$B$8:$C$1020,2,FALSE)</f>
        <v>0</v>
      </c>
      <c r="L1839" s="108"/>
      <c r="M1839" s="109">
        <f>VLOOKUP(J1839,得意先名!$B$1:$E$1029,4,FALSE)</f>
        <v>0</v>
      </c>
      <c r="N1839" s="110">
        <f>VLOOKUP(J1839,得意先名!$B$8:$H$1020,7,FALSE)</f>
        <v>0</v>
      </c>
      <c r="O1839" s="111"/>
      <c r="P1839" s="112"/>
      <c r="Q1839" s="50"/>
    </row>
    <row r="1840" spans="1:17" ht="30.75" customHeight="1" x14ac:dyDescent="0.4">
      <c r="A1840" s="113">
        <v>1642</v>
      </c>
      <c r="B1840" s="117"/>
      <c r="C1840" s="117"/>
      <c r="D1840" s="115">
        <f>VLOOKUP(E1840,コード一覧!$B$4:$E$962,4,FALSE)</f>
        <v>0</v>
      </c>
      <c r="E1840" s="89"/>
      <c r="F1840" s="104">
        <f>VLOOKUP(E1840,コード一覧!$B$4:$C$850,2,FALSE)</f>
        <v>0</v>
      </c>
      <c r="G1840" s="105">
        <f>VLOOKUP(E1840,コード一覧!$B$4:$D$868,3,FALSE)</f>
        <v>0</v>
      </c>
      <c r="H1840" s="106"/>
      <c r="I1840" s="106"/>
      <c r="J1840" s="107"/>
      <c r="K1840" s="109">
        <f>VLOOKUP(J1840,得意先名!$B$8:$C$1020,2,FALSE)</f>
        <v>0</v>
      </c>
      <c r="L1840" s="108"/>
      <c r="M1840" s="109">
        <f>VLOOKUP(J1840,得意先名!$B$1:$E$1029,4,FALSE)</f>
        <v>0</v>
      </c>
      <c r="N1840" s="110">
        <f>VLOOKUP(J1840,得意先名!$B$8:$H$1020,7,FALSE)</f>
        <v>0</v>
      </c>
      <c r="O1840" s="111"/>
      <c r="P1840" s="112"/>
      <c r="Q1840" s="50"/>
    </row>
    <row r="1841" spans="1:17" ht="30.75" customHeight="1" x14ac:dyDescent="0.4">
      <c r="A1841" s="113">
        <v>1643</v>
      </c>
      <c r="B1841" s="117"/>
      <c r="C1841" s="117"/>
      <c r="D1841" s="115">
        <f>VLOOKUP(E1841,コード一覧!$B$4:$E$962,4,FALSE)</f>
        <v>0</v>
      </c>
      <c r="E1841" s="89"/>
      <c r="F1841" s="104">
        <f>VLOOKUP(E1841,コード一覧!$B$4:$C$850,2,FALSE)</f>
        <v>0</v>
      </c>
      <c r="G1841" s="105">
        <f>VLOOKUP(E1841,コード一覧!$B$4:$D$868,3,FALSE)</f>
        <v>0</v>
      </c>
      <c r="H1841" s="106"/>
      <c r="I1841" s="106"/>
      <c r="J1841" s="107"/>
      <c r="K1841" s="109">
        <f>VLOOKUP(J1841,得意先名!$B$8:$C$1020,2,FALSE)</f>
        <v>0</v>
      </c>
      <c r="L1841" s="108"/>
      <c r="M1841" s="109">
        <f>VLOOKUP(J1841,得意先名!$B$1:$E$1029,4,FALSE)</f>
        <v>0</v>
      </c>
      <c r="N1841" s="110">
        <f>VLOOKUP(J1841,得意先名!$B$8:$H$1020,7,FALSE)</f>
        <v>0</v>
      </c>
      <c r="O1841" s="111"/>
      <c r="P1841" s="112"/>
      <c r="Q1841" s="50"/>
    </row>
    <row r="1842" spans="1:17" ht="30.75" customHeight="1" x14ac:dyDescent="0.4">
      <c r="A1842" s="113">
        <v>1644</v>
      </c>
      <c r="B1842" s="117"/>
      <c r="C1842" s="117"/>
      <c r="D1842" s="115">
        <f>VLOOKUP(E1842,コード一覧!$B$4:$E$962,4,FALSE)</f>
        <v>0</v>
      </c>
      <c r="E1842" s="89"/>
      <c r="F1842" s="104">
        <f>VLOOKUP(E1842,コード一覧!$B$4:$C$850,2,FALSE)</f>
        <v>0</v>
      </c>
      <c r="G1842" s="105">
        <f>VLOOKUP(E1842,コード一覧!$B$4:$D$868,3,FALSE)</f>
        <v>0</v>
      </c>
      <c r="H1842" s="106"/>
      <c r="I1842" s="106"/>
      <c r="J1842" s="107"/>
      <c r="K1842" s="109">
        <f>VLOOKUP(J1842,得意先名!$B$8:$C$1020,2,FALSE)</f>
        <v>0</v>
      </c>
      <c r="L1842" s="108"/>
      <c r="M1842" s="109">
        <f>VLOOKUP(J1842,得意先名!$B$1:$E$1029,4,FALSE)</f>
        <v>0</v>
      </c>
      <c r="N1842" s="110">
        <f>VLOOKUP(J1842,得意先名!$B$8:$H$1020,7,FALSE)</f>
        <v>0</v>
      </c>
      <c r="O1842" s="111"/>
      <c r="P1842" s="112"/>
      <c r="Q1842" s="50"/>
    </row>
    <row r="1843" spans="1:17" ht="30.75" customHeight="1" x14ac:dyDescent="0.4">
      <c r="A1843" s="113">
        <v>1645</v>
      </c>
      <c r="B1843" s="117"/>
      <c r="C1843" s="117"/>
      <c r="D1843" s="115">
        <f>VLOOKUP(E1843,コード一覧!$B$4:$E$962,4,FALSE)</f>
        <v>0</v>
      </c>
      <c r="E1843" s="89"/>
      <c r="F1843" s="104">
        <f>VLOOKUP(E1843,コード一覧!$B$4:$C$850,2,FALSE)</f>
        <v>0</v>
      </c>
      <c r="G1843" s="105">
        <f>VLOOKUP(E1843,コード一覧!$B$4:$D$868,3,FALSE)</f>
        <v>0</v>
      </c>
      <c r="H1843" s="106"/>
      <c r="I1843" s="106"/>
      <c r="J1843" s="107"/>
      <c r="K1843" s="109">
        <f>VLOOKUP(J1843,得意先名!$B$8:$C$1020,2,FALSE)</f>
        <v>0</v>
      </c>
      <c r="L1843" s="108"/>
      <c r="M1843" s="109">
        <f>VLOOKUP(J1843,得意先名!$B$1:$E$1029,4,FALSE)</f>
        <v>0</v>
      </c>
      <c r="N1843" s="110">
        <f>VLOOKUP(J1843,得意先名!$B$8:$H$1020,7,FALSE)</f>
        <v>0</v>
      </c>
      <c r="O1843" s="111"/>
      <c r="P1843" s="112"/>
      <c r="Q1843" s="50"/>
    </row>
    <row r="1844" spans="1:17" ht="30.75" customHeight="1" x14ac:dyDescent="0.4">
      <c r="A1844" s="113">
        <v>1646</v>
      </c>
      <c r="B1844" s="117"/>
      <c r="C1844" s="117"/>
      <c r="D1844" s="115">
        <f>VLOOKUP(E1844,コード一覧!$B$4:$E$962,4,FALSE)</f>
        <v>0</v>
      </c>
      <c r="E1844" s="89"/>
      <c r="F1844" s="104">
        <f>VLOOKUP(E1844,コード一覧!$B$4:$C$850,2,FALSE)</f>
        <v>0</v>
      </c>
      <c r="G1844" s="105">
        <f>VLOOKUP(E1844,コード一覧!$B$4:$D$868,3,FALSE)</f>
        <v>0</v>
      </c>
      <c r="H1844" s="106"/>
      <c r="I1844" s="106"/>
      <c r="J1844" s="107"/>
      <c r="K1844" s="109">
        <f>VLOOKUP(J1844,得意先名!$B$8:$C$1020,2,FALSE)</f>
        <v>0</v>
      </c>
      <c r="L1844" s="108"/>
      <c r="M1844" s="109">
        <f>VLOOKUP(J1844,得意先名!$B$1:$E$1029,4,FALSE)</f>
        <v>0</v>
      </c>
      <c r="N1844" s="110">
        <f>VLOOKUP(J1844,得意先名!$B$8:$H$1020,7,FALSE)</f>
        <v>0</v>
      </c>
      <c r="O1844" s="111"/>
      <c r="P1844" s="112"/>
      <c r="Q1844" s="50"/>
    </row>
    <row r="1845" spans="1:17" ht="30.75" customHeight="1" x14ac:dyDescent="0.4">
      <c r="A1845" s="113">
        <v>1647</v>
      </c>
      <c r="B1845" s="117"/>
      <c r="C1845" s="117"/>
      <c r="D1845" s="115">
        <f>VLOOKUP(E1845,コード一覧!$B$4:$E$962,4,FALSE)</f>
        <v>0</v>
      </c>
      <c r="E1845" s="89"/>
      <c r="F1845" s="104">
        <f>VLOOKUP(E1845,コード一覧!$B$4:$C$850,2,FALSE)</f>
        <v>0</v>
      </c>
      <c r="G1845" s="105">
        <f>VLOOKUP(E1845,コード一覧!$B$4:$D$868,3,FALSE)</f>
        <v>0</v>
      </c>
      <c r="H1845" s="106"/>
      <c r="I1845" s="106"/>
      <c r="J1845" s="107"/>
      <c r="K1845" s="109">
        <f>VLOOKUP(J1845,得意先名!$B$8:$C$1020,2,FALSE)</f>
        <v>0</v>
      </c>
      <c r="L1845" s="108"/>
      <c r="M1845" s="109">
        <f>VLOOKUP(J1845,得意先名!$B$1:$E$1029,4,FALSE)</f>
        <v>0</v>
      </c>
      <c r="N1845" s="110">
        <f>VLOOKUP(J1845,得意先名!$B$8:$H$1020,7,FALSE)</f>
        <v>0</v>
      </c>
      <c r="O1845" s="111"/>
      <c r="P1845" s="112"/>
      <c r="Q1845" s="50"/>
    </row>
    <row r="1846" spans="1:17" ht="30.75" customHeight="1" x14ac:dyDescent="0.4">
      <c r="A1846" s="113">
        <v>1648</v>
      </c>
      <c r="B1846" s="117"/>
      <c r="C1846" s="117"/>
      <c r="D1846" s="115">
        <f>VLOOKUP(E1846,コード一覧!$B$4:$E$962,4,FALSE)</f>
        <v>0</v>
      </c>
      <c r="E1846" s="89"/>
      <c r="F1846" s="104">
        <f>VLOOKUP(E1846,コード一覧!$B$4:$C$850,2,FALSE)</f>
        <v>0</v>
      </c>
      <c r="G1846" s="105">
        <f>VLOOKUP(E1846,コード一覧!$B$4:$D$868,3,FALSE)</f>
        <v>0</v>
      </c>
      <c r="H1846" s="106"/>
      <c r="I1846" s="106"/>
      <c r="J1846" s="107"/>
      <c r="K1846" s="109">
        <f>VLOOKUP(J1846,得意先名!$B$8:$C$1020,2,FALSE)</f>
        <v>0</v>
      </c>
      <c r="L1846" s="108"/>
      <c r="M1846" s="109">
        <f>VLOOKUP(J1846,得意先名!$B$1:$E$1029,4,FALSE)</f>
        <v>0</v>
      </c>
      <c r="N1846" s="110">
        <f>VLOOKUP(J1846,得意先名!$B$8:$H$1020,7,FALSE)</f>
        <v>0</v>
      </c>
      <c r="O1846" s="111"/>
      <c r="P1846" s="112"/>
      <c r="Q1846" s="50"/>
    </row>
    <row r="1847" spans="1:17" ht="30.75" customHeight="1" x14ac:dyDescent="0.4">
      <c r="A1847" s="113">
        <v>1649</v>
      </c>
      <c r="B1847" s="117"/>
      <c r="C1847" s="117"/>
      <c r="D1847" s="115">
        <f>VLOOKUP(E1847,コード一覧!$B$4:$E$962,4,FALSE)</f>
        <v>0</v>
      </c>
      <c r="E1847" s="89"/>
      <c r="F1847" s="104">
        <f>VLOOKUP(E1847,コード一覧!$B$4:$C$850,2,FALSE)</f>
        <v>0</v>
      </c>
      <c r="G1847" s="105">
        <f>VLOOKUP(E1847,コード一覧!$B$4:$D$868,3,FALSE)</f>
        <v>0</v>
      </c>
      <c r="H1847" s="106"/>
      <c r="I1847" s="106"/>
      <c r="J1847" s="107"/>
      <c r="K1847" s="109">
        <f>VLOOKUP(J1847,得意先名!$B$8:$C$1020,2,FALSE)</f>
        <v>0</v>
      </c>
      <c r="L1847" s="108"/>
      <c r="M1847" s="109">
        <f>VLOOKUP(J1847,得意先名!$B$1:$E$1029,4,FALSE)</f>
        <v>0</v>
      </c>
      <c r="N1847" s="110">
        <f>VLOOKUP(J1847,得意先名!$B$8:$H$1020,7,FALSE)</f>
        <v>0</v>
      </c>
      <c r="O1847" s="111"/>
      <c r="P1847" s="112"/>
      <c r="Q1847" s="50"/>
    </row>
    <row r="1848" spans="1:17" ht="30.75" customHeight="1" x14ac:dyDescent="0.4">
      <c r="A1848" s="113">
        <v>1650</v>
      </c>
      <c r="B1848" s="117"/>
      <c r="C1848" s="117"/>
      <c r="D1848" s="115">
        <f>VLOOKUP(E1848,コード一覧!$B$4:$E$962,4,FALSE)</f>
        <v>0</v>
      </c>
      <c r="E1848" s="89"/>
      <c r="F1848" s="104">
        <f>VLOOKUP(E1848,コード一覧!$B$4:$C$850,2,FALSE)</f>
        <v>0</v>
      </c>
      <c r="G1848" s="105">
        <f>VLOOKUP(E1848,コード一覧!$B$4:$D$868,3,FALSE)</f>
        <v>0</v>
      </c>
      <c r="H1848" s="106"/>
      <c r="I1848" s="106"/>
      <c r="J1848" s="107"/>
      <c r="K1848" s="109">
        <f>VLOOKUP(J1848,得意先名!$B$8:$C$1020,2,FALSE)</f>
        <v>0</v>
      </c>
      <c r="L1848" s="108"/>
      <c r="M1848" s="109">
        <f>VLOOKUP(J1848,得意先名!$B$1:$E$1029,4,FALSE)</f>
        <v>0</v>
      </c>
      <c r="N1848" s="110">
        <f>VLOOKUP(J1848,得意先名!$B$8:$H$1020,7,FALSE)</f>
        <v>0</v>
      </c>
      <c r="O1848" s="111"/>
      <c r="P1848" s="112"/>
      <c r="Q1848" s="50"/>
    </row>
    <row r="1849" spans="1:17" ht="30.75" customHeight="1" x14ac:dyDescent="0.4">
      <c r="A1849" s="113">
        <v>1651</v>
      </c>
      <c r="B1849" s="117"/>
      <c r="C1849" s="117"/>
      <c r="D1849" s="115">
        <f>VLOOKUP(E1849,コード一覧!$B$4:$E$962,4,FALSE)</f>
        <v>0</v>
      </c>
      <c r="E1849" s="89"/>
      <c r="F1849" s="104">
        <f>VLOOKUP(E1849,コード一覧!$B$4:$C$850,2,FALSE)</f>
        <v>0</v>
      </c>
      <c r="G1849" s="105">
        <f>VLOOKUP(E1849,コード一覧!$B$4:$D$868,3,FALSE)</f>
        <v>0</v>
      </c>
      <c r="H1849" s="106"/>
      <c r="I1849" s="106"/>
      <c r="J1849" s="107"/>
      <c r="K1849" s="109">
        <f>VLOOKUP(J1849,得意先名!$B$8:$C$1020,2,FALSE)</f>
        <v>0</v>
      </c>
      <c r="L1849" s="108"/>
      <c r="M1849" s="109">
        <f>VLOOKUP(J1849,得意先名!$B$1:$E$1029,4,FALSE)</f>
        <v>0</v>
      </c>
      <c r="N1849" s="110">
        <f>VLOOKUP(J1849,得意先名!$B$8:$H$1020,7,FALSE)</f>
        <v>0</v>
      </c>
      <c r="O1849" s="111"/>
      <c r="P1849" s="112"/>
      <c r="Q1849" s="50"/>
    </row>
    <row r="1850" spans="1:17" ht="30.75" customHeight="1" x14ac:dyDescent="0.4">
      <c r="A1850" s="113">
        <v>1652</v>
      </c>
      <c r="B1850" s="117"/>
      <c r="C1850" s="117"/>
      <c r="D1850" s="115">
        <f>VLOOKUP(E1850,コード一覧!$B$4:$E$962,4,FALSE)</f>
        <v>0</v>
      </c>
      <c r="E1850" s="89"/>
      <c r="F1850" s="104">
        <f>VLOOKUP(E1850,コード一覧!$B$4:$C$850,2,FALSE)</f>
        <v>0</v>
      </c>
      <c r="G1850" s="105">
        <f>VLOOKUP(E1850,コード一覧!$B$4:$D$868,3,FALSE)</f>
        <v>0</v>
      </c>
      <c r="H1850" s="106"/>
      <c r="I1850" s="106"/>
      <c r="J1850" s="107"/>
      <c r="K1850" s="109">
        <f>VLOOKUP(J1850,得意先名!$B$8:$C$1020,2,FALSE)</f>
        <v>0</v>
      </c>
      <c r="L1850" s="108"/>
      <c r="M1850" s="109">
        <f>VLOOKUP(J1850,得意先名!$B$1:$E$1029,4,FALSE)</f>
        <v>0</v>
      </c>
      <c r="N1850" s="110">
        <f>VLOOKUP(J1850,得意先名!$B$8:$H$1020,7,FALSE)</f>
        <v>0</v>
      </c>
      <c r="O1850" s="111"/>
      <c r="P1850" s="112"/>
      <c r="Q1850" s="50"/>
    </row>
    <row r="1851" spans="1:17" ht="30.75" customHeight="1" x14ac:dyDescent="0.4">
      <c r="A1851" s="113">
        <v>1653</v>
      </c>
      <c r="B1851" s="117"/>
      <c r="C1851" s="117"/>
      <c r="D1851" s="115">
        <f>VLOOKUP(E1851,コード一覧!$B$4:$E$962,4,FALSE)</f>
        <v>0</v>
      </c>
      <c r="E1851" s="89"/>
      <c r="F1851" s="104">
        <f>VLOOKUP(E1851,コード一覧!$B$4:$C$850,2,FALSE)</f>
        <v>0</v>
      </c>
      <c r="G1851" s="105">
        <f>VLOOKUP(E1851,コード一覧!$B$4:$D$868,3,FALSE)</f>
        <v>0</v>
      </c>
      <c r="H1851" s="106"/>
      <c r="I1851" s="106"/>
      <c r="J1851" s="107"/>
      <c r="K1851" s="109">
        <f>VLOOKUP(J1851,得意先名!$B$8:$C$1020,2,FALSE)</f>
        <v>0</v>
      </c>
      <c r="L1851" s="108"/>
      <c r="M1851" s="109">
        <f>VLOOKUP(J1851,得意先名!$B$1:$E$1029,4,FALSE)</f>
        <v>0</v>
      </c>
      <c r="N1851" s="110">
        <f>VLOOKUP(J1851,得意先名!$B$8:$H$1020,7,FALSE)</f>
        <v>0</v>
      </c>
      <c r="O1851" s="111"/>
      <c r="P1851" s="112"/>
      <c r="Q1851" s="50"/>
    </row>
    <row r="1852" spans="1:17" ht="30.75" customHeight="1" x14ac:dyDescent="0.4">
      <c r="A1852" s="113">
        <v>1654</v>
      </c>
      <c r="B1852" s="117"/>
      <c r="C1852" s="117"/>
      <c r="D1852" s="115">
        <f>VLOOKUP(E1852,コード一覧!$B$4:$E$962,4,FALSE)</f>
        <v>0</v>
      </c>
      <c r="E1852" s="89"/>
      <c r="F1852" s="104">
        <f>VLOOKUP(E1852,コード一覧!$B$4:$C$850,2,FALSE)</f>
        <v>0</v>
      </c>
      <c r="G1852" s="105">
        <f>VLOOKUP(E1852,コード一覧!$B$4:$D$868,3,FALSE)</f>
        <v>0</v>
      </c>
      <c r="H1852" s="106"/>
      <c r="I1852" s="106"/>
      <c r="J1852" s="107"/>
      <c r="K1852" s="109">
        <f>VLOOKUP(J1852,得意先名!$B$8:$C$1020,2,FALSE)</f>
        <v>0</v>
      </c>
      <c r="L1852" s="108"/>
      <c r="M1852" s="109">
        <f>VLOOKUP(J1852,得意先名!$B$1:$E$1029,4,FALSE)</f>
        <v>0</v>
      </c>
      <c r="N1852" s="110">
        <f>VLOOKUP(J1852,得意先名!$B$8:$H$1020,7,FALSE)</f>
        <v>0</v>
      </c>
      <c r="O1852" s="111"/>
      <c r="P1852" s="112"/>
      <c r="Q1852" s="50"/>
    </row>
    <row r="1853" spans="1:17" ht="30.75" customHeight="1" x14ac:dyDescent="0.4">
      <c r="A1853" s="113">
        <v>1655</v>
      </c>
      <c r="B1853" s="117"/>
      <c r="C1853" s="117"/>
      <c r="D1853" s="115">
        <f>VLOOKUP(E1853,コード一覧!$B$4:$E$962,4,FALSE)</f>
        <v>0</v>
      </c>
      <c r="E1853" s="89"/>
      <c r="F1853" s="104">
        <f>VLOOKUP(E1853,コード一覧!$B$4:$C$850,2,FALSE)</f>
        <v>0</v>
      </c>
      <c r="G1853" s="105">
        <f>VLOOKUP(E1853,コード一覧!$B$4:$D$868,3,FALSE)</f>
        <v>0</v>
      </c>
      <c r="H1853" s="106"/>
      <c r="I1853" s="106"/>
      <c r="J1853" s="107"/>
      <c r="K1853" s="109">
        <f>VLOOKUP(J1853,得意先名!$B$8:$C$1020,2,FALSE)</f>
        <v>0</v>
      </c>
      <c r="L1853" s="108"/>
      <c r="M1853" s="109">
        <f>VLOOKUP(J1853,得意先名!$B$1:$E$1029,4,FALSE)</f>
        <v>0</v>
      </c>
      <c r="N1853" s="110">
        <f>VLOOKUP(J1853,得意先名!$B$8:$H$1020,7,FALSE)</f>
        <v>0</v>
      </c>
      <c r="O1853" s="111"/>
      <c r="P1853" s="112"/>
      <c r="Q1853" s="50"/>
    </row>
    <row r="1854" spans="1:17" ht="30.75" customHeight="1" x14ac:dyDescent="0.4">
      <c r="A1854" s="113">
        <v>1656</v>
      </c>
      <c r="B1854" s="117"/>
      <c r="C1854" s="117"/>
      <c r="D1854" s="115">
        <f>VLOOKUP(E1854,コード一覧!$B$4:$E$962,4,FALSE)</f>
        <v>0</v>
      </c>
      <c r="E1854" s="89"/>
      <c r="F1854" s="104">
        <f>VLOOKUP(E1854,コード一覧!$B$4:$C$850,2,FALSE)</f>
        <v>0</v>
      </c>
      <c r="G1854" s="105">
        <f>VLOOKUP(E1854,コード一覧!$B$4:$D$868,3,FALSE)</f>
        <v>0</v>
      </c>
      <c r="H1854" s="106"/>
      <c r="I1854" s="106"/>
      <c r="J1854" s="107"/>
      <c r="K1854" s="109">
        <f>VLOOKUP(J1854,得意先名!$B$8:$C$1020,2,FALSE)</f>
        <v>0</v>
      </c>
      <c r="L1854" s="108"/>
      <c r="M1854" s="109">
        <f>VLOOKUP(J1854,得意先名!$B$1:$E$1029,4,FALSE)</f>
        <v>0</v>
      </c>
      <c r="N1854" s="110">
        <f>VLOOKUP(J1854,得意先名!$B$8:$H$1020,7,FALSE)</f>
        <v>0</v>
      </c>
      <c r="O1854" s="111"/>
      <c r="P1854" s="112"/>
      <c r="Q1854" s="50"/>
    </row>
    <row r="1855" spans="1:17" ht="30.75" customHeight="1" x14ac:dyDescent="0.4">
      <c r="A1855" s="113">
        <v>1657</v>
      </c>
      <c r="B1855" s="117"/>
      <c r="C1855" s="117"/>
      <c r="D1855" s="115">
        <f>VLOOKUP(E1855,コード一覧!$B$4:$E$962,4,FALSE)</f>
        <v>0</v>
      </c>
      <c r="E1855" s="89"/>
      <c r="F1855" s="104">
        <f>VLOOKUP(E1855,コード一覧!$B$4:$C$850,2,FALSE)</f>
        <v>0</v>
      </c>
      <c r="G1855" s="105">
        <f>VLOOKUP(E1855,コード一覧!$B$4:$D$868,3,FALSE)</f>
        <v>0</v>
      </c>
      <c r="H1855" s="106"/>
      <c r="I1855" s="106"/>
      <c r="J1855" s="107"/>
      <c r="K1855" s="109">
        <f>VLOOKUP(J1855,得意先名!$B$8:$C$1020,2,FALSE)</f>
        <v>0</v>
      </c>
      <c r="L1855" s="108"/>
      <c r="M1855" s="109">
        <f>VLOOKUP(J1855,得意先名!$B$1:$E$1029,4,FALSE)</f>
        <v>0</v>
      </c>
      <c r="N1855" s="110">
        <f>VLOOKUP(J1855,得意先名!$B$8:$H$1020,7,FALSE)</f>
        <v>0</v>
      </c>
      <c r="O1855" s="111"/>
      <c r="P1855" s="112"/>
      <c r="Q1855" s="50"/>
    </row>
    <row r="1856" spans="1:17" ht="30.75" customHeight="1" x14ac:dyDescent="0.4">
      <c r="A1856" s="113">
        <v>1658</v>
      </c>
      <c r="B1856" s="117"/>
      <c r="C1856" s="117"/>
      <c r="D1856" s="115">
        <f>VLOOKUP(E1856,コード一覧!$B$4:$E$962,4,FALSE)</f>
        <v>0</v>
      </c>
      <c r="E1856" s="89"/>
      <c r="F1856" s="104">
        <f>VLOOKUP(E1856,コード一覧!$B$4:$C$850,2,FALSE)</f>
        <v>0</v>
      </c>
      <c r="G1856" s="105">
        <f>VLOOKUP(E1856,コード一覧!$B$4:$D$868,3,FALSE)</f>
        <v>0</v>
      </c>
      <c r="H1856" s="106"/>
      <c r="I1856" s="106"/>
      <c r="J1856" s="107"/>
      <c r="K1856" s="109">
        <f>VLOOKUP(J1856,得意先名!$B$8:$C$1020,2,FALSE)</f>
        <v>0</v>
      </c>
      <c r="L1856" s="108"/>
      <c r="M1856" s="109">
        <f>VLOOKUP(J1856,得意先名!$B$1:$E$1029,4,FALSE)</f>
        <v>0</v>
      </c>
      <c r="N1856" s="110">
        <f>VLOOKUP(J1856,得意先名!$B$8:$H$1020,7,FALSE)</f>
        <v>0</v>
      </c>
      <c r="O1856" s="111"/>
      <c r="P1856" s="112"/>
      <c r="Q1856" s="50"/>
    </row>
    <row r="1857" spans="1:17" ht="30.75" customHeight="1" x14ac:dyDescent="0.4">
      <c r="A1857" s="113">
        <v>1659</v>
      </c>
      <c r="B1857" s="117"/>
      <c r="C1857" s="117"/>
      <c r="D1857" s="115">
        <f>VLOOKUP(E1857,コード一覧!$B$4:$E$962,4,FALSE)</f>
        <v>0</v>
      </c>
      <c r="E1857" s="89"/>
      <c r="F1857" s="104">
        <f>VLOOKUP(E1857,コード一覧!$B$4:$C$850,2,FALSE)</f>
        <v>0</v>
      </c>
      <c r="G1857" s="105">
        <f>VLOOKUP(E1857,コード一覧!$B$4:$D$868,3,FALSE)</f>
        <v>0</v>
      </c>
      <c r="H1857" s="106"/>
      <c r="I1857" s="106"/>
      <c r="J1857" s="107"/>
      <c r="K1857" s="109">
        <f>VLOOKUP(J1857,得意先名!$B$8:$C$1020,2,FALSE)</f>
        <v>0</v>
      </c>
      <c r="L1857" s="108"/>
      <c r="M1857" s="109">
        <f>VLOOKUP(J1857,得意先名!$B$1:$E$1029,4,FALSE)</f>
        <v>0</v>
      </c>
      <c r="N1857" s="110">
        <f>VLOOKUP(J1857,得意先名!$B$8:$H$1020,7,FALSE)</f>
        <v>0</v>
      </c>
      <c r="O1857" s="111"/>
      <c r="P1857" s="112"/>
      <c r="Q1857" s="50"/>
    </row>
    <row r="1858" spans="1:17" ht="30.75" customHeight="1" x14ac:dyDescent="0.4">
      <c r="A1858" s="113">
        <v>1660</v>
      </c>
      <c r="B1858" s="117"/>
      <c r="C1858" s="117"/>
      <c r="D1858" s="115">
        <f>VLOOKUP(E1858,コード一覧!$B$4:$E$962,4,FALSE)</f>
        <v>0</v>
      </c>
      <c r="E1858" s="89"/>
      <c r="F1858" s="104">
        <f>VLOOKUP(E1858,コード一覧!$B$4:$C$850,2,FALSE)</f>
        <v>0</v>
      </c>
      <c r="G1858" s="105">
        <f>VLOOKUP(E1858,コード一覧!$B$4:$D$868,3,FALSE)</f>
        <v>0</v>
      </c>
      <c r="H1858" s="106"/>
      <c r="I1858" s="106"/>
      <c r="J1858" s="107"/>
      <c r="K1858" s="109">
        <f>VLOOKUP(J1858,得意先名!$B$8:$C$1020,2,FALSE)</f>
        <v>0</v>
      </c>
      <c r="L1858" s="108"/>
      <c r="M1858" s="109">
        <f>VLOOKUP(J1858,得意先名!$B$1:$E$1029,4,FALSE)</f>
        <v>0</v>
      </c>
      <c r="N1858" s="110">
        <f>VLOOKUP(J1858,得意先名!$B$8:$H$1020,7,FALSE)</f>
        <v>0</v>
      </c>
      <c r="O1858" s="111"/>
      <c r="P1858" s="112"/>
      <c r="Q1858" s="50"/>
    </row>
    <row r="1859" spans="1:17" ht="30.75" customHeight="1" x14ac:dyDescent="0.4">
      <c r="A1859" s="113">
        <v>1661</v>
      </c>
      <c r="B1859" s="117"/>
      <c r="C1859" s="117"/>
      <c r="D1859" s="115">
        <f>VLOOKUP(E1859,コード一覧!$B$4:$E$962,4,FALSE)</f>
        <v>0</v>
      </c>
      <c r="E1859" s="89"/>
      <c r="F1859" s="104">
        <f>VLOOKUP(E1859,コード一覧!$B$4:$C$850,2,FALSE)</f>
        <v>0</v>
      </c>
      <c r="G1859" s="105">
        <f>VLOOKUP(E1859,コード一覧!$B$4:$D$868,3,FALSE)</f>
        <v>0</v>
      </c>
      <c r="H1859" s="106"/>
      <c r="I1859" s="106"/>
      <c r="J1859" s="107"/>
      <c r="K1859" s="109">
        <f>VLOOKUP(J1859,得意先名!$B$8:$C$1020,2,FALSE)</f>
        <v>0</v>
      </c>
      <c r="L1859" s="108"/>
      <c r="M1859" s="109">
        <f>VLOOKUP(J1859,得意先名!$B$1:$E$1029,4,FALSE)</f>
        <v>0</v>
      </c>
      <c r="N1859" s="110">
        <f>VLOOKUP(J1859,得意先名!$B$8:$H$1020,7,FALSE)</f>
        <v>0</v>
      </c>
      <c r="O1859" s="111"/>
      <c r="P1859" s="112"/>
      <c r="Q1859" s="50"/>
    </row>
    <row r="1860" spans="1:17" ht="30.75" customHeight="1" x14ac:dyDescent="0.4">
      <c r="A1860" s="113">
        <v>1662</v>
      </c>
      <c r="B1860" s="117"/>
      <c r="C1860" s="117"/>
      <c r="D1860" s="115">
        <f>VLOOKUP(E1860,コード一覧!$B$4:$E$962,4,FALSE)</f>
        <v>0</v>
      </c>
      <c r="E1860" s="89"/>
      <c r="F1860" s="104">
        <f>VLOOKUP(E1860,コード一覧!$B$4:$C$850,2,FALSE)</f>
        <v>0</v>
      </c>
      <c r="G1860" s="105">
        <f>VLOOKUP(E1860,コード一覧!$B$4:$D$868,3,FALSE)</f>
        <v>0</v>
      </c>
      <c r="H1860" s="106"/>
      <c r="I1860" s="106"/>
      <c r="J1860" s="107"/>
      <c r="K1860" s="109">
        <f>VLOOKUP(J1860,得意先名!$B$8:$C$1020,2,FALSE)</f>
        <v>0</v>
      </c>
      <c r="L1860" s="108"/>
      <c r="M1860" s="109">
        <f>VLOOKUP(J1860,得意先名!$B$1:$E$1029,4,FALSE)</f>
        <v>0</v>
      </c>
      <c r="N1860" s="110">
        <f>VLOOKUP(J1860,得意先名!$B$8:$H$1020,7,FALSE)</f>
        <v>0</v>
      </c>
      <c r="O1860" s="111"/>
      <c r="P1860" s="112"/>
      <c r="Q1860" s="50"/>
    </row>
    <row r="1861" spans="1:17" ht="30.75" customHeight="1" x14ac:dyDescent="0.4">
      <c r="A1861" s="113">
        <v>1663</v>
      </c>
      <c r="B1861" s="117"/>
      <c r="C1861" s="117"/>
      <c r="D1861" s="115">
        <f>VLOOKUP(E1861,コード一覧!$B$4:$E$962,4,FALSE)</f>
        <v>0</v>
      </c>
      <c r="E1861" s="89"/>
      <c r="F1861" s="104">
        <f>VLOOKUP(E1861,コード一覧!$B$4:$C$850,2,FALSE)</f>
        <v>0</v>
      </c>
      <c r="G1861" s="105">
        <f>VLOOKUP(E1861,コード一覧!$B$4:$D$868,3,FALSE)</f>
        <v>0</v>
      </c>
      <c r="H1861" s="106"/>
      <c r="I1861" s="106"/>
      <c r="J1861" s="107"/>
      <c r="K1861" s="109">
        <f>VLOOKUP(J1861,得意先名!$B$8:$C$1020,2,FALSE)</f>
        <v>0</v>
      </c>
      <c r="L1861" s="108"/>
      <c r="M1861" s="109">
        <f>VLOOKUP(J1861,得意先名!$B$1:$E$1029,4,FALSE)</f>
        <v>0</v>
      </c>
      <c r="N1861" s="110">
        <f>VLOOKUP(J1861,得意先名!$B$8:$H$1020,7,FALSE)</f>
        <v>0</v>
      </c>
      <c r="O1861" s="111"/>
      <c r="P1861" s="112"/>
      <c r="Q1861" s="50"/>
    </row>
    <row r="1862" spans="1:17" ht="30.75" customHeight="1" x14ac:dyDescent="0.4">
      <c r="A1862" s="113">
        <v>1664</v>
      </c>
      <c r="B1862" s="117"/>
      <c r="C1862" s="117"/>
      <c r="D1862" s="115">
        <f>VLOOKUP(E1862,コード一覧!$B$4:$E$962,4,FALSE)</f>
        <v>0</v>
      </c>
      <c r="E1862" s="89"/>
      <c r="F1862" s="104">
        <f>VLOOKUP(E1862,コード一覧!$B$4:$C$850,2,FALSE)</f>
        <v>0</v>
      </c>
      <c r="G1862" s="105">
        <f>VLOOKUP(E1862,コード一覧!$B$4:$D$868,3,FALSE)</f>
        <v>0</v>
      </c>
      <c r="H1862" s="106"/>
      <c r="I1862" s="106"/>
      <c r="J1862" s="107"/>
      <c r="K1862" s="109">
        <f>VLOOKUP(J1862,得意先名!$B$8:$C$1020,2,FALSE)</f>
        <v>0</v>
      </c>
      <c r="L1862" s="108"/>
      <c r="M1862" s="109">
        <f>VLOOKUP(J1862,得意先名!$B$1:$E$1029,4,FALSE)</f>
        <v>0</v>
      </c>
      <c r="N1862" s="110">
        <f>VLOOKUP(J1862,得意先名!$B$8:$H$1020,7,FALSE)</f>
        <v>0</v>
      </c>
      <c r="O1862" s="111"/>
      <c r="P1862" s="112"/>
      <c r="Q1862" s="50"/>
    </row>
    <row r="1863" spans="1:17" ht="30.75" customHeight="1" x14ac:dyDescent="0.4">
      <c r="A1863" s="113">
        <v>1665</v>
      </c>
      <c r="B1863" s="117"/>
      <c r="C1863" s="117"/>
      <c r="D1863" s="115">
        <f>VLOOKUP(E1863,コード一覧!$B$4:$E$962,4,FALSE)</f>
        <v>0</v>
      </c>
      <c r="E1863" s="89"/>
      <c r="F1863" s="104">
        <f>VLOOKUP(E1863,コード一覧!$B$4:$C$850,2,FALSE)</f>
        <v>0</v>
      </c>
      <c r="G1863" s="105">
        <f>VLOOKUP(E1863,コード一覧!$B$4:$D$868,3,FALSE)</f>
        <v>0</v>
      </c>
      <c r="H1863" s="106"/>
      <c r="I1863" s="106"/>
      <c r="J1863" s="107"/>
      <c r="K1863" s="109">
        <f>VLOOKUP(J1863,得意先名!$B$8:$C$1020,2,FALSE)</f>
        <v>0</v>
      </c>
      <c r="L1863" s="108"/>
      <c r="M1863" s="109">
        <f>VLOOKUP(J1863,得意先名!$B$1:$E$1029,4,FALSE)</f>
        <v>0</v>
      </c>
      <c r="N1863" s="110">
        <f>VLOOKUP(J1863,得意先名!$B$8:$H$1020,7,FALSE)</f>
        <v>0</v>
      </c>
      <c r="O1863" s="111"/>
      <c r="P1863" s="112"/>
      <c r="Q1863" s="50"/>
    </row>
    <row r="1864" spans="1:17" ht="30.75" customHeight="1" x14ac:dyDescent="0.4">
      <c r="A1864" s="113">
        <v>1666</v>
      </c>
      <c r="B1864" s="117"/>
      <c r="C1864" s="117"/>
      <c r="D1864" s="115">
        <f>VLOOKUP(E1864,コード一覧!$B$4:$E$962,4,FALSE)</f>
        <v>0</v>
      </c>
      <c r="E1864" s="89"/>
      <c r="F1864" s="104">
        <f>VLOOKUP(E1864,コード一覧!$B$4:$C$850,2,FALSE)</f>
        <v>0</v>
      </c>
      <c r="G1864" s="105">
        <f>VLOOKUP(E1864,コード一覧!$B$4:$D$868,3,FALSE)</f>
        <v>0</v>
      </c>
      <c r="H1864" s="106"/>
      <c r="I1864" s="106"/>
      <c r="J1864" s="107"/>
      <c r="K1864" s="109">
        <f>VLOOKUP(J1864,得意先名!$B$8:$C$1020,2,FALSE)</f>
        <v>0</v>
      </c>
      <c r="L1864" s="108"/>
      <c r="M1864" s="109">
        <f>VLOOKUP(J1864,得意先名!$B$1:$E$1029,4,FALSE)</f>
        <v>0</v>
      </c>
      <c r="N1864" s="110">
        <f>VLOOKUP(J1864,得意先名!$B$8:$H$1020,7,FALSE)</f>
        <v>0</v>
      </c>
      <c r="O1864" s="111"/>
      <c r="P1864" s="112"/>
      <c r="Q1864" s="50"/>
    </row>
    <row r="1865" spans="1:17" ht="30.75" customHeight="1" x14ac:dyDescent="0.4">
      <c r="A1865" s="113">
        <v>1667</v>
      </c>
      <c r="B1865" s="117"/>
      <c r="C1865" s="117"/>
      <c r="D1865" s="115">
        <f>VLOOKUP(E1865,コード一覧!$B$4:$E$962,4,FALSE)</f>
        <v>0</v>
      </c>
      <c r="E1865" s="89"/>
      <c r="F1865" s="104">
        <f>VLOOKUP(E1865,コード一覧!$B$4:$C$850,2,FALSE)</f>
        <v>0</v>
      </c>
      <c r="G1865" s="105">
        <f>VLOOKUP(E1865,コード一覧!$B$4:$D$868,3,FALSE)</f>
        <v>0</v>
      </c>
      <c r="H1865" s="106"/>
      <c r="I1865" s="106"/>
      <c r="J1865" s="107"/>
      <c r="K1865" s="109">
        <f>VLOOKUP(J1865,得意先名!$B$8:$C$1020,2,FALSE)</f>
        <v>0</v>
      </c>
      <c r="L1865" s="108"/>
      <c r="M1865" s="109">
        <f>VLOOKUP(J1865,得意先名!$B$1:$E$1029,4,FALSE)</f>
        <v>0</v>
      </c>
      <c r="N1865" s="110">
        <f>VLOOKUP(J1865,得意先名!$B$8:$H$1020,7,FALSE)</f>
        <v>0</v>
      </c>
      <c r="O1865" s="111"/>
      <c r="P1865" s="112"/>
      <c r="Q1865" s="50"/>
    </row>
    <row r="1866" spans="1:17" ht="30.75" customHeight="1" x14ac:dyDescent="0.4">
      <c r="A1866" s="113">
        <v>1668</v>
      </c>
      <c r="B1866" s="117"/>
      <c r="C1866" s="117"/>
      <c r="D1866" s="115">
        <f>VLOOKUP(E1866,コード一覧!$B$4:$E$962,4,FALSE)</f>
        <v>0</v>
      </c>
      <c r="E1866" s="89"/>
      <c r="F1866" s="104">
        <f>VLOOKUP(E1866,コード一覧!$B$4:$C$850,2,FALSE)</f>
        <v>0</v>
      </c>
      <c r="G1866" s="105">
        <f>VLOOKUP(E1866,コード一覧!$B$4:$D$868,3,FALSE)</f>
        <v>0</v>
      </c>
      <c r="H1866" s="106"/>
      <c r="I1866" s="106"/>
      <c r="J1866" s="107"/>
      <c r="K1866" s="109">
        <f>VLOOKUP(J1866,得意先名!$B$8:$C$1020,2,FALSE)</f>
        <v>0</v>
      </c>
      <c r="L1866" s="108"/>
      <c r="M1866" s="109">
        <f>VLOOKUP(J1866,得意先名!$B$1:$E$1029,4,FALSE)</f>
        <v>0</v>
      </c>
      <c r="N1866" s="110">
        <f>VLOOKUP(J1866,得意先名!$B$8:$H$1020,7,FALSE)</f>
        <v>0</v>
      </c>
      <c r="O1866" s="111"/>
      <c r="P1866" s="112"/>
      <c r="Q1866" s="50"/>
    </row>
    <row r="1867" spans="1:17" ht="30.75" customHeight="1" x14ac:dyDescent="0.4">
      <c r="A1867" s="113">
        <v>1669</v>
      </c>
      <c r="B1867" s="117"/>
      <c r="C1867" s="117"/>
      <c r="D1867" s="115">
        <f>VLOOKUP(E1867,コード一覧!$B$4:$E$962,4,FALSE)</f>
        <v>0</v>
      </c>
      <c r="E1867" s="89"/>
      <c r="F1867" s="104">
        <f>VLOOKUP(E1867,コード一覧!$B$4:$C$850,2,FALSE)</f>
        <v>0</v>
      </c>
      <c r="G1867" s="105">
        <f>VLOOKUP(E1867,コード一覧!$B$4:$D$868,3,FALSE)</f>
        <v>0</v>
      </c>
      <c r="H1867" s="106"/>
      <c r="I1867" s="106"/>
      <c r="J1867" s="107"/>
      <c r="K1867" s="109">
        <f>VLOOKUP(J1867,得意先名!$B$8:$C$1020,2,FALSE)</f>
        <v>0</v>
      </c>
      <c r="L1867" s="108"/>
      <c r="M1867" s="109">
        <f>VLOOKUP(J1867,得意先名!$B$1:$E$1029,4,FALSE)</f>
        <v>0</v>
      </c>
      <c r="N1867" s="110">
        <f>VLOOKUP(J1867,得意先名!$B$8:$H$1020,7,FALSE)</f>
        <v>0</v>
      </c>
      <c r="O1867" s="111"/>
      <c r="P1867" s="112"/>
      <c r="Q1867" s="50"/>
    </row>
    <row r="1868" spans="1:17" ht="30.75" customHeight="1" x14ac:dyDescent="0.4">
      <c r="A1868" s="113">
        <v>1670</v>
      </c>
      <c r="B1868" s="117"/>
      <c r="C1868" s="117"/>
      <c r="D1868" s="115">
        <f>VLOOKUP(E1868,コード一覧!$B$4:$E$962,4,FALSE)</f>
        <v>0</v>
      </c>
      <c r="E1868" s="89"/>
      <c r="F1868" s="104">
        <f>VLOOKUP(E1868,コード一覧!$B$4:$C$850,2,FALSE)</f>
        <v>0</v>
      </c>
      <c r="G1868" s="105">
        <f>VLOOKUP(E1868,コード一覧!$B$4:$D$868,3,FALSE)</f>
        <v>0</v>
      </c>
      <c r="H1868" s="106"/>
      <c r="I1868" s="106"/>
      <c r="J1868" s="107"/>
      <c r="K1868" s="109">
        <f>VLOOKUP(J1868,得意先名!$B$8:$C$1020,2,FALSE)</f>
        <v>0</v>
      </c>
      <c r="L1868" s="108"/>
      <c r="M1868" s="109">
        <f>VLOOKUP(J1868,得意先名!$B$1:$E$1029,4,FALSE)</f>
        <v>0</v>
      </c>
      <c r="N1868" s="110">
        <f>VLOOKUP(J1868,得意先名!$B$8:$H$1020,7,FALSE)</f>
        <v>0</v>
      </c>
      <c r="O1868" s="111"/>
      <c r="P1868" s="112"/>
      <c r="Q1868" s="50"/>
    </row>
    <row r="1869" spans="1:17" ht="30.75" customHeight="1" x14ac:dyDescent="0.4">
      <c r="A1869" s="113">
        <v>1671</v>
      </c>
      <c r="B1869" s="117"/>
      <c r="C1869" s="117"/>
      <c r="D1869" s="115">
        <f>VLOOKUP(E1869,コード一覧!$B$4:$E$962,4,FALSE)</f>
        <v>0</v>
      </c>
      <c r="E1869" s="89"/>
      <c r="F1869" s="104">
        <f>VLOOKUP(E1869,コード一覧!$B$4:$C$850,2,FALSE)</f>
        <v>0</v>
      </c>
      <c r="G1869" s="105">
        <f>VLOOKUP(E1869,コード一覧!$B$4:$D$868,3,FALSE)</f>
        <v>0</v>
      </c>
      <c r="H1869" s="106"/>
      <c r="I1869" s="106"/>
      <c r="J1869" s="107"/>
      <c r="K1869" s="109">
        <f>VLOOKUP(J1869,得意先名!$B$8:$C$1020,2,FALSE)</f>
        <v>0</v>
      </c>
      <c r="L1869" s="108"/>
      <c r="M1869" s="109">
        <f>VLOOKUP(J1869,得意先名!$B$1:$E$1029,4,FALSE)</f>
        <v>0</v>
      </c>
      <c r="N1869" s="110">
        <f>VLOOKUP(J1869,得意先名!$B$8:$H$1020,7,FALSE)</f>
        <v>0</v>
      </c>
      <c r="O1869" s="111"/>
      <c r="P1869" s="112"/>
      <c r="Q1869" s="50"/>
    </row>
    <row r="1870" spans="1:17" ht="30.75" customHeight="1" x14ac:dyDescent="0.4">
      <c r="A1870" s="113">
        <v>1672</v>
      </c>
      <c r="B1870" s="117"/>
      <c r="C1870" s="117"/>
      <c r="D1870" s="115">
        <f>VLOOKUP(E1870,コード一覧!$B$4:$E$962,4,FALSE)</f>
        <v>0</v>
      </c>
      <c r="E1870" s="89"/>
      <c r="F1870" s="104">
        <f>VLOOKUP(E1870,コード一覧!$B$4:$C$850,2,FALSE)</f>
        <v>0</v>
      </c>
      <c r="G1870" s="105">
        <f>VLOOKUP(E1870,コード一覧!$B$4:$D$868,3,FALSE)</f>
        <v>0</v>
      </c>
      <c r="H1870" s="106"/>
      <c r="I1870" s="106"/>
      <c r="J1870" s="107"/>
      <c r="K1870" s="109">
        <f>VLOOKUP(J1870,得意先名!$B$8:$C$1020,2,FALSE)</f>
        <v>0</v>
      </c>
      <c r="L1870" s="108"/>
      <c r="M1870" s="109">
        <f>VLOOKUP(J1870,得意先名!$B$1:$E$1029,4,FALSE)</f>
        <v>0</v>
      </c>
      <c r="N1870" s="110">
        <f>VLOOKUP(J1870,得意先名!$B$8:$H$1020,7,FALSE)</f>
        <v>0</v>
      </c>
      <c r="O1870" s="111"/>
      <c r="P1870" s="112"/>
      <c r="Q1870" s="50"/>
    </row>
    <row r="1871" spans="1:17" ht="30.75" customHeight="1" x14ac:dyDescent="0.4">
      <c r="A1871" s="113">
        <v>1673</v>
      </c>
      <c r="B1871" s="117"/>
      <c r="C1871" s="117"/>
      <c r="D1871" s="115">
        <f>VLOOKUP(E1871,コード一覧!$B$4:$E$962,4,FALSE)</f>
        <v>0</v>
      </c>
      <c r="E1871" s="89"/>
      <c r="F1871" s="104">
        <f>VLOOKUP(E1871,コード一覧!$B$4:$C$850,2,FALSE)</f>
        <v>0</v>
      </c>
      <c r="G1871" s="105">
        <f>VLOOKUP(E1871,コード一覧!$B$4:$D$868,3,FALSE)</f>
        <v>0</v>
      </c>
      <c r="H1871" s="106"/>
      <c r="I1871" s="106"/>
      <c r="J1871" s="107"/>
      <c r="K1871" s="109">
        <f>VLOOKUP(J1871,得意先名!$B$8:$C$1020,2,FALSE)</f>
        <v>0</v>
      </c>
      <c r="L1871" s="108"/>
      <c r="M1871" s="109">
        <f>VLOOKUP(J1871,得意先名!$B$1:$E$1029,4,FALSE)</f>
        <v>0</v>
      </c>
      <c r="N1871" s="110">
        <f>VLOOKUP(J1871,得意先名!$B$8:$H$1020,7,FALSE)</f>
        <v>0</v>
      </c>
      <c r="O1871" s="111"/>
      <c r="P1871" s="112"/>
      <c r="Q1871" s="50"/>
    </row>
    <row r="1872" spans="1:17" ht="30.75" customHeight="1" x14ac:dyDescent="0.4">
      <c r="A1872" s="113">
        <v>1674</v>
      </c>
      <c r="B1872" s="117"/>
      <c r="C1872" s="117"/>
      <c r="D1872" s="115">
        <f>VLOOKUP(E1872,コード一覧!$B$4:$E$962,4,FALSE)</f>
        <v>0</v>
      </c>
      <c r="E1872" s="89"/>
      <c r="F1872" s="104">
        <f>VLOOKUP(E1872,コード一覧!$B$4:$C$850,2,FALSE)</f>
        <v>0</v>
      </c>
      <c r="G1872" s="105">
        <f>VLOOKUP(E1872,コード一覧!$B$4:$D$868,3,FALSE)</f>
        <v>0</v>
      </c>
      <c r="H1872" s="106"/>
      <c r="I1872" s="106"/>
      <c r="J1872" s="107"/>
      <c r="K1872" s="109">
        <f>VLOOKUP(J1872,得意先名!$B$8:$C$1020,2,FALSE)</f>
        <v>0</v>
      </c>
      <c r="L1872" s="108"/>
      <c r="M1872" s="109">
        <f>VLOOKUP(J1872,得意先名!$B$1:$E$1029,4,FALSE)</f>
        <v>0</v>
      </c>
      <c r="N1872" s="110">
        <f>VLOOKUP(J1872,得意先名!$B$8:$H$1020,7,FALSE)</f>
        <v>0</v>
      </c>
      <c r="O1872" s="111"/>
      <c r="P1872" s="112"/>
      <c r="Q1872" s="50"/>
    </row>
    <row r="1873" spans="1:17" ht="30.75" customHeight="1" x14ac:dyDescent="0.4">
      <c r="A1873" s="113">
        <v>1675</v>
      </c>
      <c r="B1873" s="117"/>
      <c r="C1873" s="117"/>
      <c r="D1873" s="115">
        <f>VLOOKUP(E1873,コード一覧!$B$4:$E$962,4,FALSE)</f>
        <v>0</v>
      </c>
      <c r="E1873" s="89"/>
      <c r="F1873" s="104">
        <f>VLOOKUP(E1873,コード一覧!$B$4:$C$850,2,FALSE)</f>
        <v>0</v>
      </c>
      <c r="G1873" s="105">
        <f>VLOOKUP(E1873,コード一覧!$B$4:$D$868,3,FALSE)</f>
        <v>0</v>
      </c>
      <c r="H1873" s="106"/>
      <c r="I1873" s="106"/>
      <c r="J1873" s="107"/>
      <c r="K1873" s="109">
        <f>VLOOKUP(J1873,得意先名!$B$8:$C$1020,2,FALSE)</f>
        <v>0</v>
      </c>
      <c r="L1873" s="108"/>
      <c r="M1873" s="109">
        <f>VLOOKUP(J1873,得意先名!$B$1:$E$1029,4,FALSE)</f>
        <v>0</v>
      </c>
      <c r="N1873" s="110">
        <f>VLOOKUP(J1873,得意先名!$B$8:$H$1020,7,FALSE)</f>
        <v>0</v>
      </c>
      <c r="O1873" s="111"/>
      <c r="P1873" s="112"/>
      <c r="Q1873" s="50"/>
    </row>
    <row r="1874" spans="1:17" ht="30.75" customHeight="1" x14ac:dyDescent="0.4">
      <c r="A1874" s="113">
        <v>1676</v>
      </c>
      <c r="B1874" s="117"/>
      <c r="C1874" s="117"/>
      <c r="D1874" s="115">
        <f>VLOOKUP(E1874,コード一覧!$B$4:$E$962,4,FALSE)</f>
        <v>0</v>
      </c>
      <c r="E1874" s="89"/>
      <c r="F1874" s="104">
        <f>VLOOKUP(E1874,コード一覧!$B$4:$C$850,2,FALSE)</f>
        <v>0</v>
      </c>
      <c r="G1874" s="105">
        <f>VLOOKUP(E1874,コード一覧!$B$4:$D$868,3,FALSE)</f>
        <v>0</v>
      </c>
      <c r="H1874" s="106"/>
      <c r="I1874" s="106"/>
      <c r="J1874" s="107"/>
      <c r="K1874" s="109">
        <f>VLOOKUP(J1874,得意先名!$B$8:$C$1020,2,FALSE)</f>
        <v>0</v>
      </c>
      <c r="L1874" s="108"/>
      <c r="M1874" s="109">
        <f>VLOOKUP(J1874,得意先名!$B$1:$E$1029,4,FALSE)</f>
        <v>0</v>
      </c>
      <c r="N1874" s="110">
        <f>VLOOKUP(J1874,得意先名!$B$8:$H$1020,7,FALSE)</f>
        <v>0</v>
      </c>
      <c r="O1874" s="111"/>
      <c r="P1874" s="112"/>
      <c r="Q1874" s="50"/>
    </row>
    <row r="1875" spans="1:17" ht="30.75" customHeight="1" x14ac:dyDescent="0.4">
      <c r="A1875" s="113">
        <v>1677</v>
      </c>
      <c r="B1875" s="117"/>
      <c r="C1875" s="117"/>
      <c r="D1875" s="115">
        <f>VLOOKUP(E1875,コード一覧!$B$4:$E$962,4,FALSE)</f>
        <v>0</v>
      </c>
      <c r="E1875" s="89"/>
      <c r="F1875" s="104">
        <f>VLOOKUP(E1875,コード一覧!$B$4:$C$850,2,FALSE)</f>
        <v>0</v>
      </c>
      <c r="G1875" s="105">
        <f>VLOOKUP(E1875,コード一覧!$B$4:$D$868,3,FALSE)</f>
        <v>0</v>
      </c>
      <c r="H1875" s="106"/>
      <c r="I1875" s="106"/>
      <c r="J1875" s="107"/>
      <c r="K1875" s="109">
        <f>VLOOKUP(J1875,得意先名!$B$8:$C$1020,2,FALSE)</f>
        <v>0</v>
      </c>
      <c r="L1875" s="108"/>
      <c r="M1875" s="109">
        <f>VLOOKUP(J1875,得意先名!$B$1:$E$1029,4,FALSE)</f>
        <v>0</v>
      </c>
      <c r="N1875" s="110">
        <f>VLOOKUP(J1875,得意先名!$B$8:$H$1020,7,FALSE)</f>
        <v>0</v>
      </c>
      <c r="O1875" s="111"/>
      <c r="P1875" s="112"/>
      <c r="Q1875" s="50"/>
    </row>
    <row r="1876" spans="1:17" ht="30.75" customHeight="1" x14ac:dyDescent="0.4">
      <c r="A1876" s="113">
        <v>1678</v>
      </c>
      <c r="B1876" s="117"/>
      <c r="C1876" s="117"/>
      <c r="D1876" s="115">
        <f>VLOOKUP(E1876,コード一覧!$B$4:$E$962,4,FALSE)</f>
        <v>0</v>
      </c>
      <c r="E1876" s="89"/>
      <c r="F1876" s="104">
        <f>VLOOKUP(E1876,コード一覧!$B$4:$C$850,2,FALSE)</f>
        <v>0</v>
      </c>
      <c r="G1876" s="105">
        <f>VLOOKUP(E1876,コード一覧!$B$4:$D$868,3,FALSE)</f>
        <v>0</v>
      </c>
      <c r="H1876" s="106"/>
      <c r="I1876" s="106"/>
      <c r="J1876" s="107"/>
      <c r="K1876" s="109">
        <f>VLOOKUP(J1876,得意先名!$B$8:$C$1020,2,FALSE)</f>
        <v>0</v>
      </c>
      <c r="L1876" s="108"/>
      <c r="M1876" s="109">
        <f>VLOOKUP(J1876,得意先名!$B$1:$E$1029,4,FALSE)</f>
        <v>0</v>
      </c>
      <c r="N1876" s="110">
        <f>VLOOKUP(J1876,得意先名!$B$8:$H$1020,7,FALSE)</f>
        <v>0</v>
      </c>
      <c r="O1876" s="111"/>
      <c r="P1876" s="112"/>
      <c r="Q1876" s="50"/>
    </row>
    <row r="1877" spans="1:17" ht="30.75" customHeight="1" x14ac:dyDescent="0.4">
      <c r="A1877" s="113">
        <v>1679</v>
      </c>
      <c r="B1877" s="117"/>
      <c r="C1877" s="117"/>
      <c r="D1877" s="115">
        <f>VLOOKUP(E1877,コード一覧!$B$4:$E$962,4,FALSE)</f>
        <v>0</v>
      </c>
      <c r="E1877" s="89"/>
      <c r="F1877" s="104">
        <f>VLOOKUP(E1877,コード一覧!$B$4:$C$850,2,FALSE)</f>
        <v>0</v>
      </c>
      <c r="G1877" s="105">
        <f>VLOOKUP(E1877,コード一覧!$B$4:$D$868,3,FALSE)</f>
        <v>0</v>
      </c>
      <c r="H1877" s="106"/>
      <c r="I1877" s="106"/>
      <c r="J1877" s="107"/>
      <c r="K1877" s="109">
        <f>VLOOKUP(J1877,得意先名!$B$8:$C$1020,2,FALSE)</f>
        <v>0</v>
      </c>
      <c r="L1877" s="108"/>
      <c r="M1877" s="109">
        <f>VLOOKUP(J1877,得意先名!$B$1:$E$1029,4,FALSE)</f>
        <v>0</v>
      </c>
      <c r="N1877" s="110">
        <f>VLOOKUP(J1877,得意先名!$B$8:$H$1020,7,FALSE)</f>
        <v>0</v>
      </c>
      <c r="O1877" s="111"/>
      <c r="P1877" s="112"/>
      <c r="Q1877" s="50"/>
    </row>
    <row r="1878" spans="1:17" ht="30.75" customHeight="1" x14ac:dyDescent="0.4">
      <c r="A1878" s="113">
        <v>1680</v>
      </c>
      <c r="B1878" s="117"/>
      <c r="C1878" s="117"/>
      <c r="D1878" s="115">
        <f>VLOOKUP(E1878,コード一覧!$B$4:$E$962,4,FALSE)</f>
        <v>0</v>
      </c>
      <c r="E1878" s="89"/>
      <c r="F1878" s="104">
        <f>VLOOKUP(E1878,コード一覧!$B$4:$C$850,2,FALSE)</f>
        <v>0</v>
      </c>
      <c r="G1878" s="105">
        <f>VLOOKUP(E1878,コード一覧!$B$4:$D$868,3,FALSE)</f>
        <v>0</v>
      </c>
      <c r="H1878" s="106"/>
      <c r="I1878" s="106"/>
      <c r="J1878" s="107"/>
      <c r="K1878" s="109">
        <f>VLOOKUP(J1878,得意先名!$B$8:$C$1020,2,FALSE)</f>
        <v>0</v>
      </c>
      <c r="L1878" s="108"/>
      <c r="M1878" s="109">
        <f>VLOOKUP(J1878,得意先名!$B$1:$E$1029,4,FALSE)</f>
        <v>0</v>
      </c>
      <c r="N1878" s="110">
        <f>VLOOKUP(J1878,得意先名!$B$8:$H$1020,7,FALSE)</f>
        <v>0</v>
      </c>
      <c r="O1878" s="111"/>
      <c r="P1878" s="112"/>
      <c r="Q1878" s="50"/>
    </row>
    <row r="1879" spans="1:17" ht="30.75" customHeight="1" x14ac:dyDescent="0.4">
      <c r="A1879" s="113">
        <v>1681</v>
      </c>
      <c r="B1879" s="117"/>
      <c r="C1879" s="117"/>
      <c r="D1879" s="115">
        <f>VLOOKUP(E1879,コード一覧!$B$4:$E$962,4,FALSE)</f>
        <v>0</v>
      </c>
      <c r="E1879" s="89"/>
      <c r="F1879" s="104">
        <f>VLOOKUP(E1879,コード一覧!$B$4:$C$850,2,FALSE)</f>
        <v>0</v>
      </c>
      <c r="G1879" s="105">
        <f>VLOOKUP(E1879,コード一覧!$B$4:$D$868,3,FALSE)</f>
        <v>0</v>
      </c>
      <c r="H1879" s="106"/>
      <c r="I1879" s="106"/>
      <c r="J1879" s="107"/>
      <c r="K1879" s="109">
        <f>VLOOKUP(J1879,得意先名!$B$8:$C$1020,2,FALSE)</f>
        <v>0</v>
      </c>
      <c r="L1879" s="108"/>
      <c r="M1879" s="109">
        <f>VLOOKUP(J1879,得意先名!$B$1:$E$1029,4,FALSE)</f>
        <v>0</v>
      </c>
      <c r="N1879" s="110">
        <f>VLOOKUP(J1879,得意先名!$B$8:$H$1020,7,FALSE)</f>
        <v>0</v>
      </c>
      <c r="O1879" s="111"/>
      <c r="P1879" s="112"/>
      <c r="Q1879" s="50"/>
    </row>
    <row r="1880" spans="1:17" ht="30.75" customHeight="1" x14ac:dyDescent="0.4">
      <c r="A1880" s="113">
        <v>1682</v>
      </c>
      <c r="B1880" s="117"/>
      <c r="C1880" s="117"/>
      <c r="D1880" s="115">
        <f>VLOOKUP(E1880,コード一覧!$B$4:$E$962,4,FALSE)</f>
        <v>0</v>
      </c>
      <c r="E1880" s="89"/>
      <c r="F1880" s="104">
        <f>VLOOKUP(E1880,コード一覧!$B$4:$C$850,2,FALSE)</f>
        <v>0</v>
      </c>
      <c r="G1880" s="105">
        <f>VLOOKUP(E1880,コード一覧!$B$4:$D$868,3,FALSE)</f>
        <v>0</v>
      </c>
      <c r="H1880" s="106"/>
      <c r="I1880" s="106"/>
      <c r="J1880" s="107"/>
      <c r="K1880" s="109">
        <f>VLOOKUP(J1880,得意先名!$B$8:$C$1020,2,FALSE)</f>
        <v>0</v>
      </c>
      <c r="L1880" s="108"/>
      <c r="M1880" s="109">
        <f>VLOOKUP(J1880,得意先名!$B$1:$E$1029,4,FALSE)</f>
        <v>0</v>
      </c>
      <c r="N1880" s="110">
        <f>VLOOKUP(J1880,得意先名!$B$8:$H$1020,7,FALSE)</f>
        <v>0</v>
      </c>
      <c r="O1880" s="111"/>
      <c r="P1880" s="112"/>
      <c r="Q1880" s="50"/>
    </row>
    <row r="1881" spans="1:17" ht="30.75" customHeight="1" x14ac:dyDescent="0.4">
      <c r="A1881" s="113">
        <v>1683</v>
      </c>
      <c r="B1881" s="117"/>
      <c r="C1881" s="117"/>
      <c r="D1881" s="115">
        <f>VLOOKUP(E1881,コード一覧!$B$4:$E$962,4,FALSE)</f>
        <v>0</v>
      </c>
      <c r="E1881" s="89"/>
      <c r="F1881" s="104">
        <f>VLOOKUP(E1881,コード一覧!$B$4:$C$850,2,FALSE)</f>
        <v>0</v>
      </c>
      <c r="G1881" s="105">
        <f>VLOOKUP(E1881,コード一覧!$B$4:$D$868,3,FALSE)</f>
        <v>0</v>
      </c>
      <c r="H1881" s="106"/>
      <c r="I1881" s="106"/>
      <c r="J1881" s="107"/>
      <c r="K1881" s="109">
        <f>VLOOKUP(J1881,得意先名!$B$8:$C$1020,2,FALSE)</f>
        <v>0</v>
      </c>
      <c r="L1881" s="108"/>
      <c r="M1881" s="109">
        <f>VLOOKUP(J1881,得意先名!$B$1:$E$1029,4,FALSE)</f>
        <v>0</v>
      </c>
      <c r="N1881" s="110">
        <f>VLOOKUP(J1881,得意先名!$B$8:$H$1020,7,FALSE)</f>
        <v>0</v>
      </c>
      <c r="O1881" s="111"/>
      <c r="P1881" s="112"/>
      <c r="Q1881" s="50"/>
    </row>
    <row r="1882" spans="1:17" ht="30.75" customHeight="1" x14ac:dyDescent="0.4">
      <c r="A1882" s="113">
        <v>1684</v>
      </c>
      <c r="B1882" s="117"/>
      <c r="C1882" s="117"/>
      <c r="D1882" s="115">
        <f>VLOOKUP(E1882,コード一覧!$B$4:$E$962,4,FALSE)</f>
        <v>0</v>
      </c>
      <c r="E1882" s="89"/>
      <c r="F1882" s="104">
        <f>VLOOKUP(E1882,コード一覧!$B$4:$C$850,2,FALSE)</f>
        <v>0</v>
      </c>
      <c r="G1882" s="105">
        <f>VLOOKUP(E1882,コード一覧!$B$4:$D$868,3,FALSE)</f>
        <v>0</v>
      </c>
      <c r="H1882" s="106"/>
      <c r="I1882" s="106"/>
      <c r="J1882" s="107"/>
      <c r="K1882" s="109">
        <f>VLOOKUP(J1882,得意先名!$B$8:$C$1020,2,FALSE)</f>
        <v>0</v>
      </c>
      <c r="L1882" s="108"/>
      <c r="M1882" s="109">
        <f>VLOOKUP(J1882,得意先名!$B$1:$E$1029,4,FALSE)</f>
        <v>0</v>
      </c>
      <c r="N1882" s="110">
        <f>VLOOKUP(J1882,得意先名!$B$8:$H$1020,7,FALSE)</f>
        <v>0</v>
      </c>
      <c r="O1882" s="111"/>
      <c r="P1882" s="112"/>
      <c r="Q1882" s="50"/>
    </row>
    <row r="1883" spans="1:17" ht="30.75" customHeight="1" x14ac:dyDescent="0.4">
      <c r="A1883" s="113">
        <v>1685</v>
      </c>
      <c r="B1883" s="117"/>
      <c r="C1883" s="117"/>
      <c r="D1883" s="115">
        <f>VLOOKUP(E1883,コード一覧!$B$4:$E$962,4,FALSE)</f>
        <v>0</v>
      </c>
      <c r="E1883" s="89"/>
      <c r="F1883" s="104">
        <f>VLOOKUP(E1883,コード一覧!$B$4:$C$850,2,FALSE)</f>
        <v>0</v>
      </c>
      <c r="G1883" s="105">
        <f>VLOOKUP(E1883,コード一覧!$B$4:$D$868,3,FALSE)</f>
        <v>0</v>
      </c>
      <c r="H1883" s="106"/>
      <c r="I1883" s="106"/>
      <c r="J1883" s="107"/>
      <c r="K1883" s="109">
        <f>VLOOKUP(J1883,得意先名!$B$8:$C$1020,2,FALSE)</f>
        <v>0</v>
      </c>
      <c r="L1883" s="108"/>
      <c r="M1883" s="109">
        <f>VLOOKUP(J1883,得意先名!$B$1:$E$1029,4,FALSE)</f>
        <v>0</v>
      </c>
      <c r="N1883" s="110">
        <f>VLOOKUP(J1883,得意先名!$B$8:$H$1020,7,FALSE)</f>
        <v>0</v>
      </c>
      <c r="O1883" s="111"/>
      <c r="P1883" s="112"/>
      <c r="Q1883" s="50"/>
    </row>
    <row r="1884" spans="1:17" ht="30.75" customHeight="1" x14ac:dyDescent="0.4">
      <c r="A1884" s="113">
        <v>1686</v>
      </c>
      <c r="B1884" s="117"/>
      <c r="C1884" s="117"/>
      <c r="D1884" s="115">
        <f>VLOOKUP(E1884,コード一覧!$B$4:$E$962,4,FALSE)</f>
        <v>0</v>
      </c>
      <c r="E1884" s="89"/>
      <c r="F1884" s="104">
        <f>VLOOKUP(E1884,コード一覧!$B$4:$C$850,2,FALSE)</f>
        <v>0</v>
      </c>
      <c r="G1884" s="105">
        <f>VLOOKUP(E1884,コード一覧!$B$4:$D$868,3,FALSE)</f>
        <v>0</v>
      </c>
      <c r="H1884" s="106"/>
      <c r="I1884" s="106"/>
      <c r="J1884" s="107"/>
      <c r="K1884" s="109">
        <f>VLOOKUP(J1884,得意先名!$B$8:$C$1020,2,FALSE)</f>
        <v>0</v>
      </c>
      <c r="L1884" s="108"/>
      <c r="M1884" s="109">
        <f>VLOOKUP(J1884,得意先名!$B$1:$E$1029,4,FALSE)</f>
        <v>0</v>
      </c>
      <c r="N1884" s="110">
        <f>VLOOKUP(J1884,得意先名!$B$8:$H$1020,7,FALSE)</f>
        <v>0</v>
      </c>
      <c r="O1884" s="111"/>
      <c r="P1884" s="112"/>
      <c r="Q1884" s="50"/>
    </row>
    <row r="1885" spans="1:17" ht="30.75" customHeight="1" x14ac:dyDescent="0.4">
      <c r="A1885" s="113">
        <v>1687</v>
      </c>
      <c r="B1885" s="117"/>
      <c r="C1885" s="117"/>
      <c r="D1885" s="115">
        <f>VLOOKUP(E1885,コード一覧!$B$4:$E$962,4,FALSE)</f>
        <v>0</v>
      </c>
      <c r="E1885" s="89"/>
      <c r="F1885" s="104">
        <f>VLOOKUP(E1885,コード一覧!$B$4:$C$850,2,FALSE)</f>
        <v>0</v>
      </c>
      <c r="G1885" s="105">
        <f>VLOOKUP(E1885,コード一覧!$B$4:$D$868,3,FALSE)</f>
        <v>0</v>
      </c>
      <c r="H1885" s="106"/>
      <c r="I1885" s="106"/>
      <c r="J1885" s="107"/>
      <c r="K1885" s="109">
        <f>VLOOKUP(J1885,得意先名!$B$8:$C$1020,2,FALSE)</f>
        <v>0</v>
      </c>
      <c r="L1885" s="108"/>
      <c r="M1885" s="109">
        <f>VLOOKUP(J1885,得意先名!$B$1:$E$1029,4,FALSE)</f>
        <v>0</v>
      </c>
      <c r="N1885" s="110">
        <f>VLOOKUP(J1885,得意先名!$B$8:$H$1020,7,FALSE)</f>
        <v>0</v>
      </c>
      <c r="O1885" s="111"/>
      <c r="P1885" s="112"/>
      <c r="Q1885" s="50"/>
    </row>
    <row r="1886" spans="1:17" ht="30.75" customHeight="1" x14ac:dyDescent="0.4">
      <c r="A1886" s="113">
        <v>1688</v>
      </c>
      <c r="B1886" s="117"/>
      <c r="C1886" s="117"/>
      <c r="D1886" s="115">
        <f>VLOOKUP(E1886,コード一覧!$B$4:$E$962,4,FALSE)</f>
        <v>0</v>
      </c>
      <c r="E1886" s="89"/>
      <c r="F1886" s="104">
        <f>VLOOKUP(E1886,コード一覧!$B$4:$C$850,2,FALSE)</f>
        <v>0</v>
      </c>
      <c r="G1886" s="105">
        <f>VLOOKUP(E1886,コード一覧!$B$4:$D$868,3,FALSE)</f>
        <v>0</v>
      </c>
      <c r="H1886" s="106"/>
      <c r="I1886" s="106"/>
      <c r="J1886" s="107"/>
      <c r="K1886" s="109">
        <f>VLOOKUP(J1886,得意先名!$B$8:$C$1020,2,FALSE)</f>
        <v>0</v>
      </c>
      <c r="L1886" s="108"/>
      <c r="M1886" s="109">
        <f>VLOOKUP(J1886,得意先名!$B$1:$E$1029,4,FALSE)</f>
        <v>0</v>
      </c>
      <c r="N1886" s="110">
        <f>VLOOKUP(J1886,得意先名!$B$8:$H$1020,7,FALSE)</f>
        <v>0</v>
      </c>
      <c r="O1886" s="111"/>
      <c r="P1886" s="112"/>
      <c r="Q1886" s="50"/>
    </row>
    <row r="1887" spans="1:17" ht="30.75" customHeight="1" x14ac:dyDescent="0.4">
      <c r="A1887" s="113">
        <v>1689</v>
      </c>
      <c r="B1887" s="117"/>
      <c r="C1887" s="117"/>
      <c r="D1887" s="115">
        <f>VLOOKUP(E1887,コード一覧!$B$4:$E$962,4,FALSE)</f>
        <v>0</v>
      </c>
      <c r="E1887" s="89"/>
      <c r="F1887" s="104">
        <f>VLOOKUP(E1887,コード一覧!$B$4:$C$850,2,FALSE)</f>
        <v>0</v>
      </c>
      <c r="G1887" s="105">
        <f>VLOOKUP(E1887,コード一覧!$B$4:$D$868,3,FALSE)</f>
        <v>0</v>
      </c>
      <c r="H1887" s="106"/>
      <c r="I1887" s="106"/>
      <c r="J1887" s="107"/>
      <c r="K1887" s="109">
        <f>VLOOKUP(J1887,得意先名!$B$8:$C$1020,2,FALSE)</f>
        <v>0</v>
      </c>
      <c r="L1887" s="108"/>
      <c r="M1887" s="109">
        <f>VLOOKUP(J1887,得意先名!$B$1:$E$1029,4,FALSE)</f>
        <v>0</v>
      </c>
      <c r="N1887" s="110">
        <f>VLOOKUP(J1887,得意先名!$B$8:$H$1020,7,FALSE)</f>
        <v>0</v>
      </c>
      <c r="O1887" s="111"/>
      <c r="P1887" s="112"/>
      <c r="Q1887" s="50"/>
    </row>
    <row r="1888" spans="1:17" ht="30.75" customHeight="1" x14ac:dyDescent="0.4">
      <c r="A1888" s="113">
        <v>1690</v>
      </c>
      <c r="B1888" s="117"/>
      <c r="C1888" s="117"/>
      <c r="D1888" s="115">
        <f>VLOOKUP(E1888,コード一覧!$B$4:$E$962,4,FALSE)</f>
        <v>0</v>
      </c>
      <c r="E1888" s="89"/>
      <c r="F1888" s="104">
        <f>VLOOKUP(E1888,コード一覧!$B$4:$C$850,2,FALSE)</f>
        <v>0</v>
      </c>
      <c r="G1888" s="105">
        <f>VLOOKUP(E1888,コード一覧!$B$4:$D$868,3,FALSE)</f>
        <v>0</v>
      </c>
      <c r="H1888" s="106"/>
      <c r="I1888" s="106"/>
      <c r="J1888" s="107"/>
      <c r="K1888" s="109">
        <f>VLOOKUP(J1888,得意先名!$B$8:$C$1020,2,FALSE)</f>
        <v>0</v>
      </c>
      <c r="L1888" s="108"/>
      <c r="M1888" s="109">
        <f>VLOOKUP(J1888,得意先名!$B$1:$E$1029,4,FALSE)</f>
        <v>0</v>
      </c>
      <c r="N1888" s="110">
        <f>VLOOKUP(J1888,得意先名!$B$8:$H$1020,7,FALSE)</f>
        <v>0</v>
      </c>
      <c r="O1888" s="111"/>
      <c r="P1888" s="112"/>
      <c r="Q1888" s="50"/>
    </row>
    <row r="1889" spans="1:17" ht="30.75" customHeight="1" x14ac:dyDescent="0.4">
      <c r="A1889" s="113">
        <v>1691</v>
      </c>
      <c r="B1889" s="117"/>
      <c r="C1889" s="117"/>
      <c r="D1889" s="115">
        <f>VLOOKUP(E1889,コード一覧!$B$4:$E$962,4,FALSE)</f>
        <v>0</v>
      </c>
      <c r="E1889" s="89"/>
      <c r="F1889" s="104">
        <f>VLOOKUP(E1889,コード一覧!$B$4:$C$850,2,FALSE)</f>
        <v>0</v>
      </c>
      <c r="G1889" s="105">
        <f>VLOOKUP(E1889,コード一覧!$B$4:$D$868,3,FALSE)</f>
        <v>0</v>
      </c>
      <c r="H1889" s="106"/>
      <c r="I1889" s="106"/>
      <c r="J1889" s="107"/>
      <c r="K1889" s="109">
        <f>VLOOKUP(J1889,得意先名!$B$8:$C$1020,2,FALSE)</f>
        <v>0</v>
      </c>
      <c r="L1889" s="108"/>
      <c r="M1889" s="109">
        <f>VLOOKUP(J1889,得意先名!$B$1:$E$1029,4,FALSE)</f>
        <v>0</v>
      </c>
      <c r="N1889" s="110">
        <f>VLOOKUP(J1889,得意先名!$B$8:$H$1020,7,FALSE)</f>
        <v>0</v>
      </c>
      <c r="O1889" s="111"/>
      <c r="P1889" s="112"/>
      <c r="Q1889" s="50"/>
    </row>
    <row r="1890" spans="1:17" ht="30.75" customHeight="1" x14ac:dyDescent="0.4">
      <c r="A1890" s="113">
        <v>1692</v>
      </c>
      <c r="B1890" s="117"/>
      <c r="C1890" s="117"/>
      <c r="D1890" s="115">
        <f>VLOOKUP(E1890,コード一覧!$B$4:$E$962,4,FALSE)</f>
        <v>0</v>
      </c>
      <c r="E1890" s="89"/>
      <c r="F1890" s="104">
        <f>VLOOKUP(E1890,コード一覧!$B$4:$C$850,2,FALSE)</f>
        <v>0</v>
      </c>
      <c r="G1890" s="105">
        <f>VLOOKUP(E1890,コード一覧!$B$4:$D$868,3,FALSE)</f>
        <v>0</v>
      </c>
      <c r="H1890" s="106"/>
      <c r="I1890" s="106"/>
      <c r="J1890" s="107"/>
      <c r="K1890" s="109">
        <f>VLOOKUP(J1890,得意先名!$B$8:$C$1020,2,FALSE)</f>
        <v>0</v>
      </c>
      <c r="L1890" s="108"/>
      <c r="M1890" s="109">
        <f>VLOOKUP(J1890,得意先名!$B$1:$E$1029,4,FALSE)</f>
        <v>0</v>
      </c>
      <c r="N1890" s="110">
        <f>VLOOKUP(J1890,得意先名!$B$8:$H$1020,7,FALSE)</f>
        <v>0</v>
      </c>
      <c r="O1890" s="111"/>
      <c r="P1890" s="112"/>
      <c r="Q1890" s="50"/>
    </row>
    <row r="1891" spans="1:17" ht="30.75" customHeight="1" x14ac:dyDescent="0.4">
      <c r="A1891" s="113">
        <v>1693</v>
      </c>
      <c r="B1891" s="117"/>
      <c r="C1891" s="117"/>
      <c r="D1891" s="115">
        <f>VLOOKUP(E1891,コード一覧!$B$4:$E$962,4,FALSE)</f>
        <v>0</v>
      </c>
      <c r="E1891" s="89"/>
      <c r="F1891" s="104">
        <f>VLOOKUP(E1891,コード一覧!$B$4:$C$850,2,FALSE)</f>
        <v>0</v>
      </c>
      <c r="G1891" s="105">
        <f>VLOOKUP(E1891,コード一覧!$B$4:$D$868,3,FALSE)</f>
        <v>0</v>
      </c>
      <c r="H1891" s="106"/>
      <c r="I1891" s="106"/>
      <c r="J1891" s="107"/>
      <c r="K1891" s="109">
        <f>VLOOKUP(J1891,得意先名!$B$8:$C$1020,2,FALSE)</f>
        <v>0</v>
      </c>
      <c r="L1891" s="108"/>
      <c r="M1891" s="109">
        <f>VLOOKUP(J1891,得意先名!$B$1:$E$1029,4,FALSE)</f>
        <v>0</v>
      </c>
      <c r="N1891" s="110">
        <f>VLOOKUP(J1891,得意先名!$B$8:$H$1020,7,FALSE)</f>
        <v>0</v>
      </c>
      <c r="O1891" s="111"/>
      <c r="P1891" s="112"/>
      <c r="Q1891" s="50"/>
    </row>
    <row r="1892" spans="1:17" ht="30.75" customHeight="1" x14ac:dyDescent="0.4">
      <c r="A1892" s="113">
        <v>1694</v>
      </c>
      <c r="B1892" s="117"/>
      <c r="C1892" s="117"/>
      <c r="D1892" s="115">
        <f>VLOOKUP(E1892,コード一覧!$B$4:$E$962,4,FALSE)</f>
        <v>0</v>
      </c>
      <c r="E1892" s="89"/>
      <c r="F1892" s="104">
        <f>VLOOKUP(E1892,コード一覧!$B$4:$C$850,2,FALSE)</f>
        <v>0</v>
      </c>
      <c r="G1892" s="105">
        <f>VLOOKUP(E1892,コード一覧!$B$4:$D$868,3,FALSE)</f>
        <v>0</v>
      </c>
      <c r="H1892" s="106"/>
      <c r="I1892" s="106"/>
      <c r="J1892" s="107"/>
      <c r="K1892" s="109">
        <f>VLOOKUP(J1892,得意先名!$B$8:$C$1020,2,FALSE)</f>
        <v>0</v>
      </c>
      <c r="L1892" s="108"/>
      <c r="M1892" s="109">
        <f>VLOOKUP(J1892,得意先名!$B$1:$E$1029,4,FALSE)</f>
        <v>0</v>
      </c>
      <c r="N1892" s="110">
        <f>VLOOKUP(J1892,得意先名!$B$8:$H$1020,7,FALSE)</f>
        <v>0</v>
      </c>
      <c r="O1892" s="111"/>
      <c r="P1892" s="112"/>
      <c r="Q1892" s="50"/>
    </row>
    <row r="1893" spans="1:17" ht="30.75" customHeight="1" x14ac:dyDescent="0.4">
      <c r="A1893" s="113">
        <v>1695</v>
      </c>
      <c r="B1893" s="117"/>
      <c r="C1893" s="117"/>
      <c r="D1893" s="115">
        <f>VLOOKUP(E1893,コード一覧!$B$4:$E$962,4,FALSE)</f>
        <v>0</v>
      </c>
      <c r="E1893" s="89"/>
      <c r="F1893" s="104">
        <f>VLOOKUP(E1893,コード一覧!$B$4:$C$850,2,FALSE)</f>
        <v>0</v>
      </c>
      <c r="G1893" s="105">
        <f>VLOOKUP(E1893,コード一覧!$B$4:$D$868,3,FALSE)</f>
        <v>0</v>
      </c>
      <c r="H1893" s="106"/>
      <c r="I1893" s="106"/>
      <c r="J1893" s="107"/>
      <c r="K1893" s="109">
        <f>VLOOKUP(J1893,得意先名!$B$8:$C$1020,2,FALSE)</f>
        <v>0</v>
      </c>
      <c r="L1893" s="108"/>
      <c r="M1893" s="109">
        <f>VLOOKUP(J1893,得意先名!$B$1:$E$1029,4,FALSE)</f>
        <v>0</v>
      </c>
      <c r="N1893" s="110">
        <f>VLOOKUP(J1893,得意先名!$B$8:$H$1020,7,FALSE)</f>
        <v>0</v>
      </c>
      <c r="O1893" s="111"/>
      <c r="P1893" s="112"/>
      <c r="Q1893" s="50"/>
    </row>
    <row r="1894" spans="1:17" ht="30.75" customHeight="1" x14ac:dyDescent="0.4">
      <c r="A1894" s="113">
        <v>1696</v>
      </c>
      <c r="B1894" s="117"/>
      <c r="C1894" s="117"/>
      <c r="D1894" s="115">
        <f>VLOOKUP(E1894,コード一覧!$B$4:$E$962,4,FALSE)</f>
        <v>0</v>
      </c>
      <c r="E1894" s="89"/>
      <c r="F1894" s="104">
        <f>VLOOKUP(E1894,コード一覧!$B$4:$C$850,2,FALSE)</f>
        <v>0</v>
      </c>
      <c r="G1894" s="105">
        <f>VLOOKUP(E1894,コード一覧!$B$4:$D$868,3,FALSE)</f>
        <v>0</v>
      </c>
      <c r="H1894" s="106"/>
      <c r="I1894" s="106"/>
      <c r="J1894" s="107"/>
      <c r="K1894" s="109">
        <f>VLOOKUP(J1894,得意先名!$B$8:$C$1020,2,FALSE)</f>
        <v>0</v>
      </c>
      <c r="L1894" s="108"/>
      <c r="M1894" s="109">
        <f>VLOOKUP(J1894,得意先名!$B$1:$E$1029,4,FALSE)</f>
        <v>0</v>
      </c>
      <c r="N1894" s="110">
        <f>VLOOKUP(J1894,得意先名!$B$8:$H$1020,7,FALSE)</f>
        <v>0</v>
      </c>
      <c r="O1894" s="111"/>
      <c r="P1894" s="112"/>
      <c r="Q1894" s="50"/>
    </row>
    <row r="1895" spans="1:17" ht="30.75" customHeight="1" x14ac:dyDescent="0.4">
      <c r="A1895" s="113">
        <v>1697</v>
      </c>
      <c r="B1895" s="117"/>
      <c r="C1895" s="117"/>
      <c r="D1895" s="115">
        <f>VLOOKUP(E1895,コード一覧!$B$4:$E$962,4,FALSE)</f>
        <v>0</v>
      </c>
      <c r="E1895" s="89"/>
      <c r="F1895" s="104">
        <f>VLOOKUP(E1895,コード一覧!$B$4:$C$850,2,FALSE)</f>
        <v>0</v>
      </c>
      <c r="G1895" s="105">
        <f>VLOOKUP(E1895,コード一覧!$B$4:$D$868,3,FALSE)</f>
        <v>0</v>
      </c>
      <c r="H1895" s="106"/>
      <c r="I1895" s="106"/>
      <c r="J1895" s="107"/>
      <c r="K1895" s="109">
        <f>VLOOKUP(J1895,得意先名!$B$8:$C$1020,2,FALSE)</f>
        <v>0</v>
      </c>
      <c r="L1895" s="108"/>
      <c r="M1895" s="109">
        <f>VLOOKUP(J1895,得意先名!$B$1:$E$1029,4,FALSE)</f>
        <v>0</v>
      </c>
      <c r="N1895" s="110">
        <f>VLOOKUP(J1895,得意先名!$B$8:$H$1020,7,FALSE)</f>
        <v>0</v>
      </c>
      <c r="O1895" s="111"/>
      <c r="P1895" s="112"/>
      <c r="Q1895" s="50"/>
    </row>
    <row r="1896" spans="1:17" ht="30.75" customHeight="1" x14ac:dyDescent="0.4">
      <c r="A1896" s="113">
        <v>1698</v>
      </c>
      <c r="B1896" s="117"/>
      <c r="C1896" s="117"/>
      <c r="D1896" s="115">
        <f>VLOOKUP(E1896,コード一覧!$B$4:$E$962,4,FALSE)</f>
        <v>0</v>
      </c>
      <c r="E1896" s="89"/>
      <c r="F1896" s="104">
        <f>VLOOKUP(E1896,コード一覧!$B$4:$C$850,2,FALSE)</f>
        <v>0</v>
      </c>
      <c r="G1896" s="105">
        <f>VLOOKUP(E1896,コード一覧!$B$4:$D$868,3,FALSE)</f>
        <v>0</v>
      </c>
      <c r="H1896" s="106"/>
      <c r="I1896" s="106"/>
      <c r="J1896" s="107"/>
      <c r="K1896" s="109">
        <f>VLOOKUP(J1896,得意先名!$B$8:$C$1020,2,FALSE)</f>
        <v>0</v>
      </c>
      <c r="L1896" s="108"/>
      <c r="M1896" s="109">
        <f>VLOOKUP(J1896,得意先名!$B$1:$E$1029,4,FALSE)</f>
        <v>0</v>
      </c>
      <c r="N1896" s="110">
        <f>VLOOKUP(J1896,得意先名!$B$8:$H$1020,7,FALSE)</f>
        <v>0</v>
      </c>
      <c r="O1896" s="111"/>
      <c r="P1896" s="112"/>
      <c r="Q1896" s="50"/>
    </row>
    <row r="1897" spans="1:17" ht="30.75" customHeight="1" x14ac:dyDescent="0.4">
      <c r="A1897" s="113">
        <v>1699</v>
      </c>
      <c r="B1897" s="117"/>
      <c r="C1897" s="117"/>
      <c r="D1897" s="115">
        <f>VLOOKUP(E1897,コード一覧!$B$4:$E$962,4,FALSE)</f>
        <v>0</v>
      </c>
      <c r="E1897" s="89"/>
      <c r="F1897" s="104">
        <f>VLOOKUP(E1897,コード一覧!$B$4:$C$850,2,FALSE)</f>
        <v>0</v>
      </c>
      <c r="G1897" s="105">
        <f>VLOOKUP(E1897,コード一覧!$B$4:$D$868,3,FALSE)</f>
        <v>0</v>
      </c>
      <c r="H1897" s="106"/>
      <c r="I1897" s="106"/>
      <c r="J1897" s="107"/>
      <c r="K1897" s="109">
        <f>VLOOKUP(J1897,得意先名!$B$8:$C$1020,2,FALSE)</f>
        <v>0</v>
      </c>
      <c r="L1897" s="108"/>
      <c r="M1897" s="109">
        <f>VLOOKUP(J1897,得意先名!$B$1:$E$1029,4,FALSE)</f>
        <v>0</v>
      </c>
      <c r="N1897" s="110">
        <f>VLOOKUP(J1897,得意先名!$B$8:$H$1020,7,FALSE)</f>
        <v>0</v>
      </c>
      <c r="O1897" s="111"/>
      <c r="P1897" s="112"/>
      <c r="Q1897" s="50"/>
    </row>
    <row r="1898" spans="1:17" ht="30.75" customHeight="1" x14ac:dyDescent="0.4">
      <c r="A1898" s="113">
        <v>1700</v>
      </c>
      <c r="B1898" s="117"/>
      <c r="C1898" s="117"/>
      <c r="D1898" s="115">
        <f>VLOOKUP(E1898,コード一覧!$B$4:$E$962,4,FALSE)</f>
        <v>0</v>
      </c>
      <c r="E1898" s="89"/>
      <c r="F1898" s="104">
        <f>VLOOKUP(E1898,コード一覧!$B$4:$C$850,2,FALSE)</f>
        <v>0</v>
      </c>
      <c r="G1898" s="105">
        <f>VLOOKUP(E1898,コード一覧!$B$4:$D$868,3,FALSE)</f>
        <v>0</v>
      </c>
      <c r="H1898" s="106"/>
      <c r="I1898" s="106"/>
      <c r="J1898" s="107"/>
      <c r="K1898" s="109">
        <f>VLOOKUP(J1898,得意先名!$B$8:$C$1020,2,FALSE)</f>
        <v>0</v>
      </c>
      <c r="L1898" s="108"/>
      <c r="M1898" s="109">
        <f>VLOOKUP(J1898,得意先名!$B$1:$E$1029,4,FALSE)</f>
        <v>0</v>
      </c>
      <c r="N1898" s="110">
        <f>VLOOKUP(J1898,得意先名!$B$8:$H$1020,7,FALSE)</f>
        <v>0</v>
      </c>
      <c r="O1898" s="111"/>
      <c r="P1898" s="112"/>
      <c r="Q1898" s="50"/>
    </row>
    <row r="1899" spans="1:17" ht="30.75" customHeight="1" x14ac:dyDescent="0.4">
      <c r="A1899" s="113">
        <v>1701</v>
      </c>
      <c r="B1899" s="117"/>
      <c r="C1899" s="117"/>
      <c r="D1899" s="115">
        <f>VLOOKUP(E1899,コード一覧!$B$4:$E$962,4,FALSE)</f>
        <v>0</v>
      </c>
      <c r="E1899" s="89"/>
      <c r="F1899" s="104">
        <f>VLOOKUP(E1899,コード一覧!$B$4:$C$850,2,FALSE)</f>
        <v>0</v>
      </c>
      <c r="G1899" s="105">
        <f>VLOOKUP(E1899,コード一覧!$B$4:$D$868,3,FALSE)</f>
        <v>0</v>
      </c>
      <c r="H1899" s="106"/>
      <c r="I1899" s="106"/>
      <c r="J1899" s="107"/>
      <c r="K1899" s="109">
        <f>VLOOKUP(J1899,得意先名!$B$8:$C$1020,2,FALSE)</f>
        <v>0</v>
      </c>
      <c r="L1899" s="108"/>
      <c r="M1899" s="109">
        <f>VLOOKUP(J1899,得意先名!$B$1:$E$1029,4,FALSE)</f>
        <v>0</v>
      </c>
      <c r="N1899" s="110">
        <f>VLOOKUP(J1899,得意先名!$B$8:$H$1020,7,FALSE)</f>
        <v>0</v>
      </c>
      <c r="O1899" s="111"/>
      <c r="P1899" s="112"/>
      <c r="Q1899" s="50"/>
    </row>
    <row r="1900" spans="1:17" ht="30.75" customHeight="1" x14ac:dyDescent="0.4">
      <c r="A1900" s="113">
        <v>1702</v>
      </c>
      <c r="B1900" s="117"/>
      <c r="C1900" s="117"/>
      <c r="D1900" s="115">
        <f>VLOOKUP(E1900,コード一覧!$B$4:$E$962,4,FALSE)</f>
        <v>0</v>
      </c>
      <c r="E1900" s="89"/>
      <c r="F1900" s="104">
        <f>VLOOKUP(E1900,コード一覧!$B$4:$C$850,2,FALSE)</f>
        <v>0</v>
      </c>
      <c r="G1900" s="105">
        <f>VLOOKUP(E1900,コード一覧!$B$4:$D$868,3,FALSE)</f>
        <v>0</v>
      </c>
      <c r="H1900" s="106"/>
      <c r="I1900" s="106"/>
      <c r="J1900" s="107"/>
      <c r="K1900" s="109">
        <f>VLOOKUP(J1900,得意先名!$B$8:$C$1020,2,FALSE)</f>
        <v>0</v>
      </c>
      <c r="L1900" s="108"/>
      <c r="M1900" s="109">
        <f>VLOOKUP(J1900,得意先名!$B$1:$E$1029,4,FALSE)</f>
        <v>0</v>
      </c>
      <c r="N1900" s="110">
        <f>VLOOKUP(J1900,得意先名!$B$8:$H$1020,7,FALSE)</f>
        <v>0</v>
      </c>
      <c r="O1900" s="111"/>
      <c r="P1900" s="112"/>
      <c r="Q1900" s="50"/>
    </row>
    <row r="1901" spans="1:17" ht="30.75" customHeight="1" x14ac:dyDescent="0.4">
      <c r="A1901" s="113">
        <v>1703</v>
      </c>
      <c r="B1901" s="117"/>
      <c r="C1901" s="117"/>
      <c r="D1901" s="115">
        <f>VLOOKUP(E1901,コード一覧!$B$4:$E$962,4,FALSE)</f>
        <v>0</v>
      </c>
      <c r="E1901" s="89"/>
      <c r="F1901" s="104">
        <f>VLOOKUP(E1901,コード一覧!$B$4:$C$850,2,FALSE)</f>
        <v>0</v>
      </c>
      <c r="G1901" s="105">
        <f>VLOOKUP(E1901,コード一覧!$B$4:$D$868,3,FALSE)</f>
        <v>0</v>
      </c>
      <c r="H1901" s="106"/>
      <c r="I1901" s="106"/>
      <c r="J1901" s="107"/>
      <c r="K1901" s="109">
        <f>VLOOKUP(J1901,得意先名!$B$8:$C$1020,2,FALSE)</f>
        <v>0</v>
      </c>
      <c r="L1901" s="108"/>
      <c r="M1901" s="109">
        <f>VLOOKUP(J1901,得意先名!$B$1:$E$1029,4,FALSE)</f>
        <v>0</v>
      </c>
      <c r="N1901" s="110">
        <f>VLOOKUP(J1901,得意先名!$B$8:$H$1020,7,FALSE)</f>
        <v>0</v>
      </c>
      <c r="O1901" s="111"/>
      <c r="P1901" s="112"/>
      <c r="Q1901" s="50"/>
    </row>
    <row r="1902" spans="1:17" ht="30.75" customHeight="1" x14ac:dyDescent="0.4">
      <c r="A1902" s="113">
        <v>1704</v>
      </c>
      <c r="B1902" s="117"/>
      <c r="C1902" s="117"/>
      <c r="D1902" s="115">
        <f>VLOOKUP(E1902,コード一覧!$B$4:$E$962,4,FALSE)</f>
        <v>0</v>
      </c>
      <c r="E1902" s="89"/>
      <c r="F1902" s="104">
        <f>VLOOKUP(E1902,コード一覧!$B$4:$C$850,2,FALSE)</f>
        <v>0</v>
      </c>
      <c r="G1902" s="105">
        <f>VLOOKUP(E1902,コード一覧!$B$4:$D$868,3,FALSE)</f>
        <v>0</v>
      </c>
      <c r="H1902" s="106"/>
      <c r="I1902" s="106"/>
      <c r="J1902" s="107"/>
      <c r="K1902" s="109">
        <f>VLOOKUP(J1902,得意先名!$B$8:$C$1020,2,FALSE)</f>
        <v>0</v>
      </c>
      <c r="L1902" s="108"/>
      <c r="M1902" s="109">
        <f>VLOOKUP(J1902,得意先名!$B$1:$E$1029,4,FALSE)</f>
        <v>0</v>
      </c>
      <c r="N1902" s="110">
        <f>VLOOKUP(J1902,得意先名!$B$8:$H$1020,7,FALSE)</f>
        <v>0</v>
      </c>
      <c r="O1902" s="111"/>
      <c r="P1902" s="112"/>
      <c r="Q1902" s="50"/>
    </row>
    <row r="1903" spans="1:17" ht="30.75" customHeight="1" x14ac:dyDescent="0.4">
      <c r="A1903" s="113">
        <v>1705</v>
      </c>
      <c r="B1903" s="117"/>
      <c r="C1903" s="117"/>
      <c r="D1903" s="115">
        <f>VLOOKUP(E1903,コード一覧!$B$4:$E$962,4,FALSE)</f>
        <v>0</v>
      </c>
      <c r="E1903" s="89"/>
      <c r="F1903" s="104">
        <f>VLOOKUP(E1903,コード一覧!$B$4:$C$850,2,FALSE)</f>
        <v>0</v>
      </c>
      <c r="G1903" s="105">
        <f>VLOOKUP(E1903,コード一覧!$B$4:$D$868,3,FALSE)</f>
        <v>0</v>
      </c>
      <c r="H1903" s="106"/>
      <c r="I1903" s="106"/>
      <c r="J1903" s="107"/>
      <c r="K1903" s="109">
        <f>VLOOKUP(J1903,得意先名!$B$8:$C$1020,2,FALSE)</f>
        <v>0</v>
      </c>
      <c r="L1903" s="108"/>
      <c r="M1903" s="109">
        <f>VLOOKUP(J1903,得意先名!$B$1:$E$1029,4,FALSE)</f>
        <v>0</v>
      </c>
      <c r="N1903" s="110">
        <f>VLOOKUP(J1903,得意先名!$B$8:$H$1020,7,FALSE)</f>
        <v>0</v>
      </c>
      <c r="O1903" s="111"/>
      <c r="P1903" s="112"/>
      <c r="Q1903" s="50"/>
    </row>
    <row r="1904" spans="1:17" ht="30.75" customHeight="1" x14ac:dyDescent="0.4">
      <c r="A1904" s="113">
        <v>1706</v>
      </c>
      <c r="B1904" s="117"/>
      <c r="C1904" s="117"/>
      <c r="D1904" s="115">
        <f>VLOOKUP(E1904,コード一覧!$B$4:$E$962,4,FALSE)</f>
        <v>0</v>
      </c>
      <c r="E1904" s="89"/>
      <c r="F1904" s="104">
        <f>VLOOKUP(E1904,コード一覧!$B$4:$C$850,2,FALSE)</f>
        <v>0</v>
      </c>
      <c r="G1904" s="105">
        <f>VLOOKUP(E1904,コード一覧!$B$4:$D$868,3,FALSE)</f>
        <v>0</v>
      </c>
      <c r="H1904" s="106"/>
      <c r="I1904" s="106"/>
      <c r="J1904" s="107"/>
      <c r="K1904" s="109">
        <f>VLOOKUP(J1904,得意先名!$B$8:$C$1020,2,FALSE)</f>
        <v>0</v>
      </c>
      <c r="L1904" s="108"/>
      <c r="M1904" s="109">
        <f>VLOOKUP(J1904,得意先名!$B$1:$E$1029,4,FALSE)</f>
        <v>0</v>
      </c>
      <c r="N1904" s="110">
        <f>VLOOKUP(J1904,得意先名!$B$8:$H$1020,7,FALSE)</f>
        <v>0</v>
      </c>
      <c r="O1904" s="111"/>
      <c r="P1904" s="112"/>
      <c r="Q1904" s="50"/>
    </row>
    <row r="1905" spans="1:17" ht="30.75" customHeight="1" x14ac:dyDescent="0.4">
      <c r="A1905" s="113">
        <v>1707</v>
      </c>
      <c r="B1905" s="117"/>
      <c r="C1905" s="117"/>
      <c r="D1905" s="115">
        <f>VLOOKUP(E1905,コード一覧!$B$4:$E$962,4,FALSE)</f>
        <v>0</v>
      </c>
      <c r="E1905" s="89"/>
      <c r="F1905" s="104">
        <f>VLOOKUP(E1905,コード一覧!$B$4:$C$850,2,FALSE)</f>
        <v>0</v>
      </c>
      <c r="G1905" s="105">
        <f>VLOOKUP(E1905,コード一覧!$B$4:$D$868,3,FALSE)</f>
        <v>0</v>
      </c>
      <c r="H1905" s="106"/>
      <c r="I1905" s="106"/>
      <c r="J1905" s="107"/>
      <c r="K1905" s="109">
        <f>VLOOKUP(J1905,得意先名!$B$8:$C$1020,2,FALSE)</f>
        <v>0</v>
      </c>
      <c r="L1905" s="108"/>
      <c r="M1905" s="109">
        <f>VLOOKUP(J1905,得意先名!$B$1:$E$1029,4,FALSE)</f>
        <v>0</v>
      </c>
      <c r="N1905" s="110">
        <f>VLOOKUP(J1905,得意先名!$B$8:$H$1020,7,FALSE)</f>
        <v>0</v>
      </c>
      <c r="O1905" s="111"/>
      <c r="P1905" s="112"/>
      <c r="Q1905" s="50"/>
    </row>
    <row r="1906" spans="1:17" ht="30.75" customHeight="1" x14ac:dyDescent="0.4">
      <c r="A1906" s="113">
        <v>1708</v>
      </c>
      <c r="B1906" s="117"/>
      <c r="C1906" s="117"/>
      <c r="D1906" s="115">
        <f>VLOOKUP(E1906,コード一覧!$B$4:$E$962,4,FALSE)</f>
        <v>0</v>
      </c>
      <c r="E1906" s="89"/>
      <c r="F1906" s="104">
        <f>VLOOKUP(E1906,コード一覧!$B$4:$C$850,2,FALSE)</f>
        <v>0</v>
      </c>
      <c r="G1906" s="105">
        <f>VLOOKUP(E1906,コード一覧!$B$4:$D$868,3,FALSE)</f>
        <v>0</v>
      </c>
      <c r="H1906" s="106"/>
      <c r="I1906" s="106"/>
      <c r="J1906" s="107"/>
      <c r="K1906" s="109">
        <f>VLOOKUP(J1906,得意先名!$B$8:$C$1020,2,FALSE)</f>
        <v>0</v>
      </c>
      <c r="L1906" s="108"/>
      <c r="M1906" s="109">
        <f>VLOOKUP(J1906,得意先名!$B$1:$E$1029,4,FALSE)</f>
        <v>0</v>
      </c>
      <c r="N1906" s="110">
        <f>VLOOKUP(J1906,得意先名!$B$8:$H$1020,7,FALSE)</f>
        <v>0</v>
      </c>
      <c r="O1906" s="111"/>
      <c r="P1906" s="112"/>
      <c r="Q1906" s="50"/>
    </row>
    <row r="1907" spans="1:17" ht="30.75" customHeight="1" x14ac:dyDescent="0.4">
      <c r="A1907" s="113">
        <v>1709</v>
      </c>
      <c r="B1907" s="117"/>
      <c r="C1907" s="117"/>
      <c r="D1907" s="115">
        <f>VLOOKUP(E1907,コード一覧!$B$4:$E$962,4,FALSE)</f>
        <v>0</v>
      </c>
      <c r="E1907" s="89"/>
      <c r="F1907" s="104">
        <f>VLOOKUP(E1907,コード一覧!$B$4:$C$850,2,FALSE)</f>
        <v>0</v>
      </c>
      <c r="G1907" s="105">
        <f>VLOOKUP(E1907,コード一覧!$B$4:$D$868,3,FALSE)</f>
        <v>0</v>
      </c>
      <c r="H1907" s="106"/>
      <c r="I1907" s="106"/>
      <c r="J1907" s="107"/>
      <c r="K1907" s="109">
        <f>VLOOKUP(J1907,得意先名!$B$8:$C$1020,2,FALSE)</f>
        <v>0</v>
      </c>
      <c r="L1907" s="108"/>
      <c r="M1907" s="109">
        <f>VLOOKUP(J1907,得意先名!$B$1:$E$1029,4,FALSE)</f>
        <v>0</v>
      </c>
      <c r="N1907" s="110">
        <f>VLOOKUP(J1907,得意先名!$B$8:$H$1020,7,FALSE)</f>
        <v>0</v>
      </c>
      <c r="O1907" s="111"/>
      <c r="P1907" s="112"/>
      <c r="Q1907" s="50"/>
    </row>
    <row r="1908" spans="1:17" ht="30.75" customHeight="1" x14ac:dyDescent="0.4">
      <c r="A1908" s="113">
        <v>1710</v>
      </c>
      <c r="B1908" s="117"/>
      <c r="C1908" s="117"/>
      <c r="D1908" s="115">
        <f>VLOOKUP(E1908,コード一覧!$B$4:$E$962,4,FALSE)</f>
        <v>0</v>
      </c>
      <c r="E1908" s="89"/>
      <c r="F1908" s="104">
        <f>VLOOKUP(E1908,コード一覧!$B$4:$C$850,2,FALSE)</f>
        <v>0</v>
      </c>
      <c r="G1908" s="105">
        <f>VLOOKUP(E1908,コード一覧!$B$4:$D$868,3,FALSE)</f>
        <v>0</v>
      </c>
      <c r="H1908" s="106"/>
      <c r="I1908" s="106"/>
      <c r="J1908" s="107"/>
      <c r="K1908" s="109">
        <f>VLOOKUP(J1908,得意先名!$B$8:$C$1020,2,FALSE)</f>
        <v>0</v>
      </c>
      <c r="L1908" s="108"/>
      <c r="M1908" s="109">
        <f>VLOOKUP(J1908,得意先名!$B$1:$E$1029,4,FALSE)</f>
        <v>0</v>
      </c>
      <c r="N1908" s="110">
        <f>VLOOKUP(J1908,得意先名!$B$8:$H$1020,7,FALSE)</f>
        <v>0</v>
      </c>
      <c r="O1908" s="111"/>
      <c r="P1908" s="112"/>
      <c r="Q1908" s="50"/>
    </row>
    <row r="1909" spans="1:17" ht="30.75" customHeight="1" x14ac:dyDescent="0.4">
      <c r="A1909" s="113">
        <v>1711</v>
      </c>
      <c r="B1909" s="117"/>
      <c r="C1909" s="117"/>
      <c r="D1909" s="115">
        <f>VLOOKUP(E1909,コード一覧!$B$4:$E$962,4,FALSE)</f>
        <v>0</v>
      </c>
      <c r="E1909" s="89"/>
      <c r="F1909" s="104">
        <f>VLOOKUP(E1909,コード一覧!$B$4:$C$850,2,FALSE)</f>
        <v>0</v>
      </c>
      <c r="G1909" s="105">
        <f>VLOOKUP(E1909,コード一覧!$B$4:$D$868,3,FALSE)</f>
        <v>0</v>
      </c>
      <c r="H1909" s="106"/>
      <c r="I1909" s="106"/>
      <c r="J1909" s="107"/>
      <c r="K1909" s="109">
        <f>VLOOKUP(J1909,得意先名!$B$8:$C$1020,2,FALSE)</f>
        <v>0</v>
      </c>
      <c r="L1909" s="108"/>
      <c r="M1909" s="109">
        <f>VLOOKUP(J1909,得意先名!$B$1:$E$1029,4,FALSE)</f>
        <v>0</v>
      </c>
      <c r="N1909" s="110">
        <f>VLOOKUP(J1909,得意先名!$B$8:$H$1020,7,FALSE)</f>
        <v>0</v>
      </c>
      <c r="O1909" s="111"/>
      <c r="P1909" s="112"/>
      <c r="Q1909" s="50"/>
    </row>
    <row r="1910" spans="1:17" ht="30.75" customHeight="1" x14ac:dyDescent="0.4">
      <c r="A1910" s="113">
        <v>1712</v>
      </c>
      <c r="B1910" s="117"/>
      <c r="C1910" s="117"/>
      <c r="D1910" s="115">
        <f>VLOOKUP(E1910,コード一覧!$B$4:$E$962,4,FALSE)</f>
        <v>0</v>
      </c>
      <c r="E1910" s="89"/>
      <c r="F1910" s="104">
        <f>VLOOKUP(E1910,コード一覧!$B$4:$C$850,2,FALSE)</f>
        <v>0</v>
      </c>
      <c r="G1910" s="105">
        <f>VLOOKUP(E1910,コード一覧!$B$4:$D$868,3,FALSE)</f>
        <v>0</v>
      </c>
      <c r="H1910" s="106"/>
      <c r="I1910" s="106"/>
      <c r="J1910" s="107"/>
      <c r="K1910" s="109">
        <f>VLOOKUP(J1910,得意先名!$B$8:$C$1020,2,FALSE)</f>
        <v>0</v>
      </c>
      <c r="L1910" s="108"/>
      <c r="M1910" s="109">
        <f>VLOOKUP(J1910,得意先名!$B$1:$E$1029,4,FALSE)</f>
        <v>0</v>
      </c>
      <c r="N1910" s="110">
        <f>VLOOKUP(J1910,得意先名!$B$8:$H$1020,7,FALSE)</f>
        <v>0</v>
      </c>
      <c r="O1910" s="111"/>
      <c r="P1910" s="112"/>
      <c r="Q1910" s="50"/>
    </row>
    <row r="1911" spans="1:17" ht="30.75" customHeight="1" x14ac:dyDescent="0.4">
      <c r="A1911" s="113">
        <v>1713</v>
      </c>
      <c r="B1911" s="117"/>
      <c r="C1911" s="117"/>
      <c r="D1911" s="115">
        <f>VLOOKUP(E1911,コード一覧!$B$4:$E$962,4,FALSE)</f>
        <v>0</v>
      </c>
      <c r="E1911" s="89"/>
      <c r="F1911" s="104">
        <f>VLOOKUP(E1911,コード一覧!$B$4:$C$850,2,FALSE)</f>
        <v>0</v>
      </c>
      <c r="G1911" s="105">
        <f>VLOOKUP(E1911,コード一覧!$B$4:$D$868,3,FALSE)</f>
        <v>0</v>
      </c>
      <c r="H1911" s="106"/>
      <c r="I1911" s="106"/>
      <c r="J1911" s="107"/>
      <c r="K1911" s="109">
        <f>VLOOKUP(J1911,得意先名!$B$8:$C$1020,2,FALSE)</f>
        <v>0</v>
      </c>
      <c r="L1911" s="108"/>
      <c r="M1911" s="109">
        <f>VLOOKUP(J1911,得意先名!$B$1:$E$1029,4,FALSE)</f>
        <v>0</v>
      </c>
      <c r="N1911" s="110">
        <f>VLOOKUP(J1911,得意先名!$B$8:$H$1020,7,FALSE)</f>
        <v>0</v>
      </c>
      <c r="O1911" s="111"/>
      <c r="P1911" s="112"/>
      <c r="Q1911" s="50"/>
    </row>
    <row r="1912" spans="1:17" ht="30.75" customHeight="1" x14ac:dyDescent="0.4">
      <c r="A1912" s="113">
        <v>1714</v>
      </c>
      <c r="B1912" s="117"/>
      <c r="C1912" s="117"/>
      <c r="D1912" s="115">
        <f>VLOOKUP(E1912,コード一覧!$B$4:$E$962,4,FALSE)</f>
        <v>0</v>
      </c>
      <c r="E1912" s="89"/>
      <c r="F1912" s="104">
        <f>VLOOKUP(E1912,コード一覧!$B$4:$C$850,2,FALSE)</f>
        <v>0</v>
      </c>
      <c r="G1912" s="105">
        <f>VLOOKUP(E1912,コード一覧!$B$4:$D$868,3,FALSE)</f>
        <v>0</v>
      </c>
      <c r="H1912" s="106"/>
      <c r="I1912" s="106"/>
      <c r="J1912" s="107"/>
      <c r="K1912" s="109">
        <f>VLOOKUP(J1912,得意先名!$B$8:$C$1020,2,FALSE)</f>
        <v>0</v>
      </c>
      <c r="L1912" s="108"/>
      <c r="M1912" s="109">
        <f>VLOOKUP(J1912,得意先名!$B$1:$E$1029,4,FALSE)</f>
        <v>0</v>
      </c>
      <c r="N1912" s="110">
        <f>VLOOKUP(J1912,得意先名!$B$8:$H$1020,7,FALSE)</f>
        <v>0</v>
      </c>
      <c r="O1912" s="111"/>
      <c r="P1912" s="112"/>
      <c r="Q1912" s="50"/>
    </row>
    <row r="1913" spans="1:17" ht="30.75" customHeight="1" x14ac:dyDescent="0.4">
      <c r="A1913" s="113">
        <v>1715</v>
      </c>
      <c r="B1913" s="117"/>
      <c r="C1913" s="117"/>
      <c r="D1913" s="115">
        <f>VLOOKUP(E1913,コード一覧!$B$4:$E$962,4,FALSE)</f>
        <v>0</v>
      </c>
      <c r="E1913" s="89"/>
      <c r="F1913" s="104">
        <f>VLOOKUP(E1913,コード一覧!$B$4:$C$850,2,FALSE)</f>
        <v>0</v>
      </c>
      <c r="G1913" s="105">
        <f>VLOOKUP(E1913,コード一覧!$B$4:$D$868,3,FALSE)</f>
        <v>0</v>
      </c>
      <c r="H1913" s="106"/>
      <c r="I1913" s="106"/>
      <c r="J1913" s="107"/>
      <c r="K1913" s="109">
        <f>VLOOKUP(J1913,得意先名!$B$8:$C$1020,2,FALSE)</f>
        <v>0</v>
      </c>
      <c r="L1913" s="108"/>
      <c r="M1913" s="109">
        <f>VLOOKUP(J1913,得意先名!$B$1:$E$1029,4,FALSE)</f>
        <v>0</v>
      </c>
      <c r="N1913" s="110">
        <f>VLOOKUP(J1913,得意先名!$B$8:$H$1020,7,FALSE)</f>
        <v>0</v>
      </c>
      <c r="O1913" s="111"/>
      <c r="P1913" s="112"/>
      <c r="Q1913" s="50"/>
    </row>
    <row r="1914" spans="1:17" ht="30.75" customHeight="1" x14ac:dyDescent="0.4">
      <c r="A1914" s="113">
        <v>1716</v>
      </c>
      <c r="B1914" s="117"/>
      <c r="C1914" s="117"/>
      <c r="D1914" s="115">
        <f>VLOOKUP(E1914,コード一覧!$B$4:$E$962,4,FALSE)</f>
        <v>0</v>
      </c>
      <c r="E1914" s="89"/>
      <c r="F1914" s="104">
        <f>VLOOKUP(E1914,コード一覧!$B$4:$C$850,2,FALSE)</f>
        <v>0</v>
      </c>
      <c r="G1914" s="105">
        <f>VLOOKUP(E1914,コード一覧!$B$4:$D$868,3,FALSE)</f>
        <v>0</v>
      </c>
      <c r="H1914" s="106"/>
      <c r="I1914" s="106"/>
      <c r="J1914" s="107"/>
      <c r="K1914" s="109">
        <f>VLOOKUP(J1914,得意先名!$B$8:$C$1020,2,FALSE)</f>
        <v>0</v>
      </c>
      <c r="L1914" s="108"/>
      <c r="M1914" s="109">
        <f>VLOOKUP(J1914,得意先名!$B$1:$E$1029,4,FALSE)</f>
        <v>0</v>
      </c>
      <c r="N1914" s="110">
        <f>VLOOKUP(J1914,得意先名!$B$8:$H$1020,7,FALSE)</f>
        <v>0</v>
      </c>
      <c r="O1914" s="111"/>
      <c r="P1914" s="112"/>
      <c r="Q1914" s="50"/>
    </row>
    <row r="1915" spans="1:17" ht="30.75" customHeight="1" x14ac:dyDescent="0.4">
      <c r="A1915" s="113">
        <v>1717</v>
      </c>
      <c r="B1915" s="117"/>
      <c r="C1915" s="117"/>
      <c r="D1915" s="115">
        <f>VLOOKUP(E1915,コード一覧!$B$4:$E$962,4,FALSE)</f>
        <v>0</v>
      </c>
      <c r="E1915" s="89"/>
      <c r="F1915" s="104">
        <f>VLOOKUP(E1915,コード一覧!$B$4:$C$850,2,FALSE)</f>
        <v>0</v>
      </c>
      <c r="G1915" s="105">
        <f>VLOOKUP(E1915,コード一覧!$B$4:$D$868,3,FALSE)</f>
        <v>0</v>
      </c>
      <c r="H1915" s="106"/>
      <c r="I1915" s="106"/>
      <c r="J1915" s="107"/>
      <c r="K1915" s="109">
        <f>VLOOKUP(J1915,得意先名!$B$8:$C$1020,2,FALSE)</f>
        <v>0</v>
      </c>
      <c r="L1915" s="108"/>
      <c r="M1915" s="109">
        <f>VLOOKUP(J1915,得意先名!$B$1:$E$1029,4,FALSE)</f>
        <v>0</v>
      </c>
      <c r="N1915" s="110">
        <f>VLOOKUP(J1915,得意先名!$B$8:$H$1020,7,FALSE)</f>
        <v>0</v>
      </c>
      <c r="O1915" s="111"/>
      <c r="P1915" s="112"/>
      <c r="Q1915" s="50"/>
    </row>
    <row r="1916" spans="1:17" ht="30.75" customHeight="1" x14ac:dyDescent="0.4">
      <c r="A1916" s="113">
        <v>1718</v>
      </c>
      <c r="B1916" s="117"/>
      <c r="C1916" s="117"/>
      <c r="D1916" s="115">
        <f>VLOOKUP(E1916,コード一覧!$B$4:$E$962,4,FALSE)</f>
        <v>0</v>
      </c>
      <c r="E1916" s="89"/>
      <c r="F1916" s="104">
        <f>VLOOKUP(E1916,コード一覧!$B$4:$C$850,2,FALSE)</f>
        <v>0</v>
      </c>
      <c r="G1916" s="105">
        <f>VLOOKUP(E1916,コード一覧!$B$4:$D$868,3,FALSE)</f>
        <v>0</v>
      </c>
      <c r="H1916" s="106"/>
      <c r="I1916" s="106"/>
      <c r="J1916" s="107"/>
      <c r="K1916" s="109">
        <f>VLOOKUP(J1916,得意先名!$B$8:$C$1020,2,FALSE)</f>
        <v>0</v>
      </c>
      <c r="L1916" s="108"/>
      <c r="M1916" s="109">
        <f>VLOOKUP(J1916,得意先名!$B$1:$E$1029,4,FALSE)</f>
        <v>0</v>
      </c>
      <c r="N1916" s="110">
        <f>VLOOKUP(J1916,得意先名!$B$8:$H$1020,7,FALSE)</f>
        <v>0</v>
      </c>
      <c r="O1916" s="111"/>
      <c r="P1916" s="112"/>
      <c r="Q1916" s="50"/>
    </row>
    <row r="1917" spans="1:17" ht="30.75" customHeight="1" x14ac:dyDescent="0.4">
      <c r="A1917" s="113">
        <v>1719</v>
      </c>
      <c r="B1917" s="117"/>
      <c r="C1917" s="117"/>
      <c r="D1917" s="115">
        <f>VLOOKUP(E1917,コード一覧!$B$4:$E$962,4,FALSE)</f>
        <v>0</v>
      </c>
      <c r="E1917" s="89"/>
      <c r="F1917" s="104">
        <f>VLOOKUP(E1917,コード一覧!$B$4:$C$850,2,FALSE)</f>
        <v>0</v>
      </c>
      <c r="G1917" s="105">
        <f>VLOOKUP(E1917,コード一覧!$B$4:$D$868,3,FALSE)</f>
        <v>0</v>
      </c>
      <c r="H1917" s="106"/>
      <c r="I1917" s="106"/>
      <c r="J1917" s="107"/>
      <c r="K1917" s="109">
        <f>VLOOKUP(J1917,得意先名!$B$8:$C$1020,2,FALSE)</f>
        <v>0</v>
      </c>
      <c r="L1917" s="108"/>
      <c r="M1917" s="109">
        <f>VLOOKUP(J1917,得意先名!$B$1:$E$1029,4,FALSE)</f>
        <v>0</v>
      </c>
      <c r="N1917" s="110">
        <f>VLOOKUP(J1917,得意先名!$B$8:$H$1020,7,FALSE)</f>
        <v>0</v>
      </c>
      <c r="O1917" s="111"/>
      <c r="P1917" s="112"/>
      <c r="Q1917" s="50"/>
    </row>
    <row r="1918" spans="1:17" ht="30.75" customHeight="1" x14ac:dyDescent="0.4">
      <c r="A1918" s="113">
        <v>1720</v>
      </c>
      <c r="B1918" s="117"/>
      <c r="C1918" s="117"/>
      <c r="D1918" s="115">
        <f>VLOOKUP(E1918,コード一覧!$B$4:$E$962,4,FALSE)</f>
        <v>0</v>
      </c>
      <c r="E1918" s="89"/>
      <c r="F1918" s="104">
        <f>VLOOKUP(E1918,コード一覧!$B$4:$C$850,2,FALSE)</f>
        <v>0</v>
      </c>
      <c r="G1918" s="105">
        <f>VLOOKUP(E1918,コード一覧!$B$4:$D$868,3,FALSE)</f>
        <v>0</v>
      </c>
      <c r="H1918" s="106"/>
      <c r="I1918" s="106"/>
      <c r="J1918" s="107"/>
      <c r="K1918" s="109">
        <f>VLOOKUP(J1918,得意先名!$B$8:$C$1020,2,FALSE)</f>
        <v>0</v>
      </c>
      <c r="L1918" s="108"/>
      <c r="M1918" s="109">
        <f>VLOOKUP(J1918,得意先名!$B$1:$E$1029,4,FALSE)</f>
        <v>0</v>
      </c>
      <c r="N1918" s="110">
        <f>VLOOKUP(J1918,得意先名!$B$8:$H$1020,7,FALSE)</f>
        <v>0</v>
      </c>
      <c r="O1918" s="111"/>
      <c r="P1918" s="112"/>
      <c r="Q1918" s="50"/>
    </row>
    <row r="1919" spans="1:17" ht="30.75" customHeight="1" x14ac:dyDescent="0.4">
      <c r="A1919" s="113">
        <v>1721</v>
      </c>
      <c r="B1919" s="117"/>
      <c r="C1919" s="117"/>
      <c r="D1919" s="115">
        <f>VLOOKUP(E1919,コード一覧!$B$4:$E$962,4,FALSE)</f>
        <v>0</v>
      </c>
      <c r="E1919" s="89"/>
      <c r="F1919" s="104">
        <f>VLOOKUP(E1919,コード一覧!$B$4:$C$850,2,FALSE)</f>
        <v>0</v>
      </c>
      <c r="G1919" s="105">
        <f>VLOOKUP(E1919,コード一覧!$B$4:$D$868,3,FALSE)</f>
        <v>0</v>
      </c>
      <c r="H1919" s="106"/>
      <c r="I1919" s="106"/>
      <c r="J1919" s="107"/>
      <c r="K1919" s="109">
        <f>VLOOKUP(J1919,得意先名!$B$8:$C$1020,2,FALSE)</f>
        <v>0</v>
      </c>
      <c r="L1919" s="108"/>
      <c r="M1919" s="109">
        <f>VLOOKUP(J1919,得意先名!$B$1:$E$1029,4,FALSE)</f>
        <v>0</v>
      </c>
      <c r="N1919" s="110">
        <f>VLOOKUP(J1919,得意先名!$B$8:$H$1020,7,FALSE)</f>
        <v>0</v>
      </c>
      <c r="O1919" s="111"/>
      <c r="P1919" s="112"/>
      <c r="Q1919" s="50"/>
    </row>
    <row r="1920" spans="1:17" ht="30.75" customHeight="1" x14ac:dyDescent="0.4">
      <c r="A1920" s="113">
        <v>1722</v>
      </c>
      <c r="B1920" s="117"/>
      <c r="C1920" s="117"/>
      <c r="D1920" s="115">
        <f>VLOOKUP(E1920,コード一覧!$B$4:$E$962,4,FALSE)</f>
        <v>0</v>
      </c>
      <c r="E1920" s="89"/>
      <c r="F1920" s="104">
        <f>VLOOKUP(E1920,コード一覧!$B$4:$C$850,2,FALSE)</f>
        <v>0</v>
      </c>
      <c r="G1920" s="105">
        <f>VLOOKUP(E1920,コード一覧!$B$4:$D$868,3,FALSE)</f>
        <v>0</v>
      </c>
      <c r="H1920" s="106"/>
      <c r="I1920" s="106"/>
      <c r="J1920" s="107"/>
      <c r="K1920" s="109">
        <f>VLOOKUP(J1920,得意先名!$B$8:$C$1020,2,FALSE)</f>
        <v>0</v>
      </c>
      <c r="L1920" s="108"/>
      <c r="M1920" s="109">
        <f>VLOOKUP(J1920,得意先名!$B$1:$E$1029,4,FALSE)</f>
        <v>0</v>
      </c>
      <c r="N1920" s="110">
        <f>VLOOKUP(J1920,得意先名!$B$8:$H$1020,7,FALSE)</f>
        <v>0</v>
      </c>
      <c r="O1920" s="111"/>
      <c r="P1920" s="112"/>
      <c r="Q1920" s="50"/>
    </row>
    <row r="1921" spans="1:17" ht="30.75" customHeight="1" x14ac:dyDescent="0.4">
      <c r="A1921" s="113">
        <v>1723</v>
      </c>
      <c r="B1921" s="117"/>
      <c r="C1921" s="117"/>
      <c r="D1921" s="115">
        <f>VLOOKUP(E1921,コード一覧!$B$4:$E$962,4,FALSE)</f>
        <v>0</v>
      </c>
      <c r="E1921" s="89"/>
      <c r="F1921" s="104">
        <f>VLOOKUP(E1921,コード一覧!$B$4:$C$850,2,FALSE)</f>
        <v>0</v>
      </c>
      <c r="G1921" s="105">
        <f>VLOOKUP(E1921,コード一覧!$B$4:$D$868,3,FALSE)</f>
        <v>0</v>
      </c>
      <c r="H1921" s="106"/>
      <c r="I1921" s="106"/>
      <c r="J1921" s="107"/>
      <c r="K1921" s="109">
        <f>VLOOKUP(J1921,得意先名!$B$8:$C$1020,2,FALSE)</f>
        <v>0</v>
      </c>
      <c r="L1921" s="108"/>
      <c r="M1921" s="109">
        <f>VLOOKUP(J1921,得意先名!$B$1:$E$1029,4,FALSE)</f>
        <v>0</v>
      </c>
      <c r="N1921" s="110">
        <f>VLOOKUP(J1921,得意先名!$B$8:$H$1020,7,FALSE)</f>
        <v>0</v>
      </c>
      <c r="O1921" s="111"/>
      <c r="P1921" s="112"/>
      <c r="Q1921" s="50"/>
    </row>
    <row r="1922" spans="1:17" ht="30.75" customHeight="1" x14ac:dyDescent="0.4">
      <c r="A1922" s="113">
        <v>1724</v>
      </c>
      <c r="B1922" s="117"/>
      <c r="C1922" s="117"/>
      <c r="D1922" s="115">
        <f>VLOOKUP(E1922,コード一覧!$B$4:$E$962,4,FALSE)</f>
        <v>0</v>
      </c>
      <c r="E1922" s="89"/>
      <c r="F1922" s="104">
        <f>VLOOKUP(E1922,コード一覧!$B$4:$C$850,2,FALSE)</f>
        <v>0</v>
      </c>
      <c r="G1922" s="105">
        <f>VLOOKUP(E1922,コード一覧!$B$4:$D$868,3,FALSE)</f>
        <v>0</v>
      </c>
      <c r="H1922" s="106"/>
      <c r="I1922" s="106"/>
      <c r="J1922" s="107"/>
      <c r="K1922" s="109">
        <f>VLOOKUP(J1922,得意先名!$B$8:$C$1020,2,FALSE)</f>
        <v>0</v>
      </c>
      <c r="L1922" s="108"/>
      <c r="M1922" s="109">
        <f>VLOOKUP(J1922,得意先名!$B$1:$E$1029,4,FALSE)</f>
        <v>0</v>
      </c>
      <c r="N1922" s="110">
        <f>VLOOKUP(J1922,得意先名!$B$8:$H$1020,7,FALSE)</f>
        <v>0</v>
      </c>
      <c r="O1922" s="111"/>
      <c r="P1922" s="112"/>
      <c r="Q1922" s="50"/>
    </row>
    <row r="1923" spans="1:17" ht="30.75" customHeight="1" x14ac:dyDescent="0.4">
      <c r="A1923" s="113">
        <v>1725</v>
      </c>
      <c r="B1923" s="117"/>
      <c r="C1923" s="117"/>
      <c r="D1923" s="115">
        <f>VLOOKUP(E1923,コード一覧!$B$4:$E$962,4,FALSE)</f>
        <v>0</v>
      </c>
      <c r="E1923" s="89"/>
      <c r="F1923" s="104">
        <f>VLOOKUP(E1923,コード一覧!$B$4:$C$850,2,FALSE)</f>
        <v>0</v>
      </c>
      <c r="G1923" s="105">
        <f>VLOOKUP(E1923,コード一覧!$B$4:$D$868,3,FALSE)</f>
        <v>0</v>
      </c>
      <c r="H1923" s="106"/>
      <c r="I1923" s="106"/>
      <c r="J1923" s="107"/>
      <c r="K1923" s="109">
        <f>VLOOKUP(J1923,得意先名!$B$8:$C$1020,2,FALSE)</f>
        <v>0</v>
      </c>
      <c r="L1923" s="108"/>
      <c r="M1923" s="109">
        <f>VLOOKUP(J1923,得意先名!$B$1:$E$1029,4,FALSE)</f>
        <v>0</v>
      </c>
      <c r="N1923" s="110">
        <f>VLOOKUP(J1923,得意先名!$B$8:$H$1020,7,FALSE)</f>
        <v>0</v>
      </c>
      <c r="O1923" s="111"/>
      <c r="P1923" s="112"/>
      <c r="Q1923" s="50"/>
    </row>
    <row r="1924" spans="1:17" ht="30.75" customHeight="1" x14ac:dyDescent="0.4">
      <c r="A1924" s="113">
        <v>1726</v>
      </c>
      <c r="B1924" s="117"/>
      <c r="C1924" s="117"/>
      <c r="D1924" s="115">
        <f>VLOOKUP(E1924,コード一覧!$B$4:$E$962,4,FALSE)</f>
        <v>0</v>
      </c>
      <c r="E1924" s="89"/>
      <c r="F1924" s="104">
        <f>VLOOKUP(E1924,コード一覧!$B$4:$C$850,2,FALSE)</f>
        <v>0</v>
      </c>
      <c r="G1924" s="105">
        <f>VLOOKUP(E1924,コード一覧!$B$4:$D$868,3,FALSE)</f>
        <v>0</v>
      </c>
      <c r="H1924" s="106"/>
      <c r="I1924" s="106"/>
      <c r="J1924" s="107"/>
      <c r="K1924" s="109">
        <f>VLOOKUP(J1924,得意先名!$B$8:$C$1020,2,FALSE)</f>
        <v>0</v>
      </c>
      <c r="L1924" s="108"/>
      <c r="M1924" s="109">
        <f>VLOOKUP(J1924,得意先名!$B$1:$E$1029,4,FALSE)</f>
        <v>0</v>
      </c>
      <c r="N1924" s="110">
        <f>VLOOKUP(J1924,得意先名!$B$8:$H$1020,7,FALSE)</f>
        <v>0</v>
      </c>
      <c r="O1924" s="111"/>
      <c r="P1924" s="112"/>
      <c r="Q1924" s="50"/>
    </row>
    <row r="1925" spans="1:17" ht="30.75" customHeight="1" x14ac:dyDescent="0.4">
      <c r="A1925" s="113">
        <v>1727</v>
      </c>
      <c r="B1925" s="117"/>
      <c r="C1925" s="117"/>
      <c r="D1925" s="115">
        <f>VLOOKUP(E1925,コード一覧!$B$4:$E$962,4,FALSE)</f>
        <v>0</v>
      </c>
      <c r="E1925" s="89"/>
      <c r="F1925" s="104">
        <f>VLOOKUP(E1925,コード一覧!$B$4:$C$850,2,FALSE)</f>
        <v>0</v>
      </c>
      <c r="G1925" s="105">
        <f>VLOOKUP(E1925,コード一覧!$B$4:$D$868,3,FALSE)</f>
        <v>0</v>
      </c>
      <c r="H1925" s="106"/>
      <c r="I1925" s="106"/>
      <c r="J1925" s="107"/>
      <c r="K1925" s="109">
        <f>VLOOKUP(J1925,得意先名!$B$8:$C$1020,2,FALSE)</f>
        <v>0</v>
      </c>
      <c r="L1925" s="108"/>
      <c r="M1925" s="109">
        <f>VLOOKUP(J1925,得意先名!$B$1:$E$1029,4,FALSE)</f>
        <v>0</v>
      </c>
      <c r="N1925" s="110">
        <f>VLOOKUP(J1925,得意先名!$B$8:$H$1020,7,FALSE)</f>
        <v>0</v>
      </c>
      <c r="O1925" s="111"/>
      <c r="P1925" s="112"/>
      <c r="Q1925" s="50"/>
    </row>
    <row r="1926" spans="1:17" ht="30.75" customHeight="1" x14ac:dyDescent="0.4">
      <c r="A1926" s="113">
        <v>1728</v>
      </c>
      <c r="B1926" s="117"/>
      <c r="C1926" s="117"/>
      <c r="D1926" s="115">
        <f>VLOOKUP(E1926,コード一覧!$B$4:$E$962,4,FALSE)</f>
        <v>0</v>
      </c>
      <c r="E1926" s="89"/>
      <c r="F1926" s="104">
        <f>VLOOKUP(E1926,コード一覧!$B$4:$C$850,2,FALSE)</f>
        <v>0</v>
      </c>
      <c r="G1926" s="105">
        <f>VLOOKUP(E1926,コード一覧!$B$4:$D$868,3,FALSE)</f>
        <v>0</v>
      </c>
      <c r="H1926" s="106"/>
      <c r="I1926" s="106"/>
      <c r="J1926" s="107"/>
      <c r="K1926" s="109">
        <f>VLOOKUP(J1926,得意先名!$B$8:$C$1020,2,FALSE)</f>
        <v>0</v>
      </c>
      <c r="L1926" s="108"/>
      <c r="M1926" s="109">
        <f>VLOOKUP(J1926,得意先名!$B$1:$E$1029,4,FALSE)</f>
        <v>0</v>
      </c>
      <c r="N1926" s="110">
        <f>VLOOKUP(J1926,得意先名!$B$8:$H$1020,7,FALSE)</f>
        <v>0</v>
      </c>
      <c r="O1926" s="111"/>
      <c r="P1926" s="112"/>
      <c r="Q1926" s="50"/>
    </row>
    <row r="1927" spans="1:17" ht="30.75" customHeight="1" x14ac:dyDescent="0.4">
      <c r="A1927" s="113">
        <v>1729</v>
      </c>
      <c r="B1927" s="117"/>
      <c r="C1927" s="117"/>
      <c r="D1927" s="115">
        <f>VLOOKUP(E1927,コード一覧!$B$4:$E$962,4,FALSE)</f>
        <v>0</v>
      </c>
      <c r="E1927" s="89"/>
      <c r="F1927" s="104">
        <f>VLOOKUP(E1927,コード一覧!$B$4:$C$850,2,FALSE)</f>
        <v>0</v>
      </c>
      <c r="G1927" s="105">
        <f>VLOOKUP(E1927,コード一覧!$B$4:$D$868,3,FALSE)</f>
        <v>0</v>
      </c>
      <c r="H1927" s="106"/>
      <c r="I1927" s="106"/>
      <c r="J1927" s="107"/>
      <c r="K1927" s="109">
        <f>VLOOKUP(J1927,得意先名!$B$8:$C$1020,2,FALSE)</f>
        <v>0</v>
      </c>
      <c r="L1927" s="108"/>
      <c r="M1927" s="109">
        <f>VLOOKUP(J1927,得意先名!$B$1:$E$1029,4,FALSE)</f>
        <v>0</v>
      </c>
      <c r="N1927" s="110">
        <f>VLOOKUP(J1927,得意先名!$B$8:$H$1020,7,FALSE)</f>
        <v>0</v>
      </c>
      <c r="O1927" s="111"/>
      <c r="P1927" s="112"/>
      <c r="Q1927" s="50"/>
    </row>
    <row r="1928" spans="1:17" ht="30.75" customHeight="1" x14ac:dyDescent="0.4">
      <c r="A1928" s="113">
        <v>1730</v>
      </c>
      <c r="B1928" s="117"/>
      <c r="C1928" s="117"/>
      <c r="D1928" s="115">
        <f>VLOOKUP(E1928,コード一覧!$B$4:$E$962,4,FALSE)</f>
        <v>0</v>
      </c>
      <c r="E1928" s="89"/>
      <c r="F1928" s="104">
        <f>VLOOKUP(E1928,コード一覧!$B$4:$C$850,2,FALSE)</f>
        <v>0</v>
      </c>
      <c r="G1928" s="105">
        <f>VLOOKUP(E1928,コード一覧!$B$4:$D$868,3,FALSE)</f>
        <v>0</v>
      </c>
      <c r="H1928" s="106"/>
      <c r="I1928" s="106"/>
      <c r="J1928" s="107"/>
      <c r="K1928" s="109">
        <f>VLOOKUP(J1928,得意先名!$B$8:$C$1020,2,FALSE)</f>
        <v>0</v>
      </c>
      <c r="L1928" s="108"/>
      <c r="M1928" s="109">
        <f>VLOOKUP(J1928,得意先名!$B$1:$E$1029,4,FALSE)</f>
        <v>0</v>
      </c>
      <c r="N1928" s="110">
        <f>VLOOKUP(J1928,得意先名!$B$8:$H$1020,7,FALSE)</f>
        <v>0</v>
      </c>
      <c r="O1928" s="111"/>
      <c r="P1928" s="112"/>
      <c r="Q1928" s="50"/>
    </row>
    <row r="1929" spans="1:17" ht="30.75" customHeight="1" x14ac:dyDescent="0.4">
      <c r="A1929" s="113">
        <v>1731</v>
      </c>
      <c r="B1929" s="117"/>
      <c r="C1929" s="117"/>
      <c r="D1929" s="115">
        <f>VLOOKUP(E1929,コード一覧!$B$4:$E$962,4,FALSE)</f>
        <v>0</v>
      </c>
      <c r="E1929" s="89"/>
      <c r="F1929" s="104">
        <f>VLOOKUP(E1929,コード一覧!$B$4:$C$850,2,FALSE)</f>
        <v>0</v>
      </c>
      <c r="G1929" s="105">
        <f>VLOOKUP(E1929,コード一覧!$B$4:$D$868,3,FALSE)</f>
        <v>0</v>
      </c>
      <c r="H1929" s="106"/>
      <c r="I1929" s="106"/>
      <c r="J1929" s="107"/>
      <c r="K1929" s="109">
        <f>VLOOKUP(J1929,得意先名!$B$8:$C$1020,2,FALSE)</f>
        <v>0</v>
      </c>
      <c r="L1929" s="108"/>
      <c r="M1929" s="109">
        <f>VLOOKUP(J1929,得意先名!$B$1:$E$1029,4,FALSE)</f>
        <v>0</v>
      </c>
      <c r="N1929" s="110">
        <f>VLOOKUP(J1929,得意先名!$B$8:$H$1020,7,FALSE)</f>
        <v>0</v>
      </c>
      <c r="O1929" s="111"/>
      <c r="P1929" s="112"/>
      <c r="Q1929" s="50"/>
    </row>
    <row r="1930" spans="1:17" ht="30.75" customHeight="1" x14ac:dyDescent="0.4">
      <c r="A1930" s="113">
        <v>1732</v>
      </c>
      <c r="B1930" s="117"/>
      <c r="C1930" s="117"/>
      <c r="D1930" s="115">
        <f>VLOOKUP(E1930,コード一覧!$B$4:$E$962,4,FALSE)</f>
        <v>0</v>
      </c>
      <c r="E1930" s="89"/>
      <c r="F1930" s="104">
        <f>VLOOKUP(E1930,コード一覧!$B$4:$C$850,2,FALSE)</f>
        <v>0</v>
      </c>
      <c r="G1930" s="105">
        <f>VLOOKUP(E1930,コード一覧!$B$4:$D$868,3,FALSE)</f>
        <v>0</v>
      </c>
      <c r="H1930" s="106"/>
      <c r="I1930" s="106"/>
      <c r="J1930" s="107"/>
      <c r="K1930" s="109">
        <f>VLOOKUP(J1930,得意先名!$B$8:$C$1020,2,FALSE)</f>
        <v>0</v>
      </c>
      <c r="L1930" s="108"/>
      <c r="M1930" s="109">
        <f>VLOOKUP(J1930,得意先名!$B$1:$E$1029,4,FALSE)</f>
        <v>0</v>
      </c>
      <c r="N1930" s="110">
        <f>VLOOKUP(J1930,得意先名!$B$8:$H$1020,7,FALSE)</f>
        <v>0</v>
      </c>
      <c r="O1930" s="111"/>
      <c r="P1930" s="112"/>
      <c r="Q1930" s="50"/>
    </row>
    <row r="1931" spans="1:17" ht="30.75" customHeight="1" x14ac:dyDescent="0.4">
      <c r="A1931" s="113">
        <v>1733</v>
      </c>
      <c r="B1931" s="117"/>
      <c r="C1931" s="117"/>
      <c r="D1931" s="115">
        <f>VLOOKUP(E1931,コード一覧!$B$4:$E$962,4,FALSE)</f>
        <v>0</v>
      </c>
      <c r="E1931" s="89"/>
      <c r="F1931" s="104">
        <f>VLOOKUP(E1931,コード一覧!$B$4:$C$850,2,FALSE)</f>
        <v>0</v>
      </c>
      <c r="G1931" s="105">
        <f>VLOOKUP(E1931,コード一覧!$B$4:$D$868,3,FALSE)</f>
        <v>0</v>
      </c>
      <c r="H1931" s="106"/>
      <c r="I1931" s="106"/>
      <c r="J1931" s="107"/>
      <c r="K1931" s="109">
        <f>VLOOKUP(J1931,得意先名!$B$8:$C$1020,2,FALSE)</f>
        <v>0</v>
      </c>
      <c r="L1931" s="108"/>
      <c r="M1931" s="109">
        <f>VLOOKUP(J1931,得意先名!$B$1:$E$1029,4,FALSE)</f>
        <v>0</v>
      </c>
      <c r="N1931" s="110">
        <f>VLOOKUP(J1931,得意先名!$B$8:$H$1020,7,FALSE)</f>
        <v>0</v>
      </c>
      <c r="O1931" s="111"/>
      <c r="P1931" s="112"/>
      <c r="Q1931" s="50"/>
    </row>
    <row r="1932" spans="1:17" ht="30.75" customHeight="1" x14ac:dyDescent="0.4">
      <c r="A1932" s="113">
        <v>1734</v>
      </c>
      <c r="B1932" s="117"/>
      <c r="C1932" s="117"/>
      <c r="D1932" s="115">
        <f>VLOOKUP(E1932,コード一覧!$B$4:$E$962,4,FALSE)</f>
        <v>0</v>
      </c>
      <c r="E1932" s="89"/>
      <c r="F1932" s="104">
        <f>VLOOKUP(E1932,コード一覧!$B$4:$C$850,2,FALSE)</f>
        <v>0</v>
      </c>
      <c r="G1932" s="105">
        <f>VLOOKUP(E1932,コード一覧!$B$4:$D$868,3,FALSE)</f>
        <v>0</v>
      </c>
      <c r="H1932" s="106"/>
      <c r="I1932" s="106"/>
      <c r="J1932" s="107"/>
      <c r="K1932" s="109">
        <f>VLOOKUP(J1932,得意先名!$B$8:$C$1020,2,FALSE)</f>
        <v>0</v>
      </c>
      <c r="L1932" s="108"/>
      <c r="M1932" s="109">
        <f>VLOOKUP(J1932,得意先名!$B$1:$E$1029,4,FALSE)</f>
        <v>0</v>
      </c>
      <c r="N1932" s="110">
        <f>VLOOKUP(J1932,得意先名!$B$8:$H$1020,7,FALSE)</f>
        <v>0</v>
      </c>
      <c r="O1932" s="111"/>
      <c r="P1932" s="112"/>
      <c r="Q1932" s="50"/>
    </row>
    <row r="1933" spans="1:17" ht="30.75" customHeight="1" x14ac:dyDescent="0.4">
      <c r="A1933" s="113">
        <v>1735</v>
      </c>
      <c r="B1933" s="117"/>
      <c r="C1933" s="117"/>
      <c r="D1933" s="115">
        <f>VLOOKUP(E1933,コード一覧!$B$4:$E$962,4,FALSE)</f>
        <v>0</v>
      </c>
      <c r="E1933" s="89"/>
      <c r="F1933" s="104">
        <f>VLOOKUP(E1933,コード一覧!$B$4:$C$850,2,FALSE)</f>
        <v>0</v>
      </c>
      <c r="G1933" s="105">
        <f>VLOOKUP(E1933,コード一覧!$B$4:$D$868,3,FALSE)</f>
        <v>0</v>
      </c>
      <c r="H1933" s="106"/>
      <c r="I1933" s="106"/>
      <c r="J1933" s="107"/>
      <c r="K1933" s="109">
        <f>VLOOKUP(J1933,得意先名!$B$8:$C$1020,2,FALSE)</f>
        <v>0</v>
      </c>
      <c r="L1933" s="108"/>
      <c r="M1933" s="109">
        <f>VLOOKUP(J1933,得意先名!$B$1:$E$1029,4,FALSE)</f>
        <v>0</v>
      </c>
      <c r="N1933" s="110">
        <f>VLOOKUP(J1933,得意先名!$B$8:$H$1020,7,FALSE)</f>
        <v>0</v>
      </c>
      <c r="O1933" s="111"/>
      <c r="P1933" s="112"/>
      <c r="Q1933" s="50"/>
    </row>
    <row r="1934" spans="1:17" ht="30.75" customHeight="1" x14ac:dyDescent="0.4">
      <c r="A1934" s="113">
        <v>1736</v>
      </c>
      <c r="B1934" s="117"/>
      <c r="C1934" s="117"/>
      <c r="D1934" s="115">
        <f>VLOOKUP(E1934,コード一覧!$B$4:$E$962,4,FALSE)</f>
        <v>0</v>
      </c>
      <c r="E1934" s="89"/>
      <c r="F1934" s="104">
        <f>VLOOKUP(E1934,コード一覧!$B$4:$C$850,2,FALSE)</f>
        <v>0</v>
      </c>
      <c r="G1934" s="105">
        <f>VLOOKUP(E1934,コード一覧!$B$4:$D$868,3,FALSE)</f>
        <v>0</v>
      </c>
      <c r="H1934" s="106"/>
      <c r="I1934" s="106"/>
      <c r="J1934" s="107"/>
      <c r="K1934" s="109">
        <f>VLOOKUP(J1934,得意先名!$B$8:$C$1020,2,FALSE)</f>
        <v>0</v>
      </c>
      <c r="L1934" s="108"/>
      <c r="M1934" s="109">
        <f>VLOOKUP(J1934,得意先名!$B$1:$E$1029,4,FALSE)</f>
        <v>0</v>
      </c>
      <c r="N1934" s="110">
        <f>VLOOKUP(J1934,得意先名!$B$8:$H$1020,7,FALSE)</f>
        <v>0</v>
      </c>
      <c r="O1934" s="111"/>
      <c r="P1934" s="112"/>
      <c r="Q1934" s="50"/>
    </row>
    <row r="1935" spans="1:17" ht="30.75" customHeight="1" x14ac:dyDescent="0.4">
      <c r="A1935" s="113">
        <v>1737</v>
      </c>
      <c r="B1935" s="117"/>
      <c r="C1935" s="117"/>
      <c r="D1935" s="115">
        <f>VLOOKUP(E1935,コード一覧!$B$4:$E$962,4,FALSE)</f>
        <v>0</v>
      </c>
      <c r="E1935" s="89"/>
      <c r="F1935" s="104">
        <f>VLOOKUP(E1935,コード一覧!$B$4:$C$850,2,FALSE)</f>
        <v>0</v>
      </c>
      <c r="G1935" s="105">
        <f>VLOOKUP(E1935,コード一覧!$B$4:$D$868,3,FALSE)</f>
        <v>0</v>
      </c>
      <c r="H1935" s="106"/>
      <c r="I1935" s="106"/>
      <c r="J1935" s="107"/>
      <c r="K1935" s="109">
        <f>VLOOKUP(J1935,得意先名!$B$8:$C$1020,2,FALSE)</f>
        <v>0</v>
      </c>
      <c r="L1935" s="108"/>
      <c r="M1935" s="109">
        <f>VLOOKUP(J1935,得意先名!$B$1:$E$1029,4,FALSE)</f>
        <v>0</v>
      </c>
      <c r="N1935" s="110">
        <f>VLOOKUP(J1935,得意先名!$B$8:$H$1020,7,FALSE)</f>
        <v>0</v>
      </c>
      <c r="O1935" s="111"/>
      <c r="P1935" s="112"/>
      <c r="Q1935" s="50"/>
    </row>
    <row r="1936" spans="1:17" ht="30.75" customHeight="1" x14ac:dyDescent="0.4">
      <c r="A1936" s="113">
        <v>1738</v>
      </c>
      <c r="B1936" s="117"/>
      <c r="C1936" s="117"/>
      <c r="D1936" s="115">
        <f>VLOOKUP(E1936,コード一覧!$B$4:$E$962,4,FALSE)</f>
        <v>0</v>
      </c>
      <c r="E1936" s="89"/>
      <c r="F1936" s="104">
        <f>VLOOKUP(E1936,コード一覧!$B$4:$C$850,2,FALSE)</f>
        <v>0</v>
      </c>
      <c r="G1936" s="105">
        <f>VLOOKUP(E1936,コード一覧!$B$4:$D$868,3,FALSE)</f>
        <v>0</v>
      </c>
      <c r="H1936" s="106"/>
      <c r="I1936" s="106"/>
      <c r="J1936" s="107"/>
      <c r="K1936" s="109">
        <f>VLOOKUP(J1936,得意先名!$B$8:$C$1020,2,FALSE)</f>
        <v>0</v>
      </c>
      <c r="L1936" s="108"/>
      <c r="M1936" s="109">
        <f>VLOOKUP(J1936,得意先名!$B$1:$E$1029,4,FALSE)</f>
        <v>0</v>
      </c>
      <c r="N1936" s="110">
        <f>VLOOKUP(J1936,得意先名!$B$8:$H$1020,7,FALSE)</f>
        <v>0</v>
      </c>
      <c r="O1936" s="111"/>
      <c r="P1936" s="112"/>
      <c r="Q1936" s="50"/>
    </row>
    <row r="1937" spans="1:17" ht="30.75" customHeight="1" x14ac:dyDescent="0.4">
      <c r="A1937" s="113">
        <v>1739</v>
      </c>
      <c r="B1937" s="117"/>
      <c r="C1937" s="117"/>
      <c r="D1937" s="115">
        <f>VLOOKUP(E1937,コード一覧!$B$4:$E$962,4,FALSE)</f>
        <v>0</v>
      </c>
      <c r="E1937" s="89"/>
      <c r="F1937" s="104">
        <f>VLOOKUP(E1937,コード一覧!$B$4:$C$850,2,FALSE)</f>
        <v>0</v>
      </c>
      <c r="G1937" s="105">
        <f>VLOOKUP(E1937,コード一覧!$B$4:$D$868,3,FALSE)</f>
        <v>0</v>
      </c>
      <c r="H1937" s="106"/>
      <c r="I1937" s="106"/>
      <c r="J1937" s="107"/>
      <c r="K1937" s="109">
        <f>VLOOKUP(J1937,得意先名!$B$8:$C$1020,2,FALSE)</f>
        <v>0</v>
      </c>
      <c r="L1937" s="108"/>
      <c r="M1937" s="109">
        <f>VLOOKUP(J1937,得意先名!$B$1:$E$1029,4,FALSE)</f>
        <v>0</v>
      </c>
      <c r="N1937" s="110">
        <f>VLOOKUP(J1937,得意先名!$B$8:$H$1020,7,FALSE)</f>
        <v>0</v>
      </c>
      <c r="O1937" s="111"/>
      <c r="P1937" s="112"/>
      <c r="Q1937" s="50"/>
    </row>
    <row r="1938" spans="1:17" ht="30.75" customHeight="1" x14ac:dyDescent="0.4">
      <c r="A1938" s="113">
        <v>1740</v>
      </c>
      <c r="B1938" s="117"/>
      <c r="C1938" s="117"/>
      <c r="D1938" s="115">
        <f>VLOOKUP(E1938,コード一覧!$B$4:$E$962,4,FALSE)</f>
        <v>0</v>
      </c>
      <c r="E1938" s="89"/>
      <c r="F1938" s="104">
        <f>VLOOKUP(E1938,コード一覧!$B$4:$C$850,2,FALSE)</f>
        <v>0</v>
      </c>
      <c r="G1938" s="105">
        <f>VLOOKUP(E1938,コード一覧!$B$4:$D$868,3,FALSE)</f>
        <v>0</v>
      </c>
      <c r="H1938" s="106"/>
      <c r="I1938" s="106"/>
      <c r="J1938" s="107"/>
      <c r="K1938" s="109">
        <f>VLOOKUP(J1938,得意先名!$B$8:$C$1020,2,FALSE)</f>
        <v>0</v>
      </c>
      <c r="L1938" s="108"/>
      <c r="M1938" s="109">
        <f>VLOOKUP(J1938,得意先名!$B$1:$E$1029,4,FALSE)</f>
        <v>0</v>
      </c>
      <c r="N1938" s="110">
        <f>VLOOKUP(J1938,得意先名!$B$8:$H$1020,7,FALSE)</f>
        <v>0</v>
      </c>
      <c r="O1938" s="111"/>
      <c r="P1938" s="112"/>
      <c r="Q1938" s="50"/>
    </row>
    <row r="1939" spans="1:17" ht="30.75" customHeight="1" x14ac:dyDescent="0.4">
      <c r="A1939" s="113">
        <v>1741</v>
      </c>
      <c r="B1939" s="117"/>
      <c r="C1939" s="117"/>
      <c r="D1939" s="115">
        <f>VLOOKUP(E1939,コード一覧!$B$4:$E$962,4,FALSE)</f>
        <v>0</v>
      </c>
      <c r="E1939" s="89"/>
      <c r="F1939" s="104">
        <f>VLOOKUP(E1939,コード一覧!$B$4:$C$850,2,FALSE)</f>
        <v>0</v>
      </c>
      <c r="G1939" s="105">
        <f>VLOOKUP(E1939,コード一覧!$B$4:$D$868,3,FALSE)</f>
        <v>0</v>
      </c>
      <c r="H1939" s="106"/>
      <c r="I1939" s="106"/>
      <c r="J1939" s="107"/>
      <c r="K1939" s="109">
        <f>VLOOKUP(J1939,得意先名!$B$8:$C$1020,2,FALSE)</f>
        <v>0</v>
      </c>
      <c r="L1939" s="108"/>
      <c r="M1939" s="109">
        <f>VLOOKUP(J1939,得意先名!$B$1:$E$1029,4,FALSE)</f>
        <v>0</v>
      </c>
      <c r="N1939" s="110">
        <f>VLOOKUP(J1939,得意先名!$B$8:$H$1020,7,FALSE)</f>
        <v>0</v>
      </c>
      <c r="O1939" s="111"/>
      <c r="P1939" s="112"/>
      <c r="Q1939" s="50"/>
    </row>
    <row r="1940" spans="1:17" ht="30.75" customHeight="1" x14ac:dyDescent="0.4">
      <c r="A1940" s="113">
        <v>1742</v>
      </c>
      <c r="B1940" s="117"/>
      <c r="C1940" s="117"/>
      <c r="D1940" s="115">
        <f>VLOOKUP(E1940,コード一覧!$B$4:$E$962,4,FALSE)</f>
        <v>0</v>
      </c>
      <c r="E1940" s="89"/>
      <c r="F1940" s="104">
        <f>VLOOKUP(E1940,コード一覧!$B$4:$C$850,2,FALSE)</f>
        <v>0</v>
      </c>
      <c r="G1940" s="105">
        <f>VLOOKUP(E1940,コード一覧!$B$4:$D$868,3,FALSE)</f>
        <v>0</v>
      </c>
      <c r="H1940" s="106"/>
      <c r="I1940" s="106"/>
      <c r="J1940" s="107"/>
      <c r="K1940" s="109">
        <f>VLOOKUP(J1940,得意先名!$B$8:$C$1020,2,FALSE)</f>
        <v>0</v>
      </c>
      <c r="L1940" s="108"/>
      <c r="M1940" s="109">
        <f>VLOOKUP(J1940,得意先名!$B$1:$E$1029,4,FALSE)</f>
        <v>0</v>
      </c>
      <c r="N1940" s="110">
        <f>VLOOKUP(J1940,得意先名!$B$8:$H$1020,7,FALSE)</f>
        <v>0</v>
      </c>
      <c r="O1940" s="111"/>
      <c r="P1940" s="112"/>
      <c r="Q1940" s="50"/>
    </row>
    <row r="1941" spans="1:17" ht="30.75" customHeight="1" x14ac:dyDescent="0.4">
      <c r="A1941" s="113">
        <v>1743</v>
      </c>
      <c r="B1941" s="117"/>
      <c r="C1941" s="117"/>
      <c r="D1941" s="115">
        <f>VLOOKUP(E1941,コード一覧!$B$4:$E$962,4,FALSE)</f>
        <v>0</v>
      </c>
      <c r="E1941" s="89"/>
      <c r="F1941" s="104">
        <f>VLOOKUP(E1941,コード一覧!$B$4:$C$850,2,FALSE)</f>
        <v>0</v>
      </c>
      <c r="G1941" s="105">
        <f>VLOOKUP(E1941,コード一覧!$B$4:$D$868,3,FALSE)</f>
        <v>0</v>
      </c>
      <c r="H1941" s="106"/>
      <c r="I1941" s="106"/>
      <c r="J1941" s="107"/>
      <c r="K1941" s="109">
        <f>VLOOKUP(J1941,得意先名!$B$8:$C$1020,2,FALSE)</f>
        <v>0</v>
      </c>
      <c r="L1941" s="108"/>
      <c r="M1941" s="109">
        <f>VLOOKUP(J1941,得意先名!$B$1:$E$1029,4,FALSE)</f>
        <v>0</v>
      </c>
      <c r="N1941" s="110">
        <f>VLOOKUP(J1941,得意先名!$B$8:$H$1020,7,FALSE)</f>
        <v>0</v>
      </c>
      <c r="O1941" s="111"/>
      <c r="P1941" s="112"/>
      <c r="Q1941" s="50"/>
    </row>
    <row r="1942" spans="1:17" ht="30.75" customHeight="1" x14ac:dyDescent="0.4">
      <c r="A1942" s="113">
        <v>1744</v>
      </c>
      <c r="B1942" s="117"/>
      <c r="C1942" s="117"/>
      <c r="D1942" s="115">
        <f>VLOOKUP(E1942,コード一覧!$B$4:$E$962,4,FALSE)</f>
        <v>0</v>
      </c>
      <c r="E1942" s="89"/>
      <c r="F1942" s="104">
        <f>VLOOKUP(E1942,コード一覧!$B$4:$C$850,2,FALSE)</f>
        <v>0</v>
      </c>
      <c r="G1942" s="105">
        <f>VLOOKUP(E1942,コード一覧!$B$4:$D$868,3,FALSE)</f>
        <v>0</v>
      </c>
      <c r="H1942" s="106"/>
      <c r="I1942" s="106"/>
      <c r="J1942" s="107"/>
      <c r="K1942" s="109">
        <f>VLOOKUP(J1942,得意先名!$B$8:$C$1020,2,FALSE)</f>
        <v>0</v>
      </c>
      <c r="L1942" s="108"/>
      <c r="M1942" s="109">
        <f>VLOOKUP(J1942,得意先名!$B$1:$E$1029,4,FALSE)</f>
        <v>0</v>
      </c>
      <c r="N1942" s="110">
        <f>VLOOKUP(J1942,得意先名!$B$8:$H$1020,7,FALSE)</f>
        <v>0</v>
      </c>
      <c r="O1942" s="111"/>
      <c r="P1942" s="112"/>
      <c r="Q1942" s="50"/>
    </row>
    <row r="1943" spans="1:17" ht="30.75" customHeight="1" x14ac:dyDescent="0.4">
      <c r="A1943" s="113">
        <v>1745</v>
      </c>
      <c r="B1943" s="117"/>
      <c r="C1943" s="117"/>
      <c r="D1943" s="115">
        <f>VLOOKUP(E1943,コード一覧!$B$4:$E$962,4,FALSE)</f>
        <v>0</v>
      </c>
      <c r="E1943" s="89"/>
      <c r="F1943" s="104">
        <f>VLOOKUP(E1943,コード一覧!$B$4:$C$850,2,FALSE)</f>
        <v>0</v>
      </c>
      <c r="G1943" s="105">
        <f>VLOOKUP(E1943,コード一覧!$B$4:$D$868,3,FALSE)</f>
        <v>0</v>
      </c>
      <c r="H1943" s="106"/>
      <c r="I1943" s="106"/>
      <c r="J1943" s="107"/>
      <c r="K1943" s="109">
        <f>VLOOKUP(J1943,得意先名!$B$8:$C$1020,2,FALSE)</f>
        <v>0</v>
      </c>
      <c r="L1943" s="108"/>
      <c r="M1943" s="109">
        <f>VLOOKUP(J1943,得意先名!$B$1:$E$1029,4,FALSE)</f>
        <v>0</v>
      </c>
      <c r="N1943" s="110">
        <f>VLOOKUP(J1943,得意先名!$B$8:$H$1020,7,FALSE)</f>
        <v>0</v>
      </c>
      <c r="O1943" s="111"/>
      <c r="P1943" s="112"/>
      <c r="Q1943" s="50"/>
    </row>
    <row r="1944" spans="1:17" ht="30.75" customHeight="1" x14ac:dyDescent="0.4">
      <c r="A1944" s="113">
        <v>1746</v>
      </c>
      <c r="B1944" s="117"/>
      <c r="C1944" s="117"/>
      <c r="D1944" s="115">
        <f>VLOOKUP(E1944,コード一覧!$B$4:$E$962,4,FALSE)</f>
        <v>0</v>
      </c>
      <c r="E1944" s="89"/>
      <c r="F1944" s="104">
        <f>VLOOKUP(E1944,コード一覧!$B$4:$C$850,2,FALSE)</f>
        <v>0</v>
      </c>
      <c r="G1944" s="105">
        <f>VLOOKUP(E1944,コード一覧!$B$4:$D$868,3,FALSE)</f>
        <v>0</v>
      </c>
      <c r="H1944" s="106"/>
      <c r="I1944" s="106"/>
      <c r="J1944" s="107"/>
      <c r="K1944" s="109">
        <f>VLOOKUP(J1944,得意先名!$B$8:$C$1020,2,FALSE)</f>
        <v>0</v>
      </c>
      <c r="L1944" s="108"/>
      <c r="M1944" s="109">
        <f>VLOOKUP(J1944,得意先名!$B$1:$E$1029,4,FALSE)</f>
        <v>0</v>
      </c>
      <c r="N1944" s="110">
        <f>VLOOKUP(J1944,得意先名!$B$8:$H$1020,7,FALSE)</f>
        <v>0</v>
      </c>
      <c r="O1944" s="111"/>
      <c r="P1944" s="112"/>
      <c r="Q1944" s="50"/>
    </row>
    <row r="1945" spans="1:17" ht="30.75" customHeight="1" x14ac:dyDescent="0.4">
      <c r="A1945" s="113">
        <v>1747</v>
      </c>
      <c r="B1945" s="117"/>
      <c r="C1945" s="117"/>
      <c r="D1945" s="115">
        <f>VLOOKUP(E1945,コード一覧!$B$4:$E$962,4,FALSE)</f>
        <v>0</v>
      </c>
      <c r="E1945" s="89"/>
      <c r="F1945" s="104">
        <f>VLOOKUP(E1945,コード一覧!$B$4:$C$850,2,FALSE)</f>
        <v>0</v>
      </c>
      <c r="G1945" s="105">
        <f>VLOOKUP(E1945,コード一覧!$B$4:$D$868,3,FALSE)</f>
        <v>0</v>
      </c>
      <c r="H1945" s="106"/>
      <c r="I1945" s="106"/>
      <c r="J1945" s="107"/>
      <c r="K1945" s="109">
        <f>VLOOKUP(J1945,得意先名!$B$8:$C$1020,2,FALSE)</f>
        <v>0</v>
      </c>
      <c r="L1945" s="108"/>
      <c r="M1945" s="109">
        <f>VLOOKUP(J1945,得意先名!$B$1:$E$1029,4,FALSE)</f>
        <v>0</v>
      </c>
      <c r="N1945" s="110">
        <f>VLOOKUP(J1945,得意先名!$B$8:$H$1020,7,FALSE)</f>
        <v>0</v>
      </c>
      <c r="O1945" s="111"/>
      <c r="P1945" s="112"/>
      <c r="Q1945" s="50"/>
    </row>
    <row r="1946" spans="1:17" ht="30.75" customHeight="1" x14ac:dyDescent="0.4">
      <c r="A1946" s="113">
        <v>1748</v>
      </c>
      <c r="B1946" s="117"/>
      <c r="C1946" s="117"/>
      <c r="D1946" s="115">
        <f>VLOOKUP(E1946,コード一覧!$B$4:$E$962,4,FALSE)</f>
        <v>0</v>
      </c>
      <c r="E1946" s="89"/>
      <c r="F1946" s="104">
        <f>VLOOKUP(E1946,コード一覧!$B$4:$C$850,2,FALSE)</f>
        <v>0</v>
      </c>
      <c r="G1946" s="105">
        <f>VLOOKUP(E1946,コード一覧!$B$4:$D$868,3,FALSE)</f>
        <v>0</v>
      </c>
      <c r="H1946" s="106"/>
      <c r="I1946" s="106"/>
      <c r="J1946" s="107"/>
      <c r="K1946" s="109">
        <f>VLOOKUP(J1946,得意先名!$B$8:$C$1020,2,FALSE)</f>
        <v>0</v>
      </c>
      <c r="L1946" s="108"/>
      <c r="M1946" s="109">
        <f>VLOOKUP(J1946,得意先名!$B$1:$E$1029,4,FALSE)</f>
        <v>0</v>
      </c>
      <c r="N1946" s="110">
        <f>VLOOKUP(J1946,得意先名!$B$8:$H$1020,7,FALSE)</f>
        <v>0</v>
      </c>
      <c r="O1946" s="111"/>
      <c r="P1946" s="112"/>
      <c r="Q1946" s="50"/>
    </row>
    <row r="1947" spans="1:17" ht="30.75" customHeight="1" x14ac:dyDescent="0.4">
      <c r="A1947" s="113">
        <v>1749</v>
      </c>
      <c r="B1947" s="117"/>
      <c r="C1947" s="117"/>
      <c r="D1947" s="115">
        <f>VLOOKUP(E1947,コード一覧!$B$4:$E$962,4,FALSE)</f>
        <v>0</v>
      </c>
      <c r="E1947" s="89"/>
      <c r="F1947" s="104">
        <f>VLOOKUP(E1947,コード一覧!$B$4:$C$850,2,FALSE)</f>
        <v>0</v>
      </c>
      <c r="G1947" s="105">
        <f>VLOOKUP(E1947,コード一覧!$B$4:$D$868,3,FALSE)</f>
        <v>0</v>
      </c>
      <c r="H1947" s="106"/>
      <c r="I1947" s="106"/>
      <c r="J1947" s="107"/>
      <c r="K1947" s="109">
        <f>VLOOKUP(J1947,得意先名!$B$8:$C$1020,2,FALSE)</f>
        <v>0</v>
      </c>
      <c r="L1947" s="108"/>
      <c r="M1947" s="109">
        <f>VLOOKUP(J1947,得意先名!$B$1:$E$1029,4,FALSE)</f>
        <v>0</v>
      </c>
      <c r="N1947" s="110">
        <f>VLOOKUP(J1947,得意先名!$B$8:$H$1020,7,FALSE)</f>
        <v>0</v>
      </c>
      <c r="O1947" s="111"/>
      <c r="P1947" s="112"/>
      <c r="Q1947" s="50"/>
    </row>
    <row r="1948" spans="1:17" ht="30.75" customHeight="1" x14ac:dyDescent="0.4">
      <c r="A1948" s="113">
        <v>1750</v>
      </c>
      <c r="B1948" s="117"/>
      <c r="C1948" s="117"/>
      <c r="D1948" s="115">
        <f>VLOOKUP(E1948,コード一覧!$B$4:$E$962,4,FALSE)</f>
        <v>0</v>
      </c>
      <c r="E1948" s="89"/>
      <c r="F1948" s="104">
        <f>VLOOKUP(E1948,コード一覧!$B$4:$C$850,2,FALSE)</f>
        <v>0</v>
      </c>
      <c r="G1948" s="105">
        <f>VLOOKUP(E1948,コード一覧!$B$4:$D$868,3,FALSE)</f>
        <v>0</v>
      </c>
      <c r="H1948" s="106"/>
      <c r="I1948" s="106"/>
      <c r="J1948" s="107"/>
      <c r="K1948" s="109">
        <f>VLOOKUP(J1948,得意先名!$B$8:$C$1020,2,FALSE)</f>
        <v>0</v>
      </c>
      <c r="L1948" s="108"/>
      <c r="M1948" s="109">
        <f>VLOOKUP(J1948,得意先名!$B$1:$E$1029,4,FALSE)</f>
        <v>0</v>
      </c>
      <c r="N1948" s="110">
        <f>VLOOKUP(J1948,得意先名!$B$8:$H$1020,7,FALSE)</f>
        <v>0</v>
      </c>
      <c r="O1948" s="111"/>
      <c r="P1948" s="112"/>
      <c r="Q1948" s="50"/>
    </row>
    <row r="1949" spans="1:17" ht="30.75" customHeight="1" x14ac:dyDescent="0.4">
      <c r="A1949" s="113">
        <v>1751</v>
      </c>
      <c r="B1949" s="117"/>
      <c r="C1949" s="117"/>
      <c r="D1949" s="115">
        <f>VLOOKUP(E1949,コード一覧!$B$4:$E$962,4,FALSE)</f>
        <v>0</v>
      </c>
      <c r="E1949" s="89"/>
      <c r="F1949" s="104">
        <f>VLOOKUP(E1949,コード一覧!$B$4:$C$850,2,FALSE)</f>
        <v>0</v>
      </c>
      <c r="G1949" s="105">
        <f>VLOOKUP(E1949,コード一覧!$B$4:$D$868,3,FALSE)</f>
        <v>0</v>
      </c>
      <c r="H1949" s="106"/>
      <c r="I1949" s="106"/>
      <c r="J1949" s="107"/>
      <c r="K1949" s="109">
        <f>VLOOKUP(J1949,得意先名!$B$8:$C$1020,2,FALSE)</f>
        <v>0</v>
      </c>
      <c r="L1949" s="108"/>
      <c r="M1949" s="109">
        <f>VLOOKUP(J1949,得意先名!$B$1:$E$1029,4,FALSE)</f>
        <v>0</v>
      </c>
      <c r="N1949" s="110">
        <f>VLOOKUP(J1949,得意先名!$B$8:$H$1020,7,FALSE)</f>
        <v>0</v>
      </c>
      <c r="O1949" s="111"/>
      <c r="P1949" s="112"/>
      <c r="Q1949" s="50"/>
    </row>
    <row r="1950" spans="1:17" ht="30.75" customHeight="1" x14ac:dyDescent="0.4">
      <c r="A1950" s="113">
        <v>1752</v>
      </c>
      <c r="B1950" s="117"/>
      <c r="C1950" s="117"/>
      <c r="D1950" s="115">
        <f>VLOOKUP(E1950,コード一覧!$B$4:$E$962,4,FALSE)</f>
        <v>0</v>
      </c>
      <c r="E1950" s="89"/>
      <c r="F1950" s="104">
        <f>VLOOKUP(E1950,コード一覧!$B$4:$C$850,2,FALSE)</f>
        <v>0</v>
      </c>
      <c r="G1950" s="105">
        <f>VLOOKUP(E1950,コード一覧!$B$4:$D$868,3,FALSE)</f>
        <v>0</v>
      </c>
      <c r="H1950" s="106"/>
      <c r="I1950" s="106"/>
      <c r="J1950" s="107"/>
      <c r="K1950" s="109">
        <f>VLOOKUP(J1950,得意先名!$B$8:$C$1020,2,FALSE)</f>
        <v>0</v>
      </c>
      <c r="L1950" s="108"/>
      <c r="M1950" s="109">
        <f>VLOOKUP(J1950,得意先名!$B$1:$E$1029,4,FALSE)</f>
        <v>0</v>
      </c>
      <c r="N1950" s="110">
        <f>VLOOKUP(J1950,得意先名!$B$8:$H$1020,7,FALSE)</f>
        <v>0</v>
      </c>
      <c r="O1950" s="111"/>
      <c r="P1950" s="112"/>
      <c r="Q1950" s="50"/>
    </row>
    <row r="1951" spans="1:17" ht="30.75" customHeight="1" x14ac:dyDescent="0.4">
      <c r="A1951" s="113">
        <v>1753</v>
      </c>
      <c r="B1951" s="117"/>
      <c r="C1951" s="117"/>
      <c r="D1951" s="115">
        <f>VLOOKUP(E1951,コード一覧!$B$4:$E$962,4,FALSE)</f>
        <v>0</v>
      </c>
      <c r="E1951" s="89"/>
      <c r="F1951" s="104">
        <f>VLOOKUP(E1951,コード一覧!$B$4:$C$850,2,FALSE)</f>
        <v>0</v>
      </c>
      <c r="G1951" s="105">
        <f>VLOOKUP(E1951,コード一覧!$B$4:$D$868,3,FALSE)</f>
        <v>0</v>
      </c>
      <c r="H1951" s="106"/>
      <c r="I1951" s="106"/>
      <c r="J1951" s="107"/>
      <c r="K1951" s="109">
        <f>VLOOKUP(J1951,得意先名!$B$8:$C$1020,2,FALSE)</f>
        <v>0</v>
      </c>
      <c r="L1951" s="108"/>
      <c r="M1951" s="109">
        <f>VLOOKUP(J1951,得意先名!$B$1:$E$1029,4,FALSE)</f>
        <v>0</v>
      </c>
      <c r="N1951" s="110">
        <f>VLOOKUP(J1951,得意先名!$B$8:$H$1020,7,FALSE)</f>
        <v>0</v>
      </c>
      <c r="O1951" s="111"/>
      <c r="P1951" s="112"/>
      <c r="Q1951" s="50"/>
    </row>
    <row r="1952" spans="1:17" ht="30.75" customHeight="1" x14ac:dyDescent="0.4">
      <c r="A1952" s="113">
        <v>1754</v>
      </c>
      <c r="B1952" s="117"/>
      <c r="C1952" s="117"/>
      <c r="D1952" s="115">
        <f>VLOOKUP(E1952,コード一覧!$B$4:$E$962,4,FALSE)</f>
        <v>0</v>
      </c>
      <c r="E1952" s="89"/>
      <c r="F1952" s="104">
        <f>VLOOKUP(E1952,コード一覧!$B$4:$C$850,2,FALSE)</f>
        <v>0</v>
      </c>
      <c r="G1952" s="105">
        <f>VLOOKUP(E1952,コード一覧!$B$4:$D$868,3,FALSE)</f>
        <v>0</v>
      </c>
      <c r="H1952" s="106"/>
      <c r="I1952" s="106"/>
      <c r="J1952" s="107"/>
      <c r="K1952" s="109">
        <f>VLOOKUP(J1952,得意先名!$B$8:$C$1020,2,FALSE)</f>
        <v>0</v>
      </c>
      <c r="L1952" s="108"/>
      <c r="M1952" s="109">
        <f>VLOOKUP(J1952,得意先名!$B$1:$E$1029,4,FALSE)</f>
        <v>0</v>
      </c>
      <c r="N1952" s="110">
        <f>VLOOKUP(J1952,得意先名!$B$8:$H$1020,7,FALSE)</f>
        <v>0</v>
      </c>
      <c r="O1952" s="111"/>
      <c r="P1952" s="112"/>
      <c r="Q1952" s="50"/>
    </row>
    <row r="1953" spans="1:17" ht="30.75" customHeight="1" x14ac:dyDescent="0.4">
      <c r="A1953" s="113">
        <v>1755</v>
      </c>
      <c r="B1953" s="117"/>
      <c r="C1953" s="117"/>
      <c r="D1953" s="115">
        <f>VLOOKUP(E1953,コード一覧!$B$4:$E$962,4,FALSE)</f>
        <v>0</v>
      </c>
      <c r="E1953" s="89"/>
      <c r="F1953" s="104">
        <f>VLOOKUP(E1953,コード一覧!$B$4:$C$850,2,FALSE)</f>
        <v>0</v>
      </c>
      <c r="G1953" s="105">
        <f>VLOOKUP(E1953,コード一覧!$B$4:$D$868,3,FALSE)</f>
        <v>0</v>
      </c>
      <c r="H1953" s="106"/>
      <c r="I1953" s="106"/>
      <c r="J1953" s="107"/>
      <c r="K1953" s="109">
        <f>VLOOKUP(J1953,得意先名!$B$8:$C$1020,2,FALSE)</f>
        <v>0</v>
      </c>
      <c r="L1953" s="108"/>
      <c r="M1953" s="109">
        <f>VLOOKUP(J1953,得意先名!$B$1:$E$1029,4,FALSE)</f>
        <v>0</v>
      </c>
      <c r="N1953" s="110">
        <f>VLOOKUP(J1953,得意先名!$B$8:$H$1020,7,FALSE)</f>
        <v>0</v>
      </c>
      <c r="O1953" s="111"/>
      <c r="P1953" s="112"/>
      <c r="Q1953" s="50"/>
    </row>
    <row r="1954" spans="1:17" ht="30.75" customHeight="1" x14ac:dyDescent="0.4">
      <c r="A1954" s="113">
        <v>1756</v>
      </c>
      <c r="B1954" s="117"/>
      <c r="C1954" s="117"/>
      <c r="D1954" s="115">
        <f>VLOOKUP(E1954,コード一覧!$B$4:$E$962,4,FALSE)</f>
        <v>0</v>
      </c>
      <c r="E1954" s="89"/>
      <c r="F1954" s="104">
        <f>VLOOKUP(E1954,コード一覧!$B$4:$C$850,2,FALSE)</f>
        <v>0</v>
      </c>
      <c r="G1954" s="105">
        <f>VLOOKUP(E1954,コード一覧!$B$4:$D$868,3,FALSE)</f>
        <v>0</v>
      </c>
      <c r="H1954" s="106"/>
      <c r="I1954" s="106"/>
      <c r="J1954" s="107"/>
      <c r="K1954" s="109">
        <f>VLOOKUP(J1954,得意先名!$B$8:$C$1020,2,FALSE)</f>
        <v>0</v>
      </c>
      <c r="L1954" s="108"/>
      <c r="M1954" s="109">
        <f>VLOOKUP(J1954,得意先名!$B$1:$E$1029,4,FALSE)</f>
        <v>0</v>
      </c>
      <c r="N1954" s="110">
        <f>VLOOKUP(J1954,得意先名!$B$8:$H$1020,7,FALSE)</f>
        <v>0</v>
      </c>
      <c r="O1954" s="111"/>
      <c r="P1954" s="112"/>
      <c r="Q1954" s="50"/>
    </row>
    <row r="1955" spans="1:17" ht="30.75" customHeight="1" x14ac:dyDescent="0.4">
      <c r="A1955" s="113">
        <v>1757</v>
      </c>
      <c r="B1955" s="117"/>
      <c r="C1955" s="117"/>
      <c r="D1955" s="115">
        <f>VLOOKUP(E1955,コード一覧!$B$4:$E$962,4,FALSE)</f>
        <v>0</v>
      </c>
      <c r="E1955" s="89"/>
      <c r="F1955" s="104">
        <f>VLOOKUP(E1955,コード一覧!$B$4:$C$850,2,FALSE)</f>
        <v>0</v>
      </c>
      <c r="G1955" s="105">
        <f>VLOOKUP(E1955,コード一覧!$B$4:$D$868,3,FALSE)</f>
        <v>0</v>
      </c>
      <c r="H1955" s="106"/>
      <c r="I1955" s="106"/>
      <c r="J1955" s="107"/>
      <c r="K1955" s="109">
        <f>VLOOKUP(J1955,得意先名!$B$8:$C$1020,2,FALSE)</f>
        <v>0</v>
      </c>
      <c r="L1955" s="108"/>
      <c r="M1955" s="109">
        <f>VLOOKUP(J1955,得意先名!$B$1:$E$1029,4,FALSE)</f>
        <v>0</v>
      </c>
      <c r="N1955" s="110">
        <f>VLOOKUP(J1955,得意先名!$B$8:$H$1020,7,FALSE)</f>
        <v>0</v>
      </c>
      <c r="O1955" s="111"/>
      <c r="P1955" s="112"/>
      <c r="Q1955" s="50"/>
    </row>
    <row r="1956" spans="1:17" ht="30.75" customHeight="1" x14ac:dyDescent="0.4">
      <c r="A1956" s="113">
        <v>1758</v>
      </c>
      <c r="B1956" s="117"/>
      <c r="C1956" s="117"/>
      <c r="D1956" s="115">
        <f>VLOOKUP(E1956,コード一覧!$B$4:$E$962,4,FALSE)</f>
        <v>0</v>
      </c>
      <c r="E1956" s="89"/>
      <c r="F1956" s="104">
        <f>VLOOKUP(E1956,コード一覧!$B$4:$C$850,2,FALSE)</f>
        <v>0</v>
      </c>
      <c r="G1956" s="105">
        <f>VLOOKUP(E1956,コード一覧!$B$4:$D$868,3,FALSE)</f>
        <v>0</v>
      </c>
      <c r="H1956" s="106"/>
      <c r="I1956" s="106"/>
      <c r="J1956" s="107"/>
      <c r="K1956" s="109">
        <f>VLOOKUP(J1956,得意先名!$B$8:$C$1020,2,FALSE)</f>
        <v>0</v>
      </c>
      <c r="L1956" s="108"/>
      <c r="M1956" s="109">
        <f>VLOOKUP(J1956,得意先名!$B$1:$E$1029,4,FALSE)</f>
        <v>0</v>
      </c>
      <c r="N1956" s="110">
        <f>VLOOKUP(J1956,得意先名!$B$8:$H$1020,7,FALSE)</f>
        <v>0</v>
      </c>
      <c r="O1956" s="111"/>
      <c r="P1956" s="112"/>
      <c r="Q1956" s="50"/>
    </row>
    <row r="1957" spans="1:17" ht="30.75" customHeight="1" x14ac:dyDescent="0.4">
      <c r="A1957" s="113">
        <v>1759</v>
      </c>
      <c r="B1957" s="117"/>
      <c r="C1957" s="117"/>
      <c r="D1957" s="115">
        <f>VLOOKUP(E1957,コード一覧!$B$4:$E$962,4,FALSE)</f>
        <v>0</v>
      </c>
      <c r="E1957" s="89"/>
      <c r="F1957" s="104">
        <f>VLOOKUP(E1957,コード一覧!$B$4:$C$850,2,FALSE)</f>
        <v>0</v>
      </c>
      <c r="G1957" s="105">
        <f>VLOOKUP(E1957,コード一覧!$B$4:$D$868,3,FALSE)</f>
        <v>0</v>
      </c>
      <c r="H1957" s="106"/>
      <c r="I1957" s="106"/>
      <c r="J1957" s="107"/>
      <c r="K1957" s="109">
        <f>VLOOKUP(J1957,得意先名!$B$8:$C$1020,2,FALSE)</f>
        <v>0</v>
      </c>
      <c r="L1957" s="108"/>
      <c r="M1957" s="109">
        <f>VLOOKUP(J1957,得意先名!$B$1:$E$1029,4,FALSE)</f>
        <v>0</v>
      </c>
      <c r="N1957" s="110">
        <f>VLOOKUP(J1957,得意先名!$B$8:$H$1020,7,FALSE)</f>
        <v>0</v>
      </c>
      <c r="O1957" s="111"/>
      <c r="P1957" s="112"/>
      <c r="Q1957" s="50"/>
    </row>
    <row r="1958" spans="1:17" ht="30.75" customHeight="1" x14ac:dyDescent="0.4">
      <c r="A1958" s="113">
        <v>1760</v>
      </c>
      <c r="B1958" s="117"/>
      <c r="C1958" s="117"/>
      <c r="D1958" s="115">
        <f>VLOOKUP(E1958,コード一覧!$B$4:$E$962,4,FALSE)</f>
        <v>0</v>
      </c>
      <c r="E1958" s="89"/>
      <c r="F1958" s="104">
        <f>VLOOKUP(E1958,コード一覧!$B$4:$C$850,2,FALSE)</f>
        <v>0</v>
      </c>
      <c r="G1958" s="105">
        <f>VLOOKUP(E1958,コード一覧!$B$4:$D$868,3,FALSE)</f>
        <v>0</v>
      </c>
      <c r="H1958" s="106"/>
      <c r="I1958" s="106"/>
      <c r="J1958" s="107"/>
      <c r="K1958" s="109">
        <f>VLOOKUP(J1958,得意先名!$B$8:$C$1020,2,FALSE)</f>
        <v>0</v>
      </c>
      <c r="L1958" s="108"/>
      <c r="M1958" s="109">
        <f>VLOOKUP(J1958,得意先名!$B$1:$E$1029,4,FALSE)</f>
        <v>0</v>
      </c>
      <c r="N1958" s="110">
        <f>VLOOKUP(J1958,得意先名!$B$8:$H$1020,7,FALSE)</f>
        <v>0</v>
      </c>
      <c r="O1958" s="111"/>
      <c r="P1958" s="112"/>
      <c r="Q1958" s="50"/>
    </row>
    <row r="1959" spans="1:17" ht="30.75" customHeight="1" x14ac:dyDescent="0.4">
      <c r="A1959" s="113">
        <v>1761</v>
      </c>
      <c r="B1959" s="117"/>
      <c r="C1959" s="117"/>
      <c r="D1959" s="115">
        <f>VLOOKUP(E1959,コード一覧!$B$4:$E$962,4,FALSE)</f>
        <v>0</v>
      </c>
      <c r="E1959" s="89"/>
      <c r="F1959" s="104">
        <f>VLOOKUP(E1959,コード一覧!$B$4:$C$850,2,FALSE)</f>
        <v>0</v>
      </c>
      <c r="G1959" s="105">
        <f>VLOOKUP(E1959,コード一覧!$B$4:$D$868,3,FALSE)</f>
        <v>0</v>
      </c>
      <c r="H1959" s="106"/>
      <c r="I1959" s="106"/>
      <c r="J1959" s="107"/>
      <c r="K1959" s="109">
        <f>VLOOKUP(J1959,得意先名!$B$8:$C$1020,2,FALSE)</f>
        <v>0</v>
      </c>
      <c r="L1959" s="108"/>
      <c r="M1959" s="109">
        <f>VLOOKUP(J1959,得意先名!$B$1:$E$1029,4,FALSE)</f>
        <v>0</v>
      </c>
      <c r="N1959" s="110">
        <f>VLOOKUP(J1959,得意先名!$B$8:$H$1020,7,FALSE)</f>
        <v>0</v>
      </c>
      <c r="O1959" s="111"/>
      <c r="P1959" s="112"/>
      <c r="Q1959" s="50"/>
    </row>
    <row r="1960" spans="1:17" ht="30.75" customHeight="1" x14ac:dyDescent="0.4">
      <c r="A1960" s="113">
        <v>1762</v>
      </c>
      <c r="B1960" s="117"/>
      <c r="C1960" s="117"/>
      <c r="D1960" s="115">
        <f>VLOOKUP(E1960,コード一覧!$B$4:$E$962,4,FALSE)</f>
        <v>0</v>
      </c>
      <c r="E1960" s="89"/>
      <c r="F1960" s="104">
        <f>VLOOKUP(E1960,コード一覧!$B$4:$C$850,2,FALSE)</f>
        <v>0</v>
      </c>
      <c r="G1960" s="105">
        <f>VLOOKUP(E1960,コード一覧!$B$4:$D$868,3,FALSE)</f>
        <v>0</v>
      </c>
      <c r="H1960" s="106"/>
      <c r="I1960" s="106"/>
      <c r="J1960" s="107"/>
      <c r="K1960" s="109">
        <f>VLOOKUP(J1960,得意先名!$B$8:$C$1020,2,FALSE)</f>
        <v>0</v>
      </c>
      <c r="L1960" s="108"/>
      <c r="M1960" s="109">
        <f>VLOOKUP(J1960,得意先名!$B$1:$E$1029,4,FALSE)</f>
        <v>0</v>
      </c>
      <c r="N1960" s="110">
        <f>VLOOKUP(J1960,得意先名!$B$8:$H$1020,7,FALSE)</f>
        <v>0</v>
      </c>
      <c r="O1960" s="111"/>
      <c r="P1960" s="112"/>
      <c r="Q1960" s="50"/>
    </row>
    <row r="1961" spans="1:17" ht="30.75" customHeight="1" x14ac:dyDescent="0.4">
      <c r="A1961" s="113">
        <v>1763</v>
      </c>
      <c r="B1961" s="117"/>
      <c r="C1961" s="117"/>
      <c r="D1961" s="115">
        <f>VLOOKUP(E1961,コード一覧!$B$4:$E$962,4,FALSE)</f>
        <v>0</v>
      </c>
      <c r="E1961" s="89"/>
      <c r="F1961" s="104">
        <f>VLOOKUP(E1961,コード一覧!$B$4:$C$850,2,FALSE)</f>
        <v>0</v>
      </c>
      <c r="G1961" s="105">
        <f>VLOOKUP(E1961,コード一覧!$B$4:$D$868,3,FALSE)</f>
        <v>0</v>
      </c>
      <c r="H1961" s="106"/>
      <c r="I1961" s="106"/>
      <c r="J1961" s="107"/>
      <c r="K1961" s="109">
        <f>VLOOKUP(J1961,得意先名!$B$8:$C$1020,2,FALSE)</f>
        <v>0</v>
      </c>
      <c r="L1961" s="108"/>
      <c r="M1961" s="109">
        <f>VLOOKUP(J1961,得意先名!$B$1:$E$1029,4,FALSE)</f>
        <v>0</v>
      </c>
      <c r="N1961" s="110">
        <f>VLOOKUP(J1961,得意先名!$B$8:$H$1020,7,FALSE)</f>
        <v>0</v>
      </c>
      <c r="O1961" s="111"/>
      <c r="P1961" s="112"/>
      <c r="Q1961" s="50"/>
    </row>
    <row r="1962" spans="1:17" ht="30.75" customHeight="1" x14ac:dyDescent="0.4">
      <c r="A1962" s="113">
        <v>1764</v>
      </c>
      <c r="B1962" s="117"/>
      <c r="C1962" s="117"/>
      <c r="D1962" s="115">
        <f>VLOOKUP(E1962,コード一覧!$B$4:$E$962,4,FALSE)</f>
        <v>0</v>
      </c>
      <c r="E1962" s="89"/>
      <c r="F1962" s="104">
        <f>VLOOKUP(E1962,コード一覧!$B$4:$C$850,2,FALSE)</f>
        <v>0</v>
      </c>
      <c r="G1962" s="105">
        <f>VLOOKUP(E1962,コード一覧!$B$4:$D$868,3,FALSE)</f>
        <v>0</v>
      </c>
      <c r="H1962" s="106"/>
      <c r="I1962" s="106"/>
      <c r="J1962" s="107"/>
      <c r="K1962" s="109">
        <f>VLOOKUP(J1962,得意先名!$B$8:$C$1020,2,FALSE)</f>
        <v>0</v>
      </c>
      <c r="L1962" s="108"/>
      <c r="M1962" s="109">
        <f>VLOOKUP(J1962,得意先名!$B$1:$E$1029,4,FALSE)</f>
        <v>0</v>
      </c>
      <c r="N1962" s="110">
        <f>VLOOKUP(J1962,得意先名!$B$8:$H$1020,7,FALSE)</f>
        <v>0</v>
      </c>
      <c r="O1962" s="111"/>
      <c r="P1962" s="112"/>
      <c r="Q1962" s="50"/>
    </row>
    <row r="1963" spans="1:17" ht="30.75" customHeight="1" x14ac:dyDescent="0.4">
      <c r="A1963" s="113">
        <v>1765</v>
      </c>
      <c r="B1963" s="117"/>
      <c r="C1963" s="117"/>
      <c r="D1963" s="115">
        <f>VLOOKUP(E1963,コード一覧!$B$4:$E$962,4,FALSE)</f>
        <v>0</v>
      </c>
      <c r="E1963" s="89"/>
      <c r="F1963" s="104">
        <f>VLOOKUP(E1963,コード一覧!$B$4:$C$850,2,FALSE)</f>
        <v>0</v>
      </c>
      <c r="G1963" s="105">
        <f>VLOOKUP(E1963,コード一覧!$B$4:$D$868,3,FALSE)</f>
        <v>0</v>
      </c>
      <c r="H1963" s="106"/>
      <c r="I1963" s="106"/>
      <c r="J1963" s="107"/>
      <c r="K1963" s="109">
        <f>VLOOKUP(J1963,得意先名!$B$8:$C$1020,2,FALSE)</f>
        <v>0</v>
      </c>
      <c r="L1963" s="108"/>
      <c r="M1963" s="109">
        <f>VLOOKUP(J1963,得意先名!$B$1:$E$1029,4,FALSE)</f>
        <v>0</v>
      </c>
      <c r="N1963" s="110">
        <f>VLOOKUP(J1963,得意先名!$B$8:$H$1020,7,FALSE)</f>
        <v>0</v>
      </c>
      <c r="O1963" s="111"/>
      <c r="P1963" s="112"/>
      <c r="Q1963" s="50"/>
    </row>
    <row r="1964" spans="1:17" ht="30.75" customHeight="1" x14ac:dyDescent="0.4">
      <c r="A1964" s="113">
        <v>1766</v>
      </c>
      <c r="B1964" s="117"/>
      <c r="C1964" s="117"/>
      <c r="D1964" s="115">
        <f>VLOOKUP(E1964,コード一覧!$B$4:$E$962,4,FALSE)</f>
        <v>0</v>
      </c>
      <c r="E1964" s="89"/>
      <c r="F1964" s="104">
        <f>VLOOKUP(E1964,コード一覧!$B$4:$C$850,2,FALSE)</f>
        <v>0</v>
      </c>
      <c r="G1964" s="105">
        <f>VLOOKUP(E1964,コード一覧!$B$4:$D$868,3,FALSE)</f>
        <v>0</v>
      </c>
      <c r="H1964" s="106"/>
      <c r="I1964" s="106"/>
      <c r="J1964" s="107"/>
      <c r="K1964" s="109">
        <f>VLOOKUP(J1964,得意先名!$B$8:$C$1020,2,FALSE)</f>
        <v>0</v>
      </c>
      <c r="L1964" s="108"/>
      <c r="M1964" s="109">
        <f>VLOOKUP(J1964,得意先名!$B$1:$E$1029,4,FALSE)</f>
        <v>0</v>
      </c>
      <c r="N1964" s="110">
        <f>VLOOKUP(J1964,得意先名!$B$8:$H$1020,7,FALSE)</f>
        <v>0</v>
      </c>
      <c r="O1964" s="111"/>
      <c r="P1964" s="112"/>
      <c r="Q1964" s="50"/>
    </row>
    <row r="1965" spans="1:17" ht="30.75" customHeight="1" x14ac:dyDescent="0.4">
      <c r="A1965" s="113">
        <v>1767</v>
      </c>
      <c r="B1965" s="117"/>
      <c r="C1965" s="117"/>
      <c r="D1965" s="115">
        <f>VLOOKUP(E1965,コード一覧!$B$4:$E$962,4,FALSE)</f>
        <v>0</v>
      </c>
      <c r="E1965" s="89"/>
      <c r="F1965" s="104">
        <f>VLOOKUP(E1965,コード一覧!$B$4:$C$850,2,FALSE)</f>
        <v>0</v>
      </c>
      <c r="G1965" s="105">
        <f>VLOOKUP(E1965,コード一覧!$B$4:$D$868,3,FALSE)</f>
        <v>0</v>
      </c>
      <c r="H1965" s="106"/>
      <c r="I1965" s="106"/>
      <c r="J1965" s="107"/>
      <c r="K1965" s="109">
        <f>VLOOKUP(J1965,得意先名!$B$8:$C$1020,2,FALSE)</f>
        <v>0</v>
      </c>
      <c r="L1965" s="108"/>
      <c r="M1965" s="109">
        <f>VLOOKUP(J1965,得意先名!$B$1:$E$1029,4,FALSE)</f>
        <v>0</v>
      </c>
      <c r="N1965" s="110">
        <f>VLOOKUP(J1965,得意先名!$B$8:$H$1020,7,FALSE)</f>
        <v>0</v>
      </c>
      <c r="O1965" s="111"/>
      <c r="P1965" s="112"/>
      <c r="Q1965" s="50"/>
    </row>
    <row r="1966" spans="1:17" ht="30.75" customHeight="1" x14ac:dyDescent="0.4">
      <c r="A1966" s="113">
        <v>1768</v>
      </c>
      <c r="B1966" s="117"/>
      <c r="C1966" s="117"/>
      <c r="D1966" s="115">
        <f>VLOOKUP(E1966,コード一覧!$B$4:$E$962,4,FALSE)</f>
        <v>0</v>
      </c>
      <c r="E1966" s="89"/>
      <c r="F1966" s="104">
        <f>VLOOKUP(E1966,コード一覧!$B$4:$C$850,2,FALSE)</f>
        <v>0</v>
      </c>
      <c r="G1966" s="105">
        <f>VLOOKUP(E1966,コード一覧!$B$4:$D$868,3,FALSE)</f>
        <v>0</v>
      </c>
      <c r="H1966" s="106"/>
      <c r="I1966" s="106"/>
      <c r="J1966" s="107"/>
      <c r="K1966" s="109">
        <f>VLOOKUP(J1966,得意先名!$B$8:$C$1020,2,FALSE)</f>
        <v>0</v>
      </c>
      <c r="L1966" s="108"/>
      <c r="M1966" s="109">
        <f>VLOOKUP(J1966,得意先名!$B$1:$E$1029,4,FALSE)</f>
        <v>0</v>
      </c>
      <c r="N1966" s="110">
        <f>VLOOKUP(J1966,得意先名!$B$8:$H$1020,7,FALSE)</f>
        <v>0</v>
      </c>
      <c r="O1966" s="111"/>
      <c r="P1966" s="112"/>
      <c r="Q1966" s="50"/>
    </row>
    <row r="1967" spans="1:17" ht="30.75" customHeight="1" x14ac:dyDescent="0.4">
      <c r="A1967" s="113">
        <v>1769</v>
      </c>
      <c r="B1967" s="117"/>
      <c r="C1967" s="117"/>
      <c r="D1967" s="115">
        <f>VLOOKUP(E1967,コード一覧!$B$4:$E$962,4,FALSE)</f>
        <v>0</v>
      </c>
      <c r="E1967" s="89"/>
      <c r="F1967" s="104">
        <f>VLOOKUP(E1967,コード一覧!$B$4:$C$850,2,FALSE)</f>
        <v>0</v>
      </c>
      <c r="G1967" s="105">
        <f>VLOOKUP(E1967,コード一覧!$B$4:$D$868,3,FALSE)</f>
        <v>0</v>
      </c>
      <c r="H1967" s="106"/>
      <c r="I1967" s="106"/>
      <c r="J1967" s="107"/>
      <c r="K1967" s="109">
        <f>VLOOKUP(J1967,得意先名!$B$8:$C$1020,2,FALSE)</f>
        <v>0</v>
      </c>
      <c r="L1967" s="108"/>
      <c r="M1967" s="109">
        <f>VLOOKUP(J1967,得意先名!$B$1:$E$1029,4,FALSE)</f>
        <v>0</v>
      </c>
      <c r="N1967" s="110">
        <f>VLOOKUP(J1967,得意先名!$B$8:$H$1020,7,FALSE)</f>
        <v>0</v>
      </c>
      <c r="O1967" s="111"/>
      <c r="P1967" s="112"/>
      <c r="Q1967" s="50"/>
    </row>
    <row r="1968" spans="1:17" ht="30.75" customHeight="1" x14ac:dyDescent="0.4">
      <c r="A1968" s="113">
        <v>1770</v>
      </c>
      <c r="B1968" s="117"/>
      <c r="C1968" s="117"/>
      <c r="D1968" s="115">
        <f>VLOOKUP(E1968,コード一覧!$B$4:$E$962,4,FALSE)</f>
        <v>0</v>
      </c>
      <c r="E1968" s="89"/>
      <c r="F1968" s="104">
        <f>VLOOKUP(E1968,コード一覧!$B$4:$C$850,2,FALSE)</f>
        <v>0</v>
      </c>
      <c r="G1968" s="105">
        <f>VLOOKUP(E1968,コード一覧!$B$4:$D$868,3,FALSE)</f>
        <v>0</v>
      </c>
      <c r="H1968" s="106"/>
      <c r="I1968" s="106"/>
      <c r="J1968" s="107"/>
      <c r="K1968" s="109">
        <f>VLOOKUP(J1968,得意先名!$B$8:$C$1020,2,FALSE)</f>
        <v>0</v>
      </c>
      <c r="L1968" s="108"/>
      <c r="M1968" s="109">
        <f>VLOOKUP(J1968,得意先名!$B$1:$E$1029,4,FALSE)</f>
        <v>0</v>
      </c>
      <c r="N1968" s="110">
        <f>VLOOKUP(J1968,得意先名!$B$8:$H$1020,7,FALSE)</f>
        <v>0</v>
      </c>
      <c r="O1968" s="111"/>
      <c r="P1968" s="112"/>
      <c r="Q1968" s="50"/>
    </row>
    <row r="1969" spans="1:17" ht="30.75" customHeight="1" x14ac:dyDescent="0.4">
      <c r="A1969" s="113">
        <v>1771</v>
      </c>
      <c r="B1969" s="117"/>
      <c r="C1969" s="117"/>
      <c r="D1969" s="115">
        <f>VLOOKUP(E1969,コード一覧!$B$4:$E$962,4,FALSE)</f>
        <v>0</v>
      </c>
      <c r="E1969" s="89"/>
      <c r="F1969" s="104">
        <f>VLOOKUP(E1969,コード一覧!$B$4:$C$850,2,FALSE)</f>
        <v>0</v>
      </c>
      <c r="G1969" s="105">
        <f>VLOOKUP(E1969,コード一覧!$B$4:$D$868,3,FALSE)</f>
        <v>0</v>
      </c>
      <c r="H1969" s="106"/>
      <c r="I1969" s="106"/>
      <c r="J1969" s="107"/>
      <c r="K1969" s="109">
        <f>VLOOKUP(J1969,得意先名!$B$8:$C$1020,2,FALSE)</f>
        <v>0</v>
      </c>
      <c r="L1969" s="108"/>
      <c r="M1969" s="109">
        <f>VLOOKUP(J1969,得意先名!$B$1:$E$1029,4,FALSE)</f>
        <v>0</v>
      </c>
      <c r="N1969" s="110">
        <f>VLOOKUP(J1969,得意先名!$B$8:$H$1020,7,FALSE)</f>
        <v>0</v>
      </c>
      <c r="O1969" s="111"/>
      <c r="P1969" s="112"/>
      <c r="Q1969" s="50"/>
    </row>
    <row r="1970" spans="1:17" ht="30.75" customHeight="1" x14ac:dyDescent="0.4">
      <c r="A1970" s="113">
        <v>1772</v>
      </c>
      <c r="B1970" s="117"/>
      <c r="C1970" s="117"/>
      <c r="D1970" s="115">
        <f>VLOOKUP(E1970,コード一覧!$B$4:$E$962,4,FALSE)</f>
        <v>0</v>
      </c>
      <c r="E1970" s="89"/>
      <c r="F1970" s="104">
        <f>VLOOKUP(E1970,コード一覧!$B$4:$C$850,2,FALSE)</f>
        <v>0</v>
      </c>
      <c r="G1970" s="105">
        <f>VLOOKUP(E1970,コード一覧!$B$4:$D$868,3,FALSE)</f>
        <v>0</v>
      </c>
      <c r="H1970" s="106"/>
      <c r="I1970" s="106"/>
      <c r="J1970" s="107"/>
      <c r="K1970" s="109">
        <f>VLOOKUP(J1970,得意先名!$B$8:$C$1020,2,FALSE)</f>
        <v>0</v>
      </c>
      <c r="L1970" s="108"/>
      <c r="M1970" s="109">
        <f>VLOOKUP(J1970,得意先名!$B$1:$E$1029,4,FALSE)</f>
        <v>0</v>
      </c>
      <c r="N1970" s="110">
        <f>VLOOKUP(J1970,得意先名!$B$8:$H$1020,7,FALSE)</f>
        <v>0</v>
      </c>
      <c r="O1970" s="111"/>
      <c r="P1970" s="112"/>
      <c r="Q1970" s="50"/>
    </row>
    <row r="1971" spans="1:17" ht="30.75" customHeight="1" x14ac:dyDescent="0.4">
      <c r="A1971" s="113">
        <v>1773</v>
      </c>
      <c r="B1971" s="117"/>
      <c r="C1971" s="117"/>
      <c r="D1971" s="115">
        <f>VLOOKUP(E1971,コード一覧!$B$4:$E$962,4,FALSE)</f>
        <v>0</v>
      </c>
      <c r="E1971" s="89"/>
      <c r="F1971" s="104">
        <f>VLOOKUP(E1971,コード一覧!$B$4:$C$850,2,FALSE)</f>
        <v>0</v>
      </c>
      <c r="G1971" s="105">
        <f>VLOOKUP(E1971,コード一覧!$B$4:$D$868,3,FALSE)</f>
        <v>0</v>
      </c>
      <c r="H1971" s="106"/>
      <c r="I1971" s="106"/>
      <c r="J1971" s="107"/>
      <c r="K1971" s="109">
        <f>VLOOKUP(J1971,得意先名!$B$8:$C$1020,2,FALSE)</f>
        <v>0</v>
      </c>
      <c r="L1971" s="108"/>
      <c r="M1971" s="109">
        <f>VLOOKUP(J1971,得意先名!$B$1:$E$1029,4,FALSE)</f>
        <v>0</v>
      </c>
      <c r="N1971" s="110">
        <f>VLOOKUP(J1971,得意先名!$B$8:$H$1020,7,FALSE)</f>
        <v>0</v>
      </c>
      <c r="O1971" s="111"/>
      <c r="P1971" s="112"/>
      <c r="Q1971" s="50"/>
    </row>
    <row r="1972" spans="1:17" ht="30.75" customHeight="1" x14ac:dyDescent="0.4">
      <c r="A1972" s="113">
        <v>1774</v>
      </c>
      <c r="B1972" s="117"/>
      <c r="C1972" s="117"/>
      <c r="D1972" s="115">
        <f>VLOOKUP(E1972,コード一覧!$B$4:$E$962,4,FALSE)</f>
        <v>0</v>
      </c>
      <c r="E1972" s="89"/>
      <c r="F1972" s="104">
        <f>VLOOKUP(E1972,コード一覧!$B$4:$C$850,2,FALSE)</f>
        <v>0</v>
      </c>
      <c r="G1972" s="105">
        <f>VLOOKUP(E1972,コード一覧!$B$4:$D$868,3,FALSE)</f>
        <v>0</v>
      </c>
      <c r="H1972" s="106"/>
      <c r="I1972" s="106"/>
      <c r="J1972" s="107"/>
      <c r="K1972" s="109">
        <f>VLOOKUP(J1972,得意先名!$B$8:$C$1020,2,FALSE)</f>
        <v>0</v>
      </c>
      <c r="L1972" s="108"/>
      <c r="M1972" s="109">
        <f>VLOOKUP(J1972,得意先名!$B$1:$E$1029,4,FALSE)</f>
        <v>0</v>
      </c>
      <c r="N1972" s="110">
        <f>VLOOKUP(J1972,得意先名!$B$8:$H$1020,7,FALSE)</f>
        <v>0</v>
      </c>
      <c r="O1972" s="111"/>
      <c r="P1972" s="112"/>
      <c r="Q1972" s="50"/>
    </row>
    <row r="1973" spans="1:17" ht="30.75" customHeight="1" x14ac:dyDescent="0.4">
      <c r="A1973" s="113">
        <v>1775</v>
      </c>
      <c r="B1973" s="117"/>
      <c r="C1973" s="117"/>
      <c r="D1973" s="115">
        <f>VLOOKUP(E1973,コード一覧!$B$4:$E$962,4,FALSE)</f>
        <v>0</v>
      </c>
      <c r="E1973" s="89"/>
      <c r="F1973" s="104">
        <f>VLOOKUP(E1973,コード一覧!$B$4:$C$850,2,FALSE)</f>
        <v>0</v>
      </c>
      <c r="G1973" s="105">
        <f>VLOOKUP(E1973,コード一覧!$B$4:$D$868,3,FALSE)</f>
        <v>0</v>
      </c>
      <c r="H1973" s="106"/>
      <c r="I1973" s="106"/>
      <c r="J1973" s="107"/>
      <c r="K1973" s="109">
        <f>VLOOKUP(J1973,得意先名!$B$8:$C$1020,2,FALSE)</f>
        <v>0</v>
      </c>
      <c r="L1973" s="108"/>
      <c r="M1973" s="109">
        <f>VLOOKUP(J1973,得意先名!$B$1:$E$1029,4,FALSE)</f>
        <v>0</v>
      </c>
      <c r="N1973" s="110">
        <f>VLOOKUP(J1973,得意先名!$B$8:$H$1020,7,FALSE)</f>
        <v>0</v>
      </c>
      <c r="O1973" s="111"/>
      <c r="P1973" s="112"/>
      <c r="Q1973" s="50"/>
    </row>
    <row r="1974" spans="1:17" ht="30.75" customHeight="1" x14ac:dyDescent="0.4">
      <c r="A1974" s="113">
        <v>1776</v>
      </c>
      <c r="B1974" s="117"/>
      <c r="C1974" s="117"/>
      <c r="D1974" s="115">
        <f>VLOOKUP(E1974,コード一覧!$B$4:$E$962,4,FALSE)</f>
        <v>0</v>
      </c>
      <c r="E1974" s="89"/>
      <c r="F1974" s="104">
        <f>VLOOKUP(E1974,コード一覧!$B$4:$C$850,2,FALSE)</f>
        <v>0</v>
      </c>
      <c r="G1974" s="105">
        <f>VLOOKUP(E1974,コード一覧!$B$4:$D$868,3,FALSE)</f>
        <v>0</v>
      </c>
      <c r="H1974" s="106"/>
      <c r="I1974" s="106"/>
      <c r="J1974" s="107"/>
      <c r="K1974" s="109">
        <f>VLOOKUP(J1974,得意先名!$B$8:$C$1020,2,FALSE)</f>
        <v>0</v>
      </c>
      <c r="L1974" s="108"/>
      <c r="M1974" s="109">
        <f>VLOOKUP(J1974,得意先名!$B$1:$E$1029,4,FALSE)</f>
        <v>0</v>
      </c>
      <c r="N1974" s="110">
        <f>VLOOKUP(J1974,得意先名!$B$8:$H$1020,7,FALSE)</f>
        <v>0</v>
      </c>
      <c r="O1974" s="111"/>
      <c r="P1974" s="112"/>
      <c r="Q1974" s="50"/>
    </row>
    <row r="1975" spans="1:17" ht="30.75" customHeight="1" x14ac:dyDescent="0.4">
      <c r="A1975" s="113">
        <v>1777</v>
      </c>
      <c r="B1975" s="117"/>
      <c r="C1975" s="117"/>
      <c r="D1975" s="115">
        <f>VLOOKUP(E1975,コード一覧!$B$4:$E$962,4,FALSE)</f>
        <v>0</v>
      </c>
      <c r="E1975" s="89"/>
      <c r="F1975" s="104">
        <f>VLOOKUP(E1975,コード一覧!$B$4:$C$850,2,FALSE)</f>
        <v>0</v>
      </c>
      <c r="G1975" s="105">
        <f>VLOOKUP(E1975,コード一覧!$B$4:$D$868,3,FALSE)</f>
        <v>0</v>
      </c>
      <c r="H1975" s="106"/>
      <c r="I1975" s="106"/>
      <c r="J1975" s="107"/>
      <c r="K1975" s="109">
        <f>VLOOKUP(J1975,得意先名!$B$8:$C$1020,2,FALSE)</f>
        <v>0</v>
      </c>
      <c r="L1975" s="108"/>
      <c r="M1975" s="109">
        <f>VLOOKUP(J1975,得意先名!$B$1:$E$1029,4,FALSE)</f>
        <v>0</v>
      </c>
      <c r="N1975" s="110">
        <f>VLOOKUP(J1975,得意先名!$B$8:$H$1020,7,FALSE)</f>
        <v>0</v>
      </c>
      <c r="O1975" s="111"/>
      <c r="P1975" s="112"/>
      <c r="Q1975" s="50"/>
    </row>
    <row r="1976" spans="1:17" ht="30.75" customHeight="1" x14ac:dyDescent="0.4">
      <c r="A1976" s="113">
        <v>1778</v>
      </c>
      <c r="B1976" s="117"/>
      <c r="C1976" s="117"/>
      <c r="D1976" s="115">
        <f>VLOOKUP(E1976,コード一覧!$B$4:$E$962,4,FALSE)</f>
        <v>0</v>
      </c>
      <c r="E1976" s="89"/>
      <c r="F1976" s="104">
        <f>VLOOKUP(E1976,コード一覧!$B$4:$C$850,2,FALSE)</f>
        <v>0</v>
      </c>
      <c r="G1976" s="105">
        <f>VLOOKUP(E1976,コード一覧!$B$4:$D$868,3,FALSE)</f>
        <v>0</v>
      </c>
      <c r="H1976" s="106"/>
      <c r="I1976" s="106"/>
      <c r="J1976" s="107"/>
      <c r="K1976" s="109">
        <f>VLOOKUP(J1976,得意先名!$B$8:$C$1020,2,FALSE)</f>
        <v>0</v>
      </c>
      <c r="L1976" s="108"/>
      <c r="M1976" s="109">
        <f>VLOOKUP(J1976,得意先名!$B$1:$E$1029,4,FALSE)</f>
        <v>0</v>
      </c>
      <c r="N1976" s="110">
        <f>VLOOKUP(J1976,得意先名!$B$8:$H$1020,7,FALSE)</f>
        <v>0</v>
      </c>
      <c r="O1976" s="111"/>
      <c r="P1976" s="112"/>
      <c r="Q1976" s="50"/>
    </row>
    <row r="1977" spans="1:17" ht="30.75" customHeight="1" x14ac:dyDescent="0.4">
      <c r="A1977" s="113">
        <v>1779</v>
      </c>
      <c r="B1977" s="117"/>
      <c r="C1977" s="117"/>
      <c r="D1977" s="115">
        <f>VLOOKUP(E1977,コード一覧!$B$4:$E$962,4,FALSE)</f>
        <v>0</v>
      </c>
      <c r="E1977" s="89"/>
      <c r="F1977" s="104">
        <f>VLOOKUP(E1977,コード一覧!$B$4:$C$850,2,FALSE)</f>
        <v>0</v>
      </c>
      <c r="G1977" s="105">
        <f>VLOOKUP(E1977,コード一覧!$B$4:$D$868,3,FALSE)</f>
        <v>0</v>
      </c>
      <c r="H1977" s="106"/>
      <c r="I1977" s="106"/>
      <c r="J1977" s="107"/>
      <c r="K1977" s="109">
        <f>VLOOKUP(J1977,得意先名!$B$8:$C$1020,2,FALSE)</f>
        <v>0</v>
      </c>
      <c r="L1977" s="108"/>
      <c r="M1977" s="109">
        <f>VLOOKUP(J1977,得意先名!$B$1:$E$1029,4,FALSE)</f>
        <v>0</v>
      </c>
      <c r="N1977" s="110">
        <f>VLOOKUP(J1977,得意先名!$B$8:$H$1020,7,FALSE)</f>
        <v>0</v>
      </c>
      <c r="O1977" s="111"/>
      <c r="P1977" s="112"/>
      <c r="Q1977" s="50"/>
    </row>
    <row r="1978" spans="1:17" ht="30.75" customHeight="1" x14ac:dyDescent="0.4">
      <c r="A1978" s="113">
        <v>1780</v>
      </c>
      <c r="B1978" s="117"/>
      <c r="C1978" s="117"/>
      <c r="D1978" s="115">
        <f>VLOOKUP(E1978,コード一覧!$B$4:$E$962,4,FALSE)</f>
        <v>0</v>
      </c>
      <c r="E1978" s="89"/>
      <c r="F1978" s="104">
        <f>VLOOKUP(E1978,コード一覧!$B$4:$C$850,2,FALSE)</f>
        <v>0</v>
      </c>
      <c r="G1978" s="105">
        <f>VLOOKUP(E1978,コード一覧!$B$4:$D$868,3,FALSE)</f>
        <v>0</v>
      </c>
      <c r="H1978" s="106"/>
      <c r="I1978" s="106"/>
      <c r="J1978" s="107"/>
      <c r="K1978" s="109">
        <f>VLOOKUP(J1978,得意先名!$B$8:$C$1020,2,FALSE)</f>
        <v>0</v>
      </c>
      <c r="L1978" s="108"/>
      <c r="M1978" s="109">
        <f>VLOOKUP(J1978,得意先名!$B$1:$E$1029,4,FALSE)</f>
        <v>0</v>
      </c>
      <c r="N1978" s="110">
        <f>VLOOKUP(J1978,得意先名!$B$8:$H$1020,7,FALSE)</f>
        <v>0</v>
      </c>
      <c r="O1978" s="111"/>
      <c r="P1978" s="112"/>
      <c r="Q1978" s="50"/>
    </row>
    <row r="1979" spans="1:17" ht="30.75" customHeight="1" x14ac:dyDescent="0.4">
      <c r="A1979" s="113">
        <v>1781</v>
      </c>
      <c r="B1979" s="117"/>
      <c r="C1979" s="117"/>
      <c r="D1979" s="115">
        <f>VLOOKUP(E1979,コード一覧!$B$4:$E$962,4,FALSE)</f>
        <v>0</v>
      </c>
      <c r="E1979" s="89"/>
      <c r="F1979" s="104">
        <f>VLOOKUP(E1979,コード一覧!$B$4:$C$850,2,FALSE)</f>
        <v>0</v>
      </c>
      <c r="G1979" s="105">
        <f>VLOOKUP(E1979,コード一覧!$B$4:$D$868,3,FALSE)</f>
        <v>0</v>
      </c>
      <c r="H1979" s="106"/>
      <c r="I1979" s="106"/>
      <c r="J1979" s="107"/>
      <c r="K1979" s="109">
        <f>VLOOKUP(J1979,得意先名!$B$8:$C$1020,2,FALSE)</f>
        <v>0</v>
      </c>
      <c r="L1979" s="108"/>
      <c r="M1979" s="109">
        <f>VLOOKUP(J1979,得意先名!$B$1:$E$1029,4,FALSE)</f>
        <v>0</v>
      </c>
      <c r="N1979" s="110">
        <f>VLOOKUP(J1979,得意先名!$B$8:$H$1020,7,FALSE)</f>
        <v>0</v>
      </c>
      <c r="O1979" s="111"/>
      <c r="P1979" s="112"/>
      <c r="Q1979" s="50"/>
    </row>
    <row r="1980" spans="1:17" ht="30.75" customHeight="1" x14ac:dyDescent="0.4">
      <c r="A1980" s="113">
        <v>1782</v>
      </c>
      <c r="B1980" s="117"/>
      <c r="C1980" s="117"/>
      <c r="D1980" s="115">
        <f>VLOOKUP(E1980,コード一覧!$B$4:$E$962,4,FALSE)</f>
        <v>0</v>
      </c>
      <c r="E1980" s="89"/>
      <c r="F1980" s="104">
        <f>VLOOKUP(E1980,コード一覧!$B$4:$C$850,2,FALSE)</f>
        <v>0</v>
      </c>
      <c r="G1980" s="105">
        <f>VLOOKUP(E1980,コード一覧!$B$4:$D$868,3,FALSE)</f>
        <v>0</v>
      </c>
      <c r="H1980" s="106"/>
      <c r="I1980" s="106"/>
      <c r="J1980" s="107"/>
      <c r="K1980" s="109">
        <f>VLOOKUP(J1980,得意先名!$B$8:$C$1020,2,FALSE)</f>
        <v>0</v>
      </c>
      <c r="L1980" s="108"/>
      <c r="M1980" s="109">
        <f>VLOOKUP(J1980,得意先名!$B$1:$E$1029,4,FALSE)</f>
        <v>0</v>
      </c>
      <c r="N1980" s="110">
        <f>VLOOKUP(J1980,得意先名!$B$8:$H$1020,7,FALSE)</f>
        <v>0</v>
      </c>
      <c r="O1980" s="111"/>
      <c r="P1980" s="112"/>
      <c r="Q1980" s="50"/>
    </row>
    <row r="1981" spans="1:17" ht="30.75" customHeight="1" x14ac:dyDescent="0.4">
      <c r="A1981" s="113">
        <v>1783</v>
      </c>
      <c r="B1981" s="117"/>
      <c r="C1981" s="117"/>
      <c r="D1981" s="115">
        <f>VLOOKUP(E1981,コード一覧!$B$4:$E$962,4,FALSE)</f>
        <v>0</v>
      </c>
      <c r="E1981" s="89"/>
      <c r="F1981" s="104">
        <f>VLOOKUP(E1981,コード一覧!$B$4:$C$850,2,FALSE)</f>
        <v>0</v>
      </c>
      <c r="G1981" s="105">
        <f>VLOOKUP(E1981,コード一覧!$B$4:$D$868,3,FALSE)</f>
        <v>0</v>
      </c>
      <c r="H1981" s="106"/>
      <c r="I1981" s="106"/>
      <c r="J1981" s="107"/>
      <c r="K1981" s="109">
        <f>VLOOKUP(J1981,得意先名!$B$8:$C$1020,2,FALSE)</f>
        <v>0</v>
      </c>
      <c r="L1981" s="108"/>
      <c r="M1981" s="109">
        <f>VLOOKUP(J1981,得意先名!$B$1:$E$1029,4,FALSE)</f>
        <v>0</v>
      </c>
      <c r="N1981" s="110">
        <f>VLOOKUP(J1981,得意先名!$B$8:$H$1020,7,FALSE)</f>
        <v>0</v>
      </c>
      <c r="O1981" s="111"/>
      <c r="P1981" s="112"/>
      <c r="Q1981" s="50"/>
    </row>
    <row r="1982" spans="1:17" ht="30.75" customHeight="1" x14ac:dyDescent="0.4">
      <c r="A1982" s="113">
        <v>1784</v>
      </c>
      <c r="B1982" s="117"/>
      <c r="C1982" s="117"/>
      <c r="D1982" s="115">
        <f>VLOOKUP(E1982,コード一覧!$B$4:$E$962,4,FALSE)</f>
        <v>0</v>
      </c>
      <c r="E1982" s="89"/>
      <c r="F1982" s="104">
        <f>VLOOKUP(E1982,コード一覧!$B$4:$C$850,2,FALSE)</f>
        <v>0</v>
      </c>
      <c r="G1982" s="105">
        <f>VLOOKUP(E1982,コード一覧!$B$4:$D$868,3,FALSE)</f>
        <v>0</v>
      </c>
      <c r="H1982" s="106"/>
      <c r="I1982" s="106"/>
      <c r="J1982" s="107"/>
      <c r="K1982" s="109">
        <f>VLOOKUP(J1982,得意先名!$B$8:$C$1020,2,FALSE)</f>
        <v>0</v>
      </c>
      <c r="L1982" s="108"/>
      <c r="M1982" s="109">
        <f>VLOOKUP(J1982,得意先名!$B$1:$E$1029,4,FALSE)</f>
        <v>0</v>
      </c>
      <c r="N1982" s="110">
        <f>VLOOKUP(J1982,得意先名!$B$8:$H$1020,7,FALSE)</f>
        <v>0</v>
      </c>
      <c r="O1982" s="111"/>
      <c r="P1982" s="112"/>
      <c r="Q1982" s="50"/>
    </row>
    <row r="1983" spans="1:17" ht="30.75" customHeight="1" x14ac:dyDescent="0.4">
      <c r="A1983" s="113">
        <v>1785</v>
      </c>
      <c r="B1983" s="117"/>
      <c r="C1983" s="117"/>
      <c r="D1983" s="115">
        <f>VLOOKUP(E1983,コード一覧!$B$4:$E$962,4,FALSE)</f>
        <v>0</v>
      </c>
      <c r="E1983" s="89"/>
      <c r="F1983" s="104">
        <f>VLOOKUP(E1983,コード一覧!$B$4:$C$850,2,FALSE)</f>
        <v>0</v>
      </c>
      <c r="G1983" s="105">
        <f>VLOOKUP(E1983,コード一覧!$B$4:$D$868,3,FALSE)</f>
        <v>0</v>
      </c>
      <c r="H1983" s="106"/>
      <c r="I1983" s="106"/>
      <c r="J1983" s="107"/>
      <c r="K1983" s="109">
        <f>VLOOKUP(J1983,得意先名!$B$8:$C$1020,2,FALSE)</f>
        <v>0</v>
      </c>
      <c r="L1983" s="108"/>
      <c r="M1983" s="109">
        <f>VLOOKUP(J1983,得意先名!$B$1:$E$1029,4,FALSE)</f>
        <v>0</v>
      </c>
      <c r="N1983" s="110">
        <f>VLOOKUP(J1983,得意先名!$B$8:$H$1020,7,FALSE)</f>
        <v>0</v>
      </c>
      <c r="O1983" s="111"/>
      <c r="P1983" s="112"/>
      <c r="Q1983" s="50"/>
    </row>
    <row r="1984" spans="1:17" ht="30.75" customHeight="1" x14ac:dyDescent="0.4">
      <c r="A1984" s="113">
        <v>1786</v>
      </c>
      <c r="B1984" s="117"/>
      <c r="C1984" s="117"/>
      <c r="D1984" s="115">
        <f>VLOOKUP(E1984,コード一覧!$B$4:$E$962,4,FALSE)</f>
        <v>0</v>
      </c>
      <c r="E1984" s="89"/>
      <c r="F1984" s="104">
        <f>VLOOKUP(E1984,コード一覧!$B$4:$C$850,2,FALSE)</f>
        <v>0</v>
      </c>
      <c r="G1984" s="105">
        <f>VLOOKUP(E1984,コード一覧!$B$4:$D$868,3,FALSE)</f>
        <v>0</v>
      </c>
      <c r="H1984" s="106"/>
      <c r="I1984" s="106"/>
      <c r="J1984" s="107"/>
      <c r="K1984" s="109">
        <f>VLOOKUP(J1984,得意先名!$B$8:$C$1020,2,FALSE)</f>
        <v>0</v>
      </c>
      <c r="L1984" s="108"/>
      <c r="M1984" s="109">
        <f>VLOOKUP(J1984,得意先名!$B$1:$E$1029,4,FALSE)</f>
        <v>0</v>
      </c>
      <c r="N1984" s="110">
        <f>VLOOKUP(J1984,得意先名!$B$8:$H$1020,7,FALSE)</f>
        <v>0</v>
      </c>
      <c r="O1984" s="111"/>
      <c r="P1984" s="112"/>
      <c r="Q1984" s="50"/>
    </row>
    <row r="1985" spans="1:17" ht="30.75" customHeight="1" x14ac:dyDescent="0.4">
      <c r="A1985" s="113">
        <v>1787</v>
      </c>
      <c r="B1985" s="117"/>
      <c r="C1985" s="117"/>
      <c r="D1985" s="115">
        <f>VLOOKUP(E1985,コード一覧!$B$4:$E$962,4,FALSE)</f>
        <v>0</v>
      </c>
      <c r="E1985" s="89"/>
      <c r="F1985" s="104">
        <f>VLOOKUP(E1985,コード一覧!$B$4:$C$850,2,FALSE)</f>
        <v>0</v>
      </c>
      <c r="G1985" s="105">
        <f>VLOOKUP(E1985,コード一覧!$B$4:$D$868,3,FALSE)</f>
        <v>0</v>
      </c>
      <c r="H1985" s="106"/>
      <c r="I1985" s="106"/>
      <c r="J1985" s="107"/>
      <c r="K1985" s="109">
        <f>VLOOKUP(J1985,得意先名!$B$8:$C$1020,2,FALSE)</f>
        <v>0</v>
      </c>
      <c r="L1985" s="108"/>
      <c r="M1985" s="109">
        <f>VLOOKUP(J1985,得意先名!$B$1:$E$1029,4,FALSE)</f>
        <v>0</v>
      </c>
      <c r="N1985" s="110">
        <f>VLOOKUP(J1985,得意先名!$B$8:$H$1020,7,FALSE)</f>
        <v>0</v>
      </c>
      <c r="O1985" s="111"/>
      <c r="P1985" s="112"/>
      <c r="Q1985" s="50"/>
    </row>
    <row r="1986" spans="1:17" ht="30.75" customHeight="1" x14ac:dyDescent="0.4">
      <c r="A1986" s="113">
        <v>1788</v>
      </c>
      <c r="B1986" s="117"/>
      <c r="C1986" s="117"/>
      <c r="D1986" s="115">
        <f>VLOOKUP(E1986,コード一覧!$B$4:$E$962,4,FALSE)</f>
        <v>0</v>
      </c>
      <c r="E1986" s="89"/>
      <c r="F1986" s="104">
        <f>VLOOKUP(E1986,コード一覧!$B$4:$C$850,2,FALSE)</f>
        <v>0</v>
      </c>
      <c r="G1986" s="105">
        <f>VLOOKUP(E1986,コード一覧!$B$4:$D$868,3,FALSE)</f>
        <v>0</v>
      </c>
      <c r="H1986" s="106"/>
      <c r="I1986" s="106"/>
      <c r="J1986" s="107"/>
      <c r="K1986" s="109">
        <f>VLOOKUP(J1986,得意先名!$B$8:$C$1020,2,FALSE)</f>
        <v>0</v>
      </c>
      <c r="L1986" s="108"/>
      <c r="M1986" s="109">
        <f>VLOOKUP(J1986,得意先名!$B$1:$E$1029,4,FALSE)</f>
        <v>0</v>
      </c>
      <c r="N1986" s="110">
        <f>VLOOKUP(J1986,得意先名!$B$8:$H$1020,7,FALSE)</f>
        <v>0</v>
      </c>
      <c r="O1986" s="111"/>
      <c r="P1986" s="112"/>
      <c r="Q1986" s="50"/>
    </row>
    <row r="1987" spans="1:17" ht="30.75" customHeight="1" x14ac:dyDescent="0.4">
      <c r="A1987" s="113">
        <v>1789</v>
      </c>
      <c r="B1987" s="117"/>
      <c r="C1987" s="117"/>
      <c r="D1987" s="115">
        <f>VLOOKUP(E1987,コード一覧!$B$4:$E$962,4,FALSE)</f>
        <v>0</v>
      </c>
      <c r="E1987" s="89"/>
      <c r="F1987" s="104">
        <f>VLOOKUP(E1987,コード一覧!$B$4:$C$850,2,FALSE)</f>
        <v>0</v>
      </c>
      <c r="G1987" s="105">
        <f>VLOOKUP(E1987,コード一覧!$B$4:$D$868,3,FALSE)</f>
        <v>0</v>
      </c>
      <c r="H1987" s="106"/>
      <c r="I1987" s="106"/>
      <c r="J1987" s="107"/>
      <c r="K1987" s="109">
        <f>VLOOKUP(J1987,得意先名!$B$8:$C$1020,2,FALSE)</f>
        <v>0</v>
      </c>
      <c r="L1987" s="108"/>
      <c r="M1987" s="109">
        <f>VLOOKUP(J1987,得意先名!$B$1:$E$1029,4,FALSE)</f>
        <v>0</v>
      </c>
      <c r="N1987" s="110">
        <f>VLOOKUP(J1987,得意先名!$B$8:$H$1020,7,FALSE)</f>
        <v>0</v>
      </c>
      <c r="O1987" s="111"/>
      <c r="P1987" s="112"/>
      <c r="Q1987" s="50"/>
    </row>
    <row r="1988" spans="1:17" ht="30.75" customHeight="1" x14ac:dyDescent="0.4">
      <c r="A1988" s="113">
        <v>1790</v>
      </c>
      <c r="B1988" s="117"/>
      <c r="C1988" s="117"/>
      <c r="D1988" s="115">
        <f>VLOOKUP(E1988,コード一覧!$B$4:$E$962,4,FALSE)</f>
        <v>0</v>
      </c>
      <c r="E1988" s="89"/>
      <c r="F1988" s="104">
        <f>VLOOKUP(E1988,コード一覧!$B$4:$C$850,2,FALSE)</f>
        <v>0</v>
      </c>
      <c r="G1988" s="105">
        <f>VLOOKUP(E1988,コード一覧!$B$4:$D$868,3,FALSE)</f>
        <v>0</v>
      </c>
      <c r="H1988" s="106"/>
      <c r="I1988" s="106"/>
      <c r="J1988" s="107"/>
      <c r="K1988" s="109">
        <f>VLOOKUP(J1988,得意先名!$B$8:$C$1020,2,FALSE)</f>
        <v>0</v>
      </c>
      <c r="L1988" s="108"/>
      <c r="M1988" s="109">
        <f>VLOOKUP(J1988,得意先名!$B$1:$E$1029,4,FALSE)</f>
        <v>0</v>
      </c>
      <c r="N1988" s="110">
        <f>VLOOKUP(J1988,得意先名!$B$8:$H$1020,7,FALSE)</f>
        <v>0</v>
      </c>
      <c r="O1988" s="111"/>
      <c r="P1988" s="112"/>
      <c r="Q1988" s="50"/>
    </row>
    <row r="1989" spans="1:17" ht="30.75" customHeight="1" x14ac:dyDescent="0.4">
      <c r="A1989" s="113">
        <v>1791</v>
      </c>
      <c r="B1989" s="117"/>
      <c r="C1989" s="117"/>
      <c r="D1989" s="115">
        <f>VLOOKUP(E1989,コード一覧!$B$4:$E$962,4,FALSE)</f>
        <v>0</v>
      </c>
      <c r="E1989" s="89"/>
      <c r="F1989" s="104">
        <f>VLOOKUP(E1989,コード一覧!$B$4:$C$850,2,FALSE)</f>
        <v>0</v>
      </c>
      <c r="G1989" s="105">
        <f>VLOOKUP(E1989,コード一覧!$B$4:$D$868,3,FALSE)</f>
        <v>0</v>
      </c>
      <c r="H1989" s="106"/>
      <c r="I1989" s="106"/>
      <c r="J1989" s="107"/>
      <c r="K1989" s="109">
        <f>VLOOKUP(J1989,得意先名!$B$8:$C$1020,2,FALSE)</f>
        <v>0</v>
      </c>
      <c r="L1989" s="108"/>
      <c r="M1989" s="109">
        <f>VLOOKUP(J1989,得意先名!$B$1:$E$1029,4,FALSE)</f>
        <v>0</v>
      </c>
      <c r="N1989" s="110">
        <f>VLOOKUP(J1989,得意先名!$B$8:$H$1020,7,FALSE)</f>
        <v>0</v>
      </c>
      <c r="O1989" s="111"/>
      <c r="P1989" s="112"/>
      <c r="Q1989" s="50"/>
    </row>
    <row r="1990" spans="1:17" ht="30.75" customHeight="1" x14ac:dyDescent="0.4">
      <c r="A1990" s="113">
        <v>1792</v>
      </c>
      <c r="B1990" s="117"/>
      <c r="C1990" s="117"/>
      <c r="D1990" s="115">
        <f>VLOOKUP(E1990,コード一覧!$B$4:$E$962,4,FALSE)</f>
        <v>0</v>
      </c>
      <c r="E1990" s="89"/>
      <c r="F1990" s="104">
        <f>VLOOKUP(E1990,コード一覧!$B$4:$C$850,2,FALSE)</f>
        <v>0</v>
      </c>
      <c r="G1990" s="105">
        <f>VLOOKUP(E1990,コード一覧!$B$4:$D$868,3,FALSE)</f>
        <v>0</v>
      </c>
      <c r="H1990" s="106"/>
      <c r="I1990" s="106"/>
      <c r="J1990" s="107"/>
      <c r="K1990" s="109">
        <f>VLOOKUP(J1990,得意先名!$B$8:$C$1020,2,FALSE)</f>
        <v>0</v>
      </c>
      <c r="L1990" s="108"/>
      <c r="M1990" s="109">
        <f>VLOOKUP(J1990,得意先名!$B$1:$E$1029,4,FALSE)</f>
        <v>0</v>
      </c>
      <c r="N1990" s="110">
        <f>VLOOKUP(J1990,得意先名!$B$8:$H$1020,7,FALSE)</f>
        <v>0</v>
      </c>
      <c r="O1990" s="111"/>
      <c r="P1990" s="112"/>
      <c r="Q1990" s="50"/>
    </row>
    <row r="1991" spans="1:17" ht="30.75" customHeight="1" x14ac:dyDescent="0.4">
      <c r="A1991" s="113">
        <v>1793</v>
      </c>
      <c r="B1991" s="117"/>
      <c r="C1991" s="117"/>
      <c r="D1991" s="115">
        <f>VLOOKUP(E1991,コード一覧!$B$4:$E$962,4,FALSE)</f>
        <v>0</v>
      </c>
      <c r="E1991" s="89"/>
      <c r="F1991" s="104">
        <f>VLOOKUP(E1991,コード一覧!$B$4:$C$850,2,FALSE)</f>
        <v>0</v>
      </c>
      <c r="G1991" s="105">
        <f>VLOOKUP(E1991,コード一覧!$B$4:$D$868,3,FALSE)</f>
        <v>0</v>
      </c>
      <c r="H1991" s="106"/>
      <c r="I1991" s="106"/>
      <c r="J1991" s="107"/>
      <c r="K1991" s="109">
        <f>VLOOKUP(J1991,得意先名!$B$8:$C$1020,2,FALSE)</f>
        <v>0</v>
      </c>
      <c r="L1991" s="108"/>
      <c r="M1991" s="109">
        <f>VLOOKUP(J1991,得意先名!$B$1:$E$1029,4,FALSE)</f>
        <v>0</v>
      </c>
      <c r="N1991" s="110">
        <f>VLOOKUP(J1991,得意先名!$B$8:$H$1020,7,FALSE)</f>
        <v>0</v>
      </c>
      <c r="O1991" s="111"/>
      <c r="P1991" s="112"/>
      <c r="Q1991" s="50"/>
    </row>
    <row r="1992" spans="1:17" ht="30.75" customHeight="1" x14ac:dyDescent="0.4">
      <c r="A1992" s="113">
        <v>1794</v>
      </c>
      <c r="B1992" s="117"/>
      <c r="C1992" s="117"/>
      <c r="D1992" s="115">
        <f>VLOOKUP(E1992,コード一覧!$B$4:$E$962,4,FALSE)</f>
        <v>0</v>
      </c>
      <c r="E1992" s="89"/>
      <c r="F1992" s="104">
        <f>VLOOKUP(E1992,コード一覧!$B$4:$C$850,2,FALSE)</f>
        <v>0</v>
      </c>
      <c r="G1992" s="105">
        <f>VLOOKUP(E1992,コード一覧!$B$4:$D$868,3,FALSE)</f>
        <v>0</v>
      </c>
      <c r="H1992" s="106"/>
      <c r="I1992" s="106"/>
      <c r="J1992" s="107"/>
      <c r="K1992" s="109">
        <f>VLOOKUP(J1992,得意先名!$B$8:$C$1020,2,FALSE)</f>
        <v>0</v>
      </c>
      <c r="L1992" s="108"/>
      <c r="M1992" s="109">
        <f>VLOOKUP(J1992,得意先名!$B$1:$E$1029,4,FALSE)</f>
        <v>0</v>
      </c>
      <c r="N1992" s="110">
        <f>VLOOKUP(J1992,得意先名!$B$8:$H$1020,7,FALSE)</f>
        <v>0</v>
      </c>
      <c r="O1992" s="111"/>
      <c r="P1992" s="112"/>
      <c r="Q1992" s="50"/>
    </row>
    <row r="1993" spans="1:17" ht="30.75" customHeight="1" x14ac:dyDescent="0.4">
      <c r="A1993" s="113">
        <v>1795</v>
      </c>
      <c r="B1993" s="117"/>
      <c r="C1993" s="117"/>
      <c r="D1993" s="115">
        <f>VLOOKUP(E1993,コード一覧!$B$4:$E$962,4,FALSE)</f>
        <v>0</v>
      </c>
      <c r="E1993" s="89"/>
      <c r="F1993" s="104">
        <f>VLOOKUP(E1993,コード一覧!$B$4:$C$850,2,FALSE)</f>
        <v>0</v>
      </c>
      <c r="G1993" s="105">
        <f>VLOOKUP(E1993,コード一覧!$B$4:$D$868,3,FALSE)</f>
        <v>0</v>
      </c>
      <c r="H1993" s="106"/>
      <c r="I1993" s="106"/>
      <c r="J1993" s="107"/>
      <c r="K1993" s="109">
        <f>VLOOKUP(J1993,得意先名!$B$8:$C$1020,2,FALSE)</f>
        <v>0</v>
      </c>
      <c r="L1993" s="108"/>
      <c r="M1993" s="109">
        <f>VLOOKUP(J1993,得意先名!$B$1:$E$1029,4,FALSE)</f>
        <v>0</v>
      </c>
      <c r="N1993" s="110">
        <f>VLOOKUP(J1993,得意先名!$B$8:$H$1020,7,FALSE)</f>
        <v>0</v>
      </c>
      <c r="O1993" s="111"/>
      <c r="P1993" s="112"/>
      <c r="Q1993" s="50"/>
    </row>
    <row r="1994" spans="1:17" ht="30.75" customHeight="1" x14ac:dyDescent="0.4">
      <c r="A1994" s="113">
        <v>1796</v>
      </c>
      <c r="B1994" s="117"/>
      <c r="C1994" s="117"/>
      <c r="D1994" s="115">
        <f>VLOOKUP(E1994,コード一覧!$B$4:$E$962,4,FALSE)</f>
        <v>0</v>
      </c>
      <c r="E1994" s="89"/>
      <c r="F1994" s="104">
        <f>VLOOKUP(E1994,コード一覧!$B$4:$C$850,2,FALSE)</f>
        <v>0</v>
      </c>
      <c r="G1994" s="105">
        <f>VLOOKUP(E1994,コード一覧!$B$4:$D$868,3,FALSE)</f>
        <v>0</v>
      </c>
      <c r="H1994" s="106"/>
      <c r="I1994" s="106"/>
      <c r="J1994" s="107"/>
      <c r="K1994" s="109">
        <f>VLOOKUP(J1994,得意先名!$B$8:$C$1020,2,FALSE)</f>
        <v>0</v>
      </c>
      <c r="L1994" s="108"/>
      <c r="M1994" s="109">
        <f>VLOOKUP(J1994,得意先名!$B$1:$E$1029,4,FALSE)</f>
        <v>0</v>
      </c>
      <c r="N1994" s="110">
        <f>VLOOKUP(J1994,得意先名!$B$8:$H$1020,7,FALSE)</f>
        <v>0</v>
      </c>
      <c r="O1994" s="111"/>
      <c r="P1994" s="112"/>
      <c r="Q1994" s="50"/>
    </row>
    <row r="1995" spans="1:17" ht="30.75" customHeight="1" x14ac:dyDescent="0.4">
      <c r="A1995" s="113">
        <v>1797</v>
      </c>
      <c r="B1995" s="117"/>
      <c r="C1995" s="117"/>
      <c r="D1995" s="115">
        <f>VLOOKUP(E1995,コード一覧!$B$4:$E$962,4,FALSE)</f>
        <v>0</v>
      </c>
      <c r="E1995" s="89"/>
      <c r="F1995" s="104">
        <f>VLOOKUP(E1995,コード一覧!$B$4:$C$850,2,FALSE)</f>
        <v>0</v>
      </c>
      <c r="G1995" s="105">
        <f>VLOOKUP(E1995,コード一覧!$B$4:$D$868,3,FALSE)</f>
        <v>0</v>
      </c>
      <c r="H1995" s="106"/>
      <c r="I1995" s="106"/>
      <c r="J1995" s="107"/>
      <c r="K1995" s="109">
        <f>VLOOKUP(J1995,得意先名!$B$8:$C$1020,2,FALSE)</f>
        <v>0</v>
      </c>
      <c r="L1995" s="108"/>
      <c r="M1995" s="109">
        <f>VLOOKUP(J1995,得意先名!$B$1:$E$1029,4,FALSE)</f>
        <v>0</v>
      </c>
      <c r="N1995" s="110">
        <f>VLOOKUP(J1995,得意先名!$B$8:$H$1020,7,FALSE)</f>
        <v>0</v>
      </c>
      <c r="O1995" s="111"/>
      <c r="P1995" s="112"/>
      <c r="Q1995" s="50"/>
    </row>
    <row r="1996" spans="1:17" ht="30.75" customHeight="1" x14ac:dyDescent="0.4">
      <c r="A1996" s="113">
        <v>1798</v>
      </c>
      <c r="B1996" s="117"/>
      <c r="C1996" s="117"/>
      <c r="D1996" s="115">
        <f>VLOOKUP(E1996,コード一覧!$B$4:$E$962,4,FALSE)</f>
        <v>0</v>
      </c>
      <c r="E1996" s="89"/>
      <c r="F1996" s="104">
        <f>VLOOKUP(E1996,コード一覧!$B$4:$C$850,2,FALSE)</f>
        <v>0</v>
      </c>
      <c r="G1996" s="105">
        <f>VLOOKUP(E1996,コード一覧!$B$4:$D$868,3,FALSE)</f>
        <v>0</v>
      </c>
      <c r="H1996" s="106"/>
      <c r="I1996" s="106"/>
      <c r="J1996" s="107"/>
      <c r="K1996" s="109">
        <f>VLOOKUP(J1996,得意先名!$B$8:$C$1020,2,FALSE)</f>
        <v>0</v>
      </c>
      <c r="L1996" s="108"/>
      <c r="M1996" s="109">
        <f>VLOOKUP(J1996,得意先名!$B$1:$E$1029,4,FALSE)</f>
        <v>0</v>
      </c>
      <c r="N1996" s="110">
        <f>VLOOKUP(J1996,得意先名!$B$8:$H$1020,7,FALSE)</f>
        <v>0</v>
      </c>
      <c r="O1996" s="111"/>
      <c r="P1996" s="112"/>
      <c r="Q1996" s="50"/>
    </row>
    <row r="1997" spans="1:17" ht="30.75" customHeight="1" x14ac:dyDescent="0.4">
      <c r="A1997" s="113">
        <v>1799</v>
      </c>
      <c r="B1997" s="117"/>
      <c r="C1997" s="117"/>
      <c r="D1997" s="115">
        <f>VLOOKUP(E1997,コード一覧!$B$4:$E$962,4,FALSE)</f>
        <v>0</v>
      </c>
      <c r="E1997" s="89"/>
      <c r="F1997" s="104">
        <f>VLOOKUP(E1997,コード一覧!$B$4:$C$850,2,FALSE)</f>
        <v>0</v>
      </c>
      <c r="G1997" s="105">
        <f>VLOOKUP(E1997,コード一覧!$B$4:$D$868,3,FALSE)</f>
        <v>0</v>
      </c>
      <c r="H1997" s="106"/>
      <c r="I1997" s="106"/>
      <c r="J1997" s="107"/>
      <c r="K1997" s="109">
        <f>VLOOKUP(J1997,得意先名!$B$8:$C$1020,2,FALSE)</f>
        <v>0</v>
      </c>
      <c r="L1997" s="108"/>
      <c r="M1997" s="109">
        <f>VLOOKUP(J1997,得意先名!$B$1:$E$1029,4,FALSE)</f>
        <v>0</v>
      </c>
      <c r="N1997" s="110">
        <f>VLOOKUP(J1997,得意先名!$B$8:$H$1020,7,FALSE)</f>
        <v>0</v>
      </c>
      <c r="O1997" s="111"/>
      <c r="P1997" s="112"/>
      <c r="Q1997" s="50"/>
    </row>
    <row r="1998" spans="1:17" ht="30.75" customHeight="1" x14ac:dyDescent="0.4">
      <c r="A1998" s="113">
        <v>1800</v>
      </c>
      <c r="B1998" s="117"/>
      <c r="C1998" s="117"/>
      <c r="D1998" s="115">
        <f>VLOOKUP(E1998,コード一覧!$B$4:$E$962,4,FALSE)</f>
        <v>0</v>
      </c>
      <c r="E1998" s="89"/>
      <c r="F1998" s="104">
        <f>VLOOKUP(E1998,コード一覧!$B$4:$C$850,2,FALSE)</f>
        <v>0</v>
      </c>
      <c r="G1998" s="105">
        <f>VLOOKUP(E1998,コード一覧!$B$4:$D$868,3,FALSE)</f>
        <v>0</v>
      </c>
      <c r="H1998" s="106"/>
      <c r="I1998" s="106"/>
      <c r="J1998" s="107"/>
      <c r="K1998" s="109">
        <f>VLOOKUP(J1998,得意先名!$B$8:$C$1020,2,FALSE)</f>
        <v>0</v>
      </c>
      <c r="L1998" s="108"/>
      <c r="M1998" s="109">
        <f>VLOOKUP(J1998,得意先名!$B$1:$E$1029,4,FALSE)</f>
        <v>0</v>
      </c>
      <c r="N1998" s="110">
        <f>VLOOKUP(J1998,得意先名!$B$8:$H$1020,7,FALSE)</f>
        <v>0</v>
      </c>
      <c r="O1998" s="111"/>
      <c r="P1998" s="112"/>
      <c r="Q1998" s="50"/>
    </row>
    <row r="1999" spans="1:17" ht="30.75" customHeight="1" x14ac:dyDescent="0.4">
      <c r="A1999" s="113">
        <v>1801</v>
      </c>
      <c r="B1999" s="117"/>
      <c r="C1999" s="117"/>
      <c r="D1999" s="115">
        <f>VLOOKUP(E1999,コード一覧!$B$4:$E$962,4,FALSE)</f>
        <v>0</v>
      </c>
      <c r="E1999" s="89"/>
      <c r="F1999" s="104">
        <f>VLOOKUP(E1999,コード一覧!$B$4:$C$850,2,FALSE)</f>
        <v>0</v>
      </c>
      <c r="G1999" s="105">
        <f>VLOOKUP(E1999,コード一覧!$B$4:$D$868,3,FALSE)</f>
        <v>0</v>
      </c>
      <c r="H1999" s="106"/>
      <c r="I1999" s="106"/>
      <c r="J1999" s="107"/>
      <c r="K1999" s="109">
        <f>VLOOKUP(J1999,得意先名!$B$8:$C$1020,2,FALSE)</f>
        <v>0</v>
      </c>
      <c r="L1999" s="108"/>
      <c r="M1999" s="109">
        <f>VLOOKUP(J1999,得意先名!$B$1:$E$1029,4,FALSE)</f>
        <v>0</v>
      </c>
      <c r="N1999" s="110">
        <f>VLOOKUP(J1999,得意先名!$B$8:$H$1020,7,FALSE)</f>
        <v>0</v>
      </c>
      <c r="O1999" s="111"/>
      <c r="P1999" s="112"/>
      <c r="Q1999" s="50"/>
    </row>
    <row r="2000" spans="1:17" ht="30.75" customHeight="1" x14ac:dyDescent="0.4">
      <c r="A2000" s="113">
        <v>1802</v>
      </c>
      <c r="B2000" s="117"/>
      <c r="C2000" s="117"/>
      <c r="D2000" s="115">
        <f>VLOOKUP(E2000,コード一覧!$B$4:$E$962,4,FALSE)</f>
        <v>0</v>
      </c>
      <c r="E2000" s="89"/>
      <c r="F2000" s="104">
        <f>VLOOKUP(E2000,コード一覧!$B$4:$C$850,2,FALSE)</f>
        <v>0</v>
      </c>
      <c r="G2000" s="105">
        <f>VLOOKUP(E2000,コード一覧!$B$4:$D$868,3,FALSE)</f>
        <v>0</v>
      </c>
      <c r="H2000" s="106"/>
      <c r="I2000" s="106"/>
      <c r="J2000" s="107"/>
      <c r="K2000" s="109">
        <f>VLOOKUP(J2000,得意先名!$B$8:$C$1020,2,FALSE)</f>
        <v>0</v>
      </c>
      <c r="L2000" s="108"/>
      <c r="M2000" s="109">
        <f>VLOOKUP(J2000,得意先名!$B$1:$E$1029,4,FALSE)</f>
        <v>0</v>
      </c>
      <c r="N2000" s="110">
        <f>VLOOKUP(J2000,得意先名!$B$8:$H$1020,7,FALSE)</f>
        <v>0</v>
      </c>
      <c r="O2000" s="111"/>
      <c r="P2000" s="112"/>
      <c r="Q2000" s="50"/>
    </row>
    <row r="2001" spans="1:17" ht="30.75" customHeight="1" x14ac:dyDescent="0.4">
      <c r="A2001" s="113">
        <v>1803</v>
      </c>
      <c r="B2001" s="117"/>
      <c r="C2001" s="117"/>
      <c r="D2001" s="115">
        <f>VLOOKUP(E2001,コード一覧!$B$4:$E$962,4,FALSE)</f>
        <v>0</v>
      </c>
      <c r="E2001" s="89"/>
      <c r="F2001" s="104">
        <f>VLOOKUP(E2001,コード一覧!$B$4:$C$850,2,FALSE)</f>
        <v>0</v>
      </c>
      <c r="G2001" s="105">
        <f>VLOOKUP(E2001,コード一覧!$B$4:$D$868,3,FALSE)</f>
        <v>0</v>
      </c>
      <c r="H2001" s="106"/>
      <c r="I2001" s="106"/>
      <c r="J2001" s="107"/>
      <c r="K2001" s="109">
        <f>VLOOKUP(J2001,得意先名!$B$8:$C$1020,2,FALSE)</f>
        <v>0</v>
      </c>
      <c r="L2001" s="108"/>
      <c r="M2001" s="109">
        <f>VLOOKUP(J2001,得意先名!$B$1:$E$1029,4,FALSE)</f>
        <v>0</v>
      </c>
      <c r="N2001" s="110">
        <f>VLOOKUP(J2001,得意先名!$B$8:$H$1020,7,FALSE)</f>
        <v>0</v>
      </c>
      <c r="O2001" s="111"/>
      <c r="P2001" s="112"/>
      <c r="Q2001" s="50"/>
    </row>
    <row r="2002" spans="1:17" ht="30.75" customHeight="1" x14ac:dyDescent="0.4">
      <c r="A2002" s="113">
        <v>1804</v>
      </c>
      <c r="B2002" s="117"/>
      <c r="C2002" s="117"/>
      <c r="D2002" s="115">
        <f>VLOOKUP(E2002,コード一覧!$B$4:$E$962,4,FALSE)</f>
        <v>0</v>
      </c>
      <c r="E2002" s="89"/>
      <c r="F2002" s="104">
        <f>VLOOKUP(E2002,コード一覧!$B$4:$C$850,2,FALSE)</f>
        <v>0</v>
      </c>
      <c r="G2002" s="105">
        <f>VLOOKUP(E2002,コード一覧!$B$4:$D$868,3,FALSE)</f>
        <v>0</v>
      </c>
      <c r="H2002" s="106"/>
      <c r="I2002" s="106"/>
      <c r="J2002" s="107"/>
      <c r="K2002" s="109">
        <f>VLOOKUP(J2002,得意先名!$B$8:$C$1020,2,FALSE)</f>
        <v>0</v>
      </c>
      <c r="L2002" s="108"/>
      <c r="M2002" s="109">
        <f>VLOOKUP(J2002,得意先名!$B$1:$E$1029,4,FALSE)</f>
        <v>0</v>
      </c>
      <c r="N2002" s="110">
        <f>VLOOKUP(J2002,得意先名!$B$8:$H$1020,7,FALSE)</f>
        <v>0</v>
      </c>
      <c r="O2002" s="111"/>
      <c r="P2002" s="112"/>
      <c r="Q2002" s="50"/>
    </row>
    <row r="2003" spans="1:17" ht="30.75" customHeight="1" x14ac:dyDescent="0.4">
      <c r="A2003" s="113">
        <v>1805</v>
      </c>
      <c r="B2003" s="117"/>
      <c r="C2003" s="117"/>
      <c r="D2003" s="115">
        <f>VLOOKUP(E2003,コード一覧!$B$4:$E$962,4,FALSE)</f>
        <v>0</v>
      </c>
      <c r="E2003" s="89"/>
      <c r="F2003" s="104">
        <f>VLOOKUP(E2003,コード一覧!$B$4:$C$850,2,FALSE)</f>
        <v>0</v>
      </c>
      <c r="G2003" s="105">
        <f>VLOOKUP(E2003,コード一覧!$B$4:$D$868,3,FALSE)</f>
        <v>0</v>
      </c>
      <c r="H2003" s="106"/>
      <c r="I2003" s="106"/>
      <c r="J2003" s="107"/>
      <c r="K2003" s="109">
        <f>VLOOKUP(J2003,得意先名!$B$8:$C$1020,2,FALSE)</f>
        <v>0</v>
      </c>
      <c r="L2003" s="108"/>
      <c r="M2003" s="109">
        <f>VLOOKUP(J2003,得意先名!$B$1:$E$1029,4,FALSE)</f>
        <v>0</v>
      </c>
      <c r="N2003" s="110">
        <f>VLOOKUP(J2003,得意先名!$B$8:$H$1020,7,FALSE)</f>
        <v>0</v>
      </c>
      <c r="O2003" s="111"/>
      <c r="P2003" s="112"/>
      <c r="Q2003" s="50"/>
    </row>
    <row r="2004" spans="1:17" ht="30.75" customHeight="1" x14ac:dyDescent="0.4">
      <c r="A2004" s="113">
        <v>1806</v>
      </c>
      <c r="B2004" s="117"/>
      <c r="C2004" s="117"/>
      <c r="D2004" s="115">
        <f>VLOOKUP(E2004,コード一覧!$B$4:$E$962,4,FALSE)</f>
        <v>0</v>
      </c>
      <c r="E2004" s="89"/>
      <c r="F2004" s="104">
        <f>VLOOKUP(E2004,コード一覧!$B$4:$C$850,2,FALSE)</f>
        <v>0</v>
      </c>
      <c r="G2004" s="105">
        <f>VLOOKUP(E2004,コード一覧!$B$4:$D$868,3,FALSE)</f>
        <v>0</v>
      </c>
      <c r="H2004" s="106"/>
      <c r="I2004" s="106"/>
      <c r="J2004" s="107"/>
      <c r="K2004" s="109">
        <f>VLOOKUP(J2004,得意先名!$B$8:$C$1020,2,FALSE)</f>
        <v>0</v>
      </c>
      <c r="L2004" s="108"/>
      <c r="M2004" s="109">
        <f>VLOOKUP(J2004,得意先名!$B$1:$E$1029,4,FALSE)</f>
        <v>0</v>
      </c>
      <c r="N2004" s="110">
        <f>VLOOKUP(J2004,得意先名!$B$8:$H$1020,7,FALSE)</f>
        <v>0</v>
      </c>
      <c r="O2004" s="111"/>
      <c r="P2004" s="112"/>
      <c r="Q2004" s="50"/>
    </row>
    <row r="2005" spans="1:17" ht="30.75" customHeight="1" x14ac:dyDescent="0.4">
      <c r="A2005" s="113">
        <v>1807</v>
      </c>
      <c r="B2005" s="117"/>
      <c r="C2005" s="117"/>
      <c r="D2005" s="115">
        <f>VLOOKUP(E2005,コード一覧!$B$4:$E$962,4,FALSE)</f>
        <v>0</v>
      </c>
      <c r="E2005" s="89"/>
      <c r="F2005" s="104">
        <f>VLOOKUP(E2005,コード一覧!$B$4:$C$850,2,FALSE)</f>
        <v>0</v>
      </c>
      <c r="G2005" s="105">
        <f>VLOOKUP(E2005,コード一覧!$B$4:$D$868,3,FALSE)</f>
        <v>0</v>
      </c>
      <c r="H2005" s="106"/>
      <c r="I2005" s="106"/>
      <c r="J2005" s="107"/>
      <c r="K2005" s="109">
        <f>VLOOKUP(J2005,得意先名!$B$8:$C$1020,2,FALSE)</f>
        <v>0</v>
      </c>
      <c r="L2005" s="108"/>
      <c r="M2005" s="109">
        <f>VLOOKUP(J2005,得意先名!$B$1:$E$1029,4,FALSE)</f>
        <v>0</v>
      </c>
      <c r="N2005" s="110">
        <f>VLOOKUP(J2005,得意先名!$B$8:$H$1020,7,FALSE)</f>
        <v>0</v>
      </c>
      <c r="O2005" s="111"/>
      <c r="P2005" s="112"/>
      <c r="Q2005" s="50"/>
    </row>
    <row r="2006" spans="1:17" ht="30.75" customHeight="1" x14ac:dyDescent="0.4">
      <c r="A2006" s="113">
        <v>1808</v>
      </c>
      <c r="B2006" s="117"/>
      <c r="C2006" s="117"/>
      <c r="D2006" s="115">
        <f>VLOOKUP(E2006,コード一覧!$B$4:$E$962,4,FALSE)</f>
        <v>0</v>
      </c>
      <c r="E2006" s="89"/>
      <c r="F2006" s="104">
        <f>VLOOKUP(E2006,コード一覧!$B$4:$C$850,2,FALSE)</f>
        <v>0</v>
      </c>
      <c r="G2006" s="105">
        <f>VLOOKUP(E2006,コード一覧!$B$4:$D$868,3,FALSE)</f>
        <v>0</v>
      </c>
      <c r="H2006" s="106"/>
      <c r="I2006" s="106"/>
      <c r="J2006" s="107"/>
      <c r="K2006" s="109">
        <f>VLOOKUP(J2006,得意先名!$B$8:$C$1020,2,FALSE)</f>
        <v>0</v>
      </c>
      <c r="L2006" s="108"/>
      <c r="M2006" s="109">
        <f>VLOOKUP(J2006,得意先名!$B$1:$E$1029,4,FALSE)</f>
        <v>0</v>
      </c>
      <c r="N2006" s="110">
        <f>VLOOKUP(J2006,得意先名!$B$8:$H$1020,7,FALSE)</f>
        <v>0</v>
      </c>
      <c r="O2006" s="111"/>
      <c r="P2006" s="112"/>
      <c r="Q2006" s="50"/>
    </row>
    <row r="2007" spans="1:17" ht="30.75" customHeight="1" x14ac:dyDescent="0.4">
      <c r="A2007" s="113">
        <v>1809</v>
      </c>
      <c r="B2007" s="117"/>
      <c r="C2007" s="117"/>
      <c r="D2007" s="115">
        <f>VLOOKUP(E2007,コード一覧!$B$4:$E$962,4,FALSE)</f>
        <v>0</v>
      </c>
      <c r="E2007" s="89"/>
      <c r="F2007" s="104">
        <f>VLOOKUP(E2007,コード一覧!$B$4:$C$850,2,FALSE)</f>
        <v>0</v>
      </c>
      <c r="G2007" s="105">
        <f>VLOOKUP(E2007,コード一覧!$B$4:$D$868,3,FALSE)</f>
        <v>0</v>
      </c>
      <c r="H2007" s="106"/>
      <c r="I2007" s="106"/>
      <c r="J2007" s="107"/>
      <c r="K2007" s="109">
        <f>VLOOKUP(J2007,得意先名!$B$8:$C$1020,2,FALSE)</f>
        <v>0</v>
      </c>
      <c r="L2007" s="108"/>
      <c r="M2007" s="109">
        <f>VLOOKUP(J2007,得意先名!$B$1:$E$1029,4,FALSE)</f>
        <v>0</v>
      </c>
      <c r="N2007" s="110">
        <f>VLOOKUP(J2007,得意先名!$B$8:$H$1020,7,FALSE)</f>
        <v>0</v>
      </c>
      <c r="O2007" s="111"/>
      <c r="P2007" s="112"/>
      <c r="Q2007" s="50"/>
    </row>
    <row r="2008" spans="1:17" ht="30.75" customHeight="1" x14ac:dyDescent="0.4">
      <c r="A2008" s="113">
        <v>1810</v>
      </c>
      <c r="B2008" s="117"/>
      <c r="C2008" s="117"/>
      <c r="D2008" s="115">
        <f>VLOOKUP(E2008,コード一覧!$B$4:$E$962,4,FALSE)</f>
        <v>0</v>
      </c>
      <c r="E2008" s="89"/>
      <c r="F2008" s="104">
        <f>VLOOKUP(E2008,コード一覧!$B$4:$C$850,2,FALSE)</f>
        <v>0</v>
      </c>
      <c r="G2008" s="105">
        <f>VLOOKUP(E2008,コード一覧!$B$4:$D$868,3,FALSE)</f>
        <v>0</v>
      </c>
      <c r="H2008" s="106"/>
      <c r="I2008" s="106"/>
      <c r="J2008" s="107"/>
      <c r="K2008" s="109">
        <f>VLOOKUP(J2008,得意先名!$B$8:$C$1020,2,FALSE)</f>
        <v>0</v>
      </c>
      <c r="L2008" s="108"/>
      <c r="M2008" s="109">
        <f>VLOOKUP(J2008,得意先名!$B$1:$E$1029,4,FALSE)</f>
        <v>0</v>
      </c>
      <c r="N2008" s="110">
        <f>VLOOKUP(J2008,得意先名!$B$8:$H$1020,7,FALSE)</f>
        <v>0</v>
      </c>
      <c r="O2008" s="111"/>
      <c r="P2008" s="112"/>
      <c r="Q2008" s="50"/>
    </row>
    <row r="2009" spans="1:17" ht="30.75" customHeight="1" x14ac:dyDescent="0.4">
      <c r="A2009" s="113">
        <v>1811</v>
      </c>
      <c r="B2009" s="117"/>
      <c r="C2009" s="117"/>
      <c r="D2009" s="115">
        <f>VLOOKUP(E2009,コード一覧!$B$4:$E$962,4,FALSE)</f>
        <v>0</v>
      </c>
      <c r="E2009" s="89"/>
      <c r="F2009" s="104">
        <f>VLOOKUP(E2009,コード一覧!$B$4:$C$850,2,FALSE)</f>
        <v>0</v>
      </c>
      <c r="G2009" s="105">
        <f>VLOOKUP(E2009,コード一覧!$B$4:$D$868,3,FALSE)</f>
        <v>0</v>
      </c>
      <c r="H2009" s="106"/>
      <c r="I2009" s="106"/>
      <c r="J2009" s="107"/>
      <c r="K2009" s="109">
        <f>VLOOKUP(J2009,得意先名!$B$8:$C$1020,2,FALSE)</f>
        <v>0</v>
      </c>
      <c r="L2009" s="108"/>
      <c r="M2009" s="109">
        <f>VLOOKUP(J2009,得意先名!$B$1:$E$1029,4,FALSE)</f>
        <v>0</v>
      </c>
      <c r="N2009" s="110">
        <f>VLOOKUP(J2009,得意先名!$B$8:$H$1020,7,FALSE)</f>
        <v>0</v>
      </c>
      <c r="O2009" s="111"/>
      <c r="P2009" s="112"/>
      <c r="Q2009" s="50"/>
    </row>
    <row r="2010" spans="1:17" ht="30.75" customHeight="1" x14ac:dyDescent="0.4">
      <c r="A2010" s="113">
        <v>1812</v>
      </c>
      <c r="B2010" s="117"/>
      <c r="C2010" s="117"/>
      <c r="D2010" s="115">
        <f>VLOOKUP(E2010,コード一覧!$B$4:$E$962,4,FALSE)</f>
        <v>0</v>
      </c>
      <c r="E2010" s="89"/>
      <c r="F2010" s="104">
        <f>VLOOKUP(E2010,コード一覧!$B$4:$C$850,2,FALSE)</f>
        <v>0</v>
      </c>
      <c r="G2010" s="105">
        <f>VLOOKUP(E2010,コード一覧!$B$4:$D$868,3,FALSE)</f>
        <v>0</v>
      </c>
      <c r="H2010" s="106"/>
      <c r="I2010" s="106"/>
      <c r="J2010" s="107"/>
      <c r="K2010" s="109">
        <f>VLOOKUP(J2010,得意先名!$B$8:$C$1020,2,FALSE)</f>
        <v>0</v>
      </c>
      <c r="L2010" s="108"/>
      <c r="M2010" s="109">
        <f>VLOOKUP(J2010,得意先名!$B$1:$E$1029,4,FALSE)</f>
        <v>0</v>
      </c>
      <c r="N2010" s="110">
        <f>VLOOKUP(J2010,得意先名!$B$8:$H$1020,7,FALSE)</f>
        <v>0</v>
      </c>
      <c r="O2010" s="111"/>
      <c r="P2010" s="112"/>
      <c r="Q2010" s="50"/>
    </row>
    <row r="2011" spans="1:17" ht="30.75" customHeight="1" x14ac:dyDescent="0.4">
      <c r="A2011" s="113">
        <v>1813</v>
      </c>
      <c r="B2011" s="117"/>
      <c r="C2011" s="117"/>
      <c r="D2011" s="115">
        <f>VLOOKUP(E2011,コード一覧!$B$4:$E$962,4,FALSE)</f>
        <v>0</v>
      </c>
      <c r="E2011" s="89"/>
      <c r="F2011" s="104">
        <f>VLOOKUP(E2011,コード一覧!$B$4:$C$850,2,FALSE)</f>
        <v>0</v>
      </c>
      <c r="G2011" s="105">
        <f>VLOOKUP(E2011,コード一覧!$B$4:$D$868,3,FALSE)</f>
        <v>0</v>
      </c>
      <c r="H2011" s="106"/>
      <c r="I2011" s="106"/>
      <c r="J2011" s="107"/>
      <c r="K2011" s="109">
        <f>VLOOKUP(J2011,得意先名!$B$8:$C$1020,2,FALSE)</f>
        <v>0</v>
      </c>
      <c r="L2011" s="108"/>
      <c r="M2011" s="109">
        <f>VLOOKUP(J2011,得意先名!$B$1:$E$1029,4,FALSE)</f>
        <v>0</v>
      </c>
      <c r="N2011" s="110">
        <f>VLOOKUP(J2011,得意先名!$B$8:$H$1020,7,FALSE)</f>
        <v>0</v>
      </c>
      <c r="O2011" s="111"/>
      <c r="P2011" s="112"/>
      <c r="Q2011" s="50"/>
    </row>
    <row r="2012" spans="1:17" ht="30.75" customHeight="1" x14ac:dyDescent="0.4">
      <c r="A2012" s="113">
        <v>1814</v>
      </c>
      <c r="B2012" s="117"/>
      <c r="C2012" s="117"/>
      <c r="D2012" s="115">
        <f>VLOOKUP(E2012,コード一覧!$B$4:$E$962,4,FALSE)</f>
        <v>0</v>
      </c>
      <c r="E2012" s="89"/>
      <c r="F2012" s="104">
        <f>VLOOKUP(E2012,コード一覧!$B$4:$C$850,2,FALSE)</f>
        <v>0</v>
      </c>
      <c r="G2012" s="105">
        <f>VLOOKUP(E2012,コード一覧!$B$4:$D$868,3,FALSE)</f>
        <v>0</v>
      </c>
      <c r="H2012" s="106"/>
      <c r="I2012" s="106"/>
      <c r="J2012" s="107"/>
      <c r="K2012" s="109">
        <f>VLOOKUP(J2012,得意先名!$B$8:$C$1020,2,FALSE)</f>
        <v>0</v>
      </c>
      <c r="L2012" s="108"/>
      <c r="M2012" s="109">
        <f>VLOOKUP(J2012,得意先名!$B$1:$E$1029,4,FALSE)</f>
        <v>0</v>
      </c>
      <c r="N2012" s="110">
        <f>VLOOKUP(J2012,得意先名!$B$8:$H$1020,7,FALSE)</f>
        <v>0</v>
      </c>
      <c r="O2012" s="111"/>
      <c r="P2012" s="112"/>
      <c r="Q2012" s="50"/>
    </row>
    <row r="2013" spans="1:17" ht="30.75" customHeight="1" x14ac:dyDescent="0.4">
      <c r="A2013" s="113">
        <v>1815</v>
      </c>
      <c r="B2013" s="117"/>
      <c r="C2013" s="117"/>
      <c r="D2013" s="115">
        <f>VLOOKUP(E2013,コード一覧!$B$4:$E$962,4,FALSE)</f>
        <v>0</v>
      </c>
      <c r="E2013" s="89"/>
      <c r="F2013" s="104">
        <f>VLOOKUP(E2013,コード一覧!$B$4:$C$850,2,FALSE)</f>
        <v>0</v>
      </c>
      <c r="G2013" s="105">
        <f>VLOOKUP(E2013,コード一覧!$B$4:$D$868,3,FALSE)</f>
        <v>0</v>
      </c>
      <c r="H2013" s="106"/>
      <c r="I2013" s="106"/>
      <c r="J2013" s="107"/>
      <c r="K2013" s="109">
        <f>VLOOKUP(J2013,得意先名!$B$8:$C$1020,2,FALSE)</f>
        <v>0</v>
      </c>
      <c r="L2013" s="108"/>
      <c r="M2013" s="109">
        <f>VLOOKUP(J2013,得意先名!$B$1:$E$1029,4,FALSE)</f>
        <v>0</v>
      </c>
      <c r="N2013" s="110">
        <f>VLOOKUP(J2013,得意先名!$B$8:$H$1020,7,FALSE)</f>
        <v>0</v>
      </c>
      <c r="O2013" s="111"/>
      <c r="P2013" s="112"/>
      <c r="Q2013" s="50"/>
    </row>
    <row r="2014" spans="1:17" ht="30.75" customHeight="1" x14ac:dyDescent="0.4">
      <c r="A2014" s="113">
        <v>1816</v>
      </c>
      <c r="B2014" s="117"/>
      <c r="C2014" s="117"/>
      <c r="D2014" s="115">
        <f>VLOOKUP(E2014,コード一覧!$B$4:$E$962,4,FALSE)</f>
        <v>0</v>
      </c>
      <c r="E2014" s="89"/>
      <c r="F2014" s="104">
        <f>VLOOKUP(E2014,コード一覧!$B$4:$C$850,2,FALSE)</f>
        <v>0</v>
      </c>
      <c r="G2014" s="105">
        <f>VLOOKUP(E2014,コード一覧!$B$4:$D$868,3,FALSE)</f>
        <v>0</v>
      </c>
      <c r="H2014" s="106"/>
      <c r="I2014" s="106"/>
      <c r="J2014" s="107"/>
      <c r="K2014" s="109">
        <f>VLOOKUP(J2014,得意先名!$B$8:$C$1020,2,FALSE)</f>
        <v>0</v>
      </c>
      <c r="L2014" s="108"/>
      <c r="M2014" s="109">
        <f>VLOOKUP(J2014,得意先名!$B$1:$E$1029,4,FALSE)</f>
        <v>0</v>
      </c>
      <c r="N2014" s="110">
        <f>VLOOKUP(J2014,得意先名!$B$8:$H$1020,7,FALSE)</f>
        <v>0</v>
      </c>
      <c r="O2014" s="111"/>
      <c r="P2014" s="112"/>
      <c r="Q2014" s="50"/>
    </row>
    <row r="2015" spans="1:17" ht="30.75" customHeight="1" x14ac:dyDescent="0.4">
      <c r="A2015" s="113">
        <v>1817</v>
      </c>
      <c r="B2015" s="117"/>
      <c r="C2015" s="117"/>
      <c r="D2015" s="115">
        <f>VLOOKUP(E2015,コード一覧!$B$4:$E$962,4,FALSE)</f>
        <v>0</v>
      </c>
      <c r="E2015" s="89"/>
      <c r="F2015" s="104">
        <f>VLOOKUP(E2015,コード一覧!$B$4:$C$850,2,FALSE)</f>
        <v>0</v>
      </c>
      <c r="G2015" s="105">
        <f>VLOOKUP(E2015,コード一覧!$B$4:$D$868,3,FALSE)</f>
        <v>0</v>
      </c>
      <c r="H2015" s="106"/>
      <c r="I2015" s="106"/>
      <c r="J2015" s="107"/>
      <c r="K2015" s="109">
        <f>VLOOKUP(J2015,得意先名!$B$8:$C$1020,2,FALSE)</f>
        <v>0</v>
      </c>
      <c r="L2015" s="108"/>
      <c r="M2015" s="109">
        <f>VLOOKUP(J2015,得意先名!$B$1:$E$1029,4,FALSE)</f>
        <v>0</v>
      </c>
      <c r="N2015" s="110">
        <f>VLOOKUP(J2015,得意先名!$B$8:$H$1020,7,FALSE)</f>
        <v>0</v>
      </c>
      <c r="O2015" s="111"/>
      <c r="P2015" s="112"/>
      <c r="Q2015" s="50"/>
    </row>
    <row r="2016" spans="1:17" ht="30.75" customHeight="1" x14ac:dyDescent="0.4">
      <c r="A2016" s="113">
        <v>1818</v>
      </c>
      <c r="B2016" s="117"/>
      <c r="C2016" s="117"/>
      <c r="D2016" s="115">
        <f>VLOOKUP(E2016,コード一覧!$B$4:$E$962,4,FALSE)</f>
        <v>0</v>
      </c>
      <c r="E2016" s="89"/>
      <c r="F2016" s="104">
        <f>VLOOKUP(E2016,コード一覧!$B$4:$C$850,2,FALSE)</f>
        <v>0</v>
      </c>
      <c r="G2016" s="105">
        <f>VLOOKUP(E2016,コード一覧!$B$4:$D$868,3,FALSE)</f>
        <v>0</v>
      </c>
      <c r="H2016" s="106"/>
      <c r="I2016" s="106"/>
      <c r="J2016" s="107"/>
      <c r="K2016" s="109">
        <f>VLOOKUP(J2016,得意先名!$B$8:$C$1020,2,FALSE)</f>
        <v>0</v>
      </c>
      <c r="L2016" s="108"/>
      <c r="M2016" s="109">
        <f>VLOOKUP(J2016,得意先名!$B$1:$E$1029,4,FALSE)</f>
        <v>0</v>
      </c>
      <c r="N2016" s="110">
        <f>VLOOKUP(J2016,得意先名!$B$8:$H$1020,7,FALSE)</f>
        <v>0</v>
      </c>
      <c r="O2016" s="111"/>
      <c r="P2016" s="112"/>
      <c r="Q2016" s="50"/>
    </row>
    <row r="2017" spans="1:17" ht="30.75" customHeight="1" x14ac:dyDescent="0.4">
      <c r="A2017" s="113">
        <v>1819</v>
      </c>
      <c r="B2017" s="117"/>
      <c r="C2017" s="117"/>
      <c r="D2017" s="115">
        <f>VLOOKUP(E2017,コード一覧!$B$4:$E$962,4,FALSE)</f>
        <v>0</v>
      </c>
      <c r="E2017" s="89"/>
      <c r="F2017" s="104">
        <f>VLOOKUP(E2017,コード一覧!$B$4:$C$850,2,FALSE)</f>
        <v>0</v>
      </c>
      <c r="G2017" s="105">
        <f>VLOOKUP(E2017,コード一覧!$B$4:$D$868,3,FALSE)</f>
        <v>0</v>
      </c>
      <c r="H2017" s="106"/>
      <c r="I2017" s="106"/>
      <c r="J2017" s="107"/>
      <c r="K2017" s="109">
        <f>VLOOKUP(J2017,得意先名!$B$8:$C$1020,2,FALSE)</f>
        <v>0</v>
      </c>
      <c r="L2017" s="108"/>
      <c r="M2017" s="109">
        <f>VLOOKUP(J2017,得意先名!$B$1:$E$1029,4,FALSE)</f>
        <v>0</v>
      </c>
      <c r="N2017" s="110">
        <f>VLOOKUP(J2017,得意先名!$B$8:$H$1020,7,FALSE)</f>
        <v>0</v>
      </c>
      <c r="O2017" s="111"/>
      <c r="P2017" s="112"/>
      <c r="Q2017" s="50"/>
    </row>
    <row r="2018" spans="1:17" ht="30.75" customHeight="1" x14ac:dyDescent="0.4">
      <c r="A2018" s="113">
        <v>1820</v>
      </c>
      <c r="B2018" s="117"/>
      <c r="C2018" s="117"/>
      <c r="D2018" s="115">
        <f>VLOOKUP(E2018,コード一覧!$B$4:$E$962,4,FALSE)</f>
        <v>0</v>
      </c>
      <c r="E2018" s="89"/>
      <c r="F2018" s="104">
        <f>VLOOKUP(E2018,コード一覧!$B$4:$C$850,2,FALSE)</f>
        <v>0</v>
      </c>
      <c r="G2018" s="105">
        <f>VLOOKUP(E2018,コード一覧!$B$4:$D$868,3,FALSE)</f>
        <v>0</v>
      </c>
      <c r="H2018" s="106"/>
      <c r="I2018" s="106"/>
      <c r="J2018" s="107"/>
      <c r="K2018" s="109">
        <f>VLOOKUP(J2018,得意先名!$B$8:$C$1020,2,FALSE)</f>
        <v>0</v>
      </c>
      <c r="L2018" s="108"/>
      <c r="M2018" s="109">
        <f>VLOOKUP(J2018,得意先名!$B$1:$E$1029,4,FALSE)</f>
        <v>0</v>
      </c>
      <c r="N2018" s="110">
        <f>VLOOKUP(J2018,得意先名!$B$8:$H$1020,7,FALSE)</f>
        <v>0</v>
      </c>
      <c r="O2018" s="111"/>
      <c r="P2018" s="112"/>
      <c r="Q2018" s="50"/>
    </row>
    <row r="2019" spans="1:17" ht="30.75" customHeight="1" x14ac:dyDescent="0.4">
      <c r="A2019" s="113">
        <v>1821</v>
      </c>
      <c r="B2019" s="117"/>
      <c r="C2019" s="117"/>
      <c r="D2019" s="115">
        <f>VLOOKUP(E2019,コード一覧!$B$4:$E$962,4,FALSE)</f>
        <v>0</v>
      </c>
      <c r="E2019" s="89"/>
      <c r="F2019" s="104">
        <f>VLOOKUP(E2019,コード一覧!$B$4:$C$850,2,FALSE)</f>
        <v>0</v>
      </c>
      <c r="G2019" s="105">
        <f>VLOOKUP(E2019,コード一覧!$B$4:$D$868,3,FALSE)</f>
        <v>0</v>
      </c>
      <c r="H2019" s="106"/>
      <c r="I2019" s="106"/>
      <c r="J2019" s="107"/>
      <c r="K2019" s="109">
        <f>VLOOKUP(J2019,得意先名!$B$8:$C$1020,2,FALSE)</f>
        <v>0</v>
      </c>
      <c r="L2019" s="108"/>
      <c r="M2019" s="109">
        <f>VLOOKUP(J2019,得意先名!$B$1:$E$1029,4,FALSE)</f>
        <v>0</v>
      </c>
      <c r="N2019" s="110">
        <f>VLOOKUP(J2019,得意先名!$B$8:$H$1020,7,FALSE)</f>
        <v>0</v>
      </c>
      <c r="O2019" s="111"/>
      <c r="P2019" s="112"/>
      <c r="Q2019" s="50"/>
    </row>
    <row r="2020" spans="1:17" ht="30.75" customHeight="1" x14ac:dyDescent="0.4">
      <c r="A2020" s="113">
        <v>1822</v>
      </c>
      <c r="B2020" s="117"/>
      <c r="C2020" s="117"/>
      <c r="D2020" s="115">
        <f>VLOOKUP(E2020,コード一覧!$B$4:$E$962,4,FALSE)</f>
        <v>0</v>
      </c>
      <c r="E2020" s="89"/>
      <c r="F2020" s="104">
        <f>VLOOKUP(E2020,コード一覧!$B$4:$C$850,2,FALSE)</f>
        <v>0</v>
      </c>
      <c r="G2020" s="105">
        <f>VLOOKUP(E2020,コード一覧!$B$4:$D$868,3,FALSE)</f>
        <v>0</v>
      </c>
      <c r="H2020" s="106"/>
      <c r="I2020" s="106"/>
      <c r="J2020" s="107"/>
      <c r="K2020" s="109">
        <f>VLOOKUP(J2020,得意先名!$B$8:$C$1020,2,FALSE)</f>
        <v>0</v>
      </c>
      <c r="L2020" s="108"/>
      <c r="M2020" s="109">
        <f>VLOOKUP(J2020,得意先名!$B$1:$E$1029,4,FALSE)</f>
        <v>0</v>
      </c>
      <c r="N2020" s="110">
        <f>VLOOKUP(J2020,得意先名!$B$8:$H$1020,7,FALSE)</f>
        <v>0</v>
      </c>
      <c r="O2020" s="111"/>
      <c r="P2020" s="112"/>
      <c r="Q2020" s="50"/>
    </row>
    <row r="2021" spans="1:17" ht="30.75" customHeight="1" x14ac:dyDescent="0.4">
      <c r="A2021" s="113">
        <v>1823</v>
      </c>
      <c r="B2021" s="117"/>
      <c r="C2021" s="117"/>
      <c r="D2021" s="115">
        <f>VLOOKUP(E2021,コード一覧!$B$4:$E$962,4,FALSE)</f>
        <v>0</v>
      </c>
      <c r="E2021" s="89"/>
      <c r="F2021" s="104">
        <f>VLOOKUP(E2021,コード一覧!$B$4:$C$850,2,FALSE)</f>
        <v>0</v>
      </c>
      <c r="G2021" s="105">
        <f>VLOOKUP(E2021,コード一覧!$B$4:$D$868,3,FALSE)</f>
        <v>0</v>
      </c>
      <c r="H2021" s="106"/>
      <c r="I2021" s="106"/>
      <c r="J2021" s="107"/>
      <c r="K2021" s="109">
        <f>VLOOKUP(J2021,得意先名!$B$8:$C$1020,2,FALSE)</f>
        <v>0</v>
      </c>
      <c r="L2021" s="108"/>
      <c r="M2021" s="109">
        <f>VLOOKUP(J2021,得意先名!$B$1:$E$1029,4,FALSE)</f>
        <v>0</v>
      </c>
      <c r="N2021" s="110">
        <f>VLOOKUP(J2021,得意先名!$B$8:$H$1020,7,FALSE)</f>
        <v>0</v>
      </c>
      <c r="O2021" s="111"/>
      <c r="P2021" s="112"/>
      <c r="Q2021" s="50"/>
    </row>
    <row r="2022" spans="1:17" ht="30.75" customHeight="1" x14ac:dyDescent="0.4">
      <c r="A2022" s="113">
        <v>1824</v>
      </c>
      <c r="B2022" s="117"/>
      <c r="C2022" s="117"/>
      <c r="D2022" s="115">
        <f>VLOOKUP(E2022,コード一覧!$B$4:$E$962,4,FALSE)</f>
        <v>0</v>
      </c>
      <c r="E2022" s="89"/>
      <c r="F2022" s="104">
        <f>VLOOKUP(E2022,コード一覧!$B$4:$C$850,2,FALSE)</f>
        <v>0</v>
      </c>
      <c r="G2022" s="105">
        <f>VLOOKUP(E2022,コード一覧!$B$4:$D$868,3,FALSE)</f>
        <v>0</v>
      </c>
      <c r="H2022" s="106"/>
      <c r="I2022" s="106"/>
      <c r="J2022" s="107"/>
      <c r="K2022" s="109">
        <f>VLOOKUP(J2022,得意先名!$B$8:$C$1020,2,FALSE)</f>
        <v>0</v>
      </c>
      <c r="L2022" s="108"/>
      <c r="M2022" s="109">
        <f>VLOOKUP(J2022,得意先名!$B$1:$E$1029,4,FALSE)</f>
        <v>0</v>
      </c>
      <c r="N2022" s="110">
        <f>VLOOKUP(J2022,得意先名!$B$8:$H$1020,7,FALSE)</f>
        <v>0</v>
      </c>
      <c r="O2022" s="111"/>
      <c r="P2022" s="112"/>
      <c r="Q2022" s="50"/>
    </row>
    <row r="2023" spans="1:17" ht="30.75" customHeight="1" x14ac:dyDescent="0.4">
      <c r="A2023" s="113">
        <v>1825</v>
      </c>
      <c r="B2023" s="117"/>
      <c r="C2023" s="117"/>
      <c r="D2023" s="115">
        <f>VLOOKUP(E2023,コード一覧!$B$4:$E$962,4,FALSE)</f>
        <v>0</v>
      </c>
      <c r="E2023" s="89"/>
      <c r="F2023" s="104">
        <f>VLOOKUP(E2023,コード一覧!$B$4:$C$850,2,FALSE)</f>
        <v>0</v>
      </c>
      <c r="G2023" s="105">
        <f>VLOOKUP(E2023,コード一覧!$B$4:$D$868,3,FALSE)</f>
        <v>0</v>
      </c>
      <c r="H2023" s="106"/>
      <c r="I2023" s="106"/>
      <c r="J2023" s="107"/>
      <c r="K2023" s="109">
        <f>VLOOKUP(J2023,得意先名!$B$8:$C$1020,2,FALSE)</f>
        <v>0</v>
      </c>
      <c r="L2023" s="108"/>
      <c r="M2023" s="109">
        <f>VLOOKUP(J2023,得意先名!$B$1:$E$1029,4,FALSE)</f>
        <v>0</v>
      </c>
      <c r="N2023" s="110">
        <f>VLOOKUP(J2023,得意先名!$B$8:$H$1020,7,FALSE)</f>
        <v>0</v>
      </c>
      <c r="O2023" s="111"/>
      <c r="P2023" s="112"/>
      <c r="Q2023" s="50"/>
    </row>
    <row r="2024" spans="1:17" ht="30.75" customHeight="1" x14ac:dyDescent="0.4">
      <c r="A2024" s="113">
        <v>1826</v>
      </c>
      <c r="B2024" s="117"/>
      <c r="C2024" s="117"/>
      <c r="D2024" s="115">
        <f>VLOOKUP(E2024,コード一覧!$B$4:$E$962,4,FALSE)</f>
        <v>0</v>
      </c>
      <c r="E2024" s="89"/>
      <c r="F2024" s="104">
        <f>VLOOKUP(E2024,コード一覧!$B$4:$C$850,2,FALSE)</f>
        <v>0</v>
      </c>
      <c r="G2024" s="105">
        <f>VLOOKUP(E2024,コード一覧!$B$4:$D$868,3,FALSE)</f>
        <v>0</v>
      </c>
      <c r="H2024" s="106"/>
      <c r="I2024" s="106"/>
      <c r="J2024" s="107"/>
      <c r="K2024" s="109">
        <f>VLOOKUP(J2024,得意先名!$B$8:$C$1020,2,FALSE)</f>
        <v>0</v>
      </c>
      <c r="L2024" s="108"/>
      <c r="M2024" s="109">
        <f>VLOOKUP(J2024,得意先名!$B$1:$E$1029,4,FALSE)</f>
        <v>0</v>
      </c>
      <c r="N2024" s="110">
        <f>VLOOKUP(J2024,得意先名!$B$8:$H$1020,7,FALSE)</f>
        <v>0</v>
      </c>
      <c r="O2024" s="111"/>
      <c r="P2024" s="112"/>
      <c r="Q2024" s="50"/>
    </row>
    <row r="2025" spans="1:17" ht="30.75" customHeight="1" x14ac:dyDescent="0.4">
      <c r="A2025" s="113">
        <v>1827</v>
      </c>
      <c r="B2025" s="117"/>
      <c r="C2025" s="117"/>
      <c r="D2025" s="115">
        <f>VLOOKUP(E2025,コード一覧!$B$4:$E$962,4,FALSE)</f>
        <v>0</v>
      </c>
      <c r="E2025" s="89"/>
      <c r="F2025" s="104">
        <f>VLOOKUP(E2025,コード一覧!$B$4:$C$850,2,FALSE)</f>
        <v>0</v>
      </c>
      <c r="G2025" s="105">
        <f>VLOOKUP(E2025,コード一覧!$B$4:$D$868,3,FALSE)</f>
        <v>0</v>
      </c>
      <c r="H2025" s="106"/>
      <c r="I2025" s="106"/>
      <c r="J2025" s="107"/>
      <c r="K2025" s="109">
        <f>VLOOKUP(J2025,得意先名!$B$8:$C$1020,2,FALSE)</f>
        <v>0</v>
      </c>
      <c r="L2025" s="108"/>
      <c r="M2025" s="109">
        <f>VLOOKUP(J2025,得意先名!$B$1:$E$1029,4,FALSE)</f>
        <v>0</v>
      </c>
      <c r="N2025" s="110">
        <f>VLOOKUP(J2025,得意先名!$B$8:$H$1020,7,FALSE)</f>
        <v>0</v>
      </c>
      <c r="O2025" s="111"/>
      <c r="P2025" s="112"/>
      <c r="Q2025" s="50"/>
    </row>
    <row r="2026" spans="1:17" ht="30.75" customHeight="1" x14ac:dyDescent="0.4">
      <c r="A2026" s="113">
        <v>1828</v>
      </c>
      <c r="B2026" s="117"/>
      <c r="C2026" s="117"/>
      <c r="D2026" s="115">
        <f>VLOOKUP(E2026,コード一覧!$B$4:$E$962,4,FALSE)</f>
        <v>0</v>
      </c>
      <c r="E2026" s="89"/>
      <c r="F2026" s="104">
        <f>VLOOKUP(E2026,コード一覧!$B$4:$C$850,2,FALSE)</f>
        <v>0</v>
      </c>
      <c r="G2026" s="105">
        <f>VLOOKUP(E2026,コード一覧!$B$4:$D$868,3,FALSE)</f>
        <v>0</v>
      </c>
      <c r="H2026" s="106"/>
      <c r="I2026" s="106"/>
      <c r="J2026" s="107"/>
      <c r="K2026" s="109">
        <f>VLOOKUP(J2026,得意先名!$B$8:$C$1020,2,FALSE)</f>
        <v>0</v>
      </c>
      <c r="L2026" s="108"/>
      <c r="M2026" s="109">
        <f>VLOOKUP(J2026,得意先名!$B$1:$E$1029,4,FALSE)</f>
        <v>0</v>
      </c>
      <c r="N2026" s="110">
        <f>VLOOKUP(J2026,得意先名!$B$8:$H$1020,7,FALSE)</f>
        <v>0</v>
      </c>
      <c r="O2026" s="111"/>
      <c r="P2026" s="112"/>
      <c r="Q2026" s="50"/>
    </row>
    <row r="2027" spans="1:17" ht="30.75" customHeight="1" x14ac:dyDescent="0.4">
      <c r="A2027" s="113">
        <v>1829</v>
      </c>
      <c r="B2027" s="117"/>
      <c r="C2027" s="117"/>
      <c r="D2027" s="115">
        <f>VLOOKUP(E2027,コード一覧!$B$4:$E$962,4,FALSE)</f>
        <v>0</v>
      </c>
      <c r="E2027" s="89"/>
      <c r="F2027" s="104">
        <f>VLOOKUP(E2027,コード一覧!$B$4:$C$850,2,FALSE)</f>
        <v>0</v>
      </c>
      <c r="G2027" s="105">
        <f>VLOOKUP(E2027,コード一覧!$B$4:$D$868,3,FALSE)</f>
        <v>0</v>
      </c>
      <c r="H2027" s="106"/>
      <c r="I2027" s="106"/>
      <c r="J2027" s="107"/>
      <c r="K2027" s="109">
        <f>VLOOKUP(J2027,得意先名!$B$8:$C$1020,2,FALSE)</f>
        <v>0</v>
      </c>
      <c r="L2027" s="108"/>
      <c r="M2027" s="109">
        <f>VLOOKUP(J2027,得意先名!$B$1:$E$1029,4,FALSE)</f>
        <v>0</v>
      </c>
      <c r="N2027" s="110">
        <f>VLOOKUP(J2027,得意先名!$B$8:$H$1020,7,FALSE)</f>
        <v>0</v>
      </c>
      <c r="O2027" s="111"/>
      <c r="P2027" s="112"/>
      <c r="Q2027" s="50"/>
    </row>
    <row r="2028" spans="1:17" ht="30.75" customHeight="1" x14ac:dyDescent="0.4">
      <c r="A2028" s="113">
        <v>1830</v>
      </c>
      <c r="B2028" s="117"/>
      <c r="C2028" s="117"/>
      <c r="D2028" s="115">
        <f>VLOOKUP(E2028,コード一覧!$B$4:$E$962,4,FALSE)</f>
        <v>0</v>
      </c>
      <c r="E2028" s="89"/>
      <c r="F2028" s="104">
        <f>VLOOKUP(E2028,コード一覧!$B$4:$C$850,2,FALSE)</f>
        <v>0</v>
      </c>
      <c r="G2028" s="105">
        <f>VLOOKUP(E2028,コード一覧!$B$4:$D$868,3,FALSE)</f>
        <v>0</v>
      </c>
      <c r="H2028" s="106"/>
      <c r="I2028" s="106"/>
      <c r="J2028" s="107"/>
      <c r="K2028" s="109">
        <f>VLOOKUP(J2028,得意先名!$B$8:$C$1020,2,FALSE)</f>
        <v>0</v>
      </c>
      <c r="L2028" s="108"/>
      <c r="M2028" s="109">
        <f>VLOOKUP(J2028,得意先名!$B$1:$E$1029,4,FALSE)</f>
        <v>0</v>
      </c>
      <c r="N2028" s="110">
        <f>VLOOKUP(J2028,得意先名!$B$8:$H$1020,7,FALSE)</f>
        <v>0</v>
      </c>
      <c r="O2028" s="111"/>
      <c r="P2028" s="112"/>
      <c r="Q2028" s="50"/>
    </row>
    <row r="2029" spans="1:17" ht="30.75" customHeight="1" x14ac:dyDescent="0.4">
      <c r="A2029" s="113">
        <v>1831</v>
      </c>
      <c r="B2029" s="117"/>
      <c r="C2029" s="117"/>
      <c r="D2029" s="115">
        <f>VLOOKUP(E2029,コード一覧!$B$4:$E$962,4,FALSE)</f>
        <v>0</v>
      </c>
      <c r="E2029" s="89"/>
      <c r="F2029" s="104">
        <f>VLOOKUP(E2029,コード一覧!$B$4:$C$850,2,FALSE)</f>
        <v>0</v>
      </c>
      <c r="G2029" s="105">
        <f>VLOOKUP(E2029,コード一覧!$B$4:$D$868,3,FALSE)</f>
        <v>0</v>
      </c>
      <c r="H2029" s="106"/>
      <c r="I2029" s="106"/>
      <c r="J2029" s="107"/>
      <c r="K2029" s="109">
        <f>VLOOKUP(J2029,得意先名!$B$8:$C$1020,2,FALSE)</f>
        <v>0</v>
      </c>
      <c r="L2029" s="108"/>
      <c r="M2029" s="109">
        <f>VLOOKUP(J2029,得意先名!$B$1:$E$1029,4,FALSE)</f>
        <v>0</v>
      </c>
      <c r="N2029" s="110">
        <f>VLOOKUP(J2029,得意先名!$B$8:$H$1020,7,FALSE)</f>
        <v>0</v>
      </c>
      <c r="O2029" s="111"/>
      <c r="P2029" s="112"/>
      <c r="Q2029" s="50"/>
    </row>
    <row r="2030" spans="1:17" ht="30.75" customHeight="1" x14ac:dyDescent="0.4">
      <c r="A2030" s="113">
        <v>1832</v>
      </c>
      <c r="B2030" s="117"/>
      <c r="C2030" s="117"/>
      <c r="D2030" s="115">
        <f>VLOOKUP(E2030,コード一覧!$B$4:$E$962,4,FALSE)</f>
        <v>0</v>
      </c>
      <c r="E2030" s="89"/>
      <c r="F2030" s="104">
        <f>VLOOKUP(E2030,コード一覧!$B$4:$C$850,2,FALSE)</f>
        <v>0</v>
      </c>
      <c r="G2030" s="105">
        <f>VLOOKUP(E2030,コード一覧!$B$4:$D$868,3,FALSE)</f>
        <v>0</v>
      </c>
      <c r="H2030" s="106"/>
      <c r="I2030" s="106"/>
      <c r="J2030" s="107"/>
      <c r="K2030" s="109">
        <f>VLOOKUP(J2030,得意先名!$B$8:$C$1020,2,FALSE)</f>
        <v>0</v>
      </c>
      <c r="L2030" s="108"/>
      <c r="M2030" s="109">
        <f>VLOOKUP(J2030,得意先名!$B$1:$E$1029,4,FALSE)</f>
        <v>0</v>
      </c>
      <c r="N2030" s="110">
        <f>VLOOKUP(J2030,得意先名!$B$8:$H$1020,7,FALSE)</f>
        <v>0</v>
      </c>
      <c r="O2030" s="111"/>
      <c r="P2030" s="112"/>
      <c r="Q2030" s="50"/>
    </row>
    <row r="2031" spans="1:17" ht="30.75" customHeight="1" x14ac:dyDescent="0.4">
      <c r="A2031" s="113">
        <v>1833</v>
      </c>
      <c r="B2031" s="117"/>
      <c r="C2031" s="117"/>
      <c r="D2031" s="115">
        <f>VLOOKUP(E2031,コード一覧!$B$4:$E$962,4,FALSE)</f>
        <v>0</v>
      </c>
      <c r="E2031" s="89"/>
      <c r="F2031" s="104">
        <f>VLOOKUP(E2031,コード一覧!$B$4:$C$850,2,FALSE)</f>
        <v>0</v>
      </c>
      <c r="G2031" s="105">
        <f>VLOOKUP(E2031,コード一覧!$B$4:$D$868,3,FALSE)</f>
        <v>0</v>
      </c>
      <c r="H2031" s="106"/>
      <c r="I2031" s="106"/>
      <c r="J2031" s="107"/>
      <c r="K2031" s="109">
        <f>VLOOKUP(J2031,得意先名!$B$8:$C$1020,2,FALSE)</f>
        <v>0</v>
      </c>
      <c r="L2031" s="108"/>
      <c r="M2031" s="109">
        <f>VLOOKUP(J2031,得意先名!$B$1:$E$1029,4,FALSE)</f>
        <v>0</v>
      </c>
      <c r="N2031" s="110">
        <f>VLOOKUP(J2031,得意先名!$B$8:$H$1020,7,FALSE)</f>
        <v>0</v>
      </c>
      <c r="O2031" s="111"/>
      <c r="P2031" s="112"/>
      <c r="Q2031" s="50"/>
    </row>
    <row r="2032" spans="1:17" ht="30.75" customHeight="1" x14ac:dyDescent="0.4">
      <c r="A2032" s="113">
        <v>1834</v>
      </c>
      <c r="B2032" s="117"/>
      <c r="C2032" s="117"/>
      <c r="D2032" s="115">
        <f>VLOOKUP(E2032,コード一覧!$B$4:$E$962,4,FALSE)</f>
        <v>0</v>
      </c>
      <c r="E2032" s="89"/>
      <c r="F2032" s="104">
        <f>VLOOKUP(E2032,コード一覧!$B$4:$C$850,2,FALSE)</f>
        <v>0</v>
      </c>
      <c r="G2032" s="105">
        <f>VLOOKUP(E2032,コード一覧!$B$4:$D$868,3,FALSE)</f>
        <v>0</v>
      </c>
      <c r="H2032" s="106"/>
      <c r="I2032" s="106"/>
      <c r="J2032" s="107"/>
      <c r="K2032" s="109">
        <f>VLOOKUP(J2032,得意先名!$B$8:$C$1020,2,FALSE)</f>
        <v>0</v>
      </c>
      <c r="L2032" s="108"/>
      <c r="M2032" s="109">
        <f>VLOOKUP(J2032,得意先名!$B$1:$E$1029,4,FALSE)</f>
        <v>0</v>
      </c>
      <c r="N2032" s="110">
        <f>VLOOKUP(J2032,得意先名!$B$8:$H$1020,7,FALSE)</f>
        <v>0</v>
      </c>
      <c r="O2032" s="111"/>
      <c r="P2032" s="112"/>
      <c r="Q2032" s="50"/>
    </row>
    <row r="2033" spans="1:17" ht="30.75" customHeight="1" x14ac:dyDescent="0.4">
      <c r="A2033" s="113">
        <v>1835</v>
      </c>
      <c r="B2033" s="117"/>
      <c r="C2033" s="117"/>
      <c r="D2033" s="115">
        <f>VLOOKUP(E2033,コード一覧!$B$4:$E$962,4,FALSE)</f>
        <v>0</v>
      </c>
      <c r="E2033" s="89"/>
      <c r="F2033" s="104">
        <f>VLOOKUP(E2033,コード一覧!$B$4:$C$850,2,FALSE)</f>
        <v>0</v>
      </c>
      <c r="G2033" s="105">
        <f>VLOOKUP(E2033,コード一覧!$B$4:$D$868,3,FALSE)</f>
        <v>0</v>
      </c>
      <c r="H2033" s="106"/>
      <c r="I2033" s="106"/>
      <c r="J2033" s="107"/>
      <c r="K2033" s="109">
        <f>VLOOKUP(J2033,得意先名!$B$8:$C$1020,2,FALSE)</f>
        <v>0</v>
      </c>
      <c r="L2033" s="108"/>
      <c r="M2033" s="109">
        <f>VLOOKUP(J2033,得意先名!$B$1:$E$1029,4,FALSE)</f>
        <v>0</v>
      </c>
      <c r="N2033" s="110">
        <f>VLOOKUP(J2033,得意先名!$B$8:$H$1020,7,FALSE)</f>
        <v>0</v>
      </c>
      <c r="O2033" s="111"/>
      <c r="P2033" s="112"/>
      <c r="Q2033" s="50"/>
    </row>
    <row r="2034" spans="1:17" ht="30.75" customHeight="1" x14ac:dyDescent="0.4">
      <c r="A2034" s="113">
        <v>1836</v>
      </c>
      <c r="B2034" s="117"/>
      <c r="C2034" s="117"/>
      <c r="D2034" s="115">
        <f>VLOOKUP(E2034,コード一覧!$B$4:$E$962,4,FALSE)</f>
        <v>0</v>
      </c>
      <c r="E2034" s="89"/>
      <c r="F2034" s="104">
        <f>VLOOKUP(E2034,コード一覧!$B$4:$C$850,2,FALSE)</f>
        <v>0</v>
      </c>
      <c r="G2034" s="105">
        <f>VLOOKUP(E2034,コード一覧!$B$4:$D$868,3,FALSE)</f>
        <v>0</v>
      </c>
      <c r="H2034" s="106"/>
      <c r="I2034" s="106"/>
      <c r="J2034" s="107"/>
      <c r="K2034" s="109">
        <f>VLOOKUP(J2034,得意先名!$B$8:$C$1020,2,FALSE)</f>
        <v>0</v>
      </c>
      <c r="L2034" s="108"/>
      <c r="M2034" s="109">
        <f>VLOOKUP(J2034,得意先名!$B$1:$E$1029,4,FALSE)</f>
        <v>0</v>
      </c>
      <c r="N2034" s="110">
        <f>VLOOKUP(J2034,得意先名!$B$8:$H$1020,7,FALSE)</f>
        <v>0</v>
      </c>
      <c r="O2034" s="111"/>
      <c r="P2034" s="112"/>
      <c r="Q2034" s="50"/>
    </row>
    <row r="2035" spans="1:17" ht="30.75" customHeight="1" x14ac:dyDescent="0.4">
      <c r="A2035" s="113">
        <v>1837</v>
      </c>
      <c r="B2035" s="117"/>
      <c r="C2035" s="117"/>
      <c r="D2035" s="115">
        <f>VLOOKUP(E2035,コード一覧!$B$4:$E$962,4,FALSE)</f>
        <v>0</v>
      </c>
      <c r="E2035" s="89"/>
      <c r="F2035" s="104">
        <f>VLOOKUP(E2035,コード一覧!$B$4:$C$850,2,FALSE)</f>
        <v>0</v>
      </c>
      <c r="G2035" s="105">
        <f>VLOOKUP(E2035,コード一覧!$B$4:$D$868,3,FALSE)</f>
        <v>0</v>
      </c>
      <c r="H2035" s="106"/>
      <c r="I2035" s="106"/>
      <c r="J2035" s="107"/>
      <c r="K2035" s="109">
        <f>VLOOKUP(J2035,得意先名!$B$8:$C$1020,2,FALSE)</f>
        <v>0</v>
      </c>
      <c r="L2035" s="108"/>
      <c r="M2035" s="109">
        <f>VLOOKUP(J2035,得意先名!$B$1:$E$1029,4,FALSE)</f>
        <v>0</v>
      </c>
      <c r="N2035" s="110">
        <f>VLOOKUP(J2035,得意先名!$B$8:$H$1020,7,FALSE)</f>
        <v>0</v>
      </c>
      <c r="O2035" s="111"/>
      <c r="P2035" s="112"/>
      <c r="Q2035" s="50"/>
    </row>
    <row r="2036" spans="1:17" ht="30.75" customHeight="1" x14ac:dyDescent="0.4">
      <c r="A2036" s="113">
        <v>1838</v>
      </c>
      <c r="B2036" s="117"/>
      <c r="C2036" s="117"/>
      <c r="D2036" s="115">
        <f>VLOOKUP(E2036,コード一覧!$B$4:$E$962,4,FALSE)</f>
        <v>0</v>
      </c>
      <c r="E2036" s="89"/>
      <c r="F2036" s="104">
        <f>VLOOKUP(E2036,コード一覧!$B$4:$C$850,2,FALSE)</f>
        <v>0</v>
      </c>
      <c r="G2036" s="105">
        <f>VLOOKUP(E2036,コード一覧!$B$4:$D$868,3,FALSE)</f>
        <v>0</v>
      </c>
      <c r="H2036" s="106"/>
      <c r="I2036" s="106"/>
      <c r="J2036" s="107"/>
      <c r="K2036" s="109">
        <f>VLOOKUP(J2036,得意先名!$B$8:$C$1020,2,FALSE)</f>
        <v>0</v>
      </c>
      <c r="L2036" s="108"/>
      <c r="M2036" s="109">
        <f>VLOOKUP(J2036,得意先名!$B$1:$E$1029,4,FALSE)</f>
        <v>0</v>
      </c>
      <c r="N2036" s="110">
        <f>VLOOKUP(J2036,得意先名!$B$8:$H$1020,7,FALSE)</f>
        <v>0</v>
      </c>
      <c r="O2036" s="111"/>
      <c r="P2036" s="112"/>
      <c r="Q2036" s="50"/>
    </row>
    <row r="2037" spans="1:17" ht="30.75" customHeight="1" x14ac:dyDescent="0.4">
      <c r="A2037" s="113">
        <v>1839</v>
      </c>
      <c r="B2037" s="117"/>
      <c r="C2037" s="117"/>
      <c r="D2037" s="115">
        <f>VLOOKUP(E2037,コード一覧!$B$4:$E$962,4,FALSE)</f>
        <v>0</v>
      </c>
      <c r="E2037" s="89"/>
      <c r="F2037" s="104">
        <f>VLOOKUP(E2037,コード一覧!$B$4:$C$850,2,FALSE)</f>
        <v>0</v>
      </c>
      <c r="G2037" s="105">
        <f>VLOOKUP(E2037,コード一覧!$B$4:$D$868,3,FALSE)</f>
        <v>0</v>
      </c>
      <c r="H2037" s="106"/>
      <c r="I2037" s="106"/>
      <c r="J2037" s="107"/>
      <c r="K2037" s="109">
        <f>VLOOKUP(J2037,得意先名!$B$8:$C$1020,2,FALSE)</f>
        <v>0</v>
      </c>
      <c r="L2037" s="108"/>
      <c r="M2037" s="109">
        <f>VLOOKUP(J2037,得意先名!$B$1:$E$1029,4,FALSE)</f>
        <v>0</v>
      </c>
      <c r="N2037" s="110">
        <f>VLOOKUP(J2037,得意先名!$B$8:$H$1020,7,FALSE)</f>
        <v>0</v>
      </c>
      <c r="O2037" s="111"/>
      <c r="P2037" s="112"/>
      <c r="Q2037" s="50"/>
    </row>
    <row r="2038" spans="1:17" ht="30.75" customHeight="1" x14ac:dyDescent="0.4">
      <c r="A2038" s="113">
        <v>1840</v>
      </c>
      <c r="B2038" s="117"/>
      <c r="C2038" s="117"/>
      <c r="D2038" s="115">
        <f>VLOOKUP(E2038,コード一覧!$B$4:$E$962,4,FALSE)</f>
        <v>0</v>
      </c>
      <c r="E2038" s="89"/>
      <c r="F2038" s="104">
        <f>VLOOKUP(E2038,コード一覧!$B$4:$C$850,2,FALSE)</f>
        <v>0</v>
      </c>
      <c r="G2038" s="105">
        <f>VLOOKUP(E2038,コード一覧!$B$4:$D$868,3,FALSE)</f>
        <v>0</v>
      </c>
      <c r="H2038" s="106"/>
      <c r="I2038" s="106"/>
      <c r="J2038" s="107"/>
      <c r="K2038" s="109">
        <f>VLOOKUP(J2038,得意先名!$B$8:$C$1020,2,FALSE)</f>
        <v>0</v>
      </c>
      <c r="L2038" s="108"/>
      <c r="M2038" s="109">
        <f>VLOOKUP(J2038,得意先名!$B$1:$E$1029,4,FALSE)</f>
        <v>0</v>
      </c>
      <c r="N2038" s="110">
        <f>VLOOKUP(J2038,得意先名!$B$8:$H$1020,7,FALSE)</f>
        <v>0</v>
      </c>
      <c r="O2038" s="111"/>
      <c r="P2038" s="112"/>
      <c r="Q2038" s="50"/>
    </row>
    <row r="2039" spans="1:17" ht="30.75" customHeight="1" x14ac:dyDescent="0.4">
      <c r="A2039" s="113">
        <v>1841</v>
      </c>
      <c r="B2039" s="117"/>
      <c r="C2039" s="117"/>
      <c r="D2039" s="115">
        <f>VLOOKUP(E2039,コード一覧!$B$4:$E$962,4,FALSE)</f>
        <v>0</v>
      </c>
      <c r="E2039" s="89"/>
      <c r="F2039" s="104">
        <f>VLOOKUP(E2039,コード一覧!$B$4:$C$850,2,FALSE)</f>
        <v>0</v>
      </c>
      <c r="G2039" s="105">
        <f>VLOOKUP(E2039,コード一覧!$B$4:$D$868,3,FALSE)</f>
        <v>0</v>
      </c>
      <c r="H2039" s="106"/>
      <c r="I2039" s="106"/>
      <c r="J2039" s="107"/>
      <c r="K2039" s="109">
        <f>VLOOKUP(J2039,得意先名!$B$8:$C$1020,2,FALSE)</f>
        <v>0</v>
      </c>
      <c r="L2039" s="108"/>
      <c r="M2039" s="109">
        <f>VLOOKUP(J2039,得意先名!$B$1:$E$1029,4,FALSE)</f>
        <v>0</v>
      </c>
      <c r="N2039" s="110">
        <f>VLOOKUP(J2039,得意先名!$B$8:$H$1020,7,FALSE)</f>
        <v>0</v>
      </c>
      <c r="O2039" s="111"/>
      <c r="P2039" s="112"/>
      <c r="Q2039" s="50"/>
    </row>
    <row r="2040" spans="1:17" ht="30.75" customHeight="1" x14ac:dyDescent="0.4">
      <c r="A2040" s="113">
        <v>1842</v>
      </c>
      <c r="B2040" s="117"/>
      <c r="C2040" s="117"/>
      <c r="D2040" s="115">
        <f>VLOOKUP(E2040,コード一覧!$B$4:$E$962,4,FALSE)</f>
        <v>0</v>
      </c>
      <c r="E2040" s="89"/>
      <c r="F2040" s="104">
        <f>VLOOKUP(E2040,コード一覧!$B$4:$C$850,2,FALSE)</f>
        <v>0</v>
      </c>
      <c r="G2040" s="105">
        <f>VLOOKUP(E2040,コード一覧!$B$4:$D$868,3,FALSE)</f>
        <v>0</v>
      </c>
      <c r="H2040" s="106"/>
      <c r="I2040" s="106"/>
      <c r="J2040" s="107"/>
      <c r="K2040" s="109">
        <f>VLOOKUP(J2040,得意先名!$B$8:$C$1020,2,FALSE)</f>
        <v>0</v>
      </c>
      <c r="L2040" s="108"/>
      <c r="M2040" s="109">
        <f>VLOOKUP(J2040,得意先名!$B$1:$E$1029,4,FALSE)</f>
        <v>0</v>
      </c>
      <c r="N2040" s="110">
        <f>VLOOKUP(J2040,得意先名!$B$8:$H$1020,7,FALSE)</f>
        <v>0</v>
      </c>
      <c r="O2040" s="111"/>
      <c r="P2040" s="112"/>
      <c r="Q2040" s="50"/>
    </row>
    <row r="2041" spans="1:17" ht="30.75" customHeight="1" x14ac:dyDescent="0.4">
      <c r="A2041" s="113">
        <v>1843</v>
      </c>
      <c r="B2041" s="117"/>
      <c r="C2041" s="117"/>
      <c r="D2041" s="115">
        <f>VLOOKUP(E2041,コード一覧!$B$4:$E$962,4,FALSE)</f>
        <v>0</v>
      </c>
      <c r="E2041" s="89"/>
      <c r="F2041" s="104">
        <f>VLOOKUP(E2041,コード一覧!$B$4:$C$850,2,FALSE)</f>
        <v>0</v>
      </c>
      <c r="G2041" s="105">
        <f>VLOOKUP(E2041,コード一覧!$B$4:$D$868,3,FALSE)</f>
        <v>0</v>
      </c>
      <c r="H2041" s="106"/>
      <c r="I2041" s="106"/>
      <c r="J2041" s="107"/>
      <c r="K2041" s="109">
        <f>VLOOKUP(J2041,得意先名!$B$8:$C$1020,2,FALSE)</f>
        <v>0</v>
      </c>
      <c r="L2041" s="108"/>
      <c r="M2041" s="109">
        <f>VLOOKUP(J2041,得意先名!$B$1:$E$1029,4,FALSE)</f>
        <v>0</v>
      </c>
      <c r="N2041" s="110">
        <f>VLOOKUP(J2041,得意先名!$B$8:$H$1020,7,FALSE)</f>
        <v>0</v>
      </c>
      <c r="O2041" s="111"/>
      <c r="P2041" s="112"/>
      <c r="Q2041" s="50"/>
    </row>
    <row r="2042" spans="1:17" ht="30.75" customHeight="1" x14ac:dyDescent="0.4">
      <c r="A2042" s="113">
        <v>1844</v>
      </c>
      <c r="B2042" s="117"/>
      <c r="C2042" s="117"/>
      <c r="D2042" s="115">
        <f>VLOOKUP(E2042,コード一覧!$B$4:$E$962,4,FALSE)</f>
        <v>0</v>
      </c>
      <c r="E2042" s="89"/>
      <c r="F2042" s="104">
        <f>VLOOKUP(E2042,コード一覧!$B$4:$C$850,2,FALSE)</f>
        <v>0</v>
      </c>
      <c r="G2042" s="105">
        <f>VLOOKUP(E2042,コード一覧!$B$4:$D$868,3,FALSE)</f>
        <v>0</v>
      </c>
      <c r="H2042" s="106"/>
      <c r="I2042" s="106"/>
      <c r="J2042" s="107"/>
      <c r="K2042" s="109">
        <f>VLOOKUP(J2042,得意先名!$B$8:$C$1020,2,FALSE)</f>
        <v>0</v>
      </c>
      <c r="L2042" s="108"/>
      <c r="M2042" s="109">
        <f>VLOOKUP(J2042,得意先名!$B$1:$E$1029,4,FALSE)</f>
        <v>0</v>
      </c>
      <c r="N2042" s="110">
        <f>VLOOKUP(J2042,得意先名!$B$8:$H$1020,7,FALSE)</f>
        <v>0</v>
      </c>
      <c r="O2042" s="111"/>
      <c r="P2042" s="112"/>
      <c r="Q2042" s="50"/>
    </row>
    <row r="2043" spans="1:17" ht="30.75" customHeight="1" x14ac:dyDescent="0.4">
      <c r="A2043" s="113">
        <v>1845</v>
      </c>
      <c r="B2043" s="117"/>
      <c r="C2043" s="117"/>
      <c r="D2043" s="115">
        <f>VLOOKUP(E2043,コード一覧!$B$4:$E$962,4,FALSE)</f>
        <v>0</v>
      </c>
      <c r="E2043" s="89"/>
      <c r="F2043" s="104">
        <f>VLOOKUP(E2043,コード一覧!$B$4:$C$850,2,FALSE)</f>
        <v>0</v>
      </c>
      <c r="G2043" s="105">
        <f>VLOOKUP(E2043,コード一覧!$B$4:$D$868,3,FALSE)</f>
        <v>0</v>
      </c>
      <c r="H2043" s="106"/>
      <c r="I2043" s="106"/>
      <c r="J2043" s="107"/>
      <c r="K2043" s="109">
        <f>VLOOKUP(J2043,得意先名!$B$8:$C$1020,2,FALSE)</f>
        <v>0</v>
      </c>
      <c r="L2043" s="108"/>
      <c r="M2043" s="109">
        <f>VLOOKUP(J2043,得意先名!$B$1:$E$1029,4,FALSE)</f>
        <v>0</v>
      </c>
      <c r="N2043" s="110">
        <f>VLOOKUP(J2043,得意先名!$B$8:$H$1020,7,FALSE)</f>
        <v>0</v>
      </c>
      <c r="O2043" s="111"/>
      <c r="P2043" s="112"/>
      <c r="Q2043" s="50"/>
    </row>
    <row r="2044" spans="1:17" ht="30.75" customHeight="1" x14ac:dyDescent="0.4">
      <c r="A2044" s="113">
        <v>1846</v>
      </c>
      <c r="B2044" s="117"/>
      <c r="C2044" s="117"/>
      <c r="D2044" s="115">
        <f>VLOOKUP(E2044,コード一覧!$B$4:$E$962,4,FALSE)</f>
        <v>0</v>
      </c>
      <c r="E2044" s="89"/>
      <c r="F2044" s="104">
        <f>VLOOKUP(E2044,コード一覧!$B$4:$C$850,2,FALSE)</f>
        <v>0</v>
      </c>
      <c r="G2044" s="105">
        <f>VLOOKUP(E2044,コード一覧!$B$4:$D$868,3,FALSE)</f>
        <v>0</v>
      </c>
      <c r="H2044" s="106"/>
      <c r="I2044" s="106"/>
      <c r="J2044" s="107"/>
      <c r="K2044" s="109">
        <f>VLOOKUP(J2044,得意先名!$B$8:$C$1020,2,FALSE)</f>
        <v>0</v>
      </c>
      <c r="L2044" s="108"/>
      <c r="M2044" s="109">
        <f>VLOOKUP(J2044,得意先名!$B$1:$E$1029,4,FALSE)</f>
        <v>0</v>
      </c>
      <c r="N2044" s="110">
        <f>VLOOKUP(J2044,得意先名!$B$8:$H$1020,7,FALSE)</f>
        <v>0</v>
      </c>
      <c r="O2044" s="111"/>
      <c r="P2044" s="112"/>
      <c r="Q2044" s="50"/>
    </row>
    <row r="2045" spans="1:17" ht="30.75" customHeight="1" x14ac:dyDescent="0.4">
      <c r="A2045" s="113">
        <v>1847</v>
      </c>
      <c r="B2045" s="117"/>
      <c r="C2045" s="117"/>
      <c r="D2045" s="115">
        <f>VLOOKUP(E2045,コード一覧!$B$4:$E$962,4,FALSE)</f>
        <v>0</v>
      </c>
      <c r="E2045" s="89"/>
      <c r="F2045" s="104">
        <f>VLOOKUP(E2045,コード一覧!$B$4:$C$850,2,FALSE)</f>
        <v>0</v>
      </c>
      <c r="G2045" s="105">
        <f>VLOOKUP(E2045,コード一覧!$B$4:$D$868,3,FALSE)</f>
        <v>0</v>
      </c>
      <c r="H2045" s="106"/>
      <c r="I2045" s="106"/>
      <c r="J2045" s="107"/>
      <c r="K2045" s="109">
        <f>VLOOKUP(J2045,得意先名!$B$8:$C$1020,2,FALSE)</f>
        <v>0</v>
      </c>
      <c r="L2045" s="108"/>
      <c r="M2045" s="109">
        <f>VLOOKUP(J2045,得意先名!$B$1:$E$1029,4,FALSE)</f>
        <v>0</v>
      </c>
      <c r="N2045" s="110">
        <f>VLOOKUP(J2045,得意先名!$B$8:$H$1020,7,FALSE)</f>
        <v>0</v>
      </c>
      <c r="O2045" s="111"/>
      <c r="P2045" s="112"/>
      <c r="Q2045" s="50"/>
    </row>
    <row r="2046" spans="1:17" ht="30.75" customHeight="1" x14ac:dyDescent="0.4">
      <c r="A2046" s="113">
        <v>1848</v>
      </c>
      <c r="B2046" s="117"/>
      <c r="C2046" s="117"/>
      <c r="D2046" s="115">
        <f>VLOOKUP(E2046,コード一覧!$B$4:$E$962,4,FALSE)</f>
        <v>0</v>
      </c>
      <c r="E2046" s="89"/>
      <c r="F2046" s="104">
        <f>VLOOKUP(E2046,コード一覧!$B$4:$C$850,2,FALSE)</f>
        <v>0</v>
      </c>
      <c r="G2046" s="105">
        <f>VLOOKUP(E2046,コード一覧!$B$4:$D$868,3,FALSE)</f>
        <v>0</v>
      </c>
      <c r="H2046" s="106"/>
      <c r="I2046" s="106"/>
      <c r="J2046" s="107"/>
      <c r="K2046" s="109">
        <f>VLOOKUP(J2046,得意先名!$B$8:$C$1020,2,FALSE)</f>
        <v>0</v>
      </c>
      <c r="L2046" s="108"/>
      <c r="M2046" s="109">
        <f>VLOOKUP(J2046,得意先名!$B$1:$E$1029,4,FALSE)</f>
        <v>0</v>
      </c>
      <c r="N2046" s="110">
        <f>VLOOKUP(J2046,得意先名!$B$8:$H$1020,7,FALSE)</f>
        <v>0</v>
      </c>
      <c r="O2046" s="111"/>
      <c r="P2046" s="112"/>
      <c r="Q2046" s="50"/>
    </row>
    <row r="2047" spans="1:17" ht="30.75" customHeight="1" x14ac:dyDescent="0.4">
      <c r="A2047" s="113">
        <v>1849</v>
      </c>
      <c r="B2047" s="117"/>
      <c r="C2047" s="117"/>
      <c r="D2047" s="115">
        <f>VLOOKUP(E2047,コード一覧!$B$4:$E$962,4,FALSE)</f>
        <v>0</v>
      </c>
      <c r="E2047" s="89"/>
      <c r="F2047" s="104">
        <f>VLOOKUP(E2047,コード一覧!$B$4:$C$850,2,FALSE)</f>
        <v>0</v>
      </c>
      <c r="G2047" s="105">
        <f>VLOOKUP(E2047,コード一覧!$B$4:$D$868,3,FALSE)</f>
        <v>0</v>
      </c>
      <c r="H2047" s="106"/>
      <c r="I2047" s="106"/>
      <c r="J2047" s="107"/>
      <c r="K2047" s="109">
        <f>VLOOKUP(J2047,得意先名!$B$8:$C$1020,2,FALSE)</f>
        <v>0</v>
      </c>
      <c r="L2047" s="108"/>
      <c r="M2047" s="109">
        <f>VLOOKUP(J2047,得意先名!$B$1:$E$1029,4,FALSE)</f>
        <v>0</v>
      </c>
      <c r="N2047" s="110">
        <f>VLOOKUP(J2047,得意先名!$B$8:$H$1020,7,FALSE)</f>
        <v>0</v>
      </c>
      <c r="O2047" s="111"/>
      <c r="P2047" s="112"/>
      <c r="Q2047" s="50"/>
    </row>
    <row r="2048" spans="1:17" ht="30.75" customHeight="1" x14ac:dyDescent="0.4">
      <c r="A2048" s="113">
        <v>1850</v>
      </c>
      <c r="B2048" s="117"/>
      <c r="C2048" s="117"/>
      <c r="D2048" s="115">
        <f>VLOOKUP(E2048,コード一覧!$B$4:$E$962,4,FALSE)</f>
        <v>0</v>
      </c>
      <c r="E2048" s="89"/>
      <c r="F2048" s="104">
        <f>VLOOKUP(E2048,コード一覧!$B$4:$C$850,2,FALSE)</f>
        <v>0</v>
      </c>
      <c r="G2048" s="105">
        <f>VLOOKUP(E2048,コード一覧!$B$4:$D$868,3,FALSE)</f>
        <v>0</v>
      </c>
      <c r="H2048" s="106"/>
      <c r="I2048" s="106"/>
      <c r="J2048" s="107"/>
      <c r="K2048" s="109">
        <f>VLOOKUP(J2048,得意先名!$B$8:$C$1020,2,FALSE)</f>
        <v>0</v>
      </c>
      <c r="L2048" s="108"/>
      <c r="M2048" s="109">
        <f>VLOOKUP(J2048,得意先名!$B$1:$E$1029,4,FALSE)</f>
        <v>0</v>
      </c>
      <c r="N2048" s="110">
        <f>VLOOKUP(J2048,得意先名!$B$8:$H$1020,7,FALSE)</f>
        <v>0</v>
      </c>
      <c r="O2048" s="111"/>
      <c r="P2048" s="112"/>
      <c r="Q2048" s="50"/>
    </row>
    <row r="2049" spans="1:17" ht="30.75" customHeight="1" x14ac:dyDescent="0.4">
      <c r="A2049" s="113">
        <v>1851</v>
      </c>
      <c r="B2049" s="117"/>
      <c r="C2049" s="117"/>
      <c r="D2049" s="115">
        <f>VLOOKUP(E2049,コード一覧!$B$4:$E$962,4,FALSE)</f>
        <v>0</v>
      </c>
      <c r="E2049" s="89"/>
      <c r="F2049" s="104">
        <f>VLOOKUP(E2049,コード一覧!$B$4:$C$850,2,FALSE)</f>
        <v>0</v>
      </c>
      <c r="G2049" s="105">
        <f>VLOOKUP(E2049,コード一覧!$B$4:$D$868,3,FALSE)</f>
        <v>0</v>
      </c>
      <c r="H2049" s="106"/>
      <c r="I2049" s="106"/>
      <c r="J2049" s="107"/>
      <c r="K2049" s="109">
        <f>VLOOKUP(J2049,得意先名!$B$8:$C$1020,2,FALSE)</f>
        <v>0</v>
      </c>
      <c r="L2049" s="108"/>
      <c r="M2049" s="109">
        <f>VLOOKUP(J2049,得意先名!$B$1:$E$1029,4,FALSE)</f>
        <v>0</v>
      </c>
      <c r="N2049" s="110">
        <f>VLOOKUP(J2049,得意先名!$B$8:$H$1020,7,FALSE)</f>
        <v>0</v>
      </c>
      <c r="O2049" s="111"/>
      <c r="P2049" s="112"/>
      <c r="Q2049" s="50"/>
    </row>
    <row r="2050" spans="1:17" ht="30.75" customHeight="1" x14ac:dyDescent="0.4">
      <c r="A2050" s="113">
        <v>1852</v>
      </c>
      <c r="B2050" s="117"/>
      <c r="C2050" s="117"/>
      <c r="D2050" s="115">
        <f>VLOOKUP(E2050,コード一覧!$B$4:$E$962,4,FALSE)</f>
        <v>0</v>
      </c>
      <c r="E2050" s="89"/>
      <c r="F2050" s="104">
        <f>VLOOKUP(E2050,コード一覧!$B$4:$C$850,2,FALSE)</f>
        <v>0</v>
      </c>
      <c r="G2050" s="105">
        <f>VLOOKUP(E2050,コード一覧!$B$4:$D$868,3,FALSE)</f>
        <v>0</v>
      </c>
      <c r="H2050" s="106"/>
      <c r="I2050" s="106"/>
      <c r="J2050" s="107"/>
      <c r="K2050" s="109">
        <f>VLOOKUP(J2050,得意先名!$B$8:$C$1020,2,FALSE)</f>
        <v>0</v>
      </c>
      <c r="L2050" s="108"/>
      <c r="M2050" s="109">
        <f>VLOOKUP(J2050,得意先名!$B$1:$E$1029,4,FALSE)</f>
        <v>0</v>
      </c>
      <c r="N2050" s="110">
        <f>VLOOKUP(J2050,得意先名!$B$8:$H$1020,7,FALSE)</f>
        <v>0</v>
      </c>
      <c r="O2050" s="111"/>
      <c r="P2050" s="112"/>
      <c r="Q2050" s="50"/>
    </row>
    <row r="2051" spans="1:17" ht="30.75" customHeight="1" x14ac:dyDescent="0.4">
      <c r="A2051" s="113">
        <v>1853</v>
      </c>
      <c r="B2051" s="117"/>
      <c r="C2051" s="117"/>
      <c r="D2051" s="115">
        <f>VLOOKUP(E2051,コード一覧!$B$4:$E$962,4,FALSE)</f>
        <v>0</v>
      </c>
      <c r="E2051" s="89"/>
      <c r="F2051" s="104">
        <f>VLOOKUP(E2051,コード一覧!$B$4:$C$850,2,FALSE)</f>
        <v>0</v>
      </c>
      <c r="G2051" s="105">
        <f>VLOOKUP(E2051,コード一覧!$B$4:$D$868,3,FALSE)</f>
        <v>0</v>
      </c>
      <c r="H2051" s="106"/>
      <c r="I2051" s="106"/>
      <c r="J2051" s="107"/>
      <c r="K2051" s="109">
        <f>VLOOKUP(J2051,得意先名!$B$8:$C$1020,2,FALSE)</f>
        <v>0</v>
      </c>
      <c r="L2051" s="108"/>
      <c r="M2051" s="109">
        <f>VLOOKUP(J2051,得意先名!$B$1:$E$1029,4,FALSE)</f>
        <v>0</v>
      </c>
      <c r="N2051" s="110">
        <f>VLOOKUP(J2051,得意先名!$B$8:$H$1020,7,FALSE)</f>
        <v>0</v>
      </c>
      <c r="O2051" s="111"/>
      <c r="P2051" s="112"/>
      <c r="Q2051" s="50"/>
    </row>
    <row r="2052" spans="1:17" ht="30.75" customHeight="1" x14ac:dyDescent="0.4">
      <c r="A2052" s="113">
        <v>1854</v>
      </c>
      <c r="B2052" s="117"/>
      <c r="C2052" s="117"/>
      <c r="D2052" s="115">
        <f>VLOOKUP(E2052,コード一覧!$B$4:$E$962,4,FALSE)</f>
        <v>0</v>
      </c>
      <c r="E2052" s="89"/>
      <c r="F2052" s="104">
        <f>VLOOKUP(E2052,コード一覧!$B$4:$C$850,2,FALSE)</f>
        <v>0</v>
      </c>
      <c r="G2052" s="105">
        <f>VLOOKUP(E2052,コード一覧!$B$4:$D$868,3,FALSE)</f>
        <v>0</v>
      </c>
      <c r="H2052" s="106"/>
      <c r="I2052" s="106"/>
      <c r="J2052" s="107"/>
      <c r="K2052" s="109">
        <f>VLOOKUP(J2052,得意先名!$B$8:$C$1020,2,FALSE)</f>
        <v>0</v>
      </c>
      <c r="L2052" s="108"/>
      <c r="M2052" s="109">
        <f>VLOOKUP(J2052,得意先名!$B$1:$E$1029,4,FALSE)</f>
        <v>0</v>
      </c>
      <c r="N2052" s="110">
        <f>VLOOKUP(J2052,得意先名!$B$8:$H$1020,7,FALSE)</f>
        <v>0</v>
      </c>
      <c r="O2052" s="111"/>
      <c r="P2052" s="112"/>
      <c r="Q2052" s="50"/>
    </row>
    <row r="2053" spans="1:17" ht="30.75" customHeight="1" x14ac:dyDescent="0.4">
      <c r="A2053" s="113">
        <v>1855</v>
      </c>
      <c r="B2053" s="117"/>
      <c r="C2053" s="117"/>
      <c r="D2053" s="115">
        <f>VLOOKUP(E2053,コード一覧!$B$4:$E$962,4,FALSE)</f>
        <v>0</v>
      </c>
      <c r="E2053" s="89"/>
      <c r="F2053" s="104">
        <f>VLOOKUP(E2053,コード一覧!$B$4:$C$850,2,FALSE)</f>
        <v>0</v>
      </c>
      <c r="G2053" s="105">
        <f>VLOOKUP(E2053,コード一覧!$B$4:$D$868,3,FALSE)</f>
        <v>0</v>
      </c>
      <c r="H2053" s="106"/>
      <c r="I2053" s="106"/>
      <c r="J2053" s="107"/>
      <c r="K2053" s="109">
        <f>VLOOKUP(J2053,得意先名!$B$8:$C$1020,2,FALSE)</f>
        <v>0</v>
      </c>
      <c r="L2053" s="108"/>
      <c r="M2053" s="109">
        <f>VLOOKUP(J2053,得意先名!$B$1:$E$1029,4,FALSE)</f>
        <v>0</v>
      </c>
      <c r="N2053" s="110">
        <f>VLOOKUP(J2053,得意先名!$B$8:$H$1020,7,FALSE)</f>
        <v>0</v>
      </c>
      <c r="O2053" s="111"/>
      <c r="P2053" s="112"/>
      <c r="Q2053" s="50"/>
    </row>
    <row r="2054" spans="1:17" ht="30.75" customHeight="1" x14ac:dyDescent="0.4">
      <c r="A2054" s="113">
        <v>1856</v>
      </c>
      <c r="B2054" s="117"/>
      <c r="C2054" s="117"/>
      <c r="D2054" s="115">
        <f>VLOOKUP(E2054,コード一覧!$B$4:$E$962,4,FALSE)</f>
        <v>0</v>
      </c>
      <c r="E2054" s="89"/>
      <c r="F2054" s="104">
        <f>VLOOKUP(E2054,コード一覧!$B$4:$C$850,2,FALSE)</f>
        <v>0</v>
      </c>
      <c r="G2054" s="105">
        <f>VLOOKUP(E2054,コード一覧!$B$4:$D$868,3,FALSE)</f>
        <v>0</v>
      </c>
      <c r="H2054" s="106"/>
      <c r="I2054" s="106"/>
      <c r="J2054" s="107"/>
      <c r="K2054" s="109">
        <f>VLOOKUP(J2054,得意先名!$B$8:$C$1020,2,FALSE)</f>
        <v>0</v>
      </c>
      <c r="L2054" s="108"/>
      <c r="M2054" s="109">
        <f>VLOOKUP(J2054,得意先名!$B$1:$E$1029,4,FALSE)</f>
        <v>0</v>
      </c>
      <c r="N2054" s="110">
        <f>VLOOKUP(J2054,得意先名!$B$8:$H$1020,7,FALSE)</f>
        <v>0</v>
      </c>
      <c r="O2054" s="111"/>
      <c r="P2054" s="112"/>
      <c r="Q2054" s="50"/>
    </row>
    <row r="2055" spans="1:17" ht="30.75" customHeight="1" x14ac:dyDescent="0.4">
      <c r="A2055" s="113">
        <v>1857</v>
      </c>
      <c r="B2055" s="117"/>
      <c r="C2055" s="117"/>
      <c r="D2055" s="115">
        <f>VLOOKUP(E2055,コード一覧!$B$4:$E$962,4,FALSE)</f>
        <v>0</v>
      </c>
      <c r="E2055" s="89"/>
      <c r="F2055" s="104">
        <f>VLOOKUP(E2055,コード一覧!$B$4:$C$850,2,FALSE)</f>
        <v>0</v>
      </c>
      <c r="G2055" s="105">
        <f>VLOOKUP(E2055,コード一覧!$B$4:$D$868,3,FALSE)</f>
        <v>0</v>
      </c>
      <c r="H2055" s="106"/>
      <c r="I2055" s="106"/>
      <c r="J2055" s="107"/>
      <c r="K2055" s="109">
        <f>VLOOKUP(J2055,得意先名!$B$8:$C$1020,2,FALSE)</f>
        <v>0</v>
      </c>
      <c r="L2055" s="108"/>
      <c r="M2055" s="109">
        <f>VLOOKUP(J2055,得意先名!$B$1:$E$1029,4,FALSE)</f>
        <v>0</v>
      </c>
      <c r="N2055" s="110">
        <f>VLOOKUP(J2055,得意先名!$B$8:$H$1020,7,FALSE)</f>
        <v>0</v>
      </c>
      <c r="O2055" s="111"/>
      <c r="P2055" s="112"/>
      <c r="Q2055" s="50"/>
    </row>
    <row r="2056" spans="1:17" ht="30.75" customHeight="1" x14ac:dyDescent="0.4">
      <c r="A2056" s="113">
        <v>1858</v>
      </c>
      <c r="B2056" s="117"/>
      <c r="C2056" s="117"/>
      <c r="D2056" s="115">
        <f>VLOOKUP(E2056,コード一覧!$B$4:$E$962,4,FALSE)</f>
        <v>0</v>
      </c>
      <c r="E2056" s="89"/>
      <c r="F2056" s="104">
        <f>VLOOKUP(E2056,コード一覧!$B$4:$C$850,2,FALSE)</f>
        <v>0</v>
      </c>
      <c r="G2056" s="105">
        <f>VLOOKUP(E2056,コード一覧!$B$4:$D$868,3,FALSE)</f>
        <v>0</v>
      </c>
      <c r="H2056" s="106"/>
      <c r="I2056" s="106"/>
      <c r="J2056" s="107"/>
      <c r="K2056" s="109">
        <f>VLOOKUP(J2056,得意先名!$B$8:$C$1020,2,FALSE)</f>
        <v>0</v>
      </c>
      <c r="L2056" s="108"/>
      <c r="M2056" s="109">
        <f>VLOOKUP(J2056,得意先名!$B$1:$E$1029,4,FALSE)</f>
        <v>0</v>
      </c>
      <c r="N2056" s="110">
        <f>VLOOKUP(J2056,得意先名!$B$8:$H$1020,7,FALSE)</f>
        <v>0</v>
      </c>
      <c r="O2056" s="111"/>
      <c r="P2056" s="112"/>
      <c r="Q2056" s="50"/>
    </row>
    <row r="2057" spans="1:17" ht="30.75" customHeight="1" x14ac:dyDescent="0.4">
      <c r="A2057" s="113">
        <v>1859</v>
      </c>
      <c r="B2057" s="117"/>
      <c r="C2057" s="117"/>
      <c r="D2057" s="115">
        <f>VLOOKUP(E2057,コード一覧!$B$4:$E$962,4,FALSE)</f>
        <v>0</v>
      </c>
      <c r="E2057" s="89"/>
      <c r="F2057" s="104">
        <f>VLOOKUP(E2057,コード一覧!$B$4:$C$850,2,FALSE)</f>
        <v>0</v>
      </c>
      <c r="G2057" s="105">
        <f>VLOOKUP(E2057,コード一覧!$B$4:$D$868,3,FALSE)</f>
        <v>0</v>
      </c>
      <c r="H2057" s="106"/>
      <c r="I2057" s="106"/>
      <c r="J2057" s="107"/>
      <c r="K2057" s="109">
        <f>VLOOKUP(J2057,得意先名!$B$8:$C$1020,2,FALSE)</f>
        <v>0</v>
      </c>
      <c r="L2057" s="108"/>
      <c r="M2057" s="109">
        <f>VLOOKUP(J2057,得意先名!$B$1:$E$1029,4,FALSE)</f>
        <v>0</v>
      </c>
      <c r="N2057" s="110">
        <f>VLOOKUP(J2057,得意先名!$B$8:$H$1020,7,FALSE)</f>
        <v>0</v>
      </c>
      <c r="O2057" s="111"/>
      <c r="P2057" s="112"/>
      <c r="Q2057" s="50"/>
    </row>
    <row r="2058" spans="1:17" ht="30.75" customHeight="1" x14ac:dyDescent="0.4">
      <c r="A2058" s="113">
        <v>1860</v>
      </c>
      <c r="B2058" s="117"/>
      <c r="C2058" s="117"/>
      <c r="D2058" s="115">
        <f>VLOOKUP(E2058,コード一覧!$B$4:$E$962,4,FALSE)</f>
        <v>0</v>
      </c>
      <c r="E2058" s="89"/>
      <c r="F2058" s="104">
        <f>VLOOKUP(E2058,コード一覧!$B$4:$C$850,2,FALSE)</f>
        <v>0</v>
      </c>
      <c r="G2058" s="105">
        <f>VLOOKUP(E2058,コード一覧!$B$4:$D$868,3,FALSE)</f>
        <v>0</v>
      </c>
      <c r="H2058" s="106"/>
      <c r="I2058" s="106"/>
      <c r="J2058" s="107"/>
      <c r="K2058" s="109">
        <f>VLOOKUP(J2058,得意先名!$B$8:$C$1020,2,FALSE)</f>
        <v>0</v>
      </c>
      <c r="L2058" s="108"/>
      <c r="M2058" s="109">
        <f>VLOOKUP(J2058,得意先名!$B$1:$E$1029,4,FALSE)</f>
        <v>0</v>
      </c>
      <c r="N2058" s="110">
        <f>VLOOKUP(J2058,得意先名!$B$8:$H$1020,7,FALSE)</f>
        <v>0</v>
      </c>
      <c r="O2058" s="111"/>
      <c r="P2058" s="112"/>
      <c r="Q2058" s="50"/>
    </row>
    <row r="2059" spans="1:17" ht="30.75" customHeight="1" x14ac:dyDescent="0.4">
      <c r="A2059" s="113">
        <v>1861</v>
      </c>
      <c r="B2059" s="117"/>
      <c r="C2059" s="117"/>
      <c r="D2059" s="115">
        <f>VLOOKUP(E2059,コード一覧!$B$4:$E$962,4,FALSE)</f>
        <v>0</v>
      </c>
      <c r="E2059" s="89"/>
      <c r="F2059" s="104">
        <f>VLOOKUP(E2059,コード一覧!$B$4:$C$850,2,FALSE)</f>
        <v>0</v>
      </c>
      <c r="G2059" s="105">
        <f>VLOOKUP(E2059,コード一覧!$B$4:$D$868,3,FALSE)</f>
        <v>0</v>
      </c>
      <c r="H2059" s="106"/>
      <c r="I2059" s="106"/>
      <c r="J2059" s="107"/>
      <c r="K2059" s="109">
        <f>VLOOKUP(J2059,得意先名!$B$8:$C$1020,2,FALSE)</f>
        <v>0</v>
      </c>
      <c r="L2059" s="108"/>
      <c r="M2059" s="109">
        <f>VLOOKUP(J2059,得意先名!$B$1:$E$1029,4,FALSE)</f>
        <v>0</v>
      </c>
      <c r="N2059" s="110">
        <f>VLOOKUP(J2059,得意先名!$B$8:$H$1020,7,FALSE)</f>
        <v>0</v>
      </c>
      <c r="O2059" s="111"/>
      <c r="P2059" s="112"/>
      <c r="Q2059" s="50"/>
    </row>
    <row r="2060" spans="1:17" ht="30.75" customHeight="1" x14ac:dyDescent="0.4">
      <c r="A2060" s="113">
        <v>1862</v>
      </c>
      <c r="B2060" s="117"/>
      <c r="C2060" s="117"/>
      <c r="D2060" s="115">
        <f>VLOOKUP(E2060,コード一覧!$B$4:$E$962,4,FALSE)</f>
        <v>0</v>
      </c>
      <c r="E2060" s="89"/>
      <c r="F2060" s="104">
        <f>VLOOKUP(E2060,コード一覧!$B$4:$C$850,2,FALSE)</f>
        <v>0</v>
      </c>
      <c r="G2060" s="105">
        <f>VLOOKUP(E2060,コード一覧!$B$4:$D$868,3,FALSE)</f>
        <v>0</v>
      </c>
      <c r="H2060" s="106"/>
      <c r="I2060" s="106"/>
      <c r="J2060" s="107"/>
      <c r="K2060" s="109">
        <f>VLOOKUP(J2060,得意先名!$B$8:$C$1020,2,FALSE)</f>
        <v>0</v>
      </c>
      <c r="L2060" s="108"/>
      <c r="M2060" s="109">
        <f>VLOOKUP(J2060,得意先名!$B$1:$E$1029,4,FALSE)</f>
        <v>0</v>
      </c>
      <c r="N2060" s="110">
        <f>VLOOKUP(J2060,得意先名!$B$8:$H$1020,7,FALSE)</f>
        <v>0</v>
      </c>
      <c r="O2060" s="111"/>
      <c r="P2060" s="112"/>
      <c r="Q2060" s="50"/>
    </row>
    <row r="2061" spans="1:17" ht="30.75" customHeight="1" x14ac:dyDescent="0.4">
      <c r="A2061" s="113">
        <v>1863</v>
      </c>
      <c r="B2061" s="117"/>
      <c r="C2061" s="117"/>
      <c r="D2061" s="115">
        <f>VLOOKUP(E2061,コード一覧!$B$4:$E$962,4,FALSE)</f>
        <v>0</v>
      </c>
      <c r="E2061" s="89"/>
      <c r="F2061" s="104">
        <f>VLOOKUP(E2061,コード一覧!$B$4:$C$850,2,FALSE)</f>
        <v>0</v>
      </c>
      <c r="G2061" s="105">
        <f>VLOOKUP(E2061,コード一覧!$B$4:$D$868,3,FALSE)</f>
        <v>0</v>
      </c>
      <c r="H2061" s="106"/>
      <c r="I2061" s="106"/>
      <c r="J2061" s="107"/>
      <c r="K2061" s="109">
        <f>VLOOKUP(J2061,得意先名!$B$8:$C$1020,2,FALSE)</f>
        <v>0</v>
      </c>
      <c r="L2061" s="108"/>
      <c r="M2061" s="109">
        <f>VLOOKUP(J2061,得意先名!$B$1:$E$1029,4,FALSE)</f>
        <v>0</v>
      </c>
      <c r="N2061" s="110">
        <f>VLOOKUP(J2061,得意先名!$B$8:$H$1020,7,FALSE)</f>
        <v>0</v>
      </c>
      <c r="O2061" s="111"/>
      <c r="P2061" s="112"/>
      <c r="Q2061" s="50"/>
    </row>
    <row r="2062" spans="1:17" ht="30.75" customHeight="1" x14ac:dyDescent="0.4">
      <c r="A2062" s="113">
        <v>1864</v>
      </c>
      <c r="B2062" s="117"/>
      <c r="C2062" s="117"/>
      <c r="D2062" s="115">
        <f>VLOOKUP(E2062,コード一覧!$B$4:$E$962,4,FALSE)</f>
        <v>0</v>
      </c>
      <c r="E2062" s="89"/>
      <c r="F2062" s="104">
        <f>VLOOKUP(E2062,コード一覧!$B$4:$C$850,2,FALSE)</f>
        <v>0</v>
      </c>
      <c r="G2062" s="105">
        <f>VLOOKUP(E2062,コード一覧!$B$4:$D$868,3,FALSE)</f>
        <v>0</v>
      </c>
      <c r="H2062" s="106"/>
      <c r="I2062" s="106"/>
      <c r="J2062" s="107"/>
      <c r="K2062" s="109">
        <f>VLOOKUP(J2062,得意先名!$B$8:$C$1020,2,FALSE)</f>
        <v>0</v>
      </c>
      <c r="L2062" s="108"/>
      <c r="M2062" s="109">
        <f>VLOOKUP(J2062,得意先名!$B$1:$E$1029,4,FALSE)</f>
        <v>0</v>
      </c>
      <c r="N2062" s="110">
        <f>VLOOKUP(J2062,得意先名!$B$8:$H$1020,7,FALSE)</f>
        <v>0</v>
      </c>
      <c r="O2062" s="111"/>
      <c r="P2062" s="112"/>
      <c r="Q2062" s="50"/>
    </row>
    <row r="2063" spans="1:17" ht="30.75" customHeight="1" x14ac:dyDescent="0.4">
      <c r="A2063" s="113">
        <v>1865</v>
      </c>
      <c r="B2063" s="117"/>
      <c r="C2063" s="117"/>
      <c r="D2063" s="115">
        <f>VLOOKUP(E2063,コード一覧!$B$4:$E$962,4,FALSE)</f>
        <v>0</v>
      </c>
      <c r="E2063" s="89"/>
      <c r="F2063" s="104">
        <f>VLOOKUP(E2063,コード一覧!$B$4:$C$850,2,FALSE)</f>
        <v>0</v>
      </c>
      <c r="G2063" s="105">
        <f>VLOOKUP(E2063,コード一覧!$B$4:$D$868,3,FALSE)</f>
        <v>0</v>
      </c>
      <c r="H2063" s="106"/>
      <c r="I2063" s="106"/>
      <c r="J2063" s="107"/>
      <c r="K2063" s="109">
        <f>VLOOKUP(J2063,得意先名!$B$8:$C$1020,2,FALSE)</f>
        <v>0</v>
      </c>
      <c r="L2063" s="108"/>
      <c r="M2063" s="109">
        <f>VLOOKUP(J2063,得意先名!$B$1:$E$1029,4,FALSE)</f>
        <v>0</v>
      </c>
      <c r="N2063" s="110">
        <f>VLOOKUP(J2063,得意先名!$B$8:$H$1020,7,FALSE)</f>
        <v>0</v>
      </c>
      <c r="O2063" s="111"/>
      <c r="P2063" s="112"/>
      <c r="Q2063" s="50"/>
    </row>
    <row r="2064" spans="1:17" ht="30.75" customHeight="1" x14ac:dyDescent="0.4">
      <c r="A2064" s="113">
        <v>1866</v>
      </c>
      <c r="B2064" s="117"/>
      <c r="C2064" s="117"/>
      <c r="D2064" s="115">
        <f>VLOOKUP(E2064,コード一覧!$B$4:$E$962,4,FALSE)</f>
        <v>0</v>
      </c>
      <c r="E2064" s="89"/>
      <c r="F2064" s="104">
        <f>VLOOKUP(E2064,コード一覧!$B$4:$C$850,2,FALSE)</f>
        <v>0</v>
      </c>
      <c r="G2064" s="105">
        <f>VLOOKUP(E2064,コード一覧!$B$4:$D$868,3,FALSE)</f>
        <v>0</v>
      </c>
      <c r="H2064" s="106"/>
      <c r="I2064" s="106"/>
      <c r="J2064" s="107"/>
      <c r="K2064" s="109">
        <f>VLOOKUP(J2064,得意先名!$B$8:$C$1020,2,FALSE)</f>
        <v>0</v>
      </c>
      <c r="L2064" s="108"/>
      <c r="M2064" s="109">
        <f>VLOOKUP(J2064,得意先名!$B$1:$E$1029,4,FALSE)</f>
        <v>0</v>
      </c>
      <c r="N2064" s="110">
        <f>VLOOKUP(J2064,得意先名!$B$8:$H$1020,7,FALSE)</f>
        <v>0</v>
      </c>
      <c r="O2064" s="111"/>
      <c r="P2064" s="112"/>
      <c r="Q2064" s="50"/>
    </row>
    <row r="2065" spans="1:17" ht="30.75" customHeight="1" x14ac:dyDescent="0.4">
      <c r="A2065" s="113">
        <v>1867</v>
      </c>
      <c r="B2065" s="117"/>
      <c r="C2065" s="117"/>
      <c r="D2065" s="115">
        <f>VLOOKUP(E2065,コード一覧!$B$4:$E$962,4,FALSE)</f>
        <v>0</v>
      </c>
      <c r="E2065" s="89"/>
      <c r="F2065" s="104">
        <f>VLOOKUP(E2065,コード一覧!$B$4:$C$850,2,FALSE)</f>
        <v>0</v>
      </c>
      <c r="G2065" s="105">
        <f>VLOOKUP(E2065,コード一覧!$B$4:$D$868,3,FALSE)</f>
        <v>0</v>
      </c>
      <c r="H2065" s="106"/>
      <c r="I2065" s="106"/>
      <c r="J2065" s="107"/>
      <c r="K2065" s="109">
        <f>VLOOKUP(J2065,得意先名!$B$8:$C$1020,2,FALSE)</f>
        <v>0</v>
      </c>
      <c r="L2065" s="108"/>
      <c r="M2065" s="109">
        <f>VLOOKUP(J2065,得意先名!$B$1:$E$1029,4,FALSE)</f>
        <v>0</v>
      </c>
      <c r="N2065" s="110">
        <f>VLOOKUP(J2065,得意先名!$B$8:$H$1020,7,FALSE)</f>
        <v>0</v>
      </c>
      <c r="O2065" s="111"/>
      <c r="P2065" s="112"/>
      <c r="Q2065" s="50"/>
    </row>
    <row r="2066" spans="1:17" ht="30.75" customHeight="1" x14ac:dyDescent="0.4">
      <c r="A2066" s="113">
        <v>1868</v>
      </c>
      <c r="B2066" s="117"/>
      <c r="C2066" s="117"/>
      <c r="D2066" s="115">
        <f>VLOOKUP(E2066,コード一覧!$B$4:$E$962,4,FALSE)</f>
        <v>0</v>
      </c>
      <c r="E2066" s="89"/>
      <c r="F2066" s="104">
        <f>VLOOKUP(E2066,コード一覧!$B$4:$C$850,2,FALSE)</f>
        <v>0</v>
      </c>
      <c r="G2066" s="105">
        <f>VLOOKUP(E2066,コード一覧!$B$4:$D$868,3,FALSE)</f>
        <v>0</v>
      </c>
      <c r="H2066" s="106"/>
      <c r="I2066" s="106"/>
      <c r="J2066" s="107"/>
      <c r="K2066" s="109">
        <f>VLOOKUP(J2066,得意先名!$B$8:$C$1020,2,FALSE)</f>
        <v>0</v>
      </c>
      <c r="L2066" s="108"/>
      <c r="M2066" s="109">
        <f>VLOOKUP(J2066,得意先名!$B$1:$E$1029,4,FALSE)</f>
        <v>0</v>
      </c>
      <c r="N2066" s="110">
        <f>VLOOKUP(J2066,得意先名!$B$8:$H$1020,7,FALSE)</f>
        <v>0</v>
      </c>
      <c r="O2066" s="111"/>
      <c r="P2066" s="112"/>
      <c r="Q2066" s="50"/>
    </row>
    <row r="2067" spans="1:17" ht="30.75" customHeight="1" x14ac:dyDescent="0.4">
      <c r="A2067" s="113">
        <v>1869</v>
      </c>
      <c r="B2067" s="117"/>
      <c r="C2067" s="117"/>
      <c r="D2067" s="115">
        <f>VLOOKUP(E2067,コード一覧!$B$4:$E$962,4,FALSE)</f>
        <v>0</v>
      </c>
      <c r="E2067" s="89"/>
      <c r="F2067" s="104">
        <f>VLOOKUP(E2067,コード一覧!$B$4:$C$850,2,FALSE)</f>
        <v>0</v>
      </c>
      <c r="G2067" s="105">
        <f>VLOOKUP(E2067,コード一覧!$B$4:$D$868,3,FALSE)</f>
        <v>0</v>
      </c>
      <c r="H2067" s="106"/>
      <c r="I2067" s="106"/>
      <c r="J2067" s="107"/>
      <c r="K2067" s="109">
        <f>VLOOKUP(J2067,得意先名!$B$8:$C$1020,2,FALSE)</f>
        <v>0</v>
      </c>
      <c r="L2067" s="108"/>
      <c r="M2067" s="109">
        <f>VLOOKUP(J2067,得意先名!$B$1:$E$1029,4,FALSE)</f>
        <v>0</v>
      </c>
      <c r="N2067" s="110">
        <f>VLOOKUP(J2067,得意先名!$B$8:$H$1020,7,FALSE)</f>
        <v>0</v>
      </c>
      <c r="O2067" s="111"/>
      <c r="P2067" s="112"/>
      <c r="Q2067" s="50"/>
    </row>
    <row r="2068" spans="1:17" ht="30.75" customHeight="1" x14ac:dyDescent="0.4">
      <c r="A2068" s="113">
        <v>1870</v>
      </c>
      <c r="B2068" s="117"/>
      <c r="C2068" s="117"/>
      <c r="D2068" s="115">
        <f>VLOOKUP(E2068,コード一覧!$B$4:$E$962,4,FALSE)</f>
        <v>0</v>
      </c>
      <c r="E2068" s="89"/>
      <c r="F2068" s="104">
        <f>VLOOKUP(E2068,コード一覧!$B$4:$C$850,2,FALSE)</f>
        <v>0</v>
      </c>
      <c r="G2068" s="105">
        <f>VLOOKUP(E2068,コード一覧!$B$4:$D$868,3,FALSE)</f>
        <v>0</v>
      </c>
      <c r="H2068" s="106"/>
      <c r="I2068" s="106"/>
      <c r="J2068" s="107"/>
      <c r="K2068" s="109">
        <f>VLOOKUP(J2068,得意先名!$B$8:$C$1020,2,FALSE)</f>
        <v>0</v>
      </c>
      <c r="L2068" s="108"/>
      <c r="M2068" s="109">
        <f>VLOOKUP(J2068,得意先名!$B$1:$E$1029,4,FALSE)</f>
        <v>0</v>
      </c>
      <c r="N2068" s="110">
        <f>VLOOKUP(J2068,得意先名!$B$8:$H$1020,7,FALSE)</f>
        <v>0</v>
      </c>
      <c r="O2068" s="111"/>
      <c r="P2068" s="112"/>
      <c r="Q2068" s="50"/>
    </row>
    <row r="2069" spans="1:17" ht="30.75" customHeight="1" x14ac:dyDescent="0.4">
      <c r="A2069" s="113">
        <v>1871</v>
      </c>
      <c r="B2069" s="117"/>
      <c r="C2069" s="117"/>
      <c r="D2069" s="115">
        <f>VLOOKUP(E2069,コード一覧!$B$4:$E$962,4,FALSE)</f>
        <v>0</v>
      </c>
      <c r="E2069" s="89"/>
      <c r="F2069" s="104">
        <f>VLOOKUP(E2069,コード一覧!$B$4:$C$850,2,FALSE)</f>
        <v>0</v>
      </c>
      <c r="G2069" s="105">
        <f>VLOOKUP(E2069,コード一覧!$B$4:$D$868,3,FALSE)</f>
        <v>0</v>
      </c>
      <c r="H2069" s="106"/>
      <c r="I2069" s="106"/>
      <c r="J2069" s="107"/>
      <c r="K2069" s="109">
        <f>VLOOKUP(J2069,得意先名!$B$8:$C$1020,2,FALSE)</f>
        <v>0</v>
      </c>
      <c r="L2069" s="108"/>
      <c r="M2069" s="109">
        <f>VLOOKUP(J2069,得意先名!$B$1:$E$1029,4,FALSE)</f>
        <v>0</v>
      </c>
      <c r="N2069" s="110">
        <f>VLOOKUP(J2069,得意先名!$B$8:$H$1020,7,FALSE)</f>
        <v>0</v>
      </c>
      <c r="O2069" s="111"/>
      <c r="P2069" s="112"/>
      <c r="Q2069" s="50"/>
    </row>
    <row r="2070" spans="1:17" ht="30.75" customHeight="1" x14ac:dyDescent="0.4">
      <c r="A2070" s="113">
        <v>1872</v>
      </c>
      <c r="B2070" s="117"/>
      <c r="C2070" s="117"/>
      <c r="D2070" s="115">
        <f>VLOOKUP(E2070,コード一覧!$B$4:$E$962,4,FALSE)</f>
        <v>0</v>
      </c>
      <c r="E2070" s="89"/>
      <c r="F2070" s="104">
        <f>VLOOKUP(E2070,コード一覧!$B$4:$C$850,2,FALSE)</f>
        <v>0</v>
      </c>
      <c r="G2070" s="105">
        <f>VLOOKUP(E2070,コード一覧!$B$4:$D$868,3,FALSE)</f>
        <v>0</v>
      </c>
      <c r="H2070" s="106"/>
      <c r="I2070" s="106"/>
      <c r="J2070" s="107"/>
      <c r="K2070" s="109">
        <f>VLOOKUP(J2070,得意先名!$B$8:$C$1020,2,FALSE)</f>
        <v>0</v>
      </c>
      <c r="L2070" s="108"/>
      <c r="M2070" s="109">
        <f>VLOOKUP(J2070,得意先名!$B$1:$E$1029,4,FALSE)</f>
        <v>0</v>
      </c>
      <c r="N2070" s="110">
        <f>VLOOKUP(J2070,得意先名!$B$8:$H$1020,7,FALSE)</f>
        <v>0</v>
      </c>
      <c r="O2070" s="111"/>
      <c r="P2070" s="112"/>
      <c r="Q2070" s="50"/>
    </row>
    <row r="2071" spans="1:17" ht="30.75" customHeight="1" x14ac:dyDescent="0.4">
      <c r="A2071" s="113">
        <v>1873</v>
      </c>
      <c r="B2071" s="117"/>
      <c r="C2071" s="117"/>
      <c r="D2071" s="115">
        <f>VLOOKUP(E2071,コード一覧!$B$4:$E$962,4,FALSE)</f>
        <v>0</v>
      </c>
      <c r="E2071" s="89"/>
      <c r="F2071" s="104">
        <f>VLOOKUP(E2071,コード一覧!$B$4:$C$850,2,FALSE)</f>
        <v>0</v>
      </c>
      <c r="G2071" s="105">
        <f>VLOOKUP(E2071,コード一覧!$B$4:$D$868,3,FALSE)</f>
        <v>0</v>
      </c>
      <c r="H2071" s="106"/>
      <c r="I2071" s="106"/>
      <c r="J2071" s="107"/>
      <c r="K2071" s="109">
        <f>VLOOKUP(J2071,得意先名!$B$8:$C$1020,2,FALSE)</f>
        <v>0</v>
      </c>
      <c r="L2071" s="108"/>
      <c r="M2071" s="109">
        <f>VLOOKUP(J2071,得意先名!$B$1:$E$1029,4,FALSE)</f>
        <v>0</v>
      </c>
      <c r="N2071" s="110">
        <f>VLOOKUP(J2071,得意先名!$B$8:$H$1020,7,FALSE)</f>
        <v>0</v>
      </c>
      <c r="O2071" s="111"/>
      <c r="P2071" s="112"/>
      <c r="Q2071" s="50"/>
    </row>
    <row r="2072" spans="1:17" ht="30.75" customHeight="1" x14ac:dyDescent="0.4">
      <c r="A2072" s="113">
        <v>1874</v>
      </c>
      <c r="B2072" s="117"/>
      <c r="C2072" s="117"/>
      <c r="D2072" s="115">
        <f>VLOOKUP(E2072,コード一覧!$B$4:$E$962,4,FALSE)</f>
        <v>0</v>
      </c>
      <c r="E2072" s="89"/>
      <c r="F2072" s="104">
        <f>VLOOKUP(E2072,コード一覧!$B$4:$C$850,2,FALSE)</f>
        <v>0</v>
      </c>
      <c r="G2072" s="105">
        <f>VLOOKUP(E2072,コード一覧!$B$4:$D$868,3,FALSE)</f>
        <v>0</v>
      </c>
      <c r="H2072" s="106"/>
      <c r="I2072" s="106"/>
      <c r="J2072" s="107"/>
      <c r="K2072" s="109">
        <f>VLOOKUP(J2072,得意先名!$B$8:$C$1020,2,FALSE)</f>
        <v>0</v>
      </c>
      <c r="L2072" s="108"/>
      <c r="M2072" s="109">
        <f>VLOOKUP(J2072,得意先名!$B$1:$E$1029,4,FALSE)</f>
        <v>0</v>
      </c>
      <c r="N2072" s="110">
        <f>VLOOKUP(J2072,得意先名!$B$8:$H$1020,7,FALSE)</f>
        <v>0</v>
      </c>
      <c r="O2072" s="111"/>
      <c r="P2072" s="112"/>
      <c r="Q2072" s="50"/>
    </row>
    <row r="2073" spans="1:17" ht="30.75" customHeight="1" x14ac:dyDescent="0.4">
      <c r="A2073" s="113">
        <v>1875</v>
      </c>
      <c r="B2073" s="117"/>
      <c r="C2073" s="117"/>
      <c r="D2073" s="115">
        <f>VLOOKUP(E2073,コード一覧!$B$4:$E$962,4,FALSE)</f>
        <v>0</v>
      </c>
      <c r="E2073" s="89"/>
      <c r="F2073" s="104">
        <f>VLOOKUP(E2073,コード一覧!$B$4:$C$850,2,FALSE)</f>
        <v>0</v>
      </c>
      <c r="G2073" s="105">
        <f>VLOOKUP(E2073,コード一覧!$B$4:$D$868,3,FALSE)</f>
        <v>0</v>
      </c>
      <c r="H2073" s="106"/>
      <c r="I2073" s="106"/>
      <c r="J2073" s="107"/>
      <c r="K2073" s="109">
        <f>VLOOKUP(J2073,得意先名!$B$8:$C$1020,2,FALSE)</f>
        <v>0</v>
      </c>
      <c r="L2073" s="108"/>
      <c r="M2073" s="109">
        <f>VLOOKUP(J2073,得意先名!$B$1:$E$1029,4,FALSE)</f>
        <v>0</v>
      </c>
      <c r="N2073" s="110">
        <f>VLOOKUP(J2073,得意先名!$B$8:$H$1020,7,FALSE)</f>
        <v>0</v>
      </c>
      <c r="O2073" s="111"/>
      <c r="P2073" s="112"/>
      <c r="Q2073" s="50"/>
    </row>
    <row r="2074" spans="1:17" ht="30.75" customHeight="1" x14ac:dyDescent="0.4">
      <c r="A2074" s="113">
        <v>1876</v>
      </c>
      <c r="B2074" s="117"/>
      <c r="C2074" s="117"/>
      <c r="D2074" s="115">
        <f>VLOOKUP(E2074,コード一覧!$B$4:$E$962,4,FALSE)</f>
        <v>0</v>
      </c>
      <c r="E2074" s="89"/>
      <c r="F2074" s="104">
        <f>VLOOKUP(E2074,コード一覧!$B$4:$C$850,2,FALSE)</f>
        <v>0</v>
      </c>
      <c r="G2074" s="105">
        <f>VLOOKUP(E2074,コード一覧!$B$4:$D$868,3,FALSE)</f>
        <v>0</v>
      </c>
      <c r="H2074" s="106"/>
      <c r="I2074" s="106"/>
      <c r="J2074" s="107"/>
      <c r="K2074" s="109">
        <f>VLOOKUP(J2074,得意先名!$B$8:$C$1020,2,FALSE)</f>
        <v>0</v>
      </c>
      <c r="L2074" s="108"/>
      <c r="M2074" s="109">
        <f>VLOOKUP(J2074,得意先名!$B$1:$E$1029,4,FALSE)</f>
        <v>0</v>
      </c>
      <c r="N2074" s="110">
        <f>VLOOKUP(J2074,得意先名!$B$8:$H$1020,7,FALSE)</f>
        <v>0</v>
      </c>
      <c r="O2074" s="111"/>
      <c r="P2074" s="112"/>
      <c r="Q2074" s="50"/>
    </row>
    <row r="2075" spans="1:17" ht="30.75" customHeight="1" x14ac:dyDescent="0.4">
      <c r="A2075" s="113">
        <v>1877</v>
      </c>
      <c r="B2075" s="117"/>
      <c r="C2075" s="117"/>
      <c r="D2075" s="115">
        <f>VLOOKUP(E2075,コード一覧!$B$4:$E$962,4,FALSE)</f>
        <v>0</v>
      </c>
      <c r="E2075" s="89"/>
      <c r="F2075" s="104">
        <f>VLOOKUP(E2075,コード一覧!$B$4:$C$850,2,FALSE)</f>
        <v>0</v>
      </c>
      <c r="G2075" s="105">
        <f>VLOOKUP(E2075,コード一覧!$B$4:$D$868,3,FALSE)</f>
        <v>0</v>
      </c>
      <c r="H2075" s="106"/>
      <c r="I2075" s="106"/>
      <c r="J2075" s="107"/>
      <c r="K2075" s="109">
        <f>VLOOKUP(J2075,得意先名!$B$8:$C$1020,2,FALSE)</f>
        <v>0</v>
      </c>
      <c r="L2075" s="108"/>
      <c r="M2075" s="109">
        <f>VLOOKUP(J2075,得意先名!$B$1:$E$1029,4,FALSE)</f>
        <v>0</v>
      </c>
      <c r="N2075" s="110">
        <f>VLOOKUP(J2075,得意先名!$B$8:$H$1020,7,FALSE)</f>
        <v>0</v>
      </c>
      <c r="O2075" s="111"/>
      <c r="P2075" s="112"/>
      <c r="Q2075" s="50"/>
    </row>
    <row r="2076" spans="1:17" ht="30.75" customHeight="1" x14ac:dyDescent="0.4">
      <c r="A2076" s="113">
        <v>1878</v>
      </c>
      <c r="B2076" s="117"/>
      <c r="C2076" s="117"/>
      <c r="D2076" s="115">
        <f>VLOOKUP(E2076,コード一覧!$B$4:$E$962,4,FALSE)</f>
        <v>0</v>
      </c>
      <c r="E2076" s="89"/>
      <c r="F2076" s="104">
        <f>VLOOKUP(E2076,コード一覧!$B$4:$C$850,2,FALSE)</f>
        <v>0</v>
      </c>
      <c r="G2076" s="105">
        <f>VLOOKUP(E2076,コード一覧!$B$4:$D$868,3,FALSE)</f>
        <v>0</v>
      </c>
      <c r="H2076" s="106"/>
      <c r="I2076" s="106"/>
      <c r="J2076" s="107"/>
      <c r="K2076" s="109">
        <f>VLOOKUP(J2076,得意先名!$B$8:$C$1020,2,FALSE)</f>
        <v>0</v>
      </c>
      <c r="L2076" s="108"/>
      <c r="M2076" s="109">
        <f>VLOOKUP(J2076,得意先名!$B$1:$E$1029,4,FALSE)</f>
        <v>0</v>
      </c>
      <c r="N2076" s="110">
        <f>VLOOKUP(J2076,得意先名!$B$8:$H$1020,7,FALSE)</f>
        <v>0</v>
      </c>
      <c r="O2076" s="111"/>
      <c r="P2076" s="112"/>
      <c r="Q2076" s="50"/>
    </row>
    <row r="2077" spans="1:17" ht="30.75" customHeight="1" x14ac:dyDescent="0.4">
      <c r="A2077" s="113">
        <v>1879</v>
      </c>
      <c r="B2077" s="117"/>
      <c r="C2077" s="117"/>
      <c r="D2077" s="115">
        <f>VLOOKUP(E2077,コード一覧!$B$4:$E$962,4,FALSE)</f>
        <v>0</v>
      </c>
      <c r="E2077" s="89"/>
      <c r="F2077" s="104">
        <f>VLOOKUP(E2077,コード一覧!$B$4:$C$850,2,FALSE)</f>
        <v>0</v>
      </c>
      <c r="G2077" s="105">
        <f>VLOOKUP(E2077,コード一覧!$B$4:$D$868,3,FALSE)</f>
        <v>0</v>
      </c>
      <c r="H2077" s="106"/>
      <c r="I2077" s="106"/>
      <c r="J2077" s="107"/>
      <c r="K2077" s="109">
        <f>VLOOKUP(J2077,得意先名!$B$8:$C$1020,2,FALSE)</f>
        <v>0</v>
      </c>
      <c r="L2077" s="108"/>
      <c r="M2077" s="109">
        <f>VLOOKUP(J2077,得意先名!$B$1:$E$1029,4,FALSE)</f>
        <v>0</v>
      </c>
      <c r="N2077" s="110">
        <f>VLOOKUP(J2077,得意先名!$B$8:$H$1020,7,FALSE)</f>
        <v>0</v>
      </c>
      <c r="O2077" s="111"/>
      <c r="P2077" s="112"/>
      <c r="Q2077" s="50"/>
    </row>
    <row r="2078" spans="1:17" ht="30.75" customHeight="1" x14ac:dyDescent="0.4">
      <c r="A2078" s="113">
        <v>1880</v>
      </c>
      <c r="B2078" s="117"/>
      <c r="C2078" s="117"/>
      <c r="D2078" s="115">
        <f>VLOOKUP(E2078,コード一覧!$B$4:$E$962,4,FALSE)</f>
        <v>0</v>
      </c>
      <c r="E2078" s="89"/>
      <c r="F2078" s="104">
        <f>VLOOKUP(E2078,コード一覧!$B$4:$C$850,2,FALSE)</f>
        <v>0</v>
      </c>
      <c r="G2078" s="105">
        <f>VLOOKUP(E2078,コード一覧!$B$4:$D$868,3,FALSE)</f>
        <v>0</v>
      </c>
      <c r="H2078" s="106"/>
      <c r="I2078" s="106"/>
      <c r="J2078" s="107"/>
      <c r="K2078" s="109">
        <f>VLOOKUP(J2078,得意先名!$B$8:$C$1020,2,FALSE)</f>
        <v>0</v>
      </c>
      <c r="L2078" s="108"/>
      <c r="M2078" s="109">
        <f>VLOOKUP(J2078,得意先名!$B$1:$E$1029,4,FALSE)</f>
        <v>0</v>
      </c>
      <c r="N2078" s="110">
        <f>VLOOKUP(J2078,得意先名!$B$8:$H$1020,7,FALSE)</f>
        <v>0</v>
      </c>
      <c r="O2078" s="111"/>
      <c r="P2078" s="112"/>
      <c r="Q2078" s="50"/>
    </row>
    <row r="2079" spans="1:17" ht="30.75" customHeight="1" x14ac:dyDescent="0.4">
      <c r="A2079" s="113">
        <v>1881</v>
      </c>
      <c r="B2079" s="117"/>
      <c r="C2079" s="117"/>
      <c r="D2079" s="115">
        <f>VLOOKUP(E2079,コード一覧!$B$4:$E$962,4,FALSE)</f>
        <v>0</v>
      </c>
      <c r="E2079" s="89"/>
      <c r="F2079" s="104">
        <f>VLOOKUP(E2079,コード一覧!$B$4:$C$850,2,FALSE)</f>
        <v>0</v>
      </c>
      <c r="G2079" s="105">
        <f>VLOOKUP(E2079,コード一覧!$B$4:$D$868,3,FALSE)</f>
        <v>0</v>
      </c>
      <c r="H2079" s="106"/>
      <c r="I2079" s="106"/>
      <c r="J2079" s="107"/>
      <c r="K2079" s="109">
        <f>VLOOKUP(J2079,得意先名!$B$8:$C$1020,2,FALSE)</f>
        <v>0</v>
      </c>
      <c r="L2079" s="108"/>
      <c r="M2079" s="109">
        <f>VLOOKUP(J2079,得意先名!$B$1:$E$1029,4,FALSE)</f>
        <v>0</v>
      </c>
      <c r="N2079" s="110">
        <f>VLOOKUP(J2079,得意先名!$B$8:$H$1020,7,FALSE)</f>
        <v>0</v>
      </c>
      <c r="O2079" s="111"/>
      <c r="P2079" s="112"/>
      <c r="Q2079" s="50"/>
    </row>
    <row r="2080" spans="1:17" ht="30.75" customHeight="1" x14ac:dyDescent="0.4">
      <c r="A2080" s="113">
        <v>1882</v>
      </c>
      <c r="B2080" s="117"/>
      <c r="C2080" s="117"/>
      <c r="D2080" s="115">
        <f>VLOOKUP(E2080,コード一覧!$B$4:$E$962,4,FALSE)</f>
        <v>0</v>
      </c>
      <c r="E2080" s="89"/>
      <c r="F2080" s="104">
        <f>VLOOKUP(E2080,コード一覧!$B$4:$C$850,2,FALSE)</f>
        <v>0</v>
      </c>
      <c r="G2080" s="105">
        <f>VLOOKUP(E2080,コード一覧!$B$4:$D$868,3,FALSE)</f>
        <v>0</v>
      </c>
      <c r="H2080" s="106"/>
      <c r="I2080" s="106"/>
      <c r="J2080" s="107"/>
      <c r="K2080" s="109">
        <f>VLOOKUP(J2080,得意先名!$B$8:$C$1020,2,FALSE)</f>
        <v>0</v>
      </c>
      <c r="L2080" s="108"/>
      <c r="M2080" s="109">
        <f>VLOOKUP(J2080,得意先名!$B$1:$E$1029,4,FALSE)</f>
        <v>0</v>
      </c>
      <c r="N2080" s="110">
        <f>VLOOKUP(J2080,得意先名!$B$8:$H$1020,7,FALSE)</f>
        <v>0</v>
      </c>
      <c r="O2080" s="111"/>
      <c r="P2080" s="112"/>
      <c r="Q2080" s="50"/>
    </row>
    <row r="2081" spans="1:17" ht="30.75" customHeight="1" x14ac:dyDescent="0.4">
      <c r="A2081" s="113">
        <v>1883</v>
      </c>
      <c r="B2081" s="117"/>
      <c r="C2081" s="117"/>
      <c r="D2081" s="115">
        <f>VLOOKUP(E2081,コード一覧!$B$4:$E$962,4,FALSE)</f>
        <v>0</v>
      </c>
      <c r="E2081" s="89"/>
      <c r="F2081" s="104">
        <f>VLOOKUP(E2081,コード一覧!$B$4:$C$850,2,FALSE)</f>
        <v>0</v>
      </c>
      <c r="G2081" s="105">
        <f>VLOOKUP(E2081,コード一覧!$B$4:$D$868,3,FALSE)</f>
        <v>0</v>
      </c>
      <c r="H2081" s="106"/>
      <c r="I2081" s="106"/>
      <c r="J2081" s="107"/>
      <c r="K2081" s="109">
        <f>VLOOKUP(J2081,得意先名!$B$8:$C$1020,2,FALSE)</f>
        <v>0</v>
      </c>
      <c r="L2081" s="108"/>
      <c r="M2081" s="109">
        <f>VLOOKUP(J2081,得意先名!$B$1:$E$1029,4,FALSE)</f>
        <v>0</v>
      </c>
      <c r="N2081" s="110">
        <f>VLOOKUP(J2081,得意先名!$B$8:$H$1020,7,FALSE)</f>
        <v>0</v>
      </c>
      <c r="O2081" s="111"/>
      <c r="P2081" s="112"/>
      <c r="Q2081" s="50"/>
    </row>
    <row r="2082" spans="1:17" ht="30.75" customHeight="1" x14ac:dyDescent="0.4">
      <c r="A2082" s="113">
        <v>1884</v>
      </c>
      <c r="B2082" s="117"/>
      <c r="C2082" s="117"/>
      <c r="D2082" s="115">
        <f>VLOOKUP(E2082,コード一覧!$B$4:$E$962,4,FALSE)</f>
        <v>0</v>
      </c>
      <c r="E2082" s="89"/>
      <c r="F2082" s="104">
        <f>VLOOKUP(E2082,コード一覧!$B$4:$C$850,2,FALSE)</f>
        <v>0</v>
      </c>
      <c r="G2082" s="105">
        <f>VLOOKUP(E2082,コード一覧!$B$4:$D$868,3,FALSE)</f>
        <v>0</v>
      </c>
      <c r="H2082" s="106"/>
      <c r="I2082" s="106"/>
      <c r="J2082" s="107"/>
      <c r="K2082" s="109">
        <f>VLOOKUP(J2082,得意先名!$B$8:$C$1020,2,FALSE)</f>
        <v>0</v>
      </c>
      <c r="L2082" s="108"/>
      <c r="M2082" s="109">
        <f>VLOOKUP(J2082,得意先名!$B$1:$E$1029,4,FALSE)</f>
        <v>0</v>
      </c>
      <c r="N2082" s="110">
        <f>VLOOKUP(J2082,得意先名!$B$8:$H$1020,7,FALSE)</f>
        <v>0</v>
      </c>
      <c r="O2082" s="111"/>
      <c r="P2082" s="112"/>
      <c r="Q2082" s="50"/>
    </row>
    <row r="2083" spans="1:17" ht="30.75" customHeight="1" x14ac:dyDescent="0.4">
      <c r="A2083" s="113">
        <v>1885</v>
      </c>
      <c r="B2083" s="117"/>
      <c r="C2083" s="117"/>
      <c r="D2083" s="115">
        <f>VLOOKUP(E2083,コード一覧!$B$4:$E$962,4,FALSE)</f>
        <v>0</v>
      </c>
      <c r="E2083" s="89"/>
      <c r="F2083" s="104">
        <f>VLOOKUP(E2083,コード一覧!$B$4:$C$850,2,FALSE)</f>
        <v>0</v>
      </c>
      <c r="G2083" s="105">
        <f>VLOOKUP(E2083,コード一覧!$B$4:$D$868,3,FALSE)</f>
        <v>0</v>
      </c>
      <c r="H2083" s="106"/>
      <c r="I2083" s="106"/>
      <c r="J2083" s="107"/>
      <c r="K2083" s="109">
        <f>VLOOKUP(J2083,得意先名!$B$8:$C$1020,2,FALSE)</f>
        <v>0</v>
      </c>
      <c r="L2083" s="108"/>
      <c r="M2083" s="109">
        <f>VLOOKUP(J2083,得意先名!$B$1:$E$1029,4,FALSE)</f>
        <v>0</v>
      </c>
      <c r="N2083" s="110">
        <f>VLOOKUP(J2083,得意先名!$B$8:$H$1020,7,FALSE)</f>
        <v>0</v>
      </c>
      <c r="O2083" s="111"/>
      <c r="P2083" s="112"/>
      <c r="Q2083" s="50"/>
    </row>
    <row r="2084" spans="1:17" ht="30.75" customHeight="1" x14ac:dyDescent="0.4">
      <c r="A2084" s="113">
        <v>1886</v>
      </c>
      <c r="B2084" s="117"/>
      <c r="C2084" s="117"/>
      <c r="D2084" s="115">
        <f>VLOOKUP(E2084,コード一覧!$B$4:$E$962,4,FALSE)</f>
        <v>0</v>
      </c>
      <c r="E2084" s="89"/>
      <c r="F2084" s="104">
        <f>VLOOKUP(E2084,コード一覧!$B$4:$C$850,2,FALSE)</f>
        <v>0</v>
      </c>
      <c r="G2084" s="105">
        <f>VLOOKUP(E2084,コード一覧!$B$4:$D$868,3,FALSE)</f>
        <v>0</v>
      </c>
      <c r="H2084" s="106"/>
      <c r="I2084" s="106"/>
      <c r="J2084" s="107"/>
      <c r="K2084" s="109">
        <f>VLOOKUP(J2084,得意先名!$B$8:$C$1020,2,FALSE)</f>
        <v>0</v>
      </c>
      <c r="L2084" s="108"/>
      <c r="M2084" s="109">
        <f>VLOOKUP(J2084,得意先名!$B$1:$E$1029,4,FALSE)</f>
        <v>0</v>
      </c>
      <c r="N2084" s="110">
        <f>VLOOKUP(J2084,得意先名!$B$8:$H$1020,7,FALSE)</f>
        <v>0</v>
      </c>
      <c r="O2084" s="111"/>
      <c r="P2084" s="112"/>
      <c r="Q2084" s="50"/>
    </row>
    <row r="2085" spans="1:17" ht="30.75" customHeight="1" x14ac:dyDescent="0.4">
      <c r="A2085" s="113">
        <v>1887</v>
      </c>
      <c r="B2085" s="117"/>
      <c r="C2085" s="117"/>
      <c r="D2085" s="115">
        <f>VLOOKUP(E2085,コード一覧!$B$4:$E$962,4,FALSE)</f>
        <v>0</v>
      </c>
      <c r="E2085" s="89"/>
      <c r="F2085" s="104">
        <f>VLOOKUP(E2085,コード一覧!$B$4:$C$850,2,FALSE)</f>
        <v>0</v>
      </c>
      <c r="G2085" s="105">
        <f>VLOOKUP(E2085,コード一覧!$B$4:$D$868,3,FALSE)</f>
        <v>0</v>
      </c>
      <c r="H2085" s="106"/>
      <c r="I2085" s="106"/>
      <c r="J2085" s="107"/>
      <c r="K2085" s="109">
        <f>VLOOKUP(J2085,得意先名!$B$8:$C$1020,2,FALSE)</f>
        <v>0</v>
      </c>
      <c r="L2085" s="108"/>
      <c r="M2085" s="109">
        <f>VLOOKUP(J2085,得意先名!$B$1:$E$1029,4,FALSE)</f>
        <v>0</v>
      </c>
      <c r="N2085" s="110">
        <f>VLOOKUP(J2085,得意先名!$B$8:$H$1020,7,FALSE)</f>
        <v>0</v>
      </c>
      <c r="O2085" s="111"/>
      <c r="P2085" s="112"/>
      <c r="Q2085" s="50"/>
    </row>
    <row r="2086" spans="1:17" ht="30.75" customHeight="1" x14ac:dyDescent="0.4">
      <c r="A2086" s="113">
        <v>1888</v>
      </c>
      <c r="B2086" s="117"/>
      <c r="C2086" s="117"/>
      <c r="D2086" s="115">
        <f>VLOOKUP(E2086,コード一覧!$B$4:$E$962,4,FALSE)</f>
        <v>0</v>
      </c>
      <c r="E2086" s="89"/>
      <c r="F2086" s="104">
        <f>VLOOKUP(E2086,コード一覧!$B$4:$C$850,2,FALSE)</f>
        <v>0</v>
      </c>
      <c r="G2086" s="105">
        <f>VLOOKUP(E2086,コード一覧!$B$4:$D$868,3,FALSE)</f>
        <v>0</v>
      </c>
      <c r="H2086" s="106"/>
      <c r="I2086" s="106"/>
      <c r="J2086" s="107"/>
      <c r="K2086" s="109">
        <f>VLOOKUP(J2086,得意先名!$B$8:$C$1020,2,FALSE)</f>
        <v>0</v>
      </c>
      <c r="L2086" s="108"/>
      <c r="M2086" s="109">
        <f>VLOOKUP(J2086,得意先名!$B$1:$E$1029,4,FALSE)</f>
        <v>0</v>
      </c>
      <c r="N2086" s="110">
        <f>VLOOKUP(J2086,得意先名!$B$8:$H$1020,7,FALSE)</f>
        <v>0</v>
      </c>
      <c r="O2086" s="111"/>
      <c r="P2086" s="112"/>
      <c r="Q2086" s="50"/>
    </row>
    <row r="2087" spans="1:17" ht="30.75" customHeight="1" x14ac:dyDescent="0.4">
      <c r="A2087" s="113">
        <v>1889</v>
      </c>
      <c r="B2087" s="117"/>
      <c r="C2087" s="117"/>
      <c r="D2087" s="115">
        <f>VLOOKUP(E2087,コード一覧!$B$4:$E$962,4,FALSE)</f>
        <v>0</v>
      </c>
      <c r="E2087" s="89"/>
      <c r="F2087" s="104">
        <f>VLOOKUP(E2087,コード一覧!$B$4:$C$850,2,FALSE)</f>
        <v>0</v>
      </c>
      <c r="G2087" s="105">
        <f>VLOOKUP(E2087,コード一覧!$B$4:$D$868,3,FALSE)</f>
        <v>0</v>
      </c>
      <c r="H2087" s="106"/>
      <c r="I2087" s="106"/>
      <c r="J2087" s="107"/>
      <c r="K2087" s="109">
        <f>VLOOKUP(J2087,得意先名!$B$8:$C$1020,2,FALSE)</f>
        <v>0</v>
      </c>
      <c r="L2087" s="108"/>
      <c r="M2087" s="109">
        <f>VLOOKUP(J2087,得意先名!$B$1:$E$1029,4,FALSE)</f>
        <v>0</v>
      </c>
      <c r="N2087" s="110">
        <f>VLOOKUP(J2087,得意先名!$B$8:$H$1020,7,FALSE)</f>
        <v>0</v>
      </c>
      <c r="O2087" s="111"/>
      <c r="P2087" s="112"/>
      <c r="Q2087" s="50"/>
    </row>
    <row r="2088" spans="1:17" ht="30.75" customHeight="1" x14ac:dyDescent="0.4">
      <c r="A2088" s="113">
        <v>1890</v>
      </c>
      <c r="B2088" s="117"/>
      <c r="C2088" s="117"/>
      <c r="D2088" s="115">
        <f>VLOOKUP(E2088,コード一覧!$B$4:$E$962,4,FALSE)</f>
        <v>0</v>
      </c>
      <c r="E2088" s="89"/>
      <c r="F2088" s="104">
        <f>VLOOKUP(E2088,コード一覧!$B$4:$C$850,2,FALSE)</f>
        <v>0</v>
      </c>
      <c r="G2088" s="105">
        <f>VLOOKUP(E2088,コード一覧!$B$4:$D$868,3,FALSE)</f>
        <v>0</v>
      </c>
      <c r="H2088" s="106"/>
      <c r="I2088" s="106"/>
      <c r="J2088" s="107"/>
      <c r="K2088" s="109">
        <f>VLOOKUP(J2088,得意先名!$B$8:$C$1020,2,FALSE)</f>
        <v>0</v>
      </c>
      <c r="L2088" s="108"/>
      <c r="M2088" s="109">
        <f>VLOOKUP(J2088,得意先名!$B$1:$E$1029,4,FALSE)</f>
        <v>0</v>
      </c>
      <c r="N2088" s="110">
        <f>VLOOKUP(J2088,得意先名!$B$8:$H$1020,7,FALSE)</f>
        <v>0</v>
      </c>
      <c r="O2088" s="111"/>
      <c r="P2088" s="112"/>
      <c r="Q2088" s="50"/>
    </row>
    <row r="2089" spans="1:17" ht="30.75" customHeight="1" x14ac:dyDescent="0.4">
      <c r="A2089" s="113">
        <v>1891</v>
      </c>
      <c r="B2089" s="117"/>
      <c r="C2089" s="117"/>
      <c r="D2089" s="115">
        <f>VLOOKUP(E2089,コード一覧!$B$4:$E$962,4,FALSE)</f>
        <v>0</v>
      </c>
      <c r="E2089" s="89"/>
      <c r="F2089" s="104">
        <f>VLOOKUP(E2089,コード一覧!$B$4:$C$850,2,FALSE)</f>
        <v>0</v>
      </c>
      <c r="G2089" s="105">
        <f>VLOOKUP(E2089,コード一覧!$B$4:$D$868,3,FALSE)</f>
        <v>0</v>
      </c>
      <c r="H2089" s="106"/>
      <c r="I2089" s="106"/>
      <c r="J2089" s="107"/>
      <c r="K2089" s="109">
        <f>VLOOKUP(J2089,得意先名!$B$8:$C$1020,2,FALSE)</f>
        <v>0</v>
      </c>
      <c r="L2089" s="108"/>
      <c r="M2089" s="109">
        <f>VLOOKUP(J2089,得意先名!$B$1:$E$1029,4,FALSE)</f>
        <v>0</v>
      </c>
      <c r="N2089" s="110">
        <f>VLOOKUP(J2089,得意先名!$B$8:$H$1020,7,FALSE)</f>
        <v>0</v>
      </c>
      <c r="O2089" s="111"/>
      <c r="P2089" s="112"/>
      <c r="Q2089" s="50"/>
    </row>
    <row r="2090" spans="1:17" ht="30.75" customHeight="1" x14ac:dyDescent="0.4">
      <c r="A2090" s="113">
        <v>1892</v>
      </c>
      <c r="B2090" s="117"/>
      <c r="C2090" s="117"/>
      <c r="D2090" s="115">
        <f>VLOOKUP(E2090,コード一覧!$B$4:$E$962,4,FALSE)</f>
        <v>0</v>
      </c>
      <c r="E2090" s="89"/>
      <c r="F2090" s="104">
        <f>VLOOKUP(E2090,コード一覧!$B$4:$C$850,2,FALSE)</f>
        <v>0</v>
      </c>
      <c r="G2090" s="105">
        <f>VLOOKUP(E2090,コード一覧!$B$4:$D$868,3,FALSE)</f>
        <v>0</v>
      </c>
      <c r="H2090" s="106"/>
      <c r="I2090" s="106"/>
      <c r="J2090" s="107"/>
      <c r="K2090" s="109">
        <f>VLOOKUP(J2090,得意先名!$B$8:$C$1020,2,FALSE)</f>
        <v>0</v>
      </c>
      <c r="L2090" s="108"/>
      <c r="M2090" s="109">
        <f>VLOOKUP(J2090,得意先名!$B$1:$E$1029,4,FALSE)</f>
        <v>0</v>
      </c>
      <c r="N2090" s="110">
        <f>VLOOKUP(J2090,得意先名!$B$8:$H$1020,7,FALSE)</f>
        <v>0</v>
      </c>
      <c r="O2090" s="111"/>
      <c r="P2090" s="112"/>
      <c r="Q2090" s="50"/>
    </row>
    <row r="2091" spans="1:17" ht="30.75" customHeight="1" x14ac:dyDescent="0.4">
      <c r="A2091" s="113">
        <v>1893</v>
      </c>
      <c r="B2091" s="117"/>
      <c r="C2091" s="117"/>
      <c r="D2091" s="115">
        <f>VLOOKUP(E2091,コード一覧!$B$4:$E$962,4,FALSE)</f>
        <v>0</v>
      </c>
      <c r="E2091" s="89"/>
      <c r="F2091" s="104">
        <f>VLOOKUP(E2091,コード一覧!$B$4:$C$850,2,FALSE)</f>
        <v>0</v>
      </c>
      <c r="G2091" s="105">
        <f>VLOOKUP(E2091,コード一覧!$B$4:$D$868,3,FALSE)</f>
        <v>0</v>
      </c>
      <c r="H2091" s="106"/>
      <c r="I2091" s="106"/>
      <c r="J2091" s="107"/>
      <c r="K2091" s="109">
        <f>VLOOKUP(J2091,得意先名!$B$8:$C$1020,2,FALSE)</f>
        <v>0</v>
      </c>
      <c r="L2091" s="108"/>
      <c r="M2091" s="109">
        <f>VLOOKUP(J2091,得意先名!$B$1:$E$1029,4,FALSE)</f>
        <v>0</v>
      </c>
      <c r="N2091" s="110">
        <f>VLOOKUP(J2091,得意先名!$B$8:$H$1020,7,FALSE)</f>
        <v>0</v>
      </c>
      <c r="O2091" s="111"/>
      <c r="P2091" s="112"/>
      <c r="Q2091" s="50"/>
    </row>
    <row r="2092" spans="1:17" ht="30.75" customHeight="1" x14ac:dyDescent="0.4">
      <c r="A2092" s="113">
        <v>1894</v>
      </c>
      <c r="B2092" s="117"/>
      <c r="C2092" s="117"/>
      <c r="D2092" s="115">
        <f>VLOOKUP(E2092,コード一覧!$B$4:$E$962,4,FALSE)</f>
        <v>0</v>
      </c>
      <c r="E2092" s="89"/>
      <c r="F2092" s="104">
        <f>VLOOKUP(E2092,コード一覧!$B$4:$C$850,2,FALSE)</f>
        <v>0</v>
      </c>
      <c r="G2092" s="105">
        <f>VLOOKUP(E2092,コード一覧!$B$4:$D$868,3,FALSE)</f>
        <v>0</v>
      </c>
      <c r="H2092" s="106"/>
      <c r="I2092" s="106"/>
      <c r="J2092" s="107"/>
      <c r="K2092" s="109">
        <f>VLOOKUP(J2092,得意先名!$B$8:$C$1020,2,FALSE)</f>
        <v>0</v>
      </c>
      <c r="L2092" s="108"/>
      <c r="M2092" s="109">
        <f>VLOOKUP(J2092,得意先名!$B$1:$E$1029,4,FALSE)</f>
        <v>0</v>
      </c>
      <c r="N2092" s="110">
        <f>VLOOKUP(J2092,得意先名!$B$8:$H$1020,7,FALSE)</f>
        <v>0</v>
      </c>
      <c r="O2092" s="111"/>
      <c r="P2092" s="112"/>
      <c r="Q2092" s="50"/>
    </row>
    <row r="2093" spans="1:17" ht="30.75" customHeight="1" x14ac:dyDescent="0.4">
      <c r="A2093" s="113">
        <v>1895</v>
      </c>
      <c r="B2093" s="117"/>
      <c r="C2093" s="117"/>
      <c r="D2093" s="115">
        <f>VLOOKUP(E2093,コード一覧!$B$4:$E$962,4,FALSE)</f>
        <v>0</v>
      </c>
      <c r="E2093" s="89"/>
      <c r="F2093" s="104">
        <f>VLOOKUP(E2093,コード一覧!$B$4:$C$850,2,FALSE)</f>
        <v>0</v>
      </c>
      <c r="G2093" s="105">
        <f>VLOOKUP(E2093,コード一覧!$B$4:$D$868,3,FALSE)</f>
        <v>0</v>
      </c>
      <c r="H2093" s="106"/>
      <c r="I2093" s="106"/>
      <c r="J2093" s="107"/>
      <c r="K2093" s="109">
        <f>VLOOKUP(J2093,得意先名!$B$8:$C$1020,2,FALSE)</f>
        <v>0</v>
      </c>
      <c r="L2093" s="108"/>
      <c r="M2093" s="109">
        <f>VLOOKUP(J2093,得意先名!$B$1:$E$1029,4,FALSE)</f>
        <v>0</v>
      </c>
      <c r="N2093" s="110">
        <f>VLOOKUP(J2093,得意先名!$B$8:$H$1020,7,FALSE)</f>
        <v>0</v>
      </c>
      <c r="O2093" s="111"/>
      <c r="P2093" s="112"/>
      <c r="Q2093" s="50"/>
    </row>
    <row r="2094" spans="1:17" ht="30.75" customHeight="1" x14ac:dyDescent="0.4">
      <c r="A2094" s="113">
        <v>1896</v>
      </c>
      <c r="B2094" s="117"/>
      <c r="C2094" s="117"/>
      <c r="D2094" s="115">
        <f>VLOOKUP(E2094,コード一覧!$B$4:$E$962,4,FALSE)</f>
        <v>0</v>
      </c>
      <c r="E2094" s="89"/>
      <c r="F2094" s="104">
        <f>VLOOKUP(E2094,コード一覧!$B$4:$C$850,2,FALSE)</f>
        <v>0</v>
      </c>
      <c r="G2094" s="105">
        <f>VLOOKUP(E2094,コード一覧!$B$4:$D$868,3,FALSE)</f>
        <v>0</v>
      </c>
      <c r="H2094" s="106"/>
      <c r="I2094" s="106"/>
      <c r="J2094" s="107"/>
      <c r="K2094" s="109">
        <f>VLOOKUP(J2094,得意先名!$B$8:$C$1020,2,FALSE)</f>
        <v>0</v>
      </c>
      <c r="L2094" s="108"/>
      <c r="M2094" s="109">
        <f>VLOOKUP(J2094,得意先名!$B$1:$E$1029,4,FALSE)</f>
        <v>0</v>
      </c>
      <c r="N2094" s="110">
        <f>VLOOKUP(J2094,得意先名!$B$8:$H$1020,7,FALSE)</f>
        <v>0</v>
      </c>
      <c r="O2094" s="111"/>
      <c r="P2094" s="112"/>
      <c r="Q2094" s="50"/>
    </row>
    <row r="2095" spans="1:17" ht="30.75" customHeight="1" x14ac:dyDescent="0.4">
      <c r="A2095" s="113">
        <v>1897</v>
      </c>
      <c r="B2095" s="117"/>
      <c r="C2095" s="117"/>
      <c r="D2095" s="115">
        <f>VLOOKUP(E2095,コード一覧!$B$4:$E$962,4,FALSE)</f>
        <v>0</v>
      </c>
      <c r="E2095" s="89"/>
      <c r="F2095" s="104">
        <f>VLOOKUP(E2095,コード一覧!$B$4:$C$850,2,FALSE)</f>
        <v>0</v>
      </c>
      <c r="G2095" s="105">
        <f>VLOOKUP(E2095,コード一覧!$B$4:$D$868,3,FALSE)</f>
        <v>0</v>
      </c>
      <c r="H2095" s="106"/>
      <c r="I2095" s="106"/>
      <c r="J2095" s="107"/>
      <c r="K2095" s="109">
        <f>VLOOKUP(J2095,得意先名!$B$8:$C$1020,2,FALSE)</f>
        <v>0</v>
      </c>
      <c r="L2095" s="108"/>
      <c r="M2095" s="109">
        <f>VLOOKUP(J2095,得意先名!$B$1:$E$1029,4,FALSE)</f>
        <v>0</v>
      </c>
      <c r="N2095" s="110">
        <f>VLOOKUP(J2095,得意先名!$B$8:$H$1020,7,FALSE)</f>
        <v>0</v>
      </c>
      <c r="O2095" s="111"/>
      <c r="P2095" s="112"/>
      <c r="Q2095" s="50"/>
    </row>
    <row r="2096" spans="1:17" ht="30.75" customHeight="1" x14ac:dyDescent="0.4">
      <c r="A2096" s="113">
        <v>1898</v>
      </c>
      <c r="B2096" s="117"/>
      <c r="C2096" s="117"/>
      <c r="D2096" s="115">
        <f>VLOOKUP(E2096,コード一覧!$B$4:$E$962,4,FALSE)</f>
        <v>0</v>
      </c>
      <c r="E2096" s="89"/>
      <c r="F2096" s="104">
        <f>VLOOKUP(E2096,コード一覧!$B$4:$C$850,2,FALSE)</f>
        <v>0</v>
      </c>
      <c r="G2096" s="105">
        <f>VLOOKUP(E2096,コード一覧!$B$4:$D$868,3,FALSE)</f>
        <v>0</v>
      </c>
      <c r="H2096" s="106"/>
      <c r="I2096" s="106"/>
      <c r="J2096" s="107"/>
      <c r="K2096" s="109">
        <f>VLOOKUP(J2096,得意先名!$B$8:$C$1020,2,FALSE)</f>
        <v>0</v>
      </c>
      <c r="L2096" s="108"/>
      <c r="M2096" s="109">
        <f>VLOOKUP(J2096,得意先名!$B$1:$E$1029,4,FALSE)</f>
        <v>0</v>
      </c>
      <c r="N2096" s="110">
        <f>VLOOKUP(J2096,得意先名!$B$8:$H$1020,7,FALSE)</f>
        <v>0</v>
      </c>
      <c r="O2096" s="111"/>
      <c r="P2096" s="112"/>
      <c r="Q2096" s="50"/>
    </row>
    <row r="2097" spans="1:17" ht="30.75" customHeight="1" x14ac:dyDescent="0.4">
      <c r="A2097" s="113">
        <v>1899</v>
      </c>
      <c r="B2097" s="117"/>
      <c r="C2097" s="117"/>
      <c r="D2097" s="115">
        <f>VLOOKUP(E2097,コード一覧!$B$4:$E$962,4,FALSE)</f>
        <v>0</v>
      </c>
      <c r="E2097" s="89"/>
      <c r="F2097" s="104">
        <f>VLOOKUP(E2097,コード一覧!$B$4:$C$850,2,FALSE)</f>
        <v>0</v>
      </c>
      <c r="G2097" s="105">
        <f>VLOOKUP(E2097,コード一覧!$B$4:$D$868,3,FALSE)</f>
        <v>0</v>
      </c>
      <c r="H2097" s="106"/>
      <c r="I2097" s="106"/>
      <c r="J2097" s="107"/>
      <c r="K2097" s="109">
        <f>VLOOKUP(J2097,得意先名!$B$8:$C$1020,2,FALSE)</f>
        <v>0</v>
      </c>
      <c r="L2097" s="108"/>
      <c r="M2097" s="109">
        <f>VLOOKUP(J2097,得意先名!$B$1:$E$1029,4,FALSE)</f>
        <v>0</v>
      </c>
      <c r="N2097" s="110">
        <f>VLOOKUP(J2097,得意先名!$B$8:$H$1020,7,FALSE)</f>
        <v>0</v>
      </c>
      <c r="O2097" s="111"/>
      <c r="P2097" s="112"/>
      <c r="Q2097" s="50"/>
    </row>
    <row r="2098" spans="1:17" ht="30.75" customHeight="1" x14ac:dyDescent="0.4">
      <c r="A2098" s="113">
        <v>1900</v>
      </c>
      <c r="B2098" s="117"/>
      <c r="C2098" s="117"/>
      <c r="D2098" s="115">
        <f>VLOOKUP(E2098,コード一覧!$B$4:$E$962,4,FALSE)</f>
        <v>0</v>
      </c>
      <c r="E2098" s="89"/>
      <c r="F2098" s="104">
        <f>VLOOKUP(E2098,コード一覧!$B$4:$C$850,2,FALSE)</f>
        <v>0</v>
      </c>
      <c r="G2098" s="105">
        <f>VLOOKUP(E2098,コード一覧!$B$4:$D$868,3,FALSE)</f>
        <v>0</v>
      </c>
      <c r="H2098" s="106"/>
      <c r="I2098" s="106"/>
      <c r="J2098" s="107"/>
      <c r="K2098" s="109">
        <f>VLOOKUP(J2098,得意先名!$B$8:$C$1020,2,FALSE)</f>
        <v>0</v>
      </c>
      <c r="L2098" s="108"/>
      <c r="M2098" s="109">
        <f>VLOOKUP(J2098,得意先名!$B$1:$E$1029,4,FALSE)</f>
        <v>0</v>
      </c>
      <c r="N2098" s="110">
        <f>VLOOKUP(J2098,得意先名!$B$8:$H$1020,7,FALSE)</f>
        <v>0</v>
      </c>
      <c r="O2098" s="111"/>
      <c r="P2098" s="112"/>
      <c r="Q2098" s="50"/>
    </row>
    <row r="2099" spans="1:17" ht="30.75" customHeight="1" x14ac:dyDescent="0.4">
      <c r="A2099" s="113">
        <v>1901</v>
      </c>
      <c r="B2099" s="117"/>
      <c r="C2099" s="117"/>
      <c r="D2099" s="115">
        <f>VLOOKUP(E2099,コード一覧!$B$4:$E$962,4,FALSE)</f>
        <v>0</v>
      </c>
      <c r="E2099" s="89"/>
      <c r="F2099" s="104">
        <f>VLOOKUP(E2099,コード一覧!$B$4:$C$850,2,FALSE)</f>
        <v>0</v>
      </c>
      <c r="G2099" s="105">
        <f>VLOOKUP(E2099,コード一覧!$B$4:$D$868,3,FALSE)</f>
        <v>0</v>
      </c>
      <c r="H2099" s="106"/>
      <c r="I2099" s="106"/>
      <c r="J2099" s="107"/>
      <c r="K2099" s="109">
        <f>VLOOKUP(J2099,得意先名!$B$8:$C$1020,2,FALSE)</f>
        <v>0</v>
      </c>
      <c r="L2099" s="108"/>
      <c r="M2099" s="109">
        <f>VLOOKUP(J2099,得意先名!$B$1:$E$1029,4,FALSE)</f>
        <v>0</v>
      </c>
      <c r="N2099" s="110">
        <f>VLOOKUP(J2099,得意先名!$B$8:$H$1020,7,FALSE)</f>
        <v>0</v>
      </c>
      <c r="O2099" s="111"/>
      <c r="P2099" s="112"/>
      <c r="Q2099" s="50"/>
    </row>
    <row r="2100" spans="1:17" ht="30.75" customHeight="1" x14ac:dyDescent="0.4">
      <c r="A2100" s="113">
        <v>1902</v>
      </c>
      <c r="B2100" s="117"/>
      <c r="C2100" s="117"/>
      <c r="D2100" s="115">
        <f>VLOOKUP(E2100,コード一覧!$B$4:$E$962,4,FALSE)</f>
        <v>0</v>
      </c>
      <c r="E2100" s="89"/>
      <c r="F2100" s="104">
        <f>VLOOKUP(E2100,コード一覧!$B$4:$C$850,2,FALSE)</f>
        <v>0</v>
      </c>
      <c r="G2100" s="105">
        <f>VLOOKUP(E2100,コード一覧!$B$4:$D$868,3,FALSE)</f>
        <v>0</v>
      </c>
      <c r="H2100" s="106"/>
      <c r="I2100" s="106"/>
      <c r="J2100" s="107"/>
      <c r="K2100" s="109">
        <f>VLOOKUP(J2100,得意先名!$B$8:$C$1020,2,FALSE)</f>
        <v>0</v>
      </c>
      <c r="L2100" s="108"/>
      <c r="M2100" s="109">
        <f>VLOOKUP(J2100,得意先名!$B$1:$E$1029,4,FALSE)</f>
        <v>0</v>
      </c>
      <c r="N2100" s="110">
        <f>VLOOKUP(J2100,得意先名!$B$8:$H$1020,7,FALSE)</f>
        <v>0</v>
      </c>
      <c r="O2100" s="111"/>
      <c r="P2100" s="112"/>
      <c r="Q2100" s="50"/>
    </row>
    <row r="2101" spans="1:17" ht="30.75" customHeight="1" x14ac:dyDescent="0.4">
      <c r="A2101" s="113">
        <v>1903</v>
      </c>
      <c r="B2101" s="117"/>
      <c r="C2101" s="117"/>
      <c r="D2101" s="115">
        <f>VLOOKUP(E2101,コード一覧!$B$4:$E$962,4,FALSE)</f>
        <v>0</v>
      </c>
      <c r="E2101" s="89"/>
      <c r="F2101" s="104">
        <f>VLOOKUP(E2101,コード一覧!$B$4:$C$850,2,FALSE)</f>
        <v>0</v>
      </c>
      <c r="G2101" s="105">
        <f>VLOOKUP(E2101,コード一覧!$B$4:$D$868,3,FALSE)</f>
        <v>0</v>
      </c>
      <c r="H2101" s="106"/>
      <c r="I2101" s="106"/>
      <c r="J2101" s="107"/>
      <c r="K2101" s="109">
        <f>VLOOKUP(J2101,得意先名!$B$8:$C$1020,2,FALSE)</f>
        <v>0</v>
      </c>
      <c r="L2101" s="108"/>
      <c r="M2101" s="109">
        <f>VLOOKUP(J2101,得意先名!$B$1:$E$1029,4,FALSE)</f>
        <v>0</v>
      </c>
      <c r="N2101" s="110">
        <f>VLOOKUP(J2101,得意先名!$B$8:$H$1020,7,FALSE)</f>
        <v>0</v>
      </c>
      <c r="O2101" s="111"/>
      <c r="P2101" s="112"/>
      <c r="Q2101" s="50"/>
    </row>
    <row r="2102" spans="1:17" ht="30.75" customHeight="1" x14ac:dyDescent="0.4">
      <c r="A2102" s="113">
        <v>1904</v>
      </c>
      <c r="B2102" s="117"/>
      <c r="C2102" s="117"/>
      <c r="D2102" s="115">
        <f>VLOOKUP(E2102,コード一覧!$B$4:$E$962,4,FALSE)</f>
        <v>0</v>
      </c>
      <c r="E2102" s="89"/>
      <c r="F2102" s="104">
        <f>VLOOKUP(E2102,コード一覧!$B$4:$C$850,2,FALSE)</f>
        <v>0</v>
      </c>
      <c r="G2102" s="105">
        <f>VLOOKUP(E2102,コード一覧!$B$4:$D$868,3,FALSE)</f>
        <v>0</v>
      </c>
      <c r="H2102" s="106"/>
      <c r="I2102" s="106"/>
      <c r="J2102" s="107"/>
      <c r="K2102" s="109">
        <f>VLOOKUP(J2102,得意先名!$B$8:$C$1020,2,FALSE)</f>
        <v>0</v>
      </c>
      <c r="L2102" s="108"/>
      <c r="M2102" s="109">
        <f>VLOOKUP(J2102,得意先名!$B$1:$E$1029,4,FALSE)</f>
        <v>0</v>
      </c>
      <c r="N2102" s="110">
        <f>VLOOKUP(J2102,得意先名!$B$8:$H$1020,7,FALSE)</f>
        <v>0</v>
      </c>
      <c r="O2102" s="111"/>
      <c r="P2102" s="112"/>
      <c r="Q2102" s="50"/>
    </row>
    <row r="2103" spans="1:17" ht="30.75" customHeight="1" x14ac:dyDescent="0.4">
      <c r="A2103" s="113">
        <v>1905</v>
      </c>
      <c r="B2103" s="117"/>
      <c r="C2103" s="117"/>
      <c r="D2103" s="115">
        <f>VLOOKUP(E2103,コード一覧!$B$4:$E$962,4,FALSE)</f>
        <v>0</v>
      </c>
      <c r="E2103" s="89"/>
      <c r="F2103" s="104">
        <f>VLOOKUP(E2103,コード一覧!$B$4:$C$850,2,FALSE)</f>
        <v>0</v>
      </c>
      <c r="G2103" s="105">
        <f>VLOOKUP(E2103,コード一覧!$B$4:$D$868,3,FALSE)</f>
        <v>0</v>
      </c>
      <c r="H2103" s="106"/>
      <c r="I2103" s="106"/>
      <c r="J2103" s="107"/>
      <c r="K2103" s="109">
        <f>VLOOKUP(J2103,得意先名!$B$8:$C$1020,2,FALSE)</f>
        <v>0</v>
      </c>
      <c r="L2103" s="108"/>
      <c r="M2103" s="109">
        <f>VLOOKUP(J2103,得意先名!$B$1:$E$1029,4,FALSE)</f>
        <v>0</v>
      </c>
      <c r="N2103" s="110">
        <f>VLOOKUP(J2103,得意先名!$B$8:$H$1020,7,FALSE)</f>
        <v>0</v>
      </c>
      <c r="O2103" s="111"/>
      <c r="P2103" s="112"/>
      <c r="Q2103" s="50"/>
    </row>
    <row r="2104" spans="1:17" ht="30.75" customHeight="1" x14ac:dyDescent="0.4">
      <c r="A2104" s="113">
        <v>1906</v>
      </c>
      <c r="B2104" s="117"/>
      <c r="C2104" s="117"/>
      <c r="D2104" s="115">
        <f>VLOOKUP(E2104,コード一覧!$B$4:$E$962,4,FALSE)</f>
        <v>0</v>
      </c>
      <c r="E2104" s="89"/>
      <c r="F2104" s="104">
        <f>VLOOKUP(E2104,コード一覧!$B$4:$C$850,2,FALSE)</f>
        <v>0</v>
      </c>
      <c r="G2104" s="105">
        <f>VLOOKUP(E2104,コード一覧!$B$4:$D$868,3,FALSE)</f>
        <v>0</v>
      </c>
      <c r="H2104" s="106"/>
      <c r="I2104" s="106"/>
      <c r="J2104" s="107"/>
      <c r="K2104" s="109">
        <f>VLOOKUP(J2104,得意先名!$B$8:$C$1020,2,FALSE)</f>
        <v>0</v>
      </c>
      <c r="L2104" s="108"/>
      <c r="M2104" s="109">
        <f>VLOOKUP(J2104,得意先名!$B$1:$E$1029,4,FALSE)</f>
        <v>0</v>
      </c>
      <c r="N2104" s="110">
        <f>VLOOKUP(J2104,得意先名!$B$8:$H$1020,7,FALSE)</f>
        <v>0</v>
      </c>
      <c r="O2104" s="111"/>
      <c r="P2104" s="112"/>
      <c r="Q2104" s="50"/>
    </row>
    <row r="2105" spans="1:17" ht="30.75" customHeight="1" x14ac:dyDescent="0.4">
      <c r="A2105" s="113">
        <v>1907</v>
      </c>
      <c r="B2105" s="117"/>
      <c r="C2105" s="117"/>
      <c r="D2105" s="115">
        <f>VLOOKUP(E2105,コード一覧!$B$4:$E$962,4,FALSE)</f>
        <v>0</v>
      </c>
      <c r="E2105" s="89"/>
      <c r="F2105" s="104">
        <f>VLOOKUP(E2105,コード一覧!$B$4:$C$850,2,FALSE)</f>
        <v>0</v>
      </c>
      <c r="G2105" s="105">
        <f>VLOOKUP(E2105,コード一覧!$B$4:$D$868,3,FALSE)</f>
        <v>0</v>
      </c>
      <c r="H2105" s="106"/>
      <c r="I2105" s="106"/>
      <c r="J2105" s="107"/>
      <c r="K2105" s="109">
        <f>VLOOKUP(J2105,得意先名!$B$8:$C$1020,2,FALSE)</f>
        <v>0</v>
      </c>
      <c r="L2105" s="108"/>
      <c r="M2105" s="109">
        <f>VLOOKUP(J2105,得意先名!$B$1:$E$1029,4,FALSE)</f>
        <v>0</v>
      </c>
      <c r="N2105" s="110">
        <f>VLOOKUP(J2105,得意先名!$B$8:$H$1020,7,FALSE)</f>
        <v>0</v>
      </c>
      <c r="O2105" s="111"/>
      <c r="P2105" s="112"/>
      <c r="Q2105" s="50"/>
    </row>
    <row r="2106" spans="1:17" ht="30.75" customHeight="1" x14ac:dyDescent="0.4">
      <c r="A2106" s="113">
        <v>1908</v>
      </c>
      <c r="B2106" s="117"/>
      <c r="C2106" s="117"/>
      <c r="D2106" s="115">
        <f>VLOOKUP(E2106,コード一覧!$B$4:$E$962,4,FALSE)</f>
        <v>0</v>
      </c>
      <c r="E2106" s="89"/>
      <c r="F2106" s="104">
        <f>VLOOKUP(E2106,コード一覧!$B$4:$C$850,2,FALSE)</f>
        <v>0</v>
      </c>
      <c r="G2106" s="105">
        <f>VLOOKUP(E2106,コード一覧!$B$4:$D$868,3,FALSE)</f>
        <v>0</v>
      </c>
      <c r="H2106" s="106"/>
      <c r="I2106" s="106"/>
      <c r="J2106" s="107"/>
      <c r="K2106" s="109">
        <f>VLOOKUP(J2106,得意先名!$B$8:$C$1020,2,FALSE)</f>
        <v>0</v>
      </c>
      <c r="L2106" s="108"/>
      <c r="M2106" s="109">
        <f>VLOOKUP(J2106,得意先名!$B$1:$E$1029,4,FALSE)</f>
        <v>0</v>
      </c>
      <c r="N2106" s="110">
        <f>VLOOKUP(J2106,得意先名!$B$8:$H$1020,7,FALSE)</f>
        <v>0</v>
      </c>
      <c r="O2106" s="111"/>
      <c r="P2106" s="112"/>
      <c r="Q2106" s="50"/>
    </row>
    <row r="2107" spans="1:17" ht="30.75" customHeight="1" x14ac:dyDescent="0.4">
      <c r="A2107" s="113">
        <v>1909</v>
      </c>
      <c r="B2107" s="117"/>
      <c r="C2107" s="117"/>
      <c r="D2107" s="115">
        <f>VLOOKUP(E2107,コード一覧!$B$4:$E$962,4,FALSE)</f>
        <v>0</v>
      </c>
      <c r="E2107" s="89"/>
      <c r="F2107" s="104">
        <f>VLOOKUP(E2107,コード一覧!$B$4:$C$850,2,FALSE)</f>
        <v>0</v>
      </c>
      <c r="G2107" s="105">
        <f>VLOOKUP(E2107,コード一覧!$B$4:$D$868,3,FALSE)</f>
        <v>0</v>
      </c>
      <c r="H2107" s="106"/>
      <c r="I2107" s="106"/>
      <c r="J2107" s="107"/>
      <c r="K2107" s="109">
        <f>VLOOKUP(J2107,得意先名!$B$8:$C$1020,2,FALSE)</f>
        <v>0</v>
      </c>
      <c r="L2107" s="108"/>
      <c r="M2107" s="109">
        <f>VLOOKUP(J2107,得意先名!$B$1:$E$1029,4,FALSE)</f>
        <v>0</v>
      </c>
      <c r="N2107" s="110">
        <f>VLOOKUP(J2107,得意先名!$B$8:$H$1020,7,FALSE)</f>
        <v>0</v>
      </c>
      <c r="O2107" s="111"/>
      <c r="P2107" s="112"/>
      <c r="Q2107" s="50"/>
    </row>
    <row r="2108" spans="1:17" ht="30.75" customHeight="1" x14ac:dyDescent="0.4">
      <c r="A2108" s="113">
        <v>1910</v>
      </c>
      <c r="B2108" s="117"/>
      <c r="C2108" s="117"/>
      <c r="D2108" s="115">
        <f>VLOOKUP(E2108,コード一覧!$B$4:$E$962,4,FALSE)</f>
        <v>0</v>
      </c>
      <c r="E2108" s="89"/>
      <c r="F2108" s="104">
        <f>VLOOKUP(E2108,コード一覧!$B$4:$C$850,2,FALSE)</f>
        <v>0</v>
      </c>
      <c r="G2108" s="105">
        <f>VLOOKUP(E2108,コード一覧!$B$4:$D$868,3,FALSE)</f>
        <v>0</v>
      </c>
      <c r="H2108" s="106"/>
      <c r="I2108" s="106"/>
      <c r="J2108" s="107"/>
      <c r="K2108" s="109">
        <f>VLOOKUP(J2108,得意先名!$B$8:$C$1020,2,FALSE)</f>
        <v>0</v>
      </c>
      <c r="L2108" s="108"/>
      <c r="M2108" s="109">
        <f>VLOOKUP(J2108,得意先名!$B$1:$E$1029,4,FALSE)</f>
        <v>0</v>
      </c>
      <c r="N2108" s="110">
        <f>VLOOKUP(J2108,得意先名!$B$8:$H$1020,7,FALSE)</f>
        <v>0</v>
      </c>
      <c r="O2108" s="111"/>
      <c r="P2108" s="112"/>
      <c r="Q2108" s="50"/>
    </row>
    <row r="2109" spans="1:17" ht="30.75" customHeight="1" x14ac:dyDescent="0.4">
      <c r="A2109" s="113">
        <v>1911</v>
      </c>
      <c r="B2109" s="117"/>
      <c r="C2109" s="117"/>
      <c r="D2109" s="115">
        <f>VLOOKUP(E2109,コード一覧!$B$4:$E$962,4,FALSE)</f>
        <v>0</v>
      </c>
      <c r="E2109" s="89"/>
      <c r="F2109" s="104">
        <f>VLOOKUP(E2109,コード一覧!$B$4:$C$850,2,FALSE)</f>
        <v>0</v>
      </c>
      <c r="G2109" s="105">
        <f>VLOOKUP(E2109,コード一覧!$B$4:$D$868,3,FALSE)</f>
        <v>0</v>
      </c>
      <c r="H2109" s="106"/>
      <c r="I2109" s="106"/>
      <c r="J2109" s="107"/>
      <c r="K2109" s="109">
        <f>VLOOKUP(J2109,得意先名!$B$8:$C$1020,2,FALSE)</f>
        <v>0</v>
      </c>
      <c r="L2109" s="108"/>
      <c r="M2109" s="109">
        <f>VLOOKUP(J2109,得意先名!$B$1:$E$1029,4,FALSE)</f>
        <v>0</v>
      </c>
      <c r="N2109" s="110">
        <f>VLOOKUP(J2109,得意先名!$B$8:$H$1020,7,FALSE)</f>
        <v>0</v>
      </c>
      <c r="O2109" s="111"/>
      <c r="P2109" s="112"/>
      <c r="Q2109" s="50"/>
    </row>
    <row r="2110" spans="1:17" ht="30.75" customHeight="1" x14ac:dyDescent="0.4">
      <c r="A2110" s="113">
        <v>1912</v>
      </c>
      <c r="B2110" s="117"/>
      <c r="C2110" s="117"/>
      <c r="D2110" s="115">
        <f>VLOOKUP(E2110,コード一覧!$B$4:$E$962,4,FALSE)</f>
        <v>0</v>
      </c>
      <c r="E2110" s="89"/>
      <c r="F2110" s="104">
        <f>VLOOKUP(E2110,コード一覧!$B$4:$C$850,2,FALSE)</f>
        <v>0</v>
      </c>
      <c r="G2110" s="105">
        <f>VLOOKUP(E2110,コード一覧!$B$4:$D$868,3,FALSE)</f>
        <v>0</v>
      </c>
      <c r="H2110" s="106"/>
      <c r="I2110" s="106"/>
      <c r="J2110" s="107"/>
      <c r="K2110" s="109">
        <f>VLOOKUP(J2110,得意先名!$B$8:$C$1020,2,FALSE)</f>
        <v>0</v>
      </c>
      <c r="L2110" s="108"/>
      <c r="M2110" s="109">
        <f>VLOOKUP(J2110,得意先名!$B$1:$E$1029,4,FALSE)</f>
        <v>0</v>
      </c>
      <c r="N2110" s="110">
        <f>VLOOKUP(J2110,得意先名!$B$8:$H$1020,7,FALSE)</f>
        <v>0</v>
      </c>
      <c r="O2110" s="111"/>
      <c r="P2110" s="112"/>
      <c r="Q2110" s="50"/>
    </row>
    <row r="2111" spans="1:17" ht="30.75" customHeight="1" x14ac:dyDescent="0.4">
      <c r="A2111" s="113">
        <v>1913</v>
      </c>
      <c r="B2111" s="117"/>
      <c r="C2111" s="117"/>
      <c r="D2111" s="115">
        <f>VLOOKUP(E2111,コード一覧!$B$4:$E$962,4,FALSE)</f>
        <v>0</v>
      </c>
      <c r="E2111" s="89"/>
      <c r="F2111" s="104">
        <f>VLOOKUP(E2111,コード一覧!$B$4:$C$850,2,FALSE)</f>
        <v>0</v>
      </c>
      <c r="G2111" s="105">
        <f>VLOOKUP(E2111,コード一覧!$B$4:$D$868,3,FALSE)</f>
        <v>0</v>
      </c>
      <c r="H2111" s="106"/>
      <c r="I2111" s="106"/>
      <c r="J2111" s="107"/>
      <c r="K2111" s="109">
        <f>VLOOKUP(J2111,得意先名!$B$8:$C$1020,2,FALSE)</f>
        <v>0</v>
      </c>
      <c r="L2111" s="108"/>
      <c r="M2111" s="109">
        <f>VLOOKUP(J2111,得意先名!$B$1:$E$1029,4,FALSE)</f>
        <v>0</v>
      </c>
      <c r="N2111" s="110">
        <f>VLOOKUP(J2111,得意先名!$B$8:$H$1020,7,FALSE)</f>
        <v>0</v>
      </c>
      <c r="O2111" s="111"/>
      <c r="P2111" s="112"/>
      <c r="Q2111" s="50"/>
    </row>
    <row r="2112" spans="1:17" ht="30.75" customHeight="1" x14ac:dyDescent="0.4">
      <c r="A2112" s="113">
        <v>1914</v>
      </c>
      <c r="B2112" s="117"/>
      <c r="C2112" s="117"/>
      <c r="D2112" s="115">
        <f>VLOOKUP(E2112,コード一覧!$B$4:$E$962,4,FALSE)</f>
        <v>0</v>
      </c>
      <c r="E2112" s="89"/>
      <c r="F2112" s="104">
        <f>VLOOKUP(E2112,コード一覧!$B$4:$C$850,2,FALSE)</f>
        <v>0</v>
      </c>
      <c r="G2112" s="105">
        <f>VLOOKUP(E2112,コード一覧!$B$4:$D$868,3,FALSE)</f>
        <v>0</v>
      </c>
      <c r="H2112" s="106"/>
      <c r="I2112" s="106"/>
      <c r="J2112" s="107"/>
      <c r="K2112" s="109">
        <f>VLOOKUP(J2112,得意先名!$B$8:$C$1020,2,FALSE)</f>
        <v>0</v>
      </c>
      <c r="L2112" s="108"/>
      <c r="M2112" s="109">
        <f>VLOOKUP(J2112,得意先名!$B$1:$E$1029,4,FALSE)</f>
        <v>0</v>
      </c>
      <c r="N2112" s="110">
        <f>VLOOKUP(J2112,得意先名!$B$8:$H$1020,7,FALSE)</f>
        <v>0</v>
      </c>
      <c r="O2112" s="111"/>
      <c r="P2112" s="112"/>
      <c r="Q2112" s="50"/>
    </row>
    <row r="2113" spans="1:17" ht="30.75" customHeight="1" x14ac:dyDescent="0.4">
      <c r="A2113" s="113">
        <v>1915</v>
      </c>
      <c r="B2113" s="117"/>
      <c r="C2113" s="117"/>
      <c r="D2113" s="115">
        <f>VLOOKUP(E2113,コード一覧!$B$4:$E$962,4,FALSE)</f>
        <v>0</v>
      </c>
      <c r="E2113" s="89"/>
      <c r="F2113" s="104">
        <f>VLOOKUP(E2113,コード一覧!$B$4:$C$850,2,FALSE)</f>
        <v>0</v>
      </c>
      <c r="G2113" s="105">
        <f>VLOOKUP(E2113,コード一覧!$B$4:$D$868,3,FALSE)</f>
        <v>0</v>
      </c>
      <c r="H2113" s="106"/>
      <c r="I2113" s="106"/>
      <c r="J2113" s="107"/>
      <c r="K2113" s="109">
        <f>VLOOKUP(J2113,得意先名!$B$8:$C$1020,2,FALSE)</f>
        <v>0</v>
      </c>
      <c r="L2113" s="108"/>
      <c r="M2113" s="109">
        <f>VLOOKUP(J2113,得意先名!$B$1:$E$1029,4,FALSE)</f>
        <v>0</v>
      </c>
      <c r="N2113" s="110">
        <f>VLOOKUP(J2113,得意先名!$B$8:$H$1020,7,FALSE)</f>
        <v>0</v>
      </c>
      <c r="O2113" s="111"/>
      <c r="P2113" s="112"/>
      <c r="Q2113" s="50"/>
    </row>
    <row r="2114" spans="1:17" ht="30.75" customHeight="1" x14ac:dyDescent="0.4">
      <c r="A2114" s="113">
        <v>1916</v>
      </c>
      <c r="B2114" s="117"/>
      <c r="C2114" s="117"/>
      <c r="D2114" s="115">
        <f>VLOOKUP(E2114,コード一覧!$B$4:$E$962,4,FALSE)</f>
        <v>0</v>
      </c>
      <c r="E2114" s="89"/>
      <c r="F2114" s="104">
        <f>VLOOKUP(E2114,コード一覧!$B$4:$C$850,2,FALSE)</f>
        <v>0</v>
      </c>
      <c r="G2114" s="105">
        <f>VLOOKUP(E2114,コード一覧!$B$4:$D$868,3,FALSE)</f>
        <v>0</v>
      </c>
      <c r="H2114" s="106"/>
      <c r="I2114" s="106"/>
      <c r="J2114" s="107"/>
      <c r="K2114" s="109">
        <f>VLOOKUP(J2114,得意先名!$B$8:$C$1020,2,FALSE)</f>
        <v>0</v>
      </c>
      <c r="L2114" s="108"/>
      <c r="M2114" s="109">
        <f>VLOOKUP(J2114,得意先名!$B$1:$E$1029,4,FALSE)</f>
        <v>0</v>
      </c>
      <c r="N2114" s="110">
        <f>VLOOKUP(J2114,得意先名!$B$8:$H$1020,7,FALSE)</f>
        <v>0</v>
      </c>
      <c r="O2114" s="111"/>
      <c r="P2114" s="112"/>
      <c r="Q2114" s="50"/>
    </row>
    <row r="2115" spans="1:17" ht="30.75" customHeight="1" x14ac:dyDescent="0.4">
      <c r="A2115" s="113">
        <v>1917</v>
      </c>
      <c r="B2115" s="117"/>
      <c r="C2115" s="117"/>
      <c r="D2115" s="115">
        <f>VLOOKUP(E2115,コード一覧!$B$4:$E$962,4,FALSE)</f>
        <v>0</v>
      </c>
      <c r="E2115" s="89"/>
      <c r="F2115" s="104">
        <f>VLOOKUP(E2115,コード一覧!$B$4:$C$850,2,FALSE)</f>
        <v>0</v>
      </c>
      <c r="G2115" s="105">
        <f>VLOOKUP(E2115,コード一覧!$B$4:$D$868,3,FALSE)</f>
        <v>0</v>
      </c>
      <c r="H2115" s="106"/>
      <c r="I2115" s="106"/>
      <c r="J2115" s="107"/>
      <c r="K2115" s="109">
        <f>VLOOKUP(J2115,得意先名!$B$8:$C$1020,2,FALSE)</f>
        <v>0</v>
      </c>
      <c r="L2115" s="108"/>
      <c r="M2115" s="109">
        <f>VLOOKUP(J2115,得意先名!$B$1:$E$1029,4,FALSE)</f>
        <v>0</v>
      </c>
      <c r="N2115" s="110">
        <f>VLOOKUP(J2115,得意先名!$B$8:$H$1020,7,FALSE)</f>
        <v>0</v>
      </c>
      <c r="O2115" s="111"/>
      <c r="P2115" s="112"/>
      <c r="Q2115" s="50"/>
    </row>
    <row r="2116" spans="1:17" ht="30.75" customHeight="1" x14ac:dyDescent="0.4">
      <c r="A2116" s="113">
        <v>1918</v>
      </c>
      <c r="B2116" s="117"/>
      <c r="C2116" s="117"/>
      <c r="D2116" s="115">
        <f>VLOOKUP(E2116,コード一覧!$B$4:$E$962,4,FALSE)</f>
        <v>0</v>
      </c>
      <c r="E2116" s="89"/>
      <c r="F2116" s="104">
        <f>VLOOKUP(E2116,コード一覧!$B$4:$C$850,2,FALSE)</f>
        <v>0</v>
      </c>
      <c r="G2116" s="105">
        <f>VLOOKUP(E2116,コード一覧!$B$4:$D$868,3,FALSE)</f>
        <v>0</v>
      </c>
      <c r="H2116" s="106"/>
      <c r="I2116" s="106"/>
      <c r="J2116" s="107"/>
      <c r="K2116" s="109">
        <f>VLOOKUP(J2116,得意先名!$B$8:$C$1020,2,FALSE)</f>
        <v>0</v>
      </c>
      <c r="L2116" s="108"/>
      <c r="M2116" s="109">
        <f>VLOOKUP(J2116,得意先名!$B$1:$E$1029,4,FALSE)</f>
        <v>0</v>
      </c>
      <c r="N2116" s="110">
        <f>VLOOKUP(J2116,得意先名!$B$8:$H$1020,7,FALSE)</f>
        <v>0</v>
      </c>
      <c r="O2116" s="111"/>
      <c r="P2116" s="112"/>
      <c r="Q2116" s="50"/>
    </row>
    <row r="2117" spans="1:17" ht="30.75" customHeight="1" x14ac:dyDescent="0.4">
      <c r="A2117" s="113">
        <v>1919</v>
      </c>
      <c r="B2117" s="117"/>
      <c r="C2117" s="117"/>
      <c r="D2117" s="115">
        <f>VLOOKUP(E2117,コード一覧!$B$4:$E$962,4,FALSE)</f>
        <v>0</v>
      </c>
      <c r="E2117" s="89"/>
      <c r="F2117" s="104">
        <f>VLOOKUP(E2117,コード一覧!$B$4:$C$850,2,FALSE)</f>
        <v>0</v>
      </c>
      <c r="G2117" s="105">
        <f>VLOOKUP(E2117,コード一覧!$B$4:$D$868,3,FALSE)</f>
        <v>0</v>
      </c>
      <c r="H2117" s="106"/>
      <c r="I2117" s="106"/>
      <c r="J2117" s="107"/>
      <c r="K2117" s="109">
        <f>VLOOKUP(J2117,得意先名!$B$8:$C$1020,2,FALSE)</f>
        <v>0</v>
      </c>
      <c r="L2117" s="108"/>
      <c r="M2117" s="109">
        <f>VLOOKUP(J2117,得意先名!$B$1:$E$1029,4,FALSE)</f>
        <v>0</v>
      </c>
      <c r="N2117" s="110">
        <f>VLOOKUP(J2117,得意先名!$B$8:$H$1020,7,FALSE)</f>
        <v>0</v>
      </c>
      <c r="O2117" s="111"/>
      <c r="P2117" s="112"/>
      <c r="Q2117" s="50"/>
    </row>
    <row r="2118" spans="1:17" ht="30.75" customHeight="1" x14ac:dyDescent="0.4">
      <c r="A2118" s="113">
        <v>1920</v>
      </c>
      <c r="B2118" s="117"/>
      <c r="C2118" s="117"/>
      <c r="D2118" s="115">
        <f>VLOOKUP(E2118,コード一覧!$B$4:$E$962,4,FALSE)</f>
        <v>0</v>
      </c>
      <c r="E2118" s="89"/>
      <c r="F2118" s="104">
        <f>VLOOKUP(E2118,コード一覧!$B$4:$C$850,2,FALSE)</f>
        <v>0</v>
      </c>
      <c r="G2118" s="105">
        <f>VLOOKUP(E2118,コード一覧!$B$4:$D$868,3,FALSE)</f>
        <v>0</v>
      </c>
      <c r="H2118" s="106"/>
      <c r="I2118" s="106"/>
      <c r="J2118" s="107"/>
      <c r="K2118" s="109">
        <f>VLOOKUP(J2118,得意先名!$B$8:$C$1020,2,FALSE)</f>
        <v>0</v>
      </c>
      <c r="L2118" s="108"/>
      <c r="M2118" s="109">
        <f>VLOOKUP(J2118,得意先名!$B$1:$E$1029,4,FALSE)</f>
        <v>0</v>
      </c>
      <c r="N2118" s="110">
        <f>VLOOKUP(J2118,得意先名!$B$8:$H$1020,7,FALSE)</f>
        <v>0</v>
      </c>
      <c r="O2118" s="111"/>
      <c r="P2118" s="112"/>
      <c r="Q2118" s="50"/>
    </row>
    <row r="2119" spans="1:17" ht="30.75" customHeight="1" x14ac:dyDescent="0.4">
      <c r="A2119" s="113">
        <v>1921</v>
      </c>
      <c r="B2119" s="117"/>
      <c r="C2119" s="117"/>
      <c r="D2119" s="115">
        <f>VLOOKUP(E2119,コード一覧!$B$4:$E$962,4,FALSE)</f>
        <v>0</v>
      </c>
      <c r="E2119" s="89"/>
      <c r="F2119" s="104">
        <f>VLOOKUP(E2119,コード一覧!$B$4:$C$850,2,FALSE)</f>
        <v>0</v>
      </c>
      <c r="G2119" s="105">
        <f>VLOOKUP(E2119,コード一覧!$B$4:$D$868,3,FALSE)</f>
        <v>0</v>
      </c>
      <c r="H2119" s="106"/>
      <c r="I2119" s="106"/>
      <c r="J2119" s="107"/>
      <c r="K2119" s="109">
        <f>VLOOKUP(J2119,得意先名!$B$8:$C$1020,2,FALSE)</f>
        <v>0</v>
      </c>
      <c r="L2119" s="108"/>
      <c r="M2119" s="109">
        <f>VLOOKUP(J2119,得意先名!$B$1:$E$1029,4,FALSE)</f>
        <v>0</v>
      </c>
      <c r="N2119" s="110">
        <f>VLOOKUP(J2119,得意先名!$B$8:$H$1020,7,FALSE)</f>
        <v>0</v>
      </c>
      <c r="O2119" s="111"/>
      <c r="P2119" s="112"/>
      <c r="Q2119" s="50"/>
    </row>
    <row r="2120" spans="1:17" ht="30.75" customHeight="1" x14ac:dyDescent="0.4">
      <c r="A2120" s="113">
        <v>1922</v>
      </c>
      <c r="B2120" s="117"/>
      <c r="C2120" s="117"/>
      <c r="D2120" s="115">
        <f>VLOOKUP(E2120,コード一覧!$B$4:$E$962,4,FALSE)</f>
        <v>0</v>
      </c>
      <c r="E2120" s="89"/>
      <c r="F2120" s="104">
        <f>VLOOKUP(E2120,コード一覧!$B$4:$C$850,2,FALSE)</f>
        <v>0</v>
      </c>
      <c r="G2120" s="105">
        <f>VLOOKUP(E2120,コード一覧!$B$4:$D$868,3,FALSE)</f>
        <v>0</v>
      </c>
      <c r="H2120" s="106"/>
      <c r="I2120" s="106"/>
      <c r="J2120" s="107"/>
      <c r="K2120" s="109">
        <f>VLOOKUP(J2120,得意先名!$B$8:$C$1020,2,FALSE)</f>
        <v>0</v>
      </c>
      <c r="L2120" s="108"/>
      <c r="M2120" s="109">
        <f>VLOOKUP(J2120,得意先名!$B$1:$E$1029,4,FALSE)</f>
        <v>0</v>
      </c>
      <c r="N2120" s="110">
        <f>VLOOKUP(J2120,得意先名!$B$8:$H$1020,7,FALSE)</f>
        <v>0</v>
      </c>
      <c r="O2120" s="111"/>
      <c r="P2120" s="112"/>
      <c r="Q2120" s="50"/>
    </row>
    <row r="2121" spans="1:17" ht="30.75" customHeight="1" x14ac:dyDescent="0.4">
      <c r="A2121" s="113">
        <v>1923</v>
      </c>
      <c r="B2121" s="117"/>
      <c r="C2121" s="117"/>
      <c r="D2121" s="115">
        <f>VLOOKUP(E2121,コード一覧!$B$4:$E$962,4,FALSE)</f>
        <v>0</v>
      </c>
      <c r="E2121" s="89"/>
      <c r="F2121" s="104">
        <f>VLOOKUP(E2121,コード一覧!$B$4:$C$850,2,FALSE)</f>
        <v>0</v>
      </c>
      <c r="G2121" s="105">
        <f>VLOOKUP(E2121,コード一覧!$B$4:$D$868,3,FALSE)</f>
        <v>0</v>
      </c>
      <c r="H2121" s="106"/>
      <c r="I2121" s="106"/>
      <c r="J2121" s="107"/>
      <c r="K2121" s="109">
        <f>VLOOKUP(J2121,得意先名!$B$8:$C$1020,2,FALSE)</f>
        <v>0</v>
      </c>
      <c r="L2121" s="108"/>
      <c r="M2121" s="109">
        <f>VLOOKUP(J2121,得意先名!$B$1:$E$1029,4,FALSE)</f>
        <v>0</v>
      </c>
      <c r="N2121" s="110">
        <f>VLOOKUP(J2121,得意先名!$B$8:$H$1020,7,FALSE)</f>
        <v>0</v>
      </c>
      <c r="O2121" s="111"/>
      <c r="P2121" s="112"/>
      <c r="Q2121" s="50"/>
    </row>
    <row r="2122" spans="1:17" ht="30.75" customHeight="1" x14ac:dyDescent="0.4">
      <c r="A2122" s="113">
        <v>1924</v>
      </c>
      <c r="B2122" s="117"/>
      <c r="C2122" s="117"/>
      <c r="D2122" s="115">
        <f>VLOOKUP(E2122,コード一覧!$B$4:$E$962,4,FALSE)</f>
        <v>0</v>
      </c>
      <c r="E2122" s="89"/>
      <c r="F2122" s="104">
        <f>VLOOKUP(E2122,コード一覧!$B$4:$C$850,2,FALSE)</f>
        <v>0</v>
      </c>
      <c r="G2122" s="105">
        <f>VLOOKUP(E2122,コード一覧!$B$4:$D$868,3,FALSE)</f>
        <v>0</v>
      </c>
      <c r="H2122" s="106"/>
      <c r="I2122" s="106"/>
      <c r="J2122" s="107"/>
      <c r="K2122" s="109">
        <f>VLOOKUP(J2122,得意先名!$B$8:$C$1020,2,FALSE)</f>
        <v>0</v>
      </c>
      <c r="L2122" s="108"/>
      <c r="M2122" s="109">
        <f>VLOOKUP(J2122,得意先名!$B$1:$E$1029,4,FALSE)</f>
        <v>0</v>
      </c>
      <c r="N2122" s="110">
        <f>VLOOKUP(J2122,得意先名!$B$8:$H$1020,7,FALSE)</f>
        <v>0</v>
      </c>
      <c r="O2122" s="111"/>
      <c r="P2122" s="112"/>
      <c r="Q2122" s="50"/>
    </row>
    <row r="2123" spans="1:17" ht="30.75" customHeight="1" x14ac:dyDescent="0.4">
      <c r="A2123" s="113">
        <v>1925</v>
      </c>
      <c r="B2123" s="117"/>
      <c r="C2123" s="117"/>
      <c r="D2123" s="115">
        <f>VLOOKUP(E2123,コード一覧!$B$4:$E$962,4,FALSE)</f>
        <v>0</v>
      </c>
      <c r="E2123" s="89"/>
      <c r="F2123" s="104">
        <f>VLOOKUP(E2123,コード一覧!$B$4:$C$850,2,FALSE)</f>
        <v>0</v>
      </c>
      <c r="G2123" s="105">
        <f>VLOOKUP(E2123,コード一覧!$B$4:$D$868,3,FALSE)</f>
        <v>0</v>
      </c>
      <c r="H2123" s="106"/>
      <c r="I2123" s="106"/>
      <c r="J2123" s="107"/>
      <c r="K2123" s="109">
        <f>VLOOKUP(J2123,得意先名!$B$8:$C$1020,2,FALSE)</f>
        <v>0</v>
      </c>
      <c r="L2123" s="108"/>
      <c r="M2123" s="109">
        <f>VLOOKUP(J2123,得意先名!$B$1:$E$1029,4,FALSE)</f>
        <v>0</v>
      </c>
      <c r="N2123" s="110">
        <f>VLOOKUP(J2123,得意先名!$B$8:$H$1020,7,FALSE)</f>
        <v>0</v>
      </c>
      <c r="O2123" s="111"/>
      <c r="P2123" s="112"/>
      <c r="Q2123" s="50"/>
    </row>
    <row r="2124" spans="1:17" ht="30.75" customHeight="1" x14ac:dyDescent="0.4">
      <c r="A2124" s="113">
        <v>1926</v>
      </c>
      <c r="B2124" s="117"/>
      <c r="C2124" s="117"/>
      <c r="D2124" s="115">
        <f>VLOOKUP(E2124,コード一覧!$B$4:$E$962,4,FALSE)</f>
        <v>0</v>
      </c>
      <c r="E2124" s="89"/>
      <c r="F2124" s="104">
        <f>VLOOKUP(E2124,コード一覧!$B$4:$C$850,2,FALSE)</f>
        <v>0</v>
      </c>
      <c r="G2124" s="105">
        <f>VLOOKUP(E2124,コード一覧!$B$4:$D$868,3,FALSE)</f>
        <v>0</v>
      </c>
      <c r="H2124" s="106"/>
      <c r="I2124" s="106"/>
      <c r="J2124" s="107"/>
      <c r="K2124" s="109">
        <f>VLOOKUP(J2124,得意先名!$B$8:$C$1020,2,FALSE)</f>
        <v>0</v>
      </c>
      <c r="L2124" s="108"/>
      <c r="M2124" s="109">
        <f>VLOOKUP(J2124,得意先名!$B$1:$E$1029,4,FALSE)</f>
        <v>0</v>
      </c>
      <c r="N2124" s="110">
        <f>VLOOKUP(J2124,得意先名!$B$8:$H$1020,7,FALSE)</f>
        <v>0</v>
      </c>
      <c r="O2124" s="111"/>
      <c r="P2124" s="112"/>
      <c r="Q2124" s="50"/>
    </row>
    <row r="2125" spans="1:17" ht="30.75" customHeight="1" x14ac:dyDescent="0.4">
      <c r="A2125" s="113">
        <v>1927</v>
      </c>
      <c r="B2125" s="117"/>
      <c r="C2125" s="117"/>
      <c r="D2125" s="115">
        <f>VLOOKUP(E2125,コード一覧!$B$4:$E$962,4,FALSE)</f>
        <v>0</v>
      </c>
      <c r="E2125" s="89"/>
      <c r="F2125" s="104">
        <f>VLOOKUP(E2125,コード一覧!$B$4:$C$850,2,FALSE)</f>
        <v>0</v>
      </c>
      <c r="G2125" s="105">
        <f>VLOOKUP(E2125,コード一覧!$B$4:$D$868,3,FALSE)</f>
        <v>0</v>
      </c>
      <c r="H2125" s="106"/>
      <c r="I2125" s="106"/>
      <c r="J2125" s="107"/>
      <c r="K2125" s="109">
        <f>VLOOKUP(J2125,得意先名!$B$8:$C$1020,2,FALSE)</f>
        <v>0</v>
      </c>
      <c r="L2125" s="108"/>
      <c r="M2125" s="109">
        <f>VLOOKUP(J2125,得意先名!$B$1:$E$1029,4,FALSE)</f>
        <v>0</v>
      </c>
      <c r="N2125" s="110">
        <f>VLOOKUP(J2125,得意先名!$B$8:$H$1020,7,FALSE)</f>
        <v>0</v>
      </c>
      <c r="O2125" s="111"/>
      <c r="P2125" s="112"/>
      <c r="Q2125" s="50"/>
    </row>
    <row r="2126" spans="1:17" ht="30.75" customHeight="1" x14ac:dyDescent="0.4">
      <c r="A2126" s="113">
        <v>1928</v>
      </c>
      <c r="B2126" s="117"/>
      <c r="C2126" s="117"/>
      <c r="D2126" s="115">
        <f>VLOOKUP(E2126,コード一覧!$B$4:$E$962,4,FALSE)</f>
        <v>0</v>
      </c>
      <c r="E2126" s="89"/>
      <c r="F2126" s="104">
        <f>VLOOKUP(E2126,コード一覧!$B$4:$C$850,2,FALSE)</f>
        <v>0</v>
      </c>
      <c r="G2126" s="105">
        <f>VLOOKUP(E2126,コード一覧!$B$4:$D$868,3,FALSE)</f>
        <v>0</v>
      </c>
      <c r="H2126" s="106"/>
      <c r="I2126" s="106"/>
      <c r="J2126" s="107"/>
      <c r="K2126" s="109">
        <f>VLOOKUP(J2126,得意先名!$B$8:$C$1020,2,FALSE)</f>
        <v>0</v>
      </c>
      <c r="L2126" s="108"/>
      <c r="M2126" s="109">
        <f>VLOOKUP(J2126,得意先名!$B$1:$E$1029,4,FALSE)</f>
        <v>0</v>
      </c>
      <c r="N2126" s="110">
        <f>VLOOKUP(J2126,得意先名!$B$8:$H$1020,7,FALSE)</f>
        <v>0</v>
      </c>
      <c r="O2126" s="111"/>
      <c r="P2126" s="112"/>
      <c r="Q2126" s="50"/>
    </row>
    <row r="2127" spans="1:17" ht="30.75" customHeight="1" x14ac:dyDescent="0.4">
      <c r="A2127" s="113">
        <v>1929</v>
      </c>
      <c r="B2127" s="117"/>
      <c r="C2127" s="117"/>
      <c r="D2127" s="115">
        <f>VLOOKUP(E2127,コード一覧!$B$4:$E$962,4,FALSE)</f>
        <v>0</v>
      </c>
      <c r="E2127" s="89"/>
      <c r="F2127" s="104">
        <f>VLOOKUP(E2127,コード一覧!$B$4:$C$850,2,FALSE)</f>
        <v>0</v>
      </c>
      <c r="G2127" s="105">
        <f>VLOOKUP(E2127,コード一覧!$B$4:$D$868,3,FALSE)</f>
        <v>0</v>
      </c>
      <c r="H2127" s="106"/>
      <c r="I2127" s="106"/>
      <c r="J2127" s="107"/>
      <c r="K2127" s="109">
        <f>VLOOKUP(J2127,得意先名!$B$8:$C$1020,2,FALSE)</f>
        <v>0</v>
      </c>
      <c r="L2127" s="108"/>
      <c r="M2127" s="109">
        <f>VLOOKUP(J2127,得意先名!$B$1:$E$1029,4,FALSE)</f>
        <v>0</v>
      </c>
      <c r="N2127" s="110">
        <f>VLOOKUP(J2127,得意先名!$B$8:$H$1020,7,FALSE)</f>
        <v>0</v>
      </c>
      <c r="O2127" s="111"/>
      <c r="P2127" s="112"/>
      <c r="Q2127" s="50"/>
    </row>
    <row r="2128" spans="1:17" ht="30.75" customHeight="1" x14ac:dyDescent="0.4">
      <c r="A2128" s="113">
        <v>1930</v>
      </c>
      <c r="B2128" s="117"/>
      <c r="C2128" s="117"/>
      <c r="D2128" s="115">
        <f>VLOOKUP(E2128,コード一覧!$B$4:$E$962,4,FALSE)</f>
        <v>0</v>
      </c>
      <c r="E2128" s="89"/>
      <c r="F2128" s="104">
        <f>VLOOKUP(E2128,コード一覧!$B$4:$C$850,2,FALSE)</f>
        <v>0</v>
      </c>
      <c r="G2128" s="105">
        <f>VLOOKUP(E2128,コード一覧!$B$4:$D$868,3,FALSE)</f>
        <v>0</v>
      </c>
      <c r="H2128" s="106"/>
      <c r="I2128" s="106"/>
      <c r="J2128" s="107"/>
      <c r="K2128" s="109">
        <f>VLOOKUP(J2128,得意先名!$B$8:$C$1020,2,FALSE)</f>
        <v>0</v>
      </c>
      <c r="L2128" s="108"/>
      <c r="M2128" s="109">
        <f>VLOOKUP(J2128,得意先名!$B$1:$E$1029,4,FALSE)</f>
        <v>0</v>
      </c>
      <c r="N2128" s="110">
        <f>VLOOKUP(J2128,得意先名!$B$8:$H$1020,7,FALSE)</f>
        <v>0</v>
      </c>
      <c r="O2128" s="111"/>
      <c r="P2128" s="112"/>
      <c r="Q2128" s="50"/>
    </row>
    <row r="2129" spans="1:17" ht="30.75" customHeight="1" x14ac:dyDescent="0.4">
      <c r="A2129" s="113">
        <v>1931</v>
      </c>
      <c r="B2129" s="117"/>
      <c r="C2129" s="117"/>
      <c r="D2129" s="115">
        <f>VLOOKUP(E2129,コード一覧!$B$4:$E$962,4,FALSE)</f>
        <v>0</v>
      </c>
      <c r="E2129" s="89"/>
      <c r="F2129" s="104">
        <f>VLOOKUP(E2129,コード一覧!$B$4:$C$850,2,FALSE)</f>
        <v>0</v>
      </c>
      <c r="G2129" s="105">
        <f>VLOOKUP(E2129,コード一覧!$B$4:$D$868,3,FALSE)</f>
        <v>0</v>
      </c>
      <c r="H2129" s="106"/>
      <c r="I2129" s="106"/>
      <c r="J2129" s="107"/>
      <c r="K2129" s="109">
        <f>VLOOKUP(J2129,得意先名!$B$8:$C$1020,2,FALSE)</f>
        <v>0</v>
      </c>
      <c r="L2129" s="108"/>
      <c r="M2129" s="109">
        <f>VLOOKUP(J2129,得意先名!$B$1:$E$1029,4,FALSE)</f>
        <v>0</v>
      </c>
      <c r="N2129" s="110">
        <f>VLOOKUP(J2129,得意先名!$B$8:$H$1020,7,FALSE)</f>
        <v>0</v>
      </c>
      <c r="O2129" s="111"/>
      <c r="P2129" s="112"/>
      <c r="Q2129" s="50"/>
    </row>
    <row r="2130" spans="1:17" ht="30.75" customHeight="1" x14ac:dyDescent="0.4">
      <c r="A2130" s="113">
        <v>1932</v>
      </c>
      <c r="B2130" s="117"/>
      <c r="C2130" s="117"/>
      <c r="D2130" s="115">
        <f>VLOOKUP(E2130,コード一覧!$B$4:$E$962,4,FALSE)</f>
        <v>0</v>
      </c>
      <c r="E2130" s="89"/>
      <c r="F2130" s="104">
        <f>VLOOKUP(E2130,コード一覧!$B$4:$C$850,2,FALSE)</f>
        <v>0</v>
      </c>
      <c r="G2130" s="105">
        <f>VLOOKUP(E2130,コード一覧!$B$4:$D$868,3,FALSE)</f>
        <v>0</v>
      </c>
      <c r="H2130" s="106"/>
      <c r="I2130" s="106"/>
      <c r="J2130" s="107"/>
      <c r="K2130" s="109">
        <f>VLOOKUP(J2130,得意先名!$B$8:$C$1020,2,FALSE)</f>
        <v>0</v>
      </c>
      <c r="L2130" s="108"/>
      <c r="M2130" s="109">
        <f>VLOOKUP(J2130,得意先名!$B$1:$E$1029,4,FALSE)</f>
        <v>0</v>
      </c>
      <c r="N2130" s="110">
        <f>VLOOKUP(J2130,得意先名!$B$8:$H$1020,7,FALSE)</f>
        <v>0</v>
      </c>
      <c r="O2130" s="111"/>
      <c r="P2130" s="112"/>
      <c r="Q2130" s="50"/>
    </row>
    <row r="2131" spans="1:17" ht="30.75" customHeight="1" x14ac:dyDescent="0.4">
      <c r="A2131" s="113">
        <v>1933</v>
      </c>
      <c r="B2131" s="117"/>
      <c r="C2131" s="117"/>
      <c r="D2131" s="115">
        <f>VLOOKUP(E2131,コード一覧!$B$4:$E$962,4,FALSE)</f>
        <v>0</v>
      </c>
      <c r="E2131" s="89"/>
      <c r="F2131" s="104">
        <f>VLOOKUP(E2131,コード一覧!$B$4:$C$850,2,FALSE)</f>
        <v>0</v>
      </c>
      <c r="G2131" s="105">
        <f>VLOOKUP(E2131,コード一覧!$B$4:$D$868,3,FALSE)</f>
        <v>0</v>
      </c>
      <c r="H2131" s="106"/>
      <c r="I2131" s="106"/>
      <c r="J2131" s="107"/>
      <c r="K2131" s="109">
        <f>VLOOKUP(J2131,得意先名!$B$8:$C$1020,2,FALSE)</f>
        <v>0</v>
      </c>
      <c r="L2131" s="108"/>
      <c r="M2131" s="109">
        <f>VLOOKUP(J2131,得意先名!$B$1:$E$1029,4,FALSE)</f>
        <v>0</v>
      </c>
      <c r="N2131" s="110">
        <f>VLOOKUP(J2131,得意先名!$B$8:$H$1020,7,FALSE)</f>
        <v>0</v>
      </c>
      <c r="O2131" s="111"/>
      <c r="P2131" s="112"/>
      <c r="Q2131" s="50"/>
    </row>
    <row r="2132" spans="1:17" ht="30.75" customHeight="1" x14ac:dyDescent="0.4">
      <c r="A2132" s="113">
        <v>1934</v>
      </c>
      <c r="B2132" s="117"/>
      <c r="C2132" s="117"/>
      <c r="D2132" s="115">
        <f>VLOOKUP(E2132,コード一覧!$B$4:$E$962,4,FALSE)</f>
        <v>0</v>
      </c>
      <c r="E2132" s="89"/>
      <c r="F2132" s="104">
        <f>VLOOKUP(E2132,コード一覧!$B$4:$C$850,2,FALSE)</f>
        <v>0</v>
      </c>
      <c r="G2132" s="105">
        <f>VLOOKUP(E2132,コード一覧!$B$4:$D$868,3,FALSE)</f>
        <v>0</v>
      </c>
      <c r="H2132" s="106"/>
      <c r="I2132" s="106"/>
      <c r="J2132" s="107"/>
      <c r="K2132" s="109">
        <f>VLOOKUP(J2132,得意先名!$B$8:$C$1020,2,FALSE)</f>
        <v>0</v>
      </c>
      <c r="L2132" s="108"/>
      <c r="M2132" s="109">
        <f>VLOOKUP(J2132,得意先名!$B$1:$E$1029,4,FALSE)</f>
        <v>0</v>
      </c>
      <c r="N2132" s="110">
        <f>VLOOKUP(J2132,得意先名!$B$8:$H$1020,7,FALSE)</f>
        <v>0</v>
      </c>
      <c r="O2132" s="111"/>
      <c r="P2132" s="112"/>
      <c r="Q2132" s="50"/>
    </row>
    <row r="2133" spans="1:17" ht="30.75" customHeight="1" x14ac:dyDescent="0.4">
      <c r="A2133" s="113">
        <v>1935</v>
      </c>
      <c r="B2133" s="117"/>
      <c r="C2133" s="117"/>
      <c r="D2133" s="115">
        <f>VLOOKUP(E2133,コード一覧!$B$4:$E$962,4,FALSE)</f>
        <v>0</v>
      </c>
      <c r="E2133" s="89"/>
      <c r="F2133" s="104">
        <f>VLOOKUP(E2133,コード一覧!$B$4:$C$850,2,FALSE)</f>
        <v>0</v>
      </c>
      <c r="G2133" s="105">
        <f>VLOOKUP(E2133,コード一覧!$B$4:$D$868,3,FALSE)</f>
        <v>0</v>
      </c>
      <c r="H2133" s="106"/>
      <c r="I2133" s="106"/>
      <c r="J2133" s="107"/>
      <c r="K2133" s="109">
        <f>VLOOKUP(J2133,得意先名!$B$8:$C$1020,2,FALSE)</f>
        <v>0</v>
      </c>
      <c r="L2133" s="108"/>
      <c r="M2133" s="109">
        <f>VLOOKUP(J2133,得意先名!$B$1:$E$1029,4,FALSE)</f>
        <v>0</v>
      </c>
      <c r="N2133" s="110">
        <f>VLOOKUP(J2133,得意先名!$B$8:$H$1020,7,FALSE)</f>
        <v>0</v>
      </c>
      <c r="O2133" s="111"/>
      <c r="P2133" s="112"/>
      <c r="Q2133" s="50"/>
    </row>
    <row r="2134" spans="1:17" ht="30.75" customHeight="1" x14ac:dyDescent="0.4">
      <c r="A2134" s="113">
        <v>1936</v>
      </c>
      <c r="B2134" s="117"/>
      <c r="C2134" s="117"/>
      <c r="D2134" s="115">
        <f>VLOOKUP(E2134,コード一覧!$B$4:$E$962,4,FALSE)</f>
        <v>0</v>
      </c>
      <c r="E2134" s="89"/>
      <c r="F2134" s="104">
        <f>VLOOKUP(E2134,コード一覧!$B$4:$C$850,2,FALSE)</f>
        <v>0</v>
      </c>
      <c r="G2134" s="105">
        <f>VLOOKUP(E2134,コード一覧!$B$4:$D$868,3,FALSE)</f>
        <v>0</v>
      </c>
      <c r="H2134" s="106"/>
      <c r="I2134" s="106"/>
      <c r="J2134" s="107"/>
      <c r="K2134" s="109">
        <f>VLOOKUP(J2134,得意先名!$B$8:$C$1020,2,FALSE)</f>
        <v>0</v>
      </c>
      <c r="L2134" s="108"/>
      <c r="M2134" s="109">
        <f>VLOOKUP(J2134,得意先名!$B$1:$E$1029,4,FALSE)</f>
        <v>0</v>
      </c>
      <c r="N2134" s="110">
        <f>VLOOKUP(J2134,得意先名!$B$8:$H$1020,7,FALSE)</f>
        <v>0</v>
      </c>
      <c r="O2134" s="111"/>
      <c r="P2134" s="112"/>
      <c r="Q2134" s="50"/>
    </row>
    <row r="2135" spans="1:17" ht="30.75" customHeight="1" x14ac:dyDescent="0.4">
      <c r="A2135" s="113">
        <v>1937</v>
      </c>
      <c r="B2135" s="117"/>
      <c r="C2135" s="117"/>
      <c r="D2135" s="115">
        <f>VLOOKUP(E2135,コード一覧!$B$4:$E$962,4,FALSE)</f>
        <v>0</v>
      </c>
      <c r="E2135" s="89"/>
      <c r="F2135" s="104">
        <f>VLOOKUP(E2135,コード一覧!$B$4:$C$850,2,FALSE)</f>
        <v>0</v>
      </c>
      <c r="G2135" s="105">
        <f>VLOOKUP(E2135,コード一覧!$B$4:$D$868,3,FALSE)</f>
        <v>0</v>
      </c>
      <c r="H2135" s="106"/>
      <c r="I2135" s="106"/>
      <c r="J2135" s="107"/>
      <c r="K2135" s="109">
        <f>VLOOKUP(J2135,得意先名!$B$8:$C$1020,2,FALSE)</f>
        <v>0</v>
      </c>
      <c r="L2135" s="108"/>
      <c r="M2135" s="109">
        <f>VLOOKUP(J2135,得意先名!$B$1:$E$1029,4,FALSE)</f>
        <v>0</v>
      </c>
      <c r="N2135" s="110">
        <f>VLOOKUP(J2135,得意先名!$B$8:$H$1020,7,FALSE)</f>
        <v>0</v>
      </c>
      <c r="O2135" s="111"/>
      <c r="P2135" s="112"/>
      <c r="Q2135" s="50"/>
    </row>
    <row r="2136" spans="1:17" ht="30.75" customHeight="1" x14ac:dyDescent="0.4">
      <c r="A2136" s="113">
        <v>1938</v>
      </c>
      <c r="B2136" s="117"/>
      <c r="C2136" s="117"/>
      <c r="D2136" s="115">
        <f>VLOOKUP(E2136,コード一覧!$B$4:$E$962,4,FALSE)</f>
        <v>0</v>
      </c>
      <c r="E2136" s="89"/>
      <c r="F2136" s="104">
        <f>VLOOKUP(E2136,コード一覧!$B$4:$C$850,2,FALSE)</f>
        <v>0</v>
      </c>
      <c r="G2136" s="105">
        <f>VLOOKUP(E2136,コード一覧!$B$4:$D$868,3,FALSE)</f>
        <v>0</v>
      </c>
      <c r="H2136" s="106"/>
      <c r="I2136" s="106"/>
      <c r="J2136" s="107"/>
      <c r="K2136" s="109">
        <f>VLOOKUP(J2136,得意先名!$B$8:$C$1020,2,FALSE)</f>
        <v>0</v>
      </c>
      <c r="L2136" s="108"/>
      <c r="M2136" s="109">
        <f>VLOOKUP(J2136,得意先名!$B$1:$E$1029,4,FALSE)</f>
        <v>0</v>
      </c>
      <c r="N2136" s="110">
        <f>VLOOKUP(J2136,得意先名!$B$8:$H$1020,7,FALSE)</f>
        <v>0</v>
      </c>
      <c r="O2136" s="111"/>
      <c r="P2136" s="112"/>
      <c r="Q2136" s="50"/>
    </row>
    <row r="2137" spans="1:17" ht="30.75" customHeight="1" x14ac:dyDescent="0.4">
      <c r="A2137" s="113">
        <v>1939</v>
      </c>
      <c r="B2137" s="117"/>
      <c r="C2137" s="117"/>
      <c r="D2137" s="115">
        <f>VLOOKUP(E2137,コード一覧!$B$4:$E$962,4,FALSE)</f>
        <v>0</v>
      </c>
      <c r="E2137" s="89"/>
      <c r="F2137" s="104">
        <f>VLOOKUP(E2137,コード一覧!$B$4:$C$850,2,FALSE)</f>
        <v>0</v>
      </c>
      <c r="G2137" s="105">
        <f>VLOOKUP(E2137,コード一覧!$B$4:$D$868,3,FALSE)</f>
        <v>0</v>
      </c>
      <c r="H2137" s="106"/>
      <c r="I2137" s="106"/>
      <c r="J2137" s="107"/>
      <c r="K2137" s="109">
        <f>VLOOKUP(J2137,得意先名!$B$8:$C$1020,2,FALSE)</f>
        <v>0</v>
      </c>
      <c r="L2137" s="108"/>
      <c r="M2137" s="109">
        <f>VLOOKUP(J2137,得意先名!$B$1:$E$1029,4,FALSE)</f>
        <v>0</v>
      </c>
      <c r="N2137" s="110">
        <f>VLOOKUP(J2137,得意先名!$B$8:$H$1020,7,FALSE)</f>
        <v>0</v>
      </c>
      <c r="O2137" s="111"/>
      <c r="P2137" s="112"/>
      <c r="Q2137" s="50"/>
    </row>
    <row r="2138" spans="1:17" ht="30.75" customHeight="1" x14ac:dyDescent="0.4">
      <c r="A2138" s="113">
        <v>1940</v>
      </c>
      <c r="B2138" s="117"/>
      <c r="C2138" s="117"/>
      <c r="D2138" s="115">
        <f>VLOOKUP(E2138,コード一覧!$B$4:$E$962,4,FALSE)</f>
        <v>0</v>
      </c>
      <c r="E2138" s="89"/>
      <c r="F2138" s="104">
        <f>VLOOKUP(E2138,コード一覧!$B$4:$C$850,2,FALSE)</f>
        <v>0</v>
      </c>
      <c r="G2138" s="105">
        <f>VLOOKUP(E2138,コード一覧!$B$4:$D$868,3,FALSE)</f>
        <v>0</v>
      </c>
      <c r="H2138" s="106"/>
      <c r="I2138" s="106"/>
      <c r="J2138" s="107"/>
      <c r="K2138" s="109">
        <f>VLOOKUP(J2138,得意先名!$B$8:$C$1020,2,FALSE)</f>
        <v>0</v>
      </c>
      <c r="L2138" s="108"/>
      <c r="M2138" s="109">
        <f>VLOOKUP(J2138,得意先名!$B$1:$E$1029,4,FALSE)</f>
        <v>0</v>
      </c>
      <c r="N2138" s="110">
        <f>VLOOKUP(J2138,得意先名!$B$8:$H$1020,7,FALSE)</f>
        <v>0</v>
      </c>
      <c r="O2138" s="111"/>
      <c r="P2138" s="112"/>
      <c r="Q2138" s="50"/>
    </row>
    <row r="2139" spans="1:17" ht="30.75" customHeight="1" x14ac:dyDescent="0.4">
      <c r="A2139" s="113">
        <v>1941</v>
      </c>
      <c r="B2139" s="117"/>
      <c r="C2139" s="117"/>
      <c r="D2139" s="115">
        <f>VLOOKUP(E2139,コード一覧!$B$4:$E$962,4,FALSE)</f>
        <v>0</v>
      </c>
      <c r="E2139" s="89"/>
      <c r="F2139" s="104">
        <f>VLOOKUP(E2139,コード一覧!$B$4:$C$850,2,FALSE)</f>
        <v>0</v>
      </c>
      <c r="G2139" s="105">
        <f>VLOOKUP(E2139,コード一覧!$B$4:$D$868,3,FALSE)</f>
        <v>0</v>
      </c>
      <c r="H2139" s="106"/>
      <c r="I2139" s="106"/>
      <c r="J2139" s="107"/>
      <c r="K2139" s="109">
        <f>VLOOKUP(J2139,得意先名!$B$8:$C$1020,2,FALSE)</f>
        <v>0</v>
      </c>
      <c r="L2139" s="108"/>
      <c r="M2139" s="109">
        <f>VLOOKUP(J2139,得意先名!$B$1:$E$1029,4,FALSE)</f>
        <v>0</v>
      </c>
      <c r="N2139" s="110">
        <f>VLOOKUP(J2139,得意先名!$B$8:$H$1020,7,FALSE)</f>
        <v>0</v>
      </c>
      <c r="O2139" s="111"/>
      <c r="P2139" s="112"/>
      <c r="Q2139" s="50"/>
    </row>
    <row r="2140" spans="1:17" ht="30.75" customHeight="1" x14ac:dyDescent="0.4">
      <c r="A2140" s="113">
        <v>1942</v>
      </c>
      <c r="B2140" s="117"/>
      <c r="C2140" s="117"/>
      <c r="D2140" s="115">
        <f>VLOOKUP(E2140,コード一覧!$B$4:$E$962,4,FALSE)</f>
        <v>0</v>
      </c>
      <c r="E2140" s="89"/>
      <c r="F2140" s="104">
        <f>VLOOKUP(E2140,コード一覧!$B$4:$C$850,2,FALSE)</f>
        <v>0</v>
      </c>
      <c r="G2140" s="105">
        <f>VLOOKUP(E2140,コード一覧!$B$4:$D$868,3,FALSE)</f>
        <v>0</v>
      </c>
      <c r="H2140" s="106"/>
      <c r="I2140" s="106"/>
      <c r="J2140" s="107"/>
      <c r="K2140" s="109">
        <f>VLOOKUP(J2140,得意先名!$B$8:$C$1020,2,FALSE)</f>
        <v>0</v>
      </c>
      <c r="L2140" s="108"/>
      <c r="M2140" s="109">
        <f>VLOOKUP(J2140,得意先名!$B$1:$E$1029,4,FALSE)</f>
        <v>0</v>
      </c>
      <c r="N2140" s="110">
        <f>VLOOKUP(J2140,得意先名!$B$8:$H$1020,7,FALSE)</f>
        <v>0</v>
      </c>
      <c r="O2140" s="111"/>
      <c r="P2140" s="112"/>
      <c r="Q2140" s="50"/>
    </row>
    <row r="2141" spans="1:17" ht="30.75" customHeight="1" x14ac:dyDescent="0.4">
      <c r="A2141" s="113">
        <v>1943</v>
      </c>
      <c r="B2141" s="117"/>
      <c r="C2141" s="117"/>
      <c r="D2141" s="115">
        <f>VLOOKUP(E2141,コード一覧!$B$4:$E$962,4,FALSE)</f>
        <v>0</v>
      </c>
      <c r="E2141" s="89"/>
      <c r="F2141" s="104">
        <f>VLOOKUP(E2141,コード一覧!$B$4:$C$850,2,FALSE)</f>
        <v>0</v>
      </c>
      <c r="G2141" s="105">
        <f>VLOOKUP(E2141,コード一覧!$B$4:$D$868,3,FALSE)</f>
        <v>0</v>
      </c>
      <c r="H2141" s="106"/>
      <c r="I2141" s="106"/>
      <c r="J2141" s="107"/>
      <c r="K2141" s="109">
        <f>VLOOKUP(J2141,得意先名!$B$8:$C$1020,2,FALSE)</f>
        <v>0</v>
      </c>
      <c r="L2141" s="108"/>
      <c r="M2141" s="109">
        <f>VLOOKUP(J2141,得意先名!$B$1:$E$1029,4,FALSE)</f>
        <v>0</v>
      </c>
      <c r="N2141" s="110">
        <f>VLOOKUP(J2141,得意先名!$B$8:$H$1020,7,FALSE)</f>
        <v>0</v>
      </c>
      <c r="O2141" s="111"/>
      <c r="P2141" s="112"/>
      <c r="Q2141" s="50"/>
    </row>
    <row r="2142" spans="1:17" ht="30.75" customHeight="1" x14ac:dyDescent="0.4">
      <c r="A2142" s="113">
        <v>1944</v>
      </c>
      <c r="B2142" s="117"/>
      <c r="C2142" s="117"/>
      <c r="D2142" s="115">
        <f>VLOOKUP(E2142,コード一覧!$B$4:$E$962,4,FALSE)</f>
        <v>0</v>
      </c>
      <c r="E2142" s="89"/>
      <c r="F2142" s="104">
        <f>VLOOKUP(E2142,コード一覧!$B$4:$C$850,2,FALSE)</f>
        <v>0</v>
      </c>
      <c r="G2142" s="105">
        <f>VLOOKUP(E2142,コード一覧!$B$4:$D$868,3,FALSE)</f>
        <v>0</v>
      </c>
      <c r="H2142" s="106"/>
      <c r="I2142" s="106"/>
      <c r="J2142" s="107"/>
      <c r="K2142" s="109">
        <f>VLOOKUP(J2142,得意先名!$B$8:$C$1020,2,FALSE)</f>
        <v>0</v>
      </c>
      <c r="L2142" s="108"/>
      <c r="M2142" s="109">
        <f>VLOOKUP(J2142,得意先名!$B$1:$E$1029,4,FALSE)</f>
        <v>0</v>
      </c>
      <c r="N2142" s="110">
        <f>VLOOKUP(J2142,得意先名!$B$8:$H$1020,7,FALSE)</f>
        <v>0</v>
      </c>
      <c r="O2142" s="111"/>
      <c r="P2142" s="112"/>
      <c r="Q2142" s="50"/>
    </row>
    <row r="2143" spans="1:17" ht="30.75" customHeight="1" x14ac:dyDescent="0.4">
      <c r="A2143" s="113">
        <v>1945</v>
      </c>
      <c r="B2143" s="117"/>
      <c r="C2143" s="117"/>
      <c r="D2143" s="115">
        <f>VLOOKUP(E2143,コード一覧!$B$4:$E$962,4,FALSE)</f>
        <v>0</v>
      </c>
      <c r="E2143" s="89"/>
      <c r="F2143" s="104">
        <f>VLOOKUP(E2143,コード一覧!$B$4:$C$850,2,FALSE)</f>
        <v>0</v>
      </c>
      <c r="G2143" s="105">
        <f>VLOOKUP(E2143,コード一覧!$B$4:$D$868,3,FALSE)</f>
        <v>0</v>
      </c>
      <c r="H2143" s="106"/>
      <c r="I2143" s="106"/>
      <c r="J2143" s="107"/>
      <c r="K2143" s="109">
        <f>VLOOKUP(J2143,得意先名!$B$8:$C$1020,2,FALSE)</f>
        <v>0</v>
      </c>
      <c r="L2143" s="108"/>
      <c r="M2143" s="109">
        <f>VLOOKUP(J2143,得意先名!$B$1:$E$1029,4,FALSE)</f>
        <v>0</v>
      </c>
      <c r="N2143" s="110">
        <f>VLOOKUP(J2143,得意先名!$B$8:$H$1020,7,FALSE)</f>
        <v>0</v>
      </c>
      <c r="O2143" s="111"/>
      <c r="P2143" s="112"/>
      <c r="Q2143" s="50"/>
    </row>
    <row r="2144" spans="1:17" ht="30.75" customHeight="1" x14ac:dyDescent="0.4">
      <c r="A2144" s="113">
        <v>1946</v>
      </c>
      <c r="B2144" s="117"/>
      <c r="C2144" s="117"/>
      <c r="D2144" s="115">
        <f>VLOOKUP(E2144,コード一覧!$B$4:$E$962,4,FALSE)</f>
        <v>0</v>
      </c>
      <c r="E2144" s="89"/>
      <c r="F2144" s="104">
        <f>VLOOKUP(E2144,コード一覧!$B$4:$C$850,2,FALSE)</f>
        <v>0</v>
      </c>
      <c r="G2144" s="105">
        <f>VLOOKUP(E2144,コード一覧!$B$4:$D$868,3,FALSE)</f>
        <v>0</v>
      </c>
      <c r="H2144" s="106"/>
      <c r="I2144" s="106"/>
      <c r="J2144" s="107"/>
      <c r="K2144" s="109">
        <f>VLOOKUP(J2144,得意先名!$B$8:$C$1020,2,FALSE)</f>
        <v>0</v>
      </c>
      <c r="L2144" s="108"/>
      <c r="M2144" s="109">
        <f>VLOOKUP(J2144,得意先名!$B$1:$E$1029,4,FALSE)</f>
        <v>0</v>
      </c>
      <c r="N2144" s="110">
        <f>VLOOKUP(J2144,得意先名!$B$8:$H$1020,7,FALSE)</f>
        <v>0</v>
      </c>
      <c r="O2144" s="111"/>
      <c r="P2144" s="112"/>
      <c r="Q2144" s="50"/>
    </row>
    <row r="2145" spans="1:17" ht="30.75" customHeight="1" x14ac:dyDescent="0.4">
      <c r="A2145" s="113">
        <v>1947</v>
      </c>
      <c r="B2145" s="117"/>
      <c r="C2145" s="117"/>
      <c r="D2145" s="115">
        <f>VLOOKUP(E2145,コード一覧!$B$4:$E$962,4,FALSE)</f>
        <v>0</v>
      </c>
      <c r="E2145" s="89"/>
      <c r="F2145" s="104">
        <f>VLOOKUP(E2145,コード一覧!$B$4:$C$850,2,FALSE)</f>
        <v>0</v>
      </c>
      <c r="G2145" s="105">
        <f>VLOOKUP(E2145,コード一覧!$B$4:$D$868,3,FALSE)</f>
        <v>0</v>
      </c>
      <c r="H2145" s="106"/>
      <c r="I2145" s="106"/>
      <c r="J2145" s="107"/>
      <c r="K2145" s="109">
        <f>VLOOKUP(J2145,得意先名!$B$8:$C$1020,2,FALSE)</f>
        <v>0</v>
      </c>
      <c r="L2145" s="108"/>
      <c r="M2145" s="109">
        <f>VLOOKUP(J2145,得意先名!$B$1:$E$1029,4,FALSE)</f>
        <v>0</v>
      </c>
      <c r="N2145" s="110">
        <f>VLOOKUP(J2145,得意先名!$B$8:$H$1020,7,FALSE)</f>
        <v>0</v>
      </c>
      <c r="O2145" s="111"/>
      <c r="P2145" s="112"/>
      <c r="Q2145" s="50"/>
    </row>
    <row r="2146" spans="1:17" ht="30.75" customHeight="1" x14ac:dyDescent="0.4">
      <c r="A2146" s="113">
        <v>1948</v>
      </c>
      <c r="B2146" s="117"/>
      <c r="C2146" s="117"/>
      <c r="D2146" s="115">
        <f>VLOOKUP(E2146,コード一覧!$B$4:$E$962,4,FALSE)</f>
        <v>0</v>
      </c>
      <c r="E2146" s="89"/>
      <c r="F2146" s="104">
        <f>VLOOKUP(E2146,コード一覧!$B$4:$C$850,2,FALSE)</f>
        <v>0</v>
      </c>
      <c r="G2146" s="105">
        <f>VLOOKUP(E2146,コード一覧!$B$4:$D$868,3,FALSE)</f>
        <v>0</v>
      </c>
      <c r="H2146" s="106"/>
      <c r="I2146" s="106"/>
      <c r="J2146" s="107"/>
      <c r="K2146" s="109">
        <f>VLOOKUP(J2146,得意先名!$B$8:$C$1020,2,FALSE)</f>
        <v>0</v>
      </c>
      <c r="L2146" s="108"/>
      <c r="M2146" s="109">
        <f>VLOOKUP(J2146,得意先名!$B$1:$E$1029,4,FALSE)</f>
        <v>0</v>
      </c>
      <c r="N2146" s="110">
        <f>VLOOKUP(J2146,得意先名!$B$8:$H$1020,7,FALSE)</f>
        <v>0</v>
      </c>
      <c r="O2146" s="111"/>
      <c r="P2146" s="112"/>
      <c r="Q2146" s="50"/>
    </row>
    <row r="2147" spans="1:17" ht="30.75" customHeight="1" x14ac:dyDescent="0.4">
      <c r="A2147" s="113">
        <v>1949</v>
      </c>
      <c r="B2147" s="117"/>
      <c r="C2147" s="117"/>
      <c r="D2147" s="115">
        <f>VLOOKUP(E2147,コード一覧!$B$4:$E$962,4,FALSE)</f>
        <v>0</v>
      </c>
      <c r="E2147" s="89"/>
      <c r="F2147" s="104">
        <f>VLOOKUP(E2147,コード一覧!$B$4:$C$850,2,FALSE)</f>
        <v>0</v>
      </c>
      <c r="G2147" s="105">
        <f>VLOOKUP(E2147,コード一覧!$B$4:$D$868,3,FALSE)</f>
        <v>0</v>
      </c>
      <c r="H2147" s="106"/>
      <c r="I2147" s="106"/>
      <c r="J2147" s="107"/>
      <c r="K2147" s="109">
        <f>VLOOKUP(J2147,得意先名!$B$8:$C$1020,2,FALSE)</f>
        <v>0</v>
      </c>
      <c r="L2147" s="108"/>
      <c r="M2147" s="109">
        <f>VLOOKUP(J2147,得意先名!$B$1:$E$1029,4,FALSE)</f>
        <v>0</v>
      </c>
      <c r="N2147" s="110">
        <f>VLOOKUP(J2147,得意先名!$B$8:$H$1020,7,FALSE)</f>
        <v>0</v>
      </c>
      <c r="O2147" s="111"/>
      <c r="P2147" s="112"/>
      <c r="Q2147" s="50"/>
    </row>
    <row r="2148" spans="1:17" ht="30.75" customHeight="1" x14ac:dyDescent="0.4">
      <c r="A2148" s="113">
        <v>1950</v>
      </c>
      <c r="B2148" s="117"/>
      <c r="C2148" s="117"/>
      <c r="D2148" s="115">
        <f>VLOOKUP(E2148,コード一覧!$B$4:$E$962,4,FALSE)</f>
        <v>0</v>
      </c>
      <c r="E2148" s="89"/>
      <c r="F2148" s="104">
        <f>VLOOKUP(E2148,コード一覧!$B$4:$C$850,2,FALSE)</f>
        <v>0</v>
      </c>
      <c r="G2148" s="105">
        <f>VLOOKUP(E2148,コード一覧!$B$4:$D$868,3,FALSE)</f>
        <v>0</v>
      </c>
      <c r="H2148" s="106"/>
      <c r="I2148" s="106"/>
      <c r="J2148" s="107"/>
      <c r="K2148" s="109">
        <f>VLOOKUP(J2148,得意先名!$B$8:$C$1020,2,FALSE)</f>
        <v>0</v>
      </c>
      <c r="L2148" s="108"/>
      <c r="M2148" s="109">
        <f>VLOOKUP(J2148,得意先名!$B$1:$E$1029,4,FALSE)</f>
        <v>0</v>
      </c>
      <c r="N2148" s="110">
        <f>VLOOKUP(J2148,得意先名!$B$8:$H$1020,7,FALSE)</f>
        <v>0</v>
      </c>
      <c r="O2148" s="111"/>
      <c r="P2148" s="112"/>
      <c r="Q2148" s="50"/>
    </row>
    <row r="2149" spans="1:17" ht="30.75" customHeight="1" x14ac:dyDescent="0.4">
      <c r="A2149" s="113">
        <v>1951</v>
      </c>
      <c r="B2149" s="117"/>
      <c r="C2149" s="117"/>
      <c r="D2149" s="115">
        <f>VLOOKUP(E2149,コード一覧!$B$4:$E$962,4,FALSE)</f>
        <v>0</v>
      </c>
      <c r="E2149" s="89"/>
      <c r="F2149" s="104">
        <f>VLOOKUP(E2149,コード一覧!$B$4:$C$850,2,FALSE)</f>
        <v>0</v>
      </c>
      <c r="G2149" s="105">
        <f>VLOOKUP(E2149,コード一覧!$B$4:$D$868,3,FALSE)</f>
        <v>0</v>
      </c>
      <c r="H2149" s="106"/>
      <c r="I2149" s="106"/>
      <c r="J2149" s="107"/>
      <c r="K2149" s="109">
        <f>VLOOKUP(J2149,得意先名!$B$8:$C$1020,2,FALSE)</f>
        <v>0</v>
      </c>
      <c r="L2149" s="108"/>
      <c r="M2149" s="109">
        <f>VLOOKUP(J2149,得意先名!$B$1:$E$1029,4,FALSE)</f>
        <v>0</v>
      </c>
      <c r="N2149" s="110">
        <f>VLOOKUP(J2149,得意先名!$B$8:$H$1020,7,FALSE)</f>
        <v>0</v>
      </c>
      <c r="O2149" s="111"/>
      <c r="P2149" s="112"/>
      <c r="Q2149" s="50"/>
    </row>
    <row r="2150" spans="1:17" ht="30.75" customHeight="1" x14ac:dyDescent="0.4">
      <c r="A2150" s="113">
        <v>1952</v>
      </c>
      <c r="B2150" s="117"/>
      <c r="C2150" s="117"/>
      <c r="D2150" s="115">
        <f>VLOOKUP(E2150,コード一覧!$B$4:$E$962,4,FALSE)</f>
        <v>0</v>
      </c>
      <c r="E2150" s="89"/>
      <c r="F2150" s="104">
        <f>VLOOKUP(E2150,コード一覧!$B$4:$C$850,2,FALSE)</f>
        <v>0</v>
      </c>
      <c r="G2150" s="105">
        <f>VLOOKUP(E2150,コード一覧!$B$4:$D$868,3,FALSE)</f>
        <v>0</v>
      </c>
      <c r="H2150" s="106"/>
      <c r="I2150" s="106"/>
      <c r="J2150" s="107"/>
      <c r="K2150" s="109">
        <f>VLOOKUP(J2150,得意先名!$B$8:$C$1020,2,FALSE)</f>
        <v>0</v>
      </c>
      <c r="L2150" s="108"/>
      <c r="M2150" s="109">
        <f>VLOOKUP(J2150,得意先名!$B$1:$E$1029,4,FALSE)</f>
        <v>0</v>
      </c>
      <c r="N2150" s="110">
        <f>VLOOKUP(J2150,得意先名!$B$8:$H$1020,7,FALSE)</f>
        <v>0</v>
      </c>
      <c r="O2150" s="111"/>
      <c r="P2150" s="112"/>
      <c r="Q2150" s="50"/>
    </row>
    <row r="2151" spans="1:17" ht="30.75" customHeight="1" x14ac:dyDescent="0.4">
      <c r="A2151" s="113">
        <v>1953</v>
      </c>
      <c r="B2151" s="117"/>
      <c r="C2151" s="117"/>
      <c r="D2151" s="115">
        <f>VLOOKUP(E2151,コード一覧!$B$4:$E$962,4,FALSE)</f>
        <v>0</v>
      </c>
      <c r="E2151" s="89"/>
      <c r="F2151" s="104">
        <f>VLOOKUP(E2151,コード一覧!$B$4:$C$850,2,FALSE)</f>
        <v>0</v>
      </c>
      <c r="G2151" s="105">
        <f>VLOOKUP(E2151,コード一覧!$B$4:$D$868,3,FALSE)</f>
        <v>0</v>
      </c>
      <c r="H2151" s="106"/>
      <c r="I2151" s="106"/>
      <c r="J2151" s="107"/>
      <c r="K2151" s="109">
        <f>VLOOKUP(J2151,得意先名!$B$8:$C$1020,2,FALSE)</f>
        <v>0</v>
      </c>
      <c r="L2151" s="108"/>
      <c r="M2151" s="109">
        <f>VLOOKUP(J2151,得意先名!$B$1:$E$1029,4,FALSE)</f>
        <v>0</v>
      </c>
      <c r="N2151" s="110">
        <f>VLOOKUP(J2151,得意先名!$B$8:$H$1020,7,FALSE)</f>
        <v>0</v>
      </c>
      <c r="O2151" s="111"/>
      <c r="P2151" s="112"/>
      <c r="Q2151" s="50"/>
    </row>
    <row r="2152" spans="1:17" ht="30.75" customHeight="1" x14ac:dyDescent="0.4">
      <c r="A2152" s="113">
        <v>1954</v>
      </c>
      <c r="B2152" s="117"/>
      <c r="C2152" s="117"/>
      <c r="D2152" s="115">
        <f>VLOOKUP(E2152,コード一覧!$B$4:$E$962,4,FALSE)</f>
        <v>0</v>
      </c>
      <c r="E2152" s="89"/>
      <c r="F2152" s="104">
        <f>VLOOKUP(E2152,コード一覧!$B$4:$C$850,2,FALSE)</f>
        <v>0</v>
      </c>
      <c r="G2152" s="105">
        <f>VLOOKUP(E2152,コード一覧!$B$4:$D$868,3,FALSE)</f>
        <v>0</v>
      </c>
      <c r="H2152" s="106"/>
      <c r="I2152" s="106"/>
      <c r="J2152" s="107"/>
      <c r="K2152" s="109">
        <f>VLOOKUP(J2152,得意先名!$B$8:$C$1020,2,FALSE)</f>
        <v>0</v>
      </c>
      <c r="L2152" s="108"/>
      <c r="M2152" s="109">
        <f>VLOOKUP(J2152,得意先名!$B$1:$E$1029,4,FALSE)</f>
        <v>0</v>
      </c>
      <c r="N2152" s="110">
        <f>VLOOKUP(J2152,得意先名!$B$8:$H$1020,7,FALSE)</f>
        <v>0</v>
      </c>
      <c r="O2152" s="111"/>
      <c r="P2152" s="112"/>
      <c r="Q2152" s="50"/>
    </row>
    <row r="2153" spans="1:17" ht="30.75" customHeight="1" x14ac:dyDescent="0.4">
      <c r="A2153" s="113">
        <v>1955</v>
      </c>
      <c r="B2153" s="117"/>
      <c r="C2153" s="117"/>
      <c r="D2153" s="115">
        <f>VLOOKUP(E2153,コード一覧!$B$4:$E$962,4,FALSE)</f>
        <v>0</v>
      </c>
      <c r="E2153" s="89"/>
      <c r="F2153" s="104">
        <f>VLOOKUP(E2153,コード一覧!$B$4:$C$850,2,FALSE)</f>
        <v>0</v>
      </c>
      <c r="G2153" s="105">
        <f>VLOOKUP(E2153,コード一覧!$B$4:$D$868,3,FALSE)</f>
        <v>0</v>
      </c>
      <c r="H2153" s="106"/>
      <c r="I2153" s="106"/>
      <c r="J2153" s="107"/>
      <c r="K2153" s="109">
        <f>VLOOKUP(J2153,得意先名!$B$8:$C$1020,2,FALSE)</f>
        <v>0</v>
      </c>
      <c r="L2153" s="108"/>
      <c r="M2153" s="109">
        <f>VLOOKUP(J2153,得意先名!$B$1:$E$1029,4,FALSE)</f>
        <v>0</v>
      </c>
      <c r="N2153" s="110">
        <f>VLOOKUP(J2153,得意先名!$B$8:$H$1020,7,FALSE)</f>
        <v>0</v>
      </c>
      <c r="O2153" s="111"/>
      <c r="P2153" s="112"/>
      <c r="Q2153" s="50"/>
    </row>
    <row r="2154" spans="1:17" ht="30.75" customHeight="1" x14ac:dyDescent="0.4">
      <c r="A2154" s="113">
        <v>1956</v>
      </c>
      <c r="B2154" s="117"/>
      <c r="C2154" s="117"/>
      <c r="D2154" s="115">
        <f>VLOOKUP(E2154,コード一覧!$B$4:$E$962,4,FALSE)</f>
        <v>0</v>
      </c>
      <c r="E2154" s="89"/>
      <c r="F2154" s="104">
        <f>VLOOKUP(E2154,コード一覧!$B$4:$C$850,2,FALSE)</f>
        <v>0</v>
      </c>
      <c r="G2154" s="105">
        <f>VLOOKUP(E2154,コード一覧!$B$4:$D$868,3,FALSE)</f>
        <v>0</v>
      </c>
      <c r="H2154" s="106"/>
      <c r="I2154" s="106"/>
      <c r="J2154" s="107"/>
      <c r="K2154" s="109">
        <f>VLOOKUP(J2154,得意先名!$B$8:$C$1020,2,FALSE)</f>
        <v>0</v>
      </c>
      <c r="L2154" s="108"/>
      <c r="M2154" s="109">
        <f>VLOOKUP(J2154,得意先名!$B$1:$E$1029,4,FALSE)</f>
        <v>0</v>
      </c>
      <c r="N2154" s="110">
        <f>VLOOKUP(J2154,得意先名!$B$8:$H$1020,7,FALSE)</f>
        <v>0</v>
      </c>
      <c r="O2154" s="111"/>
      <c r="P2154" s="112"/>
      <c r="Q2154" s="50"/>
    </row>
    <row r="2155" spans="1:17" ht="30.75" customHeight="1" x14ac:dyDescent="0.4">
      <c r="A2155" s="113">
        <v>1957</v>
      </c>
      <c r="B2155" s="117"/>
      <c r="C2155" s="117"/>
      <c r="D2155" s="115">
        <f>VLOOKUP(E2155,コード一覧!$B$4:$E$962,4,FALSE)</f>
        <v>0</v>
      </c>
      <c r="E2155" s="89"/>
      <c r="F2155" s="104">
        <f>VLOOKUP(E2155,コード一覧!$B$4:$C$850,2,FALSE)</f>
        <v>0</v>
      </c>
      <c r="G2155" s="105">
        <f>VLOOKUP(E2155,コード一覧!$B$4:$D$868,3,FALSE)</f>
        <v>0</v>
      </c>
      <c r="H2155" s="106"/>
      <c r="I2155" s="106"/>
      <c r="J2155" s="107"/>
      <c r="K2155" s="109">
        <f>VLOOKUP(J2155,得意先名!$B$8:$C$1020,2,FALSE)</f>
        <v>0</v>
      </c>
      <c r="L2155" s="108"/>
      <c r="M2155" s="109">
        <f>VLOOKUP(J2155,得意先名!$B$1:$E$1029,4,FALSE)</f>
        <v>0</v>
      </c>
      <c r="N2155" s="110">
        <f>VLOOKUP(J2155,得意先名!$B$8:$H$1020,7,FALSE)</f>
        <v>0</v>
      </c>
      <c r="O2155" s="111"/>
      <c r="P2155" s="112"/>
      <c r="Q2155" s="50"/>
    </row>
    <row r="2156" spans="1:17" ht="30.75" customHeight="1" x14ac:dyDescent="0.4">
      <c r="A2156" s="113">
        <v>1958</v>
      </c>
      <c r="B2156" s="117"/>
      <c r="C2156" s="117"/>
      <c r="D2156" s="115">
        <f>VLOOKUP(E2156,コード一覧!$B$4:$E$962,4,FALSE)</f>
        <v>0</v>
      </c>
      <c r="E2156" s="89"/>
      <c r="F2156" s="104">
        <f>VLOOKUP(E2156,コード一覧!$B$4:$C$850,2,FALSE)</f>
        <v>0</v>
      </c>
      <c r="G2156" s="105">
        <f>VLOOKUP(E2156,コード一覧!$B$4:$D$868,3,FALSE)</f>
        <v>0</v>
      </c>
      <c r="H2156" s="106"/>
      <c r="I2156" s="106"/>
      <c r="J2156" s="107"/>
      <c r="K2156" s="109">
        <f>VLOOKUP(J2156,得意先名!$B$8:$C$1020,2,FALSE)</f>
        <v>0</v>
      </c>
      <c r="L2156" s="108"/>
      <c r="M2156" s="109">
        <f>VLOOKUP(J2156,得意先名!$B$1:$E$1029,4,FALSE)</f>
        <v>0</v>
      </c>
      <c r="N2156" s="110">
        <f>VLOOKUP(J2156,得意先名!$B$8:$H$1020,7,FALSE)</f>
        <v>0</v>
      </c>
      <c r="O2156" s="111"/>
      <c r="P2156" s="112"/>
      <c r="Q2156" s="50"/>
    </row>
    <row r="2157" spans="1:17" ht="30.75" customHeight="1" x14ac:dyDescent="0.4">
      <c r="A2157" s="113">
        <v>1959</v>
      </c>
      <c r="B2157" s="117"/>
      <c r="C2157" s="117"/>
      <c r="D2157" s="115">
        <f>VLOOKUP(E2157,コード一覧!$B$4:$E$962,4,FALSE)</f>
        <v>0</v>
      </c>
      <c r="E2157" s="89"/>
      <c r="F2157" s="104">
        <f>VLOOKUP(E2157,コード一覧!$B$4:$C$850,2,FALSE)</f>
        <v>0</v>
      </c>
      <c r="G2157" s="105">
        <f>VLOOKUP(E2157,コード一覧!$B$4:$D$868,3,FALSE)</f>
        <v>0</v>
      </c>
      <c r="H2157" s="106"/>
      <c r="I2157" s="106"/>
      <c r="J2157" s="107"/>
      <c r="K2157" s="109">
        <f>VLOOKUP(J2157,得意先名!$B$8:$C$1020,2,FALSE)</f>
        <v>0</v>
      </c>
      <c r="L2157" s="108"/>
      <c r="M2157" s="109">
        <f>VLOOKUP(J2157,得意先名!$B$1:$E$1029,4,FALSE)</f>
        <v>0</v>
      </c>
      <c r="N2157" s="110">
        <f>VLOOKUP(J2157,得意先名!$B$8:$H$1020,7,FALSE)</f>
        <v>0</v>
      </c>
      <c r="O2157" s="111"/>
      <c r="P2157" s="112"/>
      <c r="Q2157" s="50"/>
    </row>
    <row r="2158" spans="1:17" ht="30.75" customHeight="1" x14ac:dyDescent="0.4">
      <c r="A2158" s="113">
        <v>1960</v>
      </c>
      <c r="B2158" s="117"/>
      <c r="C2158" s="117"/>
      <c r="D2158" s="115">
        <f>VLOOKUP(E2158,コード一覧!$B$4:$E$962,4,FALSE)</f>
        <v>0</v>
      </c>
      <c r="E2158" s="89"/>
      <c r="F2158" s="104">
        <f>VLOOKUP(E2158,コード一覧!$B$4:$C$850,2,FALSE)</f>
        <v>0</v>
      </c>
      <c r="G2158" s="105">
        <f>VLOOKUP(E2158,コード一覧!$B$4:$D$868,3,FALSE)</f>
        <v>0</v>
      </c>
      <c r="H2158" s="106"/>
      <c r="I2158" s="106"/>
      <c r="J2158" s="107"/>
      <c r="K2158" s="109">
        <f>VLOOKUP(J2158,得意先名!$B$8:$C$1020,2,FALSE)</f>
        <v>0</v>
      </c>
      <c r="L2158" s="108"/>
      <c r="M2158" s="109">
        <f>VLOOKUP(J2158,得意先名!$B$1:$E$1029,4,FALSE)</f>
        <v>0</v>
      </c>
      <c r="N2158" s="110">
        <f>VLOOKUP(J2158,得意先名!$B$8:$H$1020,7,FALSE)</f>
        <v>0</v>
      </c>
      <c r="O2158" s="111"/>
      <c r="P2158" s="112"/>
      <c r="Q2158" s="50"/>
    </row>
    <row r="2159" spans="1:17" ht="30.75" customHeight="1" x14ac:dyDescent="0.4">
      <c r="A2159" s="113">
        <v>1961</v>
      </c>
      <c r="B2159" s="117"/>
      <c r="C2159" s="117"/>
      <c r="D2159" s="115">
        <f>VLOOKUP(E2159,コード一覧!$B$4:$E$962,4,FALSE)</f>
        <v>0</v>
      </c>
      <c r="E2159" s="89"/>
      <c r="F2159" s="104">
        <f>VLOOKUP(E2159,コード一覧!$B$4:$C$850,2,FALSE)</f>
        <v>0</v>
      </c>
      <c r="G2159" s="105">
        <f>VLOOKUP(E2159,コード一覧!$B$4:$D$868,3,FALSE)</f>
        <v>0</v>
      </c>
      <c r="H2159" s="106"/>
      <c r="I2159" s="106"/>
      <c r="J2159" s="107"/>
      <c r="K2159" s="109">
        <f>VLOOKUP(J2159,得意先名!$B$8:$C$1020,2,FALSE)</f>
        <v>0</v>
      </c>
      <c r="L2159" s="108"/>
      <c r="M2159" s="109">
        <f>VLOOKUP(J2159,得意先名!$B$1:$E$1029,4,FALSE)</f>
        <v>0</v>
      </c>
      <c r="N2159" s="110">
        <f>VLOOKUP(J2159,得意先名!$B$8:$H$1020,7,FALSE)</f>
        <v>0</v>
      </c>
      <c r="O2159" s="111"/>
      <c r="P2159" s="112"/>
      <c r="Q2159" s="50"/>
    </row>
    <row r="2160" spans="1:17" ht="30.75" customHeight="1" x14ac:dyDescent="0.4">
      <c r="A2160" s="113">
        <v>1962</v>
      </c>
      <c r="B2160" s="117"/>
      <c r="C2160" s="117"/>
      <c r="D2160" s="115">
        <f>VLOOKUP(E2160,コード一覧!$B$4:$E$962,4,FALSE)</f>
        <v>0</v>
      </c>
      <c r="E2160" s="89"/>
      <c r="F2160" s="104">
        <f>VLOOKUP(E2160,コード一覧!$B$4:$C$850,2,FALSE)</f>
        <v>0</v>
      </c>
      <c r="G2160" s="105">
        <f>VLOOKUP(E2160,コード一覧!$B$4:$D$868,3,FALSE)</f>
        <v>0</v>
      </c>
      <c r="H2160" s="106"/>
      <c r="I2160" s="106"/>
      <c r="J2160" s="107"/>
      <c r="K2160" s="109">
        <f>VLOOKUP(J2160,得意先名!$B$8:$C$1020,2,FALSE)</f>
        <v>0</v>
      </c>
      <c r="L2160" s="108"/>
      <c r="M2160" s="109">
        <f>VLOOKUP(J2160,得意先名!$B$1:$E$1029,4,FALSE)</f>
        <v>0</v>
      </c>
      <c r="N2160" s="110">
        <f>VLOOKUP(J2160,得意先名!$B$8:$H$1020,7,FALSE)</f>
        <v>0</v>
      </c>
      <c r="O2160" s="111"/>
      <c r="P2160" s="112"/>
      <c r="Q2160" s="50"/>
    </row>
    <row r="2161" spans="1:17" ht="30.75" customHeight="1" x14ac:dyDescent="0.4">
      <c r="A2161" s="113">
        <v>1963</v>
      </c>
      <c r="B2161" s="117"/>
      <c r="C2161" s="117"/>
      <c r="D2161" s="115">
        <f>VLOOKUP(E2161,コード一覧!$B$4:$E$962,4,FALSE)</f>
        <v>0</v>
      </c>
      <c r="E2161" s="89"/>
      <c r="F2161" s="104">
        <f>VLOOKUP(E2161,コード一覧!$B$4:$C$850,2,FALSE)</f>
        <v>0</v>
      </c>
      <c r="G2161" s="105">
        <f>VLOOKUP(E2161,コード一覧!$B$4:$D$868,3,FALSE)</f>
        <v>0</v>
      </c>
      <c r="H2161" s="106"/>
      <c r="I2161" s="106"/>
      <c r="J2161" s="107"/>
      <c r="K2161" s="109">
        <f>VLOOKUP(J2161,得意先名!$B$8:$C$1020,2,FALSE)</f>
        <v>0</v>
      </c>
      <c r="L2161" s="108"/>
      <c r="M2161" s="109">
        <f>VLOOKUP(J2161,得意先名!$B$1:$E$1029,4,FALSE)</f>
        <v>0</v>
      </c>
      <c r="N2161" s="110">
        <f>VLOOKUP(J2161,得意先名!$B$8:$H$1020,7,FALSE)</f>
        <v>0</v>
      </c>
      <c r="O2161" s="111"/>
      <c r="P2161" s="112"/>
      <c r="Q2161" s="50"/>
    </row>
    <row r="2162" spans="1:17" ht="30.75" customHeight="1" x14ac:dyDescent="0.4">
      <c r="A2162" s="113">
        <v>1964</v>
      </c>
      <c r="B2162" s="117"/>
      <c r="C2162" s="117"/>
      <c r="D2162" s="115">
        <f>VLOOKUP(E2162,コード一覧!$B$4:$E$962,4,FALSE)</f>
        <v>0</v>
      </c>
      <c r="E2162" s="89"/>
      <c r="F2162" s="104">
        <f>VLOOKUP(E2162,コード一覧!$B$4:$C$850,2,FALSE)</f>
        <v>0</v>
      </c>
      <c r="G2162" s="105">
        <f>VLOOKUP(E2162,コード一覧!$B$4:$D$868,3,FALSE)</f>
        <v>0</v>
      </c>
      <c r="H2162" s="106"/>
      <c r="I2162" s="106"/>
      <c r="J2162" s="107"/>
      <c r="K2162" s="109">
        <f>VLOOKUP(J2162,得意先名!$B$8:$C$1020,2,FALSE)</f>
        <v>0</v>
      </c>
      <c r="L2162" s="108"/>
      <c r="M2162" s="109">
        <f>VLOOKUP(J2162,得意先名!$B$1:$E$1029,4,FALSE)</f>
        <v>0</v>
      </c>
      <c r="N2162" s="110">
        <f>VLOOKUP(J2162,得意先名!$B$8:$H$1020,7,FALSE)</f>
        <v>0</v>
      </c>
      <c r="O2162" s="111"/>
      <c r="P2162" s="112"/>
      <c r="Q2162" s="50"/>
    </row>
    <row r="2163" spans="1:17" ht="30" customHeight="1" x14ac:dyDescent="0.4">
      <c r="A2163" s="113">
        <v>1965</v>
      </c>
      <c r="B2163" s="117"/>
      <c r="C2163" s="117"/>
      <c r="D2163" s="115">
        <f>VLOOKUP(E2163,コード一覧!$B$4:$E$962,4,FALSE)</f>
        <v>0</v>
      </c>
      <c r="E2163" s="89"/>
      <c r="F2163" s="104">
        <f>VLOOKUP(E2163,コード一覧!$B$4:$C$850,2,FALSE)</f>
        <v>0</v>
      </c>
      <c r="G2163" s="105">
        <f>VLOOKUP(E2163,コード一覧!$B$4:$D$868,3,FALSE)</f>
        <v>0</v>
      </c>
      <c r="H2163" s="106"/>
      <c r="I2163" s="106"/>
      <c r="J2163" s="107"/>
      <c r="K2163" s="109">
        <f>VLOOKUP(J2163,得意先名!$B$8:$C$1020,2,FALSE)</f>
        <v>0</v>
      </c>
      <c r="L2163" s="108"/>
      <c r="M2163" s="109">
        <f>VLOOKUP(J2163,得意先名!$B$1:$E$1029,4,FALSE)</f>
        <v>0</v>
      </c>
      <c r="N2163" s="110">
        <f>VLOOKUP(J2163,得意先名!$B$8:$H$1020,7,FALSE)</f>
        <v>0</v>
      </c>
      <c r="O2163" s="111"/>
      <c r="P2163" s="112"/>
      <c r="Q2163" s="50"/>
    </row>
    <row r="2164" spans="1:17" ht="30.75" customHeight="1" x14ac:dyDescent="0.4">
      <c r="A2164" s="113">
        <v>1966</v>
      </c>
      <c r="B2164" s="117"/>
      <c r="C2164" s="117"/>
      <c r="D2164" s="115">
        <f>VLOOKUP(E2164,コード一覧!$B$4:$E$962,4,FALSE)</f>
        <v>0</v>
      </c>
      <c r="E2164" s="89"/>
      <c r="F2164" s="104">
        <f>VLOOKUP(E2164,コード一覧!$B$4:$C$850,2,FALSE)</f>
        <v>0</v>
      </c>
      <c r="G2164" s="105">
        <f>VLOOKUP(E2164,コード一覧!$B$4:$D$868,3,FALSE)</f>
        <v>0</v>
      </c>
      <c r="H2164" s="106"/>
      <c r="I2164" s="106"/>
      <c r="J2164" s="107"/>
      <c r="K2164" s="109">
        <f>VLOOKUP(J2164,得意先名!$B$8:$C$1020,2,FALSE)</f>
        <v>0</v>
      </c>
      <c r="L2164" s="108"/>
      <c r="M2164" s="109"/>
      <c r="N2164" s="110">
        <f>VLOOKUP(J2164,得意先名!$B$8:$H$1020,7,FALSE)</f>
        <v>0</v>
      </c>
      <c r="O2164" s="111"/>
      <c r="P2164" s="112"/>
      <c r="Q2164" s="50"/>
    </row>
    <row r="2165" spans="1:17" ht="18.75" x14ac:dyDescent="0.35">
      <c r="F2165" s="85"/>
      <c r="K2165" s="51"/>
    </row>
    <row r="2166" spans="1:17" ht="18.75" customHeight="1" x14ac:dyDescent="0.35">
      <c r="F2166" s="85"/>
      <c r="G2166" s="51"/>
      <c r="K2166" s="51"/>
    </row>
    <row r="2167" spans="1:17" ht="18.75" x14ac:dyDescent="0.35">
      <c r="F2167" s="85"/>
      <c r="G2167" s="51"/>
      <c r="K2167" s="51"/>
    </row>
    <row r="2168" spans="1:17" ht="21" x14ac:dyDescent="0.4">
      <c r="F2168" s="85"/>
      <c r="G2168" s="86" t="s">
        <v>215</v>
      </c>
      <c r="H2168" s="86">
        <f>SUBTOTAL(9,H1282:H2164)</f>
        <v>0</v>
      </c>
      <c r="I2168" s="86">
        <f>SUBTOTAL(9,I1282:I2164)</f>
        <v>0</v>
      </c>
      <c r="K2168" s="51"/>
    </row>
    <row r="2169" spans="1:17" ht="18.75" customHeight="1" x14ac:dyDescent="0.3">
      <c r="G2169" s="51"/>
      <c r="K2169" s="51"/>
    </row>
    <row r="2170" spans="1:17" ht="18.75" customHeight="1" x14ac:dyDescent="0.4">
      <c r="H2170" s="85"/>
      <c r="K2170" s="51"/>
      <c r="M2170" s="86"/>
    </row>
    <row r="2171" spans="1:17" ht="18.75" customHeight="1" x14ac:dyDescent="0.3">
      <c r="K2171" s="51"/>
    </row>
    <row r="2172" spans="1:17" ht="18.75" customHeight="1" x14ac:dyDescent="0.3">
      <c r="K2172" s="51"/>
    </row>
    <row r="2173" spans="1:17" ht="18.75" customHeight="1" x14ac:dyDescent="0.3">
      <c r="K2173" s="51"/>
    </row>
    <row r="2174" spans="1:17" ht="18.75" customHeight="1" x14ac:dyDescent="0.3">
      <c r="K2174" s="51"/>
    </row>
    <row r="2175" spans="1:17" ht="18.75" customHeight="1" x14ac:dyDescent="0.3">
      <c r="K2175" s="51"/>
    </row>
    <row r="2176" spans="1:17" ht="18.75" customHeight="1" x14ac:dyDescent="0.3">
      <c r="K2176" s="51"/>
    </row>
    <row r="2177" spans="11:11" ht="16.149999999999999" x14ac:dyDescent="0.3">
      <c r="K2177" s="51"/>
    </row>
    <row r="2178" spans="11:11" ht="16.149999999999999" x14ac:dyDescent="0.3">
      <c r="K2178" s="51"/>
    </row>
    <row r="2179" spans="11:11" ht="16.149999999999999" x14ac:dyDescent="0.3">
      <c r="K2179" s="51"/>
    </row>
    <row r="2180" spans="11:11" ht="16.149999999999999" x14ac:dyDescent="0.3">
      <c r="K2180" s="51"/>
    </row>
    <row r="2181" spans="11:11" ht="16.149999999999999" x14ac:dyDescent="0.3">
      <c r="K2181" s="51"/>
    </row>
    <row r="2182" spans="11:11" ht="16.149999999999999" x14ac:dyDescent="0.3">
      <c r="K2182" s="51"/>
    </row>
    <row r="2183" spans="11:11" ht="16.149999999999999" x14ac:dyDescent="0.3">
      <c r="K2183" s="51"/>
    </row>
    <row r="2184" spans="11:11" ht="16.149999999999999" x14ac:dyDescent="0.3">
      <c r="K2184" s="51"/>
    </row>
    <row r="2185" spans="11:11" ht="16.149999999999999" x14ac:dyDescent="0.3">
      <c r="K2185" s="51"/>
    </row>
    <row r="2186" spans="11:11" ht="16.149999999999999" x14ac:dyDescent="0.3">
      <c r="K2186" s="51"/>
    </row>
    <row r="2187" spans="11:11" ht="16.149999999999999" x14ac:dyDescent="0.3">
      <c r="K2187" s="51"/>
    </row>
    <row r="2188" spans="11:11" ht="16.149999999999999" x14ac:dyDescent="0.3">
      <c r="K2188" s="51"/>
    </row>
    <row r="2189" spans="11:11" ht="16.149999999999999" x14ac:dyDescent="0.3">
      <c r="K2189" s="51"/>
    </row>
    <row r="2190" spans="11:11" ht="16.149999999999999" x14ac:dyDescent="0.3">
      <c r="K2190" s="51"/>
    </row>
    <row r="2191" spans="11:11" ht="16.149999999999999" x14ac:dyDescent="0.3">
      <c r="K2191" s="51"/>
    </row>
    <row r="2192" spans="11:11" ht="16.149999999999999" x14ac:dyDescent="0.3">
      <c r="K2192" s="51"/>
    </row>
    <row r="2193" spans="11:11" ht="16.149999999999999" x14ac:dyDescent="0.3">
      <c r="K2193" s="51"/>
    </row>
    <row r="2194" spans="11:11" ht="16.149999999999999" x14ac:dyDescent="0.3">
      <c r="K2194" s="51"/>
    </row>
    <row r="2195" spans="11:11" ht="16.149999999999999" x14ac:dyDescent="0.3">
      <c r="K2195" s="51"/>
    </row>
    <row r="2196" spans="11:11" ht="16.149999999999999" x14ac:dyDescent="0.3">
      <c r="K2196" s="51"/>
    </row>
    <row r="2197" spans="11:11" ht="16.149999999999999" x14ac:dyDescent="0.3">
      <c r="K2197" s="51"/>
    </row>
    <row r="2198" spans="11:11" ht="16.149999999999999" x14ac:dyDescent="0.3">
      <c r="K2198" s="51"/>
    </row>
    <row r="2199" spans="11:11" ht="16.149999999999999" x14ac:dyDescent="0.3">
      <c r="K2199" s="51"/>
    </row>
    <row r="2200" spans="11:11" ht="16.149999999999999" x14ac:dyDescent="0.3">
      <c r="K2200" s="51"/>
    </row>
    <row r="2201" spans="11:11" ht="16.149999999999999" x14ac:dyDescent="0.3">
      <c r="K2201" s="51"/>
    </row>
    <row r="2202" spans="11:11" ht="16.149999999999999" x14ac:dyDescent="0.3">
      <c r="K2202" s="51"/>
    </row>
    <row r="2203" spans="11:11" ht="16.149999999999999" x14ac:dyDescent="0.3">
      <c r="K2203" s="51"/>
    </row>
    <row r="2204" spans="11:11" ht="16.149999999999999" x14ac:dyDescent="0.3">
      <c r="K2204" s="51"/>
    </row>
    <row r="2205" spans="11:11" ht="16.149999999999999" x14ac:dyDescent="0.3">
      <c r="K2205" s="51"/>
    </row>
    <row r="2206" spans="11:11" ht="16.149999999999999" x14ac:dyDescent="0.3">
      <c r="K2206" s="51"/>
    </row>
    <row r="2207" spans="11:11" ht="16.149999999999999" x14ac:dyDescent="0.3">
      <c r="K2207" s="51"/>
    </row>
  </sheetData>
  <autoFilter ref="A3:Q2164">
    <sortState xmlns:xlrd2="http://schemas.microsoft.com/office/spreadsheetml/2017/richdata2" ref="A4:Q1036">
      <sortCondition ref="C3"/>
    </sortState>
  </autoFilter>
  <mergeCells count="3">
    <mergeCell ref="G1:J1"/>
    <mergeCell ref="K1:L1"/>
    <mergeCell ref="B650:C650"/>
  </mergeCells>
  <phoneticPr fontId="1"/>
  <printOptions horizontalCentered="1"/>
  <pageMargins left="0.19685039370078741" right="0.19685039370078741" top="0.19685039370078741" bottom="0.19685039370078741" header="0.31496062992125984" footer="0.31496062992125984"/>
  <pageSetup paperSize="9" fitToHeight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71"/>
  <sheetViews>
    <sheetView workbookViewId="0">
      <selection activeCell="H17" sqref="H17"/>
    </sheetView>
  </sheetViews>
  <sheetFormatPr defaultRowHeight="12.75" x14ac:dyDescent="0.25"/>
  <sheetData>
    <row r="5" spans="2:17" ht="103.15" x14ac:dyDescent="1.75">
      <c r="B5" s="121" t="s">
        <v>4999</v>
      </c>
    </row>
    <row r="10" spans="2:17" ht="103.15" x14ac:dyDescent="1.75">
      <c r="B10" s="121" t="s">
        <v>5001</v>
      </c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</row>
    <row r="17" spans="2:17" ht="97.5" x14ac:dyDescent="1.65">
      <c r="I17" s="122" t="s">
        <v>5000</v>
      </c>
    </row>
    <row r="27" spans="2:17" ht="103.15" x14ac:dyDescent="1.75">
      <c r="B27" s="121" t="s">
        <v>5002</v>
      </c>
    </row>
    <row r="32" spans="2:17" ht="103.15" x14ac:dyDescent="1.75">
      <c r="B32" s="121" t="s">
        <v>5011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</row>
    <row r="39" spans="9:9" ht="97.5" x14ac:dyDescent="1.65">
      <c r="I39" s="122" t="s">
        <v>5000</v>
      </c>
    </row>
    <row r="49" spans="2:17" ht="103.15" x14ac:dyDescent="1.75">
      <c r="B49" s="121" t="s">
        <v>5003</v>
      </c>
    </row>
    <row r="54" spans="2:17" ht="103.15" x14ac:dyDescent="1.75">
      <c r="B54" s="121" t="s">
        <v>5010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</row>
    <row r="61" spans="2:17" ht="97.5" x14ac:dyDescent="1.65">
      <c r="I61" s="122" t="s">
        <v>5000</v>
      </c>
    </row>
    <row r="71" spans="2:17" ht="103.15" x14ac:dyDescent="1.75">
      <c r="B71" s="121" t="s">
        <v>5004</v>
      </c>
    </row>
    <row r="76" spans="2:17" ht="103.15" x14ac:dyDescent="1.75">
      <c r="B76" s="121" t="s">
        <v>5005</v>
      </c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</row>
    <row r="83" spans="2:9" ht="97.5" x14ac:dyDescent="1.65">
      <c r="I83" s="122" t="s">
        <v>5000</v>
      </c>
    </row>
    <row r="93" spans="2:9" ht="103.15" x14ac:dyDescent="1.75">
      <c r="B93" s="121" t="s">
        <v>5006</v>
      </c>
    </row>
    <row r="98" spans="2:17" ht="103.15" x14ac:dyDescent="1.75">
      <c r="B98" s="121" t="s">
        <v>5009</v>
      </c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</row>
    <row r="105" spans="2:17" ht="97.5" x14ac:dyDescent="1.65">
      <c r="I105" s="122" t="s">
        <v>5000</v>
      </c>
    </row>
    <row r="115" spans="2:17" ht="103.15" x14ac:dyDescent="1.75">
      <c r="B115" s="121" t="s">
        <v>5007</v>
      </c>
    </row>
    <row r="120" spans="2:17" ht="103.15" x14ac:dyDescent="1.75">
      <c r="B120" s="121" t="s">
        <v>5008</v>
      </c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</row>
    <row r="127" spans="2:17" ht="97.5" x14ac:dyDescent="1.65">
      <c r="I127" s="122" t="s">
        <v>5000</v>
      </c>
    </row>
    <row r="137" spans="2:17" ht="97.5" x14ac:dyDescent="1.65">
      <c r="B137" s="122" t="s">
        <v>5043</v>
      </c>
    </row>
    <row r="142" spans="2:17" ht="103.15" x14ac:dyDescent="1.75">
      <c r="B142" s="121" t="s">
        <v>5041</v>
      </c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</row>
    <row r="149" spans="2:9" ht="97.5" x14ac:dyDescent="1.65">
      <c r="I149" s="122" t="s">
        <v>5042</v>
      </c>
    </row>
    <row r="159" spans="2:9" ht="97.5" x14ac:dyDescent="1.65">
      <c r="B159" s="122" t="s">
        <v>5044</v>
      </c>
    </row>
    <row r="164" spans="2:17" ht="103.15" x14ac:dyDescent="1.75">
      <c r="B164" s="121" t="s">
        <v>5045</v>
      </c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</row>
    <row r="171" spans="2:17" ht="97.5" x14ac:dyDescent="1.65">
      <c r="I171" s="122" t="s">
        <v>5046</v>
      </c>
    </row>
  </sheetData>
  <phoneticPr fontId="1"/>
  <pageMargins left="0.31496062992125984" right="0.27559055118110237" top="0.55118110236220474" bottom="0.47244094488188981" header="0.31496062992125984" footer="0.31496062992125984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J22" sqref="J22"/>
    </sheetView>
  </sheetViews>
  <sheetFormatPr defaultRowHeight="12.75" x14ac:dyDescent="0.25"/>
  <cols>
    <col min="1" max="1" width="16.59765625" style="123" customWidth="1"/>
    <col min="2" max="2" width="7.59765625" customWidth="1"/>
    <col min="3" max="3" width="23.265625" customWidth="1"/>
  </cols>
  <sheetData>
    <row r="1" spans="1:3" ht="20.100000000000001" customHeight="1" x14ac:dyDescent="0.25">
      <c r="A1" s="125" t="s">
        <v>5025</v>
      </c>
      <c r="B1" s="125" t="s">
        <v>5026</v>
      </c>
      <c r="C1" s="125" t="s">
        <v>5027</v>
      </c>
    </row>
    <row r="2" spans="1:3" ht="20.100000000000001" customHeight="1" x14ac:dyDescent="0.3">
      <c r="A2" s="124" t="s">
        <v>2186</v>
      </c>
      <c r="B2" s="126">
        <v>240</v>
      </c>
      <c r="C2" s="126" t="s">
        <v>5031</v>
      </c>
    </row>
    <row r="3" spans="1:3" ht="20.100000000000001" customHeight="1" x14ac:dyDescent="0.3">
      <c r="A3" s="124" t="s">
        <v>2188</v>
      </c>
      <c r="B3" s="126">
        <v>135</v>
      </c>
      <c r="C3" s="126" t="s">
        <v>5030</v>
      </c>
    </row>
    <row r="4" spans="1:3" ht="20.100000000000001" customHeight="1" x14ac:dyDescent="0.3">
      <c r="A4" s="124" t="s">
        <v>2895</v>
      </c>
      <c r="B4" s="126">
        <v>96</v>
      </c>
      <c r="C4" s="126" t="s">
        <v>5030</v>
      </c>
    </row>
    <row r="5" spans="1:3" ht="20.100000000000001" customHeight="1" x14ac:dyDescent="0.3">
      <c r="A5" s="124" t="s">
        <v>2192</v>
      </c>
      <c r="B5" s="126">
        <v>70</v>
      </c>
      <c r="C5" s="126" t="s">
        <v>5030</v>
      </c>
    </row>
    <row r="6" spans="1:3" ht="20.100000000000001" customHeight="1" x14ac:dyDescent="0.3">
      <c r="A6" s="124" t="s">
        <v>2193</v>
      </c>
      <c r="B6" s="126">
        <v>55</v>
      </c>
      <c r="C6" s="126" t="s">
        <v>5030</v>
      </c>
    </row>
    <row r="7" spans="1:3" ht="20.100000000000001" customHeight="1" x14ac:dyDescent="0.3">
      <c r="A7" s="124" t="s">
        <v>2195</v>
      </c>
      <c r="B7" s="126">
        <v>39</v>
      </c>
      <c r="C7" s="126" t="s">
        <v>5030</v>
      </c>
    </row>
    <row r="8" spans="1:3" ht="20.100000000000001" customHeight="1" x14ac:dyDescent="0.3">
      <c r="A8" s="124" t="s">
        <v>3715</v>
      </c>
      <c r="B8" s="126">
        <v>33</v>
      </c>
      <c r="C8" s="126" t="s">
        <v>5030</v>
      </c>
    </row>
    <row r="9" spans="1:3" ht="20.100000000000001" customHeight="1" x14ac:dyDescent="0.3">
      <c r="A9" s="124" t="s">
        <v>3718</v>
      </c>
      <c r="B9" s="126">
        <v>25</v>
      </c>
      <c r="C9" s="126" t="s">
        <v>5030</v>
      </c>
    </row>
    <row r="10" spans="1:3" ht="20.100000000000001" customHeight="1" x14ac:dyDescent="0.3">
      <c r="A10" s="124" t="s">
        <v>3719</v>
      </c>
      <c r="B10" s="126">
        <v>23</v>
      </c>
      <c r="C10" s="126" t="s">
        <v>5030</v>
      </c>
    </row>
    <row r="11" spans="1:3" ht="20.100000000000001" customHeight="1" x14ac:dyDescent="0.3">
      <c r="A11" s="124" t="s">
        <v>3724</v>
      </c>
      <c r="B11" s="126">
        <v>19</v>
      </c>
      <c r="C11" s="126" t="s">
        <v>5030</v>
      </c>
    </row>
    <row r="12" spans="1:3" ht="20.100000000000001" customHeight="1" x14ac:dyDescent="0.3">
      <c r="A12" s="124" t="s">
        <v>5020</v>
      </c>
      <c r="B12" s="126">
        <v>15</v>
      </c>
      <c r="C12" s="126" t="s">
        <v>5030</v>
      </c>
    </row>
    <row r="13" spans="1:3" ht="20.100000000000001" customHeight="1" x14ac:dyDescent="0.3">
      <c r="A13" s="124" t="s">
        <v>3727</v>
      </c>
      <c r="B13" s="126">
        <v>15</v>
      </c>
      <c r="C13" s="126" t="s">
        <v>5030</v>
      </c>
    </row>
    <row r="14" spans="1:3" ht="20.100000000000001" customHeight="1" x14ac:dyDescent="0.3">
      <c r="A14" s="124" t="s">
        <v>5021</v>
      </c>
      <c r="B14" s="126">
        <v>12</v>
      </c>
      <c r="C14" s="126" t="s">
        <v>5031</v>
      </c>
    </row>
    <row r="15" spans="1:3" ht="20.100000000000001" customHeight="1" x14ac:dyDescent="0.3">
      <c r="A15" s="124" t="s">
        <v>1481</v>
      </c>
      <c r="B15" s="126">
        <v>11</v>
      </c>
      <c r="C15" s="126" t="s">
        <v>5031</v>
      </c>
    </row>
    <row r="16" spans="1:3" ht="20.100000000000001" customHeight="1" x14ac:dyDescent="0.3">
      <c r="A16" s="124" t="s">
        <v>5022</v>
      </c>
      <c r="B16" s="126">
        <v>9</v>
      </c>
      <c r="C16" s="126" t="s">
        <v>5031</v>
      </c>
    </row>
    <row r="17" spans="1:3" ht="20.100000000000001" customHeight="1" x14ac:dyDescent="0.3">
      <c r="A17" s="124" t="s">
        <v>5023</v>
      </c>
      <c r="B17" s="126">
        <v>7</v>
      </c>
      <c r="C17" s="126" t="s">
        <v>5031</v>
      </c>
    </row>
    <row r="18" spans="1:3" ht="20.100000000000001" customHeight="1" x14ac:dyDescent="0.3">
      <c r="A18" s="124" t="s">
        <v>5024</v>
      </c>
      <c r="B18" s="126">
        <v>5</v>
      </c>
      <c r="C18" s="126" t="s">
        <v>5031</v>
      </c>
    </row>
    <row r="19" spans="1:3" ht="20.100000000000001" customHeight="1" x14ac:dyDescent="0.3">
      <c r="A19" s="124" t="s">
        <v>5028</v>
      </c>
      <c r="B19" s="127" t="s">
        <v>5032</v>
      </c>
      <c r="C19" s="126" t="s">
        <v>5036</v>
      </c>
    </row>
    <row r="20" spans="1:3" ht="20.100000000000001" customHeight="1" x14ac:dyDescent="0.3">
      <c r="A20" s="124" t="s">
        <v>5029</v>
      </c>
      <c r="B20" s="126">
        <v>45</v>
      </c>
      <c r="C20" s="126" t="s">
        <v>5033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zoomScaleNormal="100" workbookViewId="0">
      <pane ySplit="3" topLeftCell="A29" activePane="bottomLeft" state="frozen"/>
      <selection activeCell="M29" sqref="M29"/>
      <selection pane="bottomLeft" activeCell="J40" sqref="J40"/>
    </sheetView>
  </sheetViews>
  <sheetFormatPr defaultColWidth="9" defaultRowHeight="14.25" x14ac:dyDescent="0.3"/>
  <cols>
    <col min="1" max="1" width="4.73046875" style="33" customWidth="1"/>
    <col min="2" max="2" width="7.86328125" style="82" customWidth="1"/>
    <col min="3" max="3" width="5.73046875" style="33" customWidth="1"/>
    <col min="4" max="4" width="25.86328125" style="33" customWidth="1"/>
    <col min="5" max="5" width="4.73046875" style="33" customWidth="1"/>
    <col min="6" max="6" width="2.86328125" style="33" customWidth="1"/>
    <col min="7" max="7" width="7.73046875" style="34" customWidth="1"/>
    <col min="8" max="8" width="7.86328125" style="34" hidden="1" customWidth="1"/>
    <col min="9" max="9" width="8.265625" style="33" customWidth="1"/>
    <col min="10" max="10" width="25.3984375" style="33" customWidth="1"/>
    <col min="11" max="11" width="8.265625" style="33" customWidth="1"/>
    <col min="12" max="12" width="9.86328125" style="82" customWidth="1"/>
    <col min="13" max="13" width="7.46484375" style="33" customWidth="1"/>
    <col min="14" max="14" width="9" style="33"/>
    <col min="15" max="15" width="14.1328125" style="33" bestFit="1" customWidth="1"/>
    <col min="16" max="16" width="12.265625" style="33" customWidth="1"/>
    <col min="17" max="17" width="10.59765625" style="33" customWidth="1"/>
    <col min="18" max="16384" width="9" style="33"/>
  </cols>
  <sheetData>
    <row r="1" spans="1:22" s="30" customFormat="1" ht="30.75" customHeight="1" x14ac:dyDescent="0.25">
      <c r="B1" s="160"/>
      <c r="C1" s="143"/>
      <c r="D1" s="225">
        <v>43616</v>
      </c>
      <c r="E1" s="225"/>
      <c r="F1" s="225"/>
      <c r="G1" s="225"/>
      <c r="H1" s="225"/>
      <c r="I1" s="225"/>
      <c r="J1" s="161" t="s">
        <v>2574</v>
      </c>
      <c r="K1" s="148"/>
      <c r="L1" s="149"/>
      <c r="M1" s="148"/>
      <c r="N1" s="32"/>
    </row>
    <row r="2" spans="1:22" ht="9.75" customHeight="1" x14ac:dyDescent="0.3">
      <c r="B2" s="144"/>
      <c r="C2" s="141"/>
      <c r="D2" s="145"/>
      <c r="E2" s="145"/>
      <c r="F2" s="145"/>
      <c r="H2" s="150"/>
      <c r="I2" s="141"/>
      <c r="J2" s="141"/>
      <c r="K2" s="141"/>
      <c r="L2" s="144"/>
      <c r="M2" s="141"/>
    </row>
    <row r="3" spans="1:22" ht="35.25" customHeight="1" x14ac:dyDescent="0.25">
      <c r="A3" s="98" t="s">
        <v>5815</v>
      </c>
      <c r="B3" s="146" t="s">
        <v>5816</v>
      </c>
      <c r="C3" s="147" t="s">
        <v>3414</v>
      </c>
      <c r="D3" s="147" t="s">
        <v>5817</v>
      </c>
      <c r="E3" s="223" t="s">
        <v>5818</v>
      </c>
      <c r="F3" s="224"/>
      <c r="G3" s="99" t="s">
        <v>4100</v>
      </c>
      <c r="H3" s="151" t="s">
        <v>512</v>
      </c>
      <c r="I3" s="152" t="s">
        <v>2377</v>
      </c>
      <c r="J3" s="147" t="s">
        <v>123</v>
      </c>
      <c r="K3" s="153" t="s">
        <v>1052</v>
      </c>
      <c r="L3" s="154" t="s">
        <v>230</v>
      </c>
      <c r="M3" s="162" t="s">
        <v>5766</v>
      </c>
      <c r="N3" s="32"/>
    </row>
    <row r="4" spans="1:22" ht="30.75" customHeight="1" x14ac:dyDescent="0.4">
      <c r="A4" s="113">
        <v>1</v>
      </c>
      <c r="B4" s="89">
        <v>32726</v>
      </c>
      <c r="C4" s="104">
        <f>VLOOKUP(B4,コード一覧!$B$4:$C$848,2,FALSE)</f>
        <v>0</v>
      </c>
      <c r="D4" s="105" t="str">
        <f>VLOOKUP(B4,コード一覧!$B$4:$D$866,3,FALSE)</f>
        <v>ｽﾄｯﾊﾟ-台　＃80</v>
      </c>
      <c r="E4" s="163">
        <f>VLOOKUP(B4,コード一覧!$B$4:$F$866,5,FALSE)</f>
        <v>30</v>
      </c>
      <c r="F4" s="164" t="s">
        <v>5819</v>
      </c>
      <c r="G4" s="106">
        <v>2</v>
      </c>
      <c r="H4" s="106"/>
      <c r="I4" s="107">
        <v>5752306</v>
      </c>
      <c r="J4" s="129" t="str">
        <f>VLOOKUP(I4,得意先名!$B$8:$C$1020,2,FALSE)</f>
        <v>芝浦機械㈱生産ｾﾝﾀ-工機生技部 鋳造課 池谷様</v>
      </c>
      <c r="K4" s="110" t="str">
        <f>VLOOKUP(I4,[1]得意先名!$B$8:$H$993,7,FALSE)</f>
        <v>名鉄</v>
      </c>
      <c r="L4" s="111" t="s">
        <v>5802</v>
      </c>
      <c r="M4" s="165">
        <v>6</v>
      </c>
      <c r="N4" s="50"/>
    </row>
    <row r="5" spans="1:22" ht="30.75" customHeight="1" x14ac:dyDescent="0.4">
      <c r="A5" s="113">
        <v>2</v>
      </c>
      <c r="B5" s="89">
        <v>32727</v>
      </c>
      <c r="C5" s="104">
        <f>VLOOKUP(B5,コード一覧!$B$4:$C$848,2,FALSE)</f>
        <v>0</v>
      </c>
      <c r="D5" s="105" t="str">
        <f>VLOOKUP(B5,コード一覧!$B$4:$D$866,3,FALSE)</f>
        <v>ｽﾄｯﾊﾟ-台　＃100</v>
      </c>
      <c r="E5" s="163">
        <f>VLOOKUP(B5,コード一覧!$B$4:$F$866,5,FALSE)</f>
        <v>30</v>
      </c>
      <c r="F5" s="164" t="s">
        <v>5819</v>
      </c>
      <c r="G5" s="106">
        <v>2</v>
      </c>
      <c r="H5" s="106"/>
      <c r="I5" s="107">
        <v>5752306</v>
      </c>
      <c r="J5" s="129" t="str">
        <f>VLOOKUP(I5,得意先名!$B$8:$C$1020,2,FALSE)</f>
        <v>芝浦機械㈱生産ｾﾝﾀ-工機生技部 鋳造課 池谷様</v>
      </c>
      <c r="K5" s="110" t="str">
        <f>VLOOKUP(I5,[1]得意先名!$B$8:$H$993,7,FALSE)</f>
        <v>名鉄</v>
      </c>
      <c r="L5" s="111" t="s">
        <v>5820</v>
      </c>
      <c r="M5" s="165">
        <v>5</v>
      </c>
      <c r="N5" s="50"/>
      <c r="O5" s="33" t="s">
        <v>5837</v>
      </c>
    </row>
    <row r="6" spans="1:22" ht="30.75" customHeight="1" x14ac:dyDescent="0.4">
      <c r="A6" s="113">
        <v>3</v>
      </c>
      <c r="B6" s="89">
        <v>32711</v>
      </c>
      <c r="C6" s="104">
        <f>VLOOKUP(B6,コード一覧!$B$4:$C$848,2,FALSE)</f>
        <v>0</v>
      </c>
      <c r="D6" s="105" t="str">
        <f>VLOOKUP(B6,コード一覧!$B$4:$D$866,3,FALSE)</f>
        <v>吊り天狗 ＃５０</v>
      </c>
      <c r="E6" s="163">
        <f>VLOOKUP(B6,コード一覧!$B$4:$F$866,5,FALSE)</f>
        <v>45</v>
      </c>
      <c r="F6" s="164" t="s">
        <v>5819</v>
      </c>
      <c r="G6" s="106">
        <v>3</v>
      </c>
      <c r="H6" s="106"/>
      <c r="I6" s="107">
        <v>5752306</v>
      </c>
      <c r="J6" s="129" t="str">
        <f>VLOOKUP(I6,得意先名!$B$8:$C$1020,2,FALSE)</f>
        <v>芝浦機械㈱生産ｾﾝﾀ-工機生技部 鋳造課 池谷様</v>
      </c>
      <c r="K6" s="110" t="str">
        <f>VLOOKUP(I6,[1]得意先名!$B$8:$H$993,7,FALSE)</f>
        <v>名鉄</v>
      </c>
      <c r="L6" s="111" t="s">
        <v>5821</v>
      </c>
      <c r="M6" s="165">
        <v>3</v>
      </c>
      <c r="N6" s="50"/>
    </row>
    <row r="7" spans="1:22" ht="30.75" customHeight="1" x14ac:dyDescent="0.4">
      <c r="A7" s="113">
        <v>4</v>
      </c>
      <c r="B7" s="89">
        <v>32712</v>
      </c>
      <c r="C7" s="104">
        <f>VLOOKUP(B7,コード一覧!$B$4:$C$848,2,FALSE)</f>
        <v>0</v>
      </c>
      <c r="D7" s="105" t="str">
        <f>VLOOKUP(B7,コード一覧!$B$4:$D$866,3,FALSE)</f>
        <v>吊り天狗 ＃７５</v>
      </c>
      <c r="E7" s="163">
        <f>VLOOKUP(B7,コード一覧!$B$4:$F$866,5,FALSE)</f>
        <v>32</v>
      </c>
      <c r="F7" s="164" t="s">
        <v>5819</v>
      </c>
      <c r="G7" s="106">
        <v>3</v>
      </c>
      <c r="H7" s="106"/>
      <c r="I7" s="107">
        <v>5752306</v>
      </c>
      <c r="J7" s="129" t="str">
        <f>VLOOKUP(I7,得意先名!$B$8:$C$1020,2,FALSE)</f>
        <v>芝浦機械㈱生産ｾﾝﾀ-工機生技部 鋳造課 池谷様</v>
      </c>
      <c r="K7" s="110" t="str">
        <f>VLOOKUP(I7,[1]得意先名!$B$8:$H$993,7,FALSE)</f>
        <v>名鉄</v>
      </c>
      <c r="L7" s="111" t="s">
        <v>5820</v>
      </c>
      <c r="M7" s="165">
        <v>6</v>
      </c>
      <c r="N7" s="50"/>
    </row>
    <row r="8" spans="1:22" ht="30.75" customHeight="1" x14ac:dyDescent="0.55000000000000004">
      <c r="A8" s="113">
        <v>5</v>
      </c>
      <c r="B8" s="89">
        <v>32713</v>
      </c>
      <c r="C8" s="104">
        <f>VLOOKUP(B8,コード一覧!$B$4:$C$848,2,FALSE)</f>
        <v>0</v>
      </c>
      <c r="D8" s="105" t="str">
        <f>VLOOKUP(B8,コード一覧!$B$4:$D$866,3,FALSE)</f>
        <v>吊り天狗 ＃１００</v>
      </c>
      <c r="E8" s="163">
        <f>VLOOKUP(B8,コード一覧!$B$4:$F$866,5,FALSE)</f>
        <v>15</v>
      </c>
      <c r="F8" s="164" t="s">
        <v>5819</v>
      </c>
      <c r="G8" s="106">
        <v>4</v>
      </c>
      <c r="H8" s="106"/>
      <c r="I8" s="107">
        <v>5752306</v>
      </c>
      <c r="J8" s="129" t="str">
        <f>VLOOKUP(I8,得意先名!$B$8:$C$1020,2,FALSE)</f>
        <v>芝浦機械㈱生産ｾﾝﾀ-工機生技部 鋳造課 池谷様</v>
      </c>
      <c r="K8" s="110" t="str">
        <f>VLOOKUP(I8,[1]得意先名!$B$8:$H$993,7,FALSE)</f>
        <v>名鉄</v>
      </c>
      <c r="L8" s="111" t="s">
        <v>5820</v>
      </c>
      <c r="M8" s="165">
        <v>24</v>
      </c>
      <c r="N8" s="50"/>
      <c r="Q8" s="137"/>
    </row>
    <row r="9" spans="1:22" s="82" customFormat="1" ht="16.149999999999999" x14ac:dyDescent="0.3">
      <c r="A9" s="33"/>
      <c r="C9" s="33"/>
      <c r="D9" s="33"/>
      <c r="E9" s="33"/>
      <c r="F9" s="33"/>
      <c r="G9" s="34"/>
      <c r="H9" s="34"/>
      <c r="I9" s="33"/>
      <c r="J9" s="51"/>
      <c r="K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82" customFormat="1" ht="16.149999999999999" x14ac:dyDescent="0.3">
      <c r="A10" s="33"/>
      <c r="C10" s="33"/>
      <c r="D10" s="33"/>
      <c r="E10" s="33"/>
      <c r="F10" s="33"/>
      <c r="G10" s="34"/>
      <c r="H10" s="34"/>
      <c r="I10" s="33"/>
      <c r="J10" s="51"/>
      <c r="K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30" customFormat="1" ht="30.75" customHeight="1" x14ac:dyDescent="0.25">
      <c r="B11" s="160"/>
      <c r="C11" s="143"/>
      <c r="D11" s="225">
        <v>43609</v>
      </c>
      <c r="E11" s="225"/>
      <c r="F11" s="225"/>
      <c r="G11" s="225"/>
      <c r="H11" s="225"/>
      <c r="I11" s="225"/>
      <c r="J11" s="161" t="s">
        <v>2574</v>
      </c>
      <c r="K11" s="148"/>
      <c r="L11" s="149"/>
      <c r="M11" s="148"/>
      <c r="N11" s="32"/>
    </row>
    <row r="12" spans="1:22" ht="9.75" customHeight="1" x14ac:dyDescent="0.3">
      <c r="B12" s="144"/>
      <c r="C12" s="141"/>
      <c r="D12" s="145"/>
      <c r="E12" s="145"/>
      <c r="F12" s="145"/>
      <c r="H12" s="150"/>
      <c r="I12" s="141"/>
      <c r="J12" s="141"/>
      <c r="K12" s="141"/>
      <c r="L12" s="144"/>
      <c r="M12" s="141"/>
    </row>
    <row r="13" spans="1:22" ht="35.25" customHeight="1" x14ac:dyDescent="0.25">
      <c r="A13" s="98" t="s">
        <v>5822</v>
      </c>
      <c r="B13" s="146" t="s">
        <v>438</v>
      </c>
      <c r="C13" s="147" t="s">
        <v>3414</v>
      </c>
      <c r="D13" s="147" t="s">
        <v>5823</v>
      </c>
      <c r="E13" s="223" t="s">
        <v>5818</v>
      </c>
      <c r="F13" s="224"/>
      <c r="G13" s="99" t="s">
        <v>4100</v>
      </c>
      <c r="H13" s="151" t="s">
        <v>512</v>
      </c>
      <c r="I13" s="152" t="s">
        <v>2377</v>
      </c>
      <c r="J13" s="147" t="s">
        <v>123</v>
      </c>
      <c r="K13" s="153" t="s">
        <v>1052</v>
      </c>
      <c r="L13" s="154" t="s">
        <v>230</v>
      </c>
      <c r="M13" s="162" t="s">
        <v>5766</v>
      </c>
      <c r="N13" s="32"/>
    </row>
    <row r="14" spans="1:22" ht="30.75" customHeight="1" x14ac:dyDescent="0.4">
      <c r="A14" s="113">
        <v>1</v>
      </c>
      <c r="B14" s="89">
        <v>15100</v>
      </c>
      <c r="C14" s="104">
        <f>VLOOKUP(B14,コード一覧!$B$4:$C$848,2,FALSE)</f>
        <v>0</v>
      </c>
      <c r="D14" s="105" t="str">
        <f>VLOOKUP(B14,[1]コード一覧!$B$4:$D$839,3,FALSE)</f>
        <v>S100*100*20*459(50入）</v>
      </c>
      <c r="E14" s="163">
        <f>VLOOKUP(B14,[1]コード一覧!$B$4:$F$839,5,FALSE)</f>
        <v>50</v>
      </c>
      <c r="F14" s="164" t="s">
        <v>5819</v>
      </c>
      <c r="G14" s="106">
        <v>4</v>
      </c>
      <c r="H14" s="106"/>
      <c r="I14" s="107">
        <v>9508200</v>
      </c>
      <c r="J14" s="129" t="str">
        <f>VLOOKUP(I14,[1]得意先名!$B$8:$C$993,2,FALSE)</f>
        <v>オーエム金属工業　㈱</v>
      </c>
      <c r="K14" s="110" t="str">
        <f>VLOOKUP(I14,[1]得意先名!$B$8:$H$993,7,FALSE)</f>
        <v>福山</v>
      </c>
      <c r="L14" s="111" t="s">
        <v>5824</v>
      </c>
      <c r="M14" s="165">
        <v>1</v>
      </c>
      <c r="N14" s="50"/>
    </row>
    <row r="15" spans="1:22" s="82" customFormat="1" ht="16.149999999999999" x14ac:dyDescent="0.3">
      <c r="A15" s="33"/>
      <c r="C15" s="33"/>
      <c r="D15" s="33"/>
      <c r="E15" s="33"/>
      <c r="F15" s="33"/>
      <c r="G15" s="34"/>
      <c r="H15" s="34"/>
      <c r="I15" s="33"/>
      <c r="J15" s="51"/>
      <c r="K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1:22" s="82" customFormat="1" ht="25.5" x14ac:dyDescent="0.25">
      <c r="A16" s="30"/>
      <c r="B16" s="160"/>
      <c r="C16" s="143"/>
      <c r="D16" s="225">
        <v>43616</v>
      </c>
      <c r="E16" s="225"/>
      <c r="F16" s="225"/>
      <c r="G16" s="225"/>
      <c r="H16" s="225"/>
      <c r="I16" s="225"/>
      <c r="J16" s="161" t="s">
        <v>2574</v>
      </c>
      <c r="K16" s="148"/>
      <c r="L16" s="149"/>
      <c r="M16" s="148"/>
      <c r="N16" s="33"/>
      <c r="O16" s="33"/>
      <c r="P16" s="33"/>
      <c r="Q16" s="33"/>
      <c r="R16" s="33"/>
      <c r="S16" s="33"/>
      <c r="T16" s="33"/>
      <c r="U16" s="33"/>
      <c r="V16" s="33"/>
    </row>
    <row r="17" spans="1:22" s="82" customFormat="1" x14ac:dyDescent="0.3">
      <c r="A17" s="33"/>
      <c r="B17" s="144"/>
      <c r="C17" s="141"/>
      <c r="D17" s="145"/>
      <c r="E17" s="145"/>
      <c r="F17" s="145"/>
      <c r="G17" s="34"/>
      <c r="H17" s="150"/>
      <c r="I17" s="141"/>
      <c r="J17" s="141"/>
      <c r="K17" s="141"/>
      <c r="L17" s="144"/>
      <c r="M17" s="141"/>
      <c r="N17" s="33"/>
      <c r="O17" s="33"/>
      <c r="P17" s="33"/>
      <c r="Q17" s="33"/>
      <c r="R17" s="33"/>
      <c r="S17" s="33"/>
      <c r="T17" s="33"/>
      <c r="U17" s="33"/>
      <c r="V17" s="33"/>
    </row>
    <row r="18" spans="1:22" s="82" customFormat="1" ht="28.5" x14ac:dyDescent="0.35">
      <c r="A18" s="98" t="s">
        <v>5825</v>
      </c>
      <c r="B18" s="146" t="s">
        <v>5826</v>
      </c>
      <c r="C18" s="147" t="s">
        <v>3414</v>
      </c>
      <c r="D18" s="147" t="s">
        <v>5823</v>
      </c>
      <c r="E18" s="223" t="s">
        <v>5818</v>
      </c>
      <c r="F18" s="224"/>
      <c r="G18" s="99" t="s">
        <v>4100</v>
      </c>
      <c r="H18" s="151" t="s">
        <v>512</v>
      </c>
      <c r="I18" s="152" t="s">
        <v>2377</v>
      </c>
      <c r="J18" s="147" t="s">
        <v>123</v>
      </c>
      <c r="K18" s="153" t="s">
        <v>1052</v>
      </c>
      <c r="L18" s="154" t="s">
        <v>230</v>
      </c>
      <c r="M18" s="162" t="s">
        <v>5766</v>
      </c>
      <c r="N18" s="166" t="s">
        <v>5827</v>
      </c>
      <c r="O18" s="166" t="s">
        <v>5828</v>
      </c>
      <c r="P18" s="166" t="s">
        <v>5829</v>
      </c>
      <c r="Q18" s="33"/>
      <c r="R18" s="33"/>
      <c r="S18" s="33"/>
      <c r="T18" s="33"/>
      <c r="U18" s="33"/>
      <c r="V18" s="33"/>
    </row>
    <row r="19" spans="1:22" s="82" customFormat="1" ht="30.75" customHeight="1" x14ac:dyDescent="0.4">
      <c r="A19" s="113">
        <v>1</v>
      </c>
      <c r="B19" s="89">
        <v>14041</v>
      </c>
      <c r="C19" s="104" t="str">
        <f>VLOOKUP(B19,コード一覧!$B$4:$C$848,2,FALSE)</f>
        <v>T41</v>
      </c>
      <c r="D19" s="105" t="str">
        <f>VLOOKUP(B19,コード一覧!$B$4:$D$866,3,FALSE)</f>
        <v>40*8*62</v>
      </c>
      <c r="E19" s="163">
        <f>VLOOKUP(B19,コード一覧!$B$4:$F$866,5,FALSE)</f>
        <v>1300</v>
      </c>
      <c r="F19" s="164" t="s">
        <v>5819</v>
      </c>
      <c r="G19" s="106">
        <v>2</v>
      </c>
      <c r="H19" s="106"/>
      <c r="I19" s="107">
        <v>5836100</v>
      </c>
      <c r="J19" s="139" t="str">
        <f>VLOOKUP(I19,得意先名!$B$8:$C$1020,2,FALSE)</f>
        <v>帝研化工　㈱ 本社</v>
      </c>
      <c r="K19" s="110" t="str">
        <f>VLOOKUP(I19,得意先名!$B$8:$H$1020,7,FALSE)</f>
        <v>名鉄</v>
      </c>
      <c r="L19" s="111"/>
      <c r="M19" s="165"/>
      <c r="N19" s="166">
        <f>G19*E19</f>
        <v>2600</v>
      </c>
      <c r="O19" s="166">
        <v>9.8000000000000007</v>
      </c>
      <c r="P19" s="167">
        <f>O19*N19</f>
        <v>25480.000000000004</v>
      </c>
      <c r="Q19" s="33"/>
      <c r="R19" s="33"/>
      <c r="S19" s="33"/>
      <c r="T19" s="33"/>
      <c r="U19" s="33"/>
      <c r="V19" s="33"/>
    </row>
    <row r="20" spans="1:22" s="82" customFormat="1" ht="30.75" customHeight="1" x14ac:dyDescent="0.4">
      <c r="A20" s="113">
        <v>2</v>
      </c>
      <c r="B20" s="89">
        <v>14050</v>
      </c>
      <c r="C20" s="104" t="str">
        <f>VLOOKUP(B20,コード一覧!$B$4:$C$848,2,FALSE)</f>
        <v>Ｔ50</v>
      </c>
      <c r="D20" s="105" t="str">
        <f>VLOOKUP(B20,コード一覧!$B$4:$D$866,3,FALSE)</f>
        <v>50*8*96</v>
      </c>
      <c r="E20" s="163">
        <f>VLOOKUP(B20,コード一覧!$B$4:$F$866,5,FALSE)</f>
        <v>700</v>
      </c>
      <c r="F20" s="164" t="s">
        <v>5819</v>
      </c>
      <c r="G20" s="106">
        <v>2</v>
      </c>
      <c r="H20" s="106"/>
      <c r="I20" s="107">
        <v>5836100</v>
      </c>
      <c r="J20" s="139" t="str">
        <f>VLOOKUP(I20,得意先名!$B$8:$C$1020,2,FALSE)</f>
        <v>帝研化工　㈱ 本社</v>
      </c>
      <c r="K20" s="110" t="str">
        <f>VLOOKUP(I20,得意先名!$B$8:$H$1020,7,FALSE)</f>
        <v>名鉄</v>
      </c>
      <c r="L20" s="111"/>
      <c r="M20" s="165"/>
      <c r="N20" s="166">
        <f t="shared" ref="N20:N28" si="0">G20*E20</f>
        <v>1400</v>
      </c>
      <c r="O20" s="166">
        <v>19</v>
      </c>
      <c r="P20" s="167">
        <f t="shared" ref="P20:P27" si="1">O20*N20</f>
        <v>26600</v>
      </c>
      <c r="Q20" s="33"/>
      <c r="R20" s="33"/>
      <c r="S20" s="33"/>
      <c r="T20" s="33"/>
      <c r="U20" s="33"/>
      <c r="V20" s="33"/>
    </row>
    <row r="21" spans="1:22" s="82" customFormat="1" ht="30.75" customHeight="1" x14ac:dyDescent="0.4">
      <c r="A21" s="113">
        <v>3</v>
      </c>
      <c r="B21" s="89">
        <v>3530150</v>
      </c>
      <c r="C21" s="104">
        <f>VLOOKUP(B21,コード一覧!$B$4:$C$848,2,FALSE)</f>
        <v>0</v>
      </c>
      <c r="D21" s="105" t="str">
        <f>VLOOKUP(B21,コード一覧!$B$4:$D$866,3,FALSE)</f>
        <v>30-150Ａ</v>
      </c>
      <c r="E21" s="163">
        <f>VLOOKUP(B21,コード一覧!$B$4:$F$866,5,FALSE)</f>
        <v>140</v>
      </c>
      <c r="F21" s="164" t="s">
        <v>5819</v>
      </c>
      <c r="G21" s="106">
        <v>1</v>
      </c>
      <c r="H21" s="106"/>
      <c r="I21" s="107">
        <v>5836100</v>
      </c>
      <c r="J21" s="139" t="str">
        <f>VLOOKUP(I21,得意先名!$B$8:$C$1020,2,FALSE)</f>
        <v>帝研化工　㈱ 本社</v>
      </c>
      <c r="K21" s="110" t="str">
        <f>VLOOKUP(I21,得意先名!$B$8:$H$1020,7,FALSE)</f>
        <v>名鉄</v>
      </c>
      <c r="L21" s="111"/>
      <c r="M21" s="165"/>
      <c r="N21" s="166">
        <f t="shared" si="0"/>
        <v>140</v>
      </c>
      <c r="O21" s="166">
        <v>41</v>
      </c>
      <c r="P21" s="167">
        <f t="shared" si="1"/>
        <v>5740</v>
      </c>
      <c r="Q21" s="33"/>
      <c r="R21" s="33"/>
      <c r="S21" s="33"/>
      <c r="T21" s="33"/>
      <c r="U21" s="33"/>
      <c r="V21" s="33"/>
    </row>
    <row r="22" spans="1:22" s="82" customFormat="1" ht="30.75" customHeight="1" x14ac:dyDescent="0.4">
      <c r="A22" s="113">
        <v>4</v>
      </c>
      <c r="B22" s="89">
        <v>3560200</v>
      </c>
      <c r="C22" s="104">
        <f>VLOOKUP(B22,コード一覧!$B$4:$C$848,2,FALSE)</f>
        <v>0</v>
      </c>
      <c r="D22" s="105" t="str">
        <f>VLOOKUP(B22,コード一覧!$B$4:$D$866,3,FALSE)</f>
        <v>60-200A</v>
      </c>
      <c r="E22" s="163">
        <f>VLOOKUP(B22,コード一覧!$B$4:$F$866,5,FALSE)</f>
        <v>38</v>
      </c>
      <c r="F22" s="164" t="s">
        <v>5819</v>
      </c>
      <c r="G22" s="106">
        <v>2</v>
      </c>
      <c r="H22" s="106"/>
      <c r="I22" s="107">
        <v>5836100</v>
      </c>
      <c r="J22" s="139" t="str">
        <f>VLOOKUP(I22,得意先名!$B$8:$C$1020,2,FALSE)</f>
        <v>帝研化工　㈱ 本社</v>
      </c>
      <c r="K22" s="110" t="str">
        <f>VLOOKUP(I22,得意先名!$B$8:$H$1020,7,FALSE)</f>
        <v>名鉄</v>
      </c>
      <c r="L22" s="111"/>
      <c r="M22" s="165"/>
      <c r="N22" s="166">
        <f t="shared" si="0"/>
        <v>76</v>
      </c>
      <c r="O22" s="166">
        <v>112</v>
      </c>
      <c r="P22" s="167">
        <f t="shared" si="1"/>
        <v>8512</v>
      </c>
      <c r="Q22" s="171">
        <f>SUM(P19:P22)</f>
        <v>66332</v>
      </c>
      <c r="R22" s="33"/>
      <c r="S22" s="33"/>
      <c r="T22" s="33"/>
      <c r="U22" s="33"/>
      <c r="V22" s="33"/>
    </row>
    <row r="23" spans="1:22" s="82" customFormat="1" ht="30.75" customHeight="1" x14ac:dyDescent="0.4">
      <c r="A23" s="113">
        <v>5</v>
      </c>
      <c r="B23" s="89">
        <v>3535300</v>
      </c>
      <c r="C23" s="104">
        <f>VLOOKUP(B23,コード一覧!$B$4:$C$848,2,FALSE)</f>
        <v>0</v>
      </c>
      <c r="D23" s="105" t="str">
        <f>VLOOKUP(B23,コード一覧!$B$4:$D$866,3,FALSE)</f>
        <v>35-300Ａ</v>
      </c>
      <c r="E23" s="163">
        <f>VLOOKUP(B23,コード一覧!$B$4:$F$866,5,FALSE)</f>
        <v>55</v>
      </c>
      <c r="F23" s="164" t="s">
        <v>5819</v>
      </c>
      <c r="G23" s="106">
        <v>5</v>
      </c>
      <c r="H23" s="106"/>
      <c r="I23" s="107">
        <v>5836100</v>
      </c>
      <c r="J23" s="139" t="str">
        <f>VLOOKUP(I23,得意先名!$B$8:$C$1020,2,FALSE)</f>
        <v>帝研化工　㈱ 本社</v>
      </c>
      <c r="K23" s="110" t="str">
        <f>VLOOKUP(I23,得意先名!$B$8:$H$1020,7,FALSE)</f>
        <v>名鉄</v>
      </c>
      <c r="L23" s="111"/>
      <c r="M23" s="165"/>
      <c r="N23" s="166">
        <f t="shared" si="0"/>
        <v>275</v>
      </c>
      <c r="O23" s="166">
        <v>69</v>
      </c>
      <c r="P23" s="167">
        <f t="shared" si="1"/>
        <v>18975</v>
      </c>
      <c r="Q23" s="33"/>
      <c r="R23" s="33"/>
      <c r="S23" s="33"/>
      <c r="T23" s="33"/>
      <c r="U23" s="33"/>
      <c r="V23" s="33"/>
    </row>
    <row r="24" spans="1:22" s="82" customFormat="1" ht="30.75" customHeight="1" x14ac:dyDescent="0.4">
      <c r="A24" s="113">
        <v>6</v>
      </c>
      <c r="B24" s="89">
        <v>3540300</v>
      </c>
      <c r="C24" s="104">
        <f>VLOOKUP(B24,コード一覧!$B$4:$C$848,2,FALSE)</f>
        <v>0</v>
      </c>
      <c r="D24" s="105" t="str">
        <f>VLOOKUP(B24,コード一覧!$B$4:$D$866,3,FALSE)</f>
        <v>40-300Ａ</v>
      </c>
      <c r="E24" s="163">
        <f>VLOOKUP(B24,コード一覧!$B$4:$F$866,5,FALSE)</f>
        <v>39</v>
      </c>
      <c r="F24" s="164" t="s">
        <v>5819</v>
      </c>
      <c r="G24" s="106">
        <v>5</v>
      </c>
      <c r="H24" s="106"/>
      <c r="I24" s="107">
        <v>5836100</v>
      </c>
      <c r="J24" s="139" t="str">
        <f>VLOOKUP(I24,得意先名!$B$8:$C$1020,2,FALSE)</f>
        <v>帝研化工　㈱ 本社</v>
      </c>
      <c r="K24" s="110" t="str">
        <f>VLOOKUP(I24,得意先名!$B$8:$H$1020,7,FALSE)</f>
        <v>名鉄</v>
      </c>
      <c r="L24" s="111"/>
      <c r="M24" s="165"/>
      <c r="N24" s="166">
        <f t="shared" si="0"/>
        <v>195</v>
      </c>
      <c r="O24" s="166">
        <v>74</v>
      </c>
      <c r="P24" s="167">
        <f t="shared" si="1"/>
        <v>14430</v>
      </c>
      <c r="Q24" s="33"/>
      <c r="R24" s="33"/>
      <c r="S24" s="33"/>
      <c r="T24" s="33"/>
      <c r="U24" s="33"/>
      <c r="V24" s="33"/>
    </row>
    <row r="25" spans="1:22" s="82" customFormat="1" ht="30.75" customHeight="1" x14ac:dyDescent="0.4">
      <c r="A25" s="113">
        <v>7</v>
      </c>
      <c r="B25" s="89">
        <v>37025</v>
      </c>
      <c r="C25" s="104">
        <f>VLOOKUP(B25,コード一覧!$B$4:$C$848,2,FALSE)</f>
        <v>0</v>
      </c>
      <c r="D25" s="105" t="str">
        <f>VLOOKUP(B25,コード一覧!$B$4:$D$866,3,FALSE)</f>
        <v>25ＬＡ</v>
      </c>
      <c r="E25" s="163">
        <f>VLOOKUP(B25,コード一覧!$B$4:$F$866,5,FALSE)</f>
        <v>256</v>
      </c>
      <c r="F25" s="164" t="s">
        <v>5819</v>
      </c>
      <c r="G25" s="106">
        <v>4</v>
      </c>
      <c r="H25" s="106"/>
      <c r="I25" s="107">
        <v>5836100</v>
      </c>
      <c r="J25" s="139" t="str">
        <f>VLOOKUP(I25,得意先名!$B$8:$C$1020,2,FALSE)</f>
        <v>帝研化工　㈱ 本社</v>
      </c>
      <c r="K25" s="110" t="str">
        <f>VLOOKUP(I25,得意先名!$B$8:$H$1020,7,FALSE)</f>
        <v>名鉄</v>
      </c>
      <c r="L25" s="111"/>
      <c r="M25" s="165"/>
      <c r="N25" s="166">
        <f t="shared" si="0"/>
        <v>1024</v>
      </c>
      <c r="O25" s="166">
        <v>62</v>
      </c>
      <c r="P25" s="167">
        <f>O25*N25</f>
        <v>63488</v>
      </c>
      <c r="Q25" s="33"/>
      <c r="R25" s="33"/>
      <c r="S25" s="33"/>
      <c r="T25" s="33"/>
      <c r="U25" s="33"/>
      <c r="V25" s="33"/>
    </row>
    <row r="26" spans="1:22" s="82" customFormat="1" ht="30.75" customHeight="1" x14ac:dyDescent="0.4">
      <c r="A26" s="113">
        <v>8</v>
      </c>
      <c r="B26" s="89">
        <v>37030</v>
      </c>
      <c r="C26" s="104">
        <f>VLOOKUP(B26,コード一覧!$B$4:$C$848,2,FALSE)</f>
        <v>0</v>
      </c>
      <c r="D26" s="105" t="str">
        <f>VLOOKUP(B26,コード一覧!$B$4:$D$866,3,FALSE)</f>
        <v>30ＬＡ</v>
      </c>
      <c r="E26" s="163">
        <f>VLOOKUP(B26,コード一覧!$B$4:$F$866,5,FALSE)</f>
        <v>180</v>
      </c>
      <c r="F26" s="164" t="s">
        <v>5819</v>
      </c>
      <c r="G26" s="106">
        <v>4</v>
      </c>
      <c r="H26" s="106"/>
      <c r="I26" s="107">
        <v>5836100</v>
      </c>
      <c r="J26" s="139" t="str">
        <f>VLOOKUP(I26,得意先名!$B$8:$C$1020,2,FALSE)</f>
        <v>帝研化工　㈱ 本社</v>
      </c>
      <c r="K26" s="110" t="str">
        <f>VLOOKUP(I26,得意先名!$B$8:$H$1020,7,FALSE)</f>
        <v>名鉄</v>
      </c>
      <c r="L26" s="111"/>
      <c r="M26" s="165"/>
      <c r="N26" s="166">
        <f t="shared" si="0"/>
        <v>720</v>
      </c>
      <c r="O26" s="166">
        <v>79</v>
      </c>
      <c r="P26" s="167">
        <f t="shared" si="1"/>
        <v>56880</v>
      </c>
      <c r="Q26" s="33"/>
      <c r="R26" s="33"/>
      <c r="S26" s="33"/>
      <c r="T26" s="33"/>
      <c r="U26" s="33"/>
      <c r="V26" s="33"/>
    </row>
    <row r="27" spans="1:22" s="82" customFormat="1" ht="30.75" customHeight="1" x14ac:dyDescent="0.4">
      <c r="A27" s="113">
        <v>9</v>
      </c>
      <c r="B27" s="89">
        <v>3530300</v>
      </c>
      <c r="C27" s="104">
        <f>VLOOKUP(B27,コード一覧!$B$4:$C$848,2,FALSE)</f>
        <v>0</v>
      </c>
      <c r="D27" s="105" t="str">
        <f>VLOOKUP(B27,コード一覧!$B$4:$D$866,3,FALSE)</f>
        <v>30-300Ａ</v>
      </c>
      <c r="E27" s="163">
        <f>VLOOKUP(B27,コード一覧!$B$4:$F$866,5,FALSE)</f>
        <v>70</v>
      </c>
      <c r="F27" s="164" t="s">
        <v>5819</v>
      </c>
      <c r="G27" s="106">
        <v>5</v>
      </c>
      <c r="H27" s="106"/>
      <c r="I27" s="107">
        <v>5836100</v>
      </c>
      <c r="J27" s="139" t="str">
        <f>VLOOKUP(I27,得意先名!$B$8:$C$1020,2,FALSE)</f>
        <v>帝研化工　㈱ 本社</v>
      </c>
      <c r="K27" s="110" t="str">
        <f>VLOOKUP(I27,得意先名!$B$8:$H$1020,7,FALSE)</f>
        <v>名鉄</v>
      </c>
      <c r="L27" s="111"/>
      <c r="M27" s="165"/>
      <c r="N27" s="166">
        <f t="shared" si="0"/>
        <v>350</v>
      </c>
      <c r="O27" s="166">
        <v>52</v>
      </c>
      <c r="P27" s="167">
        <f t="shared" si="1"/>
        <v>18200</v>
      </c>
      <c r="Q27" s="171">
        <f>SUM(P23:P27)</f>
        <v>171973</v>
      </c>
      <c r="R27" s="33"/>
      <c r="S27" s="33"/>
      <c r="T27" s="33"/>
      <c r="U27" s="33"/>
      <c r="V27" s="33"/>
    </row>
    <row r="28" spans="1:22" s="82" customFormat="1" ht="30.75" customHeight="1" x14ac:dyDescent="0.4">
      <c r="A28" s="113">
        <v>10</v>
      </c>
      <c r="B28" s="89"/>
      <c r="C28" s="104">
        <f>VLOOKUP(B28,コード一覧!$B$4:$C$848,2,FALSE)</f>
        <v>0</v>
      </c>
      <c r="D28" s="105">
        <f>VLOOKUP(B28,コード一覧!$B$4:$D$866,3,FALSE)</f>
        <v>0</v>
      </c>
      <c r="E28" s="163">
        <f>VLOOKUP(B28,コード一覧!$B$4:$F$866,5,FALSE)</f>
        <v>0</v>
      </c>
      <c r="F28" s="164" t="s">
        <v>5819</v>
      </c>
      <c r="G28" s="106"/>
      <c r="H28" s="106"/>
      <c r="I28" s="107"/>
      <c r="J28" s="139">
        <f>VLOOKUP(I28,得意先名!$B$8:$C$1020,2,FALSE)</f>
        <v>0</v>
      </c>
      <c r="K28" s="110">
        <f>VLOOKUP(I28,得意先名!$B$8:$H$1020,7,FALSE)</f>
        <v>0</v>
      </c>
      <c r="L28" s="111"/>
      <c r="M28" s="165"/>
      <c r="N28" s="166">
        <f t="shared" si="0"/>
        <v>0</v>
      </c>
      <c r="O28" s="166"/>
      <c r="P28" s="167">
        <f>O28*N28</f>
        <v>0</v>
      </c>
      <c r="Q28" s="33"/>
      <c r="R28" s="33"/>
      <c r="S28" s="33"/>
      <c r="T28" s="33"/>
      <c r="U28" s="33"/>
      <c r="V28" s="33"/>
    </row>
    <row r="30" spans="1:22" s="82" customFormat="1" ht="28.5" x14ac:dyDescent="0.35">
      <c r="A30" s="98" t="s">
        <v>5830</v>
      </c>
      <c r="B30" s="146" t="s">
        <v>5826</v>
      </c>
      <c r="C30" s="147" t="s">
        <v>3414</v>
      </c>
      <c r="D30" s="147" t="s">
        <v>5823</v>
      </c>
      <c r="E30" s="223" t="s">
        <v>5818</v>
      </c>
      <c r="F30" s="224"/>
      <c r="G30" s="99" t="s">
        <v>4100</v>
      </c>
      <c r="H30" s="151" t="s">
        <v>512</v>
      </c>
      <c r="I30" s="152" t="s">
        <v>2377</v>
      </c>
      <c r="J30" s="147" t="s">
        <v>123</v>
      </c>
      <c r="K30" s="153" t="s">
        <v>1052</v>
      </c>
      <c r="L30" s="154" t="s">
        <v>230</v>
      </c>
      <c r="M30" s="162" t="s">
        <v>5766</v>
      </c>
      <c r="N30" s="166" t="s">
        <v>5827</v>
      </c>
      <c r="O30" s="166" t="s">
        <v>5828</v>
      </c>
      <c r="P30" s="166" t="s">
        <v>5829</v>
      </c>
      <c r="Q30" s="33"/>
      <c r="R30" s="33"/>
      <c r="S30" s="33"/>
      <c r="T30" s="33"/>
      <c r="U30" s="33"/>
      <c r="V30" s="33"/>
    </row>
    <row r="31" spans="1:22" s="82" customFormat="1" ht="30.75" customHeight="1" x14ac:dyDescent="0.4">
      <c r="A31" s="113">
        <v>1</v>
      </c>
      <c r="B31" s="89">
        <v>3530300</v>
      </c>
      <c r="C31" s="157">
        <f>VLOOKUP(B31,コード一覧!$B$4:$C$848,2,FALSE)</f>
        <v>0</v>
      </c>
      <c r="D31" s="158" t="str">
        <f>VLOOKUP(B31,コード一覧!$B$4:$D$866,3,FALSE)</f>
        <v>30-300Ａ</v>
      </c>
      <c r="E31" s="172">
        <f>VLOOKUP(B31,コード一覧!$B$4:$F$866,5,FALSE)</f>
        <v>70</v>
      </c>
      <c r="F31" s="173" t="s">
        <v>5819</v>
      </c>
      <c r="G31" s="106">
        <v>2</v>
      </c>
      <c r="H31" s="106"/>
      <c r="I31" s="107">
        <v>9532900</v>
      </c>
      <c r="J31" s="129" t="str">
        <f>VLOOKUP(I31,得意先名!$B$8:$C$1020,2,FALSE)</f>
        <v>大和重工㈱ 本社鋳造1号倉庫 野村様ﾊﾟﾚｯﾄ出</v>
      </c>
      <c r="K31" s="110" t="str">
        <f>VLOOKUP(I31,得意先名!$B$8:$H$1020,7,FALSE)</f>
        <v>福山</v>
      </c>
      <c r="L31" s="111"/>
      <c r="M31" s="165"/>
      <c r="N31" s="166">
        <f>G31*E31</f>
        <v>140</v>
      </c>
      <c r="O31" s="166">
        <v>53</v>
      </c>
      <c r="P31" s="167">
        <f t="shared" ref="P31:P40" si="2">O31*N31</f>
        <v>7420</v>
      </c>
      <c r="Q31" s="33"/>
      <c r="R31" s="33"/>
      <c r="S31" s="33"/>
      <c r="T31" s="33"/>
      <c r="U31" s="33"/>
      <c r="V31" s="33"/>
    </row>
    <row r="32" spans="1:22" s="82" customFormat="1" ht="30.75" customHeight="1" x14ac:dyDescent="0.4">
      <c r="A32" s="113">
        <v>2</v>
      </c>
      <c r="B32" s="89">
        <v>3535300</v>
      </c>
      <c r="C32" s="157">
        <f>VLOOKUP(B32,コード一覧!$B$4:$C$848,2,FALSE)</f>
        <v>0</v>
      </c>
      <c r="D32" s="158" t="str">
        <f>VLOOKUP(B32,コード一覧!$B$4:$D$866,3,FALSE)</f>
        <v>35-300Ａ</v>
      </c>
      <c r="E32" s="172">
        <f>VLOOKUP(B32,コード一覧!$B$4:$F$866,5,FALSE)</f>
        <v>55</v>
      </c>
      <c r="F32" s="173" t="s">
        <v>5819</v>
      </c>
      <c r="G32" s="106">
        <v>4</v>
      </c>
      <c r="H32" s="106"/>
      <c r="I32" s="107">
        <v>9532900</v>
      </c>
      <c r="J32" s="129" t="str">
        <f>VLOOKUP(I32,得意先名!$B$8:$C$1020,2,FALSE)</f>
        <v>大和重工㈱ 本社鋳造1号倉庫 野村様ﾊﾟﾚｯﾄ出</v>
      </c>
      <c r="K32" s="110" t="str">
        <f>VLOOKUP(I32,得意先名!$B$8:$H$1020,7,FALSE)</f>
        <v>福山</v>
      </c>
      <c r="L32" s="111"/>
      <c r="M32" s="165"/>
      <c r="N32" s="166">
        <f t="shared" ref="N32:N47" si="3">G32*E32</f>
        <v>220</v>
      </c>
      <c r="O32" s="166">
        <v>59</v>
      </c>
      <c r="P32" s="167">
        <f t="shared" si="2"/>
        <v>12980</v>
      </c>
      <c r="Q32" s="33"/>
      <c r="R32" s="33"/>
      <c r="S32" s="33"/>
      <c r="T32" s="33"/>
      <c r="U32" s="33"/>
      <c r="V32" s="33"/>
    </row>
    <row r="33" spans="1:22" s="82" customFormat="1" ht="30.75" customHeight="1" x14ac:dyDescent="0.4">
      <c r="A33" s="113">
        <v>3</v>
      </c>
      <c r="B33" s="89">
        <v>3540300</v>
      </c>
      <c r="C33" s="157">
        <f>VLOOKUP(B33,コード一覧!$B$4:$C$848,2,FALSE)</f>
        <v>0</v>
      </c>
      <c r="D33" s="158" t="str">
        <f>VLOOKUP(B33,コード一覧!$B$4:$D$866,3,FALSE)</f>
        <v>40-300Ａ</v>
      </c>
      <c r="E33" s="172">
        <f>VLOOKUP(B33,コード一覧!$B$4:$F$866,5,FALSE)</f>
        <v>39</v>
      </c>
      <c r="F33" s="173" t="s">
        <v>5819</v>
      </c>
      <c r="G33" s="106">
        <v>1</v>
      </c>
      <c r="H33" s="106"/>
      <c r="I33" s="107">
        <v>9532900</v>
      </c>
      <c r="J33" s="129" t="str">
        <f>VLOOKUP(I33,得意先名!$B$8:$C$1020,2,FALSE)</f>
        <v>大和重工㈱ 本社鋳造1号倉庫 野村様ﾊﾟﾚｯﾄ出</v>
      </c>
      <c r="K33" s="110" t="str">
        <f>VLOOKUP(I33,得意先名!$B$8:$H$1020,7,FALSE)</f>
        <v>福山</v>
      </c>
      <c r="L33" s="111"/>
      <c r="M33" s="165"/>
      <c r="N33" s="166">
        <f>G33*E33</f>
        <v>39</v>
      </c>
      <c r="O33" s="166">
        <v>70</v>
      </c>
      <c r="P33" s="167">
        <f t="shared" si="2"/>
        <v>2730</v>
      </c>
      <c r="Q33" s="171"/>
      <c r="R33" s="33"/>
      <c r="S33" s="33"/>
      <c r="T33" s="33"/>
      <c r="U33" s="33"/>
      <c r="V33" s="33"/>
    </row>
    <row r="34" spans="1:22" s="82" customFormat="1" ht="30.75" customHeight="1" x14ac:dyDescent="0.4">
      <c r="A34" s="113">
        <v>4</v>
      </c>
      <c r="B34" s="89">
        <v>3550300</v>
      </c>
      <c r="C34" s="157">
        <f>VLOOKUP(B34,コード一覧!$B$4:$C$848,2,FALSE)</f>
        <v>0</v>
      </c>
      <c r="D34" s="158" t="str">
        <f>VLOOKUP(B34,コード一覧!$B$4:$D$866,3,FALSE)</f>
        <v>50-300Ａ</v>
      </c>
      <c r="E34" s="172">
        <f>VLOOKUP(B34,コード一覧!$B$4:$F$866,5,FALSE)</f>
        <v>25</v>
      </c>
      <c r="F34" s="173" t="s">
        <v>5819</v>
      </c>
      <c r="G34" s="106">
        <v>1</v>
      </c>
      <c r="H34" s="106"/>
      <c r="I34" s="107">
        <v>9532900</v>
      </c>
      <c r="J34" s="129" t="str">
        <f>VLOOKUP(I34,得意先名!$B$8:$C$1020,2,FALSE)</f>
        <v>大和重工㈱ 本社鋳造1号倉庫 野村様ﾊﾟﾚｯﾄ出</v>
      </c>
      <c r="K34" s="110" t="str">
        <f>VLOOKUP(I34,得意先名!$B$8:$H$1020,7,FALSE)</f>
        <v>福山</v>
      </c>
      <c r="L34" s="111"/>
      <c r="M34" s="165"/>
      <c r="N34" s="166">
        <f t="shared" si="3"/>
        <v>25</v>
      </c>
      <c r="O34" s="166">
        <v>93</v>
      </c>
      <c r="P34" s="167">
        <f t="shared" si="2"/>
        <v>2325</v>
      </c>
      <c r="Q34" s="33"/>
      <c r="R34" s="33"/>
      <c r="S34" s="33"/>
      <c r="T34" s="33"/>
      <c r="U34" s="33"/>
      <c r="V34" s="33"/>
    </row>
    <row r="35" spans="1:22" s="82" customFormat="1" ht="30.75" customHeight="1" x14ac:dyDescent="0.4">
      <c r="A35" s="113">
        <v>5</v>
      </c>
      <c r="B35" s="89">
        <v>3570300</v>
      </c>
      <c r="C35" s="157">
        <f>VLOOKUP(B35,コード一覧!$B$4:$C$848,2,FALSE)</f>
        <v>0</v>
      </c>
      <c r="D35" s="158" t="str">
        <f>VLOOKUP(B35,コード一覧!$B$4:$D$866,3,FALSE)</f>
        <v>70-300A</v>
      </c>
      <c r="E35" s="172">
        <f>VLOOKUP(B35,コード一覧!$B$4:$F$866,5,FALSE)</f>
        <v>15</v>
      </c>
      <c r="F35" s="173" t="s">
        <v>5819</v>
      </c>
      <c r="G35" s="106">
        <v>2</v>
      </c>
      <c r="H35" s="106"/>
      <c r="I35" s="107">
        <v>9532900</v>
      </c>
      <c r="J35" s="129" t="str">
        <f>VLOOKUP(I35,得意先名!$B$8:$C$1020,2,FALSE)</f>
        <v>大和重工㈱ 本社鋳造1号倉庫 野村様ﾊﾟﾚｯﾄ出</v>
      </c>
      <c r="K35" s="110" t="str">
        <f>VLOOKUP(I35,得意先名!$B$8:$H$1020,7,FALSE)</f>
        <v>福山</v>
      </c>
      <c r="L35" s="111"/>
      <c r="M35" s="165"/>
      <c r="N35" s="166">
        <f t="shared" si="3"/>
        <v>30</v>
      </c>
      <c r="O35" s="166">
        <v>139</v>
      </c>
      <c r="P35" s="167">
        <f t="shared" si="2"/>
        <v>4170</v>
      </c>
      <c r="Q35" s="171">
        <f>SUM(P31:P35)</f>
        <v>29625</v>
      </c>
      <c r="R35" s="33"/>
      <c r="S35" s="33"/>
      <c r="T35" s="33"/>
      <c r="U35" s="33"/>
      <c r="V35" s="33"/>
    </row>
    <row r="36" spans="1:22" s="82" customFormat="1" ht="30.75" customHeight="1" x14ac:dyDescent="0.4">
      <c r="A36" s="113">
        <v>6</v>
      </c>
      <c r="B36" s="89">
        <v>3580300</v>
      </c>
      <c r="C36" s="157">
        <f>VLOOKUP(B36,コード一覧!$B$4:$C$848,2,FALSE)</f>
        <v>0</v>
      </c>
      <c r="D36" s="158" t="str">
        <f>VLOOKUP(B36,コード一覧!$B$4:$D$866,3,FALSE)</f>
        <v>80-300A</v>
      </c>
      <c r="E36" s="172">
        <f>VLOOKUP(B36,コード一覧!$B$4:$F$866,5,FALSE)</f>
        <v>12</v>
      </c>
      <c r="F36" s="173" t="s">
        <v>5819</v>
      </c>
      <c r="G36" s="106">
        <v>3</v>
      </c>
      <c r="H36" s="106"/>
      <c r="I36" s="107">
        <v>9532900</v>
      </c>
      <c r="J36" s="129" t="str">
        <f>VLOOKUP(I36,得意先名!$B$8:$C$1020,2,FALSE)</f>
        <v>大和重工㈱ 本社鋳造1号倉庫 野村様ﾊﾟﾚｯﾄ出</v>
      </c>
      <c r="K36" s="110" t="str">
        <f>VLOOKUP(I36,得意先名!$B$8:$H$1020,7,FALSE)</f>
        <v>福山</v>
      </c>
      <c r="L36" s="111"/>
      <c r="M36" s="165"/>
      <c r="N36" s="166">
        <f t="shared" si="3"/>
        <v>36</v>
      </c>
      <c r="O36" s="166">
        <v>178</v>
      </c>
      <c r="P36" s="167">
        <f t="shared" si="2"/>
        <v>6408</v>
      </c>
      <c r="Q36" s="171"/>
      <c r="R36" s="33"/>
      <c r="S36" s="33"/>
      <c r="T36" s="33"/>
      <c r="U36" s="33"/>
      <c r="V36" s="33"/>
    </row>
    <row r="37" spans="1:22" s="82" customFormat="1" ht="30.75" customHeight="1" x14ac:dyDescent="0.4">
      <c r="A37" s="113">
        <v>7</v>
      </c>
      <c r="B37" s="89">
        <v>3490300</v>
      </c>
      <c r="C37" s="157">
        <f>VLOOKUP(B37,コード一覧!$B$4:$C$848,2,FALSE)</f>
        <v>0</v>
      </c>
      <c r="D37" s="158" t="str">
        <f>VLOOKUP(B37,コード一覧!$B$4:$D$866,3,FALSE)</f>
        <v>K90-300</v>
      </c>
      <c r="E37" s="172">
        <f>VLOOKUP(B37,コード一覧!$B$4:$F$866,5,FALSE)</f>
        <v>9</v>
      </c>
      <c r="F37" s="173" t="s">
        <v>5819</v>
      </c>
      <c r="G37" s="106">
        <v>2</v>
      </c>
      <c r="H37" s="106"/>
      <c r="I37" s="107">
        <v>9532900</v>
      </c>
      <c r="J37" s="129" t="str">
        <f>VLOOKUP(I37,得意先名!$B$8:$C$1020,2,FALSE)</f>
        <v>大和重工㈱ 本社鋳造1号倉庫 野村様ﾊﾟﾚｯﾄ出</v>
      </c>
      <c r="K37" s="110" t="str">
        <f>VLOOKUP(I37,得意先名!$B$8:$H$1020,7,FALSE)</f>
        <v>福山</v>
      </c>
      <c r="L37" s="111"/>
      <c r="M37" s="165"/>
      <c r="N37" s="166">
        <f t="shared" si="3"/>
        <v>18</v>
      </c>
      <c r="O37" s="166">
        <v>208</v>
      </c>
      <c r="P37" s="167">
        <f t="shared" si="2"/>
        <v>3744</v>
      </c>
      <c r="Q37" s="171"/>
      <c r="R37" s="33"/>
      <c r="S37" s="33"/>
      <c r="T37" s="33"/>
      <c r="U37" s="33"/>
      <c r="V37" s="33"/>
    </row>
    <row r="38" spans="1:22" s="82" customFormat="1" ht="30.75" customHeight="1" x14ac:dyDescent="0.4">
      <c r="A38" s="113">
        <v>8</v>
      </c>
      <c r="B38" s="89">
        <v>37035</v>
      </c>
      <c r="C38" s="157">
        <f>VLOOKUP(B38,コード一覧!$B$4:$C$848,2,FALSE)</f>
        <v>0</v>
      </c>
      <c r="D38" s="158" t="str">
        <f>VLOOKUP(B38,コード一覧!$B$4:$D$866,3,FALSE)</f>
        <v>35ＬＡ</v>
      </c>
      <c r="E38" s="172">
        <f>VLOOKUP(B38,コード一覧!$B$4:$F$866,5,FALSE)</f>
        <v>100</v>
      </c>
      <c r="F38" s="173" t="s">
        <v>5819</v>
      </c>
      <c r="G38" s="106">
        <v>2</v>
      </c>
      <c r="H38" s="106"/>
      <c r="I38" s="107">
        <v>9532900</v>
      </c>
      <c r="J38" s="129" t="str">
        <f>VLOOKUP(I38,得意先名!$B$8:$C$1020,2,FALSE)</f>
        <v>大和重工㈱ 本社鋳造1号倉庫 野村様ﾊﾟﾚｯﾄ出</v>
      </c>
      <c r="K38" s="110" t="str">
        <f>VLOOKUP(I38,得意先名!$B$8:$H$1020,7,FALSE)</f>
        <v>福山</v>
      </c>
      <c r="L38" s="111"/>
      <c r="M38" s="165"/>
      <c r="N38" s="166">
        <f t="shared" si="3"/>
        <v>200</v>
      </c>
      <c r="O38" s="166">
        <v>82</v>
      </c>
      <c r="P38" s="167">
        <f t="shared" si="2"/>
        <v>16400</v>
      </c>
      <c r="Q38" s="33"/>
      <c r="R38" s="33"/>
      <c r="S38" s="33"/>
      <c r="T38" s="33"/>
      <c r="U38" s="33"/>
      <c r="V38" s="33"/>
    </row>
    <row r="39" spans="1:22" s="82" customFormat="1" ht="30.75" customHeight="1" x14ac:dyDescent="0.4">
      <c r="A39" s="113">
        <v>9</v>
      </c>
      <c r="B39" s="89">
        <v>37060</v>
      </c>
      <c r="C39" s="157">
        <f>VLOOKUP(B39,コード一覧!$B$4:$C$848,2,FALSE)</f>
        <v>0</v>
      </c>
      <c r="D39" s="158" t="str">
        <f>VLOOKUP(B39,コード一覧!$B$4:$D$866,3,FALSE)</f>
        <v>60ＬＡ</v>
      </c>
      <c r="E39" s="172">
        <f>VLOOKUP(B39,コード一覧!$B$4:$F$866,5,FALSE)</f>
        <v>32</v>
      </c>
      <c r="F39" s="173" t="s">
        <v>5819</v>
      </c>
      <c r="G39" s="106">
        <v>1</v>
      </c>
      <c r="H39" s="106"/>
      <c r="I39" s="107">
        <v>9532900</v>
      </c>
      <c r="J39" s="129" t="str">
        <f>VLOOKUP(I39,得意先名!$B$8:$C$1020,2,FALSE)</f>
        <v>大和重工㈱ 本社鋳造1号倉庫 野村様ﾊﾟﾚｯﾄ出</v>
      </c>
      <c r="K39" s="110" t="str">
        <f>VLOOKUP(I39,得意先名!$B$8:$H$1020,7,FALSE)</f>
        <v>福山</v>
      </c>
      <c r="L39" s="111"/>
      <c r="M39" s="165"/>
      <c r="N39" s="166">
        <f t="shared" si="3"/>
        <v>32</v>
      </c>
      <c r="O39" s="166">
        <v>150</v>
      </c>
      <c r="P39" s="167">
        <f t="shared" si="2"/>
        <v>4800</v>
      </c>
      <c r="Q39" s="33"/>
      <c r="R39" s="33"/>
      <c r="S39" s="33"/>
      <c r="T39" s="33"/>
      <c r="U39" s="33"/>
      <c r="V39" s="33"/>
    </row>
    <row r="40" spans="1:22" s="82" customFormat="1" ht="30.75" customHeight="1" x14ac:dyDescent="0.4">
      <c r="A40" s="113">
        <v>10</v>
      </c>
      <c r="B40" s="89">
        <v>37080</v>
      </c>
      <c r="C40" s="157">
        <f>VLOOKUP(B40,コード一覧!$B$4:$C$848,2,FALSE)</f>
        <v>0</v>
      </c>
      <c r="D40" s="158" t="str">
        <f>VLOOKUP(B40,コード一覧!$B$4:$D$866,3,FALSE)</f>
        <v>80LA</v>
      </c>
      <c r="E40" s="172">
        <f>VLOOKUP(B40,コード一覧!$B$4:$F$866,5,FALSE)</f>
        <v>18</v>
      </c>
      <c r="F40" s="173" t="s">
        <v>5819</v>
      </c>
      <c r="G40" s="106">
        <v>4</v>
      </c>
      <c r="H40" s="106"/>
      <c r="I40" s="107">
        <v>9532900</v>
      </c>
      <c r="J40" s="129" t="str">
        <f>VLOOKUP(I40,得意先名!$B$8:$C$1020,2,FALSE)</f>
        <v>大和重工㈱ 本社鋳造1号倉庫 野村様ﾊﾟﾚｯﾄ出</v>
      </c>
      <c r="K40" s="110" t="str">
        <f>VLOOKUP(I40,得意先名!$B$8:$H$1020,7,FALSE)</f>
        <v>福山</v>
      </c>
      <c r="L40" s="111"/>
      <c r="M40" s="165"/>
      <c r="N40" s="166">
        <f t="shared" si="3"/>
        <v>72</v>
      </c>
      <c r="O40" s="166">
        <v>280</v>
      </c>
      <c r="P40" s="167">
        <f t="shared" si="2"/>
        <v>20160</v>
      </c>
      <c r="Q40" s="171">
        <f>SUM(P36:P40)</f>
        <v>51512</v>
      </c>
      <c r="R40" s="33"/>
      <c r="S40" s="33"/>
      <c r="T40" s="33"/>
      <c r="U40" s="33"/>
      <c r="V40" s="33"/>
    </row>
    <row r="41" spans="1:22" s="82" customFormat="1" ht="30.75" customHeight="1" x14ac:dyDescent="0.4">
      <c r="A41" s="113">
        <v>11</v>
      </c>
      <c r="B41" s="89">
        <v>37590</v>
      </c>
      <c r="C41" s="157">
        <f>VLOOKUP(B41,コード一覧!$B$4:$C$848,2,FALSE)</f>
        <v>0</v>
      </c>
      <c r="D41" s="158" t="str">
        <f>VLOOKUP(B41,コード一覧!$B$4:$D$866,3,FALSE)</f>
        <v>９０Ｌ</v>
      </c>
      <c r="E41" s="172">
        <f>VLOOKUP(B41,コード一覧!$B$4:$F$866,5,FALSE)</f>
        <v>10</v>
      </c>
      <c r="F41" s="173" t="s">
        <v>5819</v>
      </c>
      <c r="G41" s="106">
        <v>3</v>
      </c>
      <c r="H41" s="106"/>
      <c r="I41" s="107">
        <v>9532900</v>
      </c>
      <c r="J41" s="129" t="str">
        <f>VLOOKUP(I41,得意先名!$B$8:$C$1020,2,FALSE)</f>
        <v>大和重工㈱ 本社鋳造1号倉庫 野村様ﾊﾟﾚｯﾄ出</v>
      </c>
      <c r="K41" s="110" t="str">
        <f>VLOOKUP(I41,得意先名!$B$8:$H$1020,7,FALSE)</f>
        <v>福山</v>
      </c>
      <c r="L41" s="111"/>
      <c r="M41" s="165"/>
      <c r="N41" s="166">
        <f t="shared" si="3"/>
        <v>30</v>
      </c>
      <c r="O41" s="166">
        <v>350</v>
      </c>
      <c r="P41" s="167">
        <f t="shared" ref="P41:P47" si="4">O41*N41</f>
        <v>10500</v>
      </c>
      <c r="Q41" s="33"/>
      <c r="R41" s="33"/>
      <c r="S41" s="33"/>
      <c r="T41" s="33"/>
      <c r="U41" s="33"/>
      <c r="V41" s="33"/>
    </row>
    <row r="42" spans="1:22" s="82" customFormat="1" ht="30.75" customHeight="1" x14ac:dyDescent="0.4">
      <c r="A42" s="113">
        <v>12</v>
      </c>
      <c r="B42" s="89"/>
      <c r="C42" s="157">
        <f>VLOOKUP(B42,コード一覧!$B$4:$C$848,2,FALSE)</f>
        <v>0</v>
      </c>
      <c r="D42" s="158">
        <f>VLOOKUP(B42,コード一覧!$B$4:$D$866,3,FALSE)</f>
        <v>0</v>
      </c>
      <c r="E42" s="172">
        <f>VLOOKUP(B42,コード一覧!$B$4:$F$866,5,FALSE)</f>
        <v>0</v>
      </c>
      <c r="F42" s="173" t="s">
        <v>5819</v>
      </c>
      <c r="G42" s="106"/>
      <c r="H42" s="106"/>
      <c r="I42" s="107"/>
      <c r="J42" s="129">
        <f>VLOOKUP(I42,得意先名!$B$8:$C$1020,2,FALSE)</f>
        <v>0</v>
      </c>
      <c r="K42" s="110">
        <f>VLOOKUP(I42,得意先名!$B$8:$H$1020,7,FALSE)</f>
        <v>0</v>
      </c>
      <c r="L42" s="111"/>
      <c r="M42" s="165"/>
      <c r="N42" s="166">
        <f t="shared" si="3"/>
        <v>0</v>
      </c>
      <c r="O42" s="166"/>
      <c r="P42" s="167">
        <f t="shared" si="4"/>
        <v>0</v>
      </c>
      <c r="Q42" s="171">
        <f>SUM(P41:P42)</f>
        <v>10500</v>
      </c>
      <c r="R42" s="33"/>
      <c r="S42" s="33"/>
      <c r="T42" s="33"/>
      <c r="U42" s="33"/>
      <c r="V42" s="33"/>
    </row>
    <row r="43" spans="1:22" s="82" customFormat="1" ht="30.75" customHeight="1" x14ac:dyDescent="0.4">
      <c r="A43" s="113">
        <v>13</v>
      </c>
      <c r="B43" s="89"/>
      <c r="C43" s="157">
        <f>VLOOKUP(B43,コード一覧!$B$4:$C$848,2,FALSE)</f>
        <v>0</v>
      </c>
      <c r="D43" s="158">
        <f>VLOOKUP(B43,コード一覧!$B$4:$D$866,3,FALSE)</f>
        <v>0</v>
      </c>
      <c r="E43" s="172">
        <f>VLOOKUP(B43,コード一覧!$B$4:$F$866,5,FALSE)</f>
        <v>0</v>
      </c>
      <c r="F43" s="173" t="s">
        <v>5819</v>
      </c>
      <c r="G43" s="106"/>
      <c r="H43" s="106"/>
      <c r="I43" s="107"/>
      <c r="J43" s="129">
        <f>VLOOKUP(I43,得意先名!$B$8:$C$1020,2,FALSE)</f>
        <v>0</v>
      </c>
      <c r="K43" s="110">
        <f>VLOOKUP(I43,得意先名!$B$8:$H$1020,7,FALSE)</f>
        <v>0</v>
      </c>
      <c r="L43" s="111"/>
      <c r="M43" s="165"/>
      <c r="N43" s="166">
        <f t="shared" si="3"/>
        <v>0</v>
      </c>
      <c r="O43" s="166"/>
      <c r="P43" s="167">
        <f t="shared" si="4"/>
        <v>0</v>
      </c>
      <c r="Q43" s="171"/>
      <c r="R43" s="33"/>
      <c r="S43" s="33"/>
      <c r="T43" s="33"/>
      <c r="U43" s="33"/>
      <c r="V43" s="33"/>
    </row>
    <row r="44" spans="1:22" s="82" customFormat="1" ht="30.75" customHeight="1" x14ac:dyDescent="0.4">
      <c r="A44" s="113">
        <v>14</v>
      </c>
      <c r="B44" s="156"/>
      <c r="C44" s="157">
        <f>VLOOKUP(B44,コード一覧!$B$4:$C$848,2,FALSE)</f>
        <v>0</v>
      </c>
      <c r="D44" s="158">
        <f>VLOOKUP(B44,コード一覧!$B$4:$D$866,3,FALSE)</f>
        <v>0</v>
      </c>
      <c r="E44" s="172">
        <f>VLOOKUP(B44,コード一覧!$B$4:$F$866,5,FALSE)</f>
        <v>0</v>
      </c>
      <c r="F44" s="173" t="s">
        <v>5819</v>
      </c>
      <c r="G44" s="159"/>
      <c r="H44" s="106"/>
      <c r="I44" s="107"/>
      <c r="J44" s="129">
        <f>VLOOKUP(I44,得意先名!$B$8:$C$1020,2,FALSE)</f>
        <v>0</v>
      </c>
      <c r="K44" s="110">
        <f>VLOOKUP(I44,得意先名!$B$8:$H$1020,7,FALSE)</f>
        <v>0</v>
      </c>
      <c r="L44" s="111"/>
      <c r="M44" s="165"/>
      <c r="N44" s="166">
        <f t="shared" si="3"/>
        <v>0</v>
      </c>
      <c r="O44" s="166"/>
      <c r="P44" s="167">
        <f t="shared" si="4"/>
        <v>0</v>
      </c>
      <c r="Q44" s="33"/>
      <c r="R44" s="33"/>
      <c r="S44" s="33"/>
      <c r="T44" s="33"/>
      <c r="U44" s="33"/>
      <c r="V44" s="33"/>
    </row>
    <row r="45" spans="1:22" s="82" customFormat="1" ht="30.75" customHeight="1" x14ac:dyDescent="0.4">
      <c r="A45" s="113">
        <v>15</v>
      </c>
      <c r="B45" s="156"/>
      <c r="C45" s="157">
        <f>VLOOKUP(B45,コード一覧!$B$4:$C$848,2,FALSE)</f>
        <v>0</v>
      </c>
      <c r="D45" s="158">
        <f>VLOOKUP(B45,コード一覧!$B$4:$D$866,3,FALSE)</f>
        <v>0</v>
      </c>
      <c r="E45" s="172">
        <f>VLOOKUP(B45,コード一覧!$B$4:$F$866,5,FALSE)</f>
        <v>0</v>
      </c>
      <c r="F45" s="173" t="s">
        <v>5819</v>
      </c>
      <c r="G45" s="159"/>
      <c r="H45" s="106"/>
      <c r="I45" s="107"/>
      <c r="J45" s="129">
        <f>VLOOKUP(I45,得意先名!$B$8:$C$1020,2,FALSE)</f>
        <v>0</v>
      </c>
      <c r="K45" s="110">
        <f>VLOOKUP(I45,得意先名!$B$8:$H$1020,7,FALSE)</f>
        <v>0</v>
      </c>
      <c r="L45" s="111"/>
      <c r="M45" s="165"/>
      <c r="N45" s="166">
        <f t="shared" si="3"/>
        <v>0</v>
      </c>
      <c r="O45" s="166"/>
      <c r="P45" s="167">
        <f t="shared" si="4"/>
        <v>0</v>
      </c>
      <c r="Q45" s="171"/>
      <c r="R45" s="33"/>
      <c r="S45" s="33"/>
      <c r="T45" s="33"/>
      <c r="U45" s="33"/>
      <c r="V45" s="33"/>
    </row>
    <row r="46" spans="1:22" s="82" customFormat="1" ht="30.75" customHeight="1" x14ac:dyDescent="0.4">
      <c r="A46" s="113">
        <v>16</v>
      </c>
      <c r="B46" s="156"/>
      <c r="C46" s="157">
        <f>VLOOKUP(B46,コード一覧!$B$4:$C$848,2,FALSE)</f>
        <v>0</v>
      </c>
      <c r="D46" s="158">
        <f>VLOOKUP(B46,コード一覧!$B$4:$D$866,3,FALSE)</f>
        <v>0</v>
      </c>
      <c r="E46" s="172">
        <f>VLOOKUP(B46,コード一覧!$B$4:$F$866,5,FALSE)</f>
        <v>0</v>
      </c>
      <c r="F46" s="173" t="s">
        <v>5819</v>
      </c>
      <c r="G46" s="159"/>
      <c r="H46" s="106"/>
      <c r="I46" s="107"/>
      <c r="J46" s="129">
        <f>VLOOKUP(I46,得意先名!$B$8:$C$1020,2,FALSE)</f>
        <v>0</v>
      </c>
      <c r="K46" s="110">
        <f>VLOOKUP(I46,得意先名!$B$8:$H$1020,7,FALSE)</f>
        <v>0</v>
      </c>
      <c r="L46" s="111"/>
      <c r="M46" s="165"/>
      <c r="N46" s="166">
        <f>G46*E46</f>
        <v>0</v>
      </c>
      <c r="O46" s="166"/>
      <c r="P46" s="167">
        <f t="shared" si="4"/>
        <v>0</v>
      </c>
      <c r="Q46" s="33"/>
      <c r="R46" s="33"/>
      <c r="S46" s="33"/>
      <c r="T46" s="33"/>
      <c r="U46" s="33"/>
      <c r="V46" s="33"/>
    </row>
    <row r="47" spans="1:22" s="82" customFormat="1" ht="30.75" customHeight="1" x14ac:dyDescent="0.4">
      <c r="A47" s="113">
        <v>17</v>
      </c>
      <c r="B47" s="89"/>
      <c r="C47" s="104">
        <f>VLOOKUP(B47,コード一覧!$B$4:$C$848,2,FALSE)</f>
        <v>0</v>
      </c>
      <c r="D47" s="105">
        <f>VLOOKUP(B47,コード一覧!$B$4:$D$866,3,FALSE)</f>
        <v>0</v>
      </c>
      <c r="E47" s="163">
        <f>VLOOKUP(B47,コード一覧!$B$4:$F$866,5,FALSE)</f>
        <v>0</v>
      </c>
      <c r="F47" s="164" t="s">
        <v>5819</v>
      </c>
      <c r="G47" s="106"/>
      <c r="H47" s="106"/>
      <c r="I47" s="107"/>
      <c r="J47" s="129">
        <f>VLOOKUP(I47,得意先名!$B$8:$C$1020,2,FALSE)</f>
        <v>0</v>
      </c>
      <c r="K47" s="110">
        <f>VLOOKUP(I47,得意先名!$B$8:$H$1020,7,FALSE)</f>
        <v>0</v>
      </c>
      <c r="L47" s="111"/>
      <c r="M47" s="165"/>
      <c r="N47" s="166">
        <f t="shared" si="3"/>
        <v>0</v>
      </c>
      <c r="O47" s="166"/>
      <c r="P47" s="167">
        <f t="shared" si="4"/>
        <v>0</v>
      </c>
      <c r="Q47" s="33"/>
      <c r="R47" s="33"/>
      <c r="S47" s="33"/>
      <c r="T47" s="33"/>
      <c r="U47" s="33"/>
      <c r="V47" s="33"/>
    </row>
    <row r="50" spans="1:22" s="82" customFormat="1" ht="28.5" x14ac:dyDescent="0.35">
      <c r="A50" s="98" t="s">
        <v>5830</v>
      </c>
      <c r="B50" s="146" t="s">
        <v>5826</v>
      </c>
      <c r="C50" s="147" t="s">
        <v>3414</v>
      </c>
      <c r="D50" s="147" t="s">
        <v>5823</v>
      </c>
      <c r="E50" s="223" t="s">
        <v>5818</v>
      </c>
      <c r="F50" s="224"/>
      <c r="G50" s="99" t="s">
        <v>4100</v>
      </c>
      <c r="H50" s="151" t="s">
        <v>512</v>
      </c>
      <c r="I50" s="152" t="s">
        <v>2377</v>
      </c>
      <c r="J50" s="147" t="s">
        <v>123</v>
      </c>
      <c r="K50" s="153" t="s">
        <v>1052</v>
      </c>
      <c r="L50" s="154" t="s">
        <v>230</v>
      </c>
      <c r="M50" s="162" t="s">
        <v>5766</v>
      </c>
      <c r="N50" s="166" t="s">
        <v>5827</v>
      </c>
      <c r="O50" s="166" t="s">
        <v>5828</v>
      </c>
      <c r="P50" s="166" t="s">
        <v>5829</v>
      </c>
      <c r="Q50" s="168"/>
      <c r="R50" s="33"/>
      <c r="S50" s="33"/>
      <c r="T50" s="33"/>
      <c r="U50" s="33"/>
      <c r="V50" s="33"/>
    </row>
    <row r="51" spans="1:22" s="82" customFormat="1" ht="30.75" customHeight="1" x14ac:dyDescent="0.4">
      <c r="A51" s="113">
        <v>1</v>
      </c>
      <c r="B51" s="89">
        <v>38602</v>
      </c>
      <c r="C51" s="104">
        <f>VLOOKUP(B51,コード一覧!$B$4:$C$848,2,FALSE)</f>
        <v>0</v>
      </c>
      <c r="D51" s="105" t="str">
        <f>VLOOKUP(B51,コード一覧!$B$4:$D$866,3,FALSE)</f>
        <v>100-50TA</v>
      </c>
      <c r="E51" s="163">
        <f>VLOOKUP(B51,コード一覧!$B$4:$F$866,5,FALSE)</f>
        <v>10</v>
      </c>
      <c r="F51" s="164" t="s">
        <v>5819</v>
      </c>
      <c r="G51" s="106">
        <v>10</v>
      </c>
      <c r="H51" s="106"/>
      <c r="I51" s="107">
        <v>9399900</v>
      </c>
      <c r="J51" s="129" t="str">
        <f>VLOOKUP(I51,得意先名!$B$8:$C$1020,2,FALSE)</f>
        <v>三井ミーハナイト・メタル　㈱</v>
      </c>
      <c r="K51" s="110" t="str">
        <f>VLOOKUP(I51,得意先名!$B$8:$H$1020,7,FALSE)</f>
        <v>福山</v>
      </c>
      <c r="L51" s="111"/>
      <c r="M51" s="165"/>
      <c r="N51" s="166"/>
      <c r="O51" s="167">
        <v>9400</v>
      </c>
      <c r="P51" s="167">
        <f t="shared" ref="P51:P60" si="5">O51*G51</f>
        <v>94000</v>
      </c>
      <c r="Q51" s="169"/>
      <c r="R51" s="33"/>
      <c r="S51" s="33"/>
      <c r="T51" s="33"/>
      <c r="U51" s="33"/>
      <c r="V51" s="33"/>
    </row>
    <row r="52" spans="1:22" s="82" customFormat="1" ht="30.75" customHeight="1" x14ac:dyDescent="0.4">
      <c r="A52" s="113">
        <v>2</v>
      </c>
      <c r="B52" s="89">
        <v>38601</v>
      </c>
      <c r="C52" s="104">
        <f>VLOOKUP(B52,コード一覧!$B$4:$C$848,2,FALSE)</f>
        <v>0</v>
      </c>
      <c r="D52" s="105" t="str">
        <f>VLOOKUP(B52,コード一覧!$B$4:$D$866,3,FALSE)</f>
        <v>100-40TA</v>
      </c>
      <c r="E52" s="163">
        <f>VLOOKUP(B52,コード一覧!$B$4:$F$866,5,FALSE)</f>
        <v>10</v>
      </c>
      <c r="F52" s="164" t="s">
        <v>5819</v>
      </c>
      <c r="G52" s="106">
        <v>15</v>
      </c>
      <c r="H52" s="106"/>
      <c r="I52" s="107">
        <v>9399900</v>
      </c>
      <c r="J52" s="129" t="str">
        <f>VLOOKUP(I52,得意先名!$B$8:$C$1020,2,FALSE)</f>
        <v>三井ミーハナイト・メタル　㈱</v>
      </c>
      <c r="K52" s="110" t="str">
        <f>VLOOKUP(I52,得意先名!$B$8:$H$1020,7,FALSE)</f>
        <v>福山</v>
      </c>
      <c r="L52" s="111"/>
      <c r="M52" s="165"/>
      <c r="N52" s="166"/>
      <c r="O52" s="167">
        <v>7700</v>
      </c>
      <c r="P52" s="167">
        <f t="shared" si="5"/>
        <v>115500</v>
      </c>
      <c r="Q52" s="169"/>
      <c r="R52" s="33"/>
      <c r="S52" s="33"/>
      <c r="T52" s="33"/>
      <c r="U52" s="33"/>
      <c r="V52" s="33"/>
    </row>
    <row r="53" spans="1:22" s="82" customFormat="1" ht="30.75" customHeight="1" x14ac:dyDescent="0.4">
      <c r="A53" s="113">
        <v>3</v>
      </c>
      <c r="B53" s="89"/>
      <c r="C53" s="104">
        <f>VLOOKUP(B53,コード一覧!$B$4:$C$848,2,FALSE)</f>
        <v>0</v>
      </c>
      <c r="D53" s="105">
        <f>VLOOKUP(B53,コード一覧!$B$4:$D$866,3,FALSE)</f>
        <v>0</v>
      </c>
      <c r="E53" s="163">
        <f>VLOOKUP(B53,コード一覧!$B$4:$F$866,5,FALSE)</f>
        <v>0</v>
      </c>
      <c r="F53" s="164" t="s">
        <v>5819</v>
      </c>
      <c r="G53" s="106"/>
      <c r="H53" s="106"/>
      <c r="I53" s="107"/>
      <c r="J53" s="129">
        <f>VLOOKUP(I53,得意先名!$B$8:$C$1020,2,FALSE)</f>
        <v>0</v>
      </c>
      <c r="K53" s="110">
        <f>VLOOKUP(I53,得意先名!$B$8:$H$1020,7,FALSE)</f>
        <v>0</v>
      </c>
      <c r="L53" s="111"/>
      <c r="M53" s="165"/>
      <c r="N53" s="166"/>
      <c r="O53" s="167"/>
      <c r="P53" s="167">
        <f t="shared" si="5"/>
        <v>0</v>
      </c>
      <c r="Q53" s="169"/>
      <c r="R53" s="33"/>
      <c r="S53" s="33"/>
      <c r="T53" s="33"/>
      <c r="U53" s="33"/>
      <c r="V53" s="33"/>
    </row>
    <row r="54" spans="1:22" s="82" customFormat="1" ht="30.75" customHeight="1" x14ac:dyDescent="0.4">
      <c r="A54" s="113">
        <v>4</v>
      </c>
      <c r="B54" s="89"/>
      <c r="C54" s="104">
        <f>VLOOKUP(B54,コード一覧!$B$4:$C$848,2,FALSE)</f>
        <v>0</v>
      </c>
      <c r="D54" s="105">
        <f>VLOOKUP(B54,コード一覧!$B$4:$D$866,3,FALSE)</f>
        <v>0</v>
      </c>
      <c r="E54" s="163">
        <f>VLOOKUP(B54,コード一覧!$B$4:$F$866,5,FALSE)</f>
        <v>0</v>
      </c>
      <c r="F54" s="164" t="s">
        <v>5819</v>
      </c>
      <c r="G54" s="106"/>
      <c r="H54" s="106"/>
      <c r="I54" s="107"/>
      <c r="J54" s="129">
        <f>VLOOKUP(I54,得意先名!$B$8:$C$1020,2,FALSE)</f>
        <v>0</v>
      </c>
      <c r="K54" s="110">
        <f>VLOOKUP(I54,得意先名!$B$8:$H$1020,7,FALSE)</f>
        <v>0</v>
      </c>
      <c r="L54" s="111"/>
      <c r="M54" s="165"/>
      <c r="N54" s="166"/>
      <c r="O54" s="167"/>
      <c r="P54" s="167">
        <f t="shared" si="5"/>
        <v>0</v>
      </c>
      <c r="Q54" s="169"/>
      <c r="R54" s="33"/>
      <c r="S54" s="33"/>
      <c r="T54" s="33"/>
      <c r="U54" s="33"/>
      <c r="V54" s="33"/>
    </row>
    <row r="55" spans="1:22" s="82" customFormat="1" ht="30.75" customHeight="1" x14ac:dyDescent="0.4">
      <c r="A55" s="113">
        <v>5</v>
      </c>
      <c r="B55" s="89"/>
      <c r="C55" s="104">
        <f>VLOOKUP(B55,コード一覧!$B$4:$C$848,2,FALSE)</f>
        <v>0</v>
      </c>
      <c r="D55" s="105">
        <f>VLOOKUP(B55,コード一覧!$B$4:$D$866,3,FALSE)</f>
        <v>0</v>
      </c>
      <c r="E55" s="163">
        <f>VLOOKUP(B55,コード一覧!$B$4:$F$866,5,FALSE)</f>
        <v>0</v>
      </c>
      <c r="F55" s="164" t="s">
        <v>5819</v>
      </c>
      <c r="G55" s="106"/>
      <c r="H55" s="106"/>
      <c r="I55" s="107"/>
      <c r="J55" s="129">
        <f>VLOOKUP(I55,得意先名!$B$8:$C$1020,2,FALSE)</f>
        <v>0</v>
      </c>
      <c r="K55" s="110">
        <f>VLOOKUP(I55,得意先名!$B$8:$H$1020,7,FALSE)</f>
        <v>0</v>
      </c>
      <c r="L55" s="111"/>
      <c r="M55" s="165"/>
      <c r="N55" s="166"/>
      <c r="O55" s="167"/>
      <c r="P55" s="167">
        <f t="shared" si="5"/>
        <v>0</v>
      </c>
      <c r="Q55" s="170">
        <f>SUM(P51:P55)</f>
        <v>209500</v>
      </c>
      <c r="R55" s="33"/>
      <c r="S55" s="33"/>
      <c r="T55" s="33"/>
      <c r="U55" s="33"/>
      <c r="V55" s="33"/>
    </row>
    <row r="56" spans="1:22" s="82" customFormat="1" ht="30.75" customHeight="1" x14ac:dyDescent="0.4">
      <c r="A56" s="113">
        <v>6</v>
      </c>
      <c r="B56" s="89"/>
      <c r="C56" s="104">
        <f>VLOOKUP(B56,コード一覧!$B$4:$C$848,2,FALSE)</f>
        <v>0</v>
      </c>
      <c r="D56" s="105">
        <f>VLOOKUP(B56,コード一覧!$B$4:$D$866,3,FALSE)</f>
        <v>0</v>
      </c>
      <c r="E56" s="163">
        <f>VLOOKUP(B56,コード一覧!$B$4:$F$866,5,FALSE)</f>
        <v>0</v>
      </c>
      <c r="F56" s="164" t="s">
        <v>5819</v>
      </c>
      <c r="G56" s="106"/>
      <c r="H56" s="106"/>
      <c r="I56" s="107"/>
      <c r="J56" s="129">
        <f>VLOOKUP(I56,得意先名!$B$8:$C$1020,2,FALSE)</f>
        <v>0</v>
      </c>
      <c r="K56" s="110">
        <f>VLOOKUP(I56,得意先名!$B$8:$H$1020,7,FALSE)</f>
        <v>0</v>
      </c>
      <c r="L56" s="111"/>
      <c r="M56" s="165"/>
      <c r="N56" s="166"/>
      <c r="O56" s="167"/>
      <c r="P56" s="167">
        <f t="shared" si="5"/>
        <v>0</v>
      </c>
      <c r="Q56" s="169"/>
      <c r="R56" s="33"/>
      <c r="S56" s="33"/>
      <c r="T56" s="33"/>
      <c r="U56" s="33"/>
      <c r="V56" s="33"/>
    </row>
    <row r="57" spans="1:22" s="82" customFormat="1" ht="30.75" customHeight="1" x14ac:dyDescent="0.4">
      <c r="A57" s="113">
        <v>7</v>
      </c>
      <c r="B57" s="89"/>
      <c r="C57" s="104">
        <f>VLOOKUP(B57,コード一覧!$B$4:$C$848,2,FALSE)</f>
        <v>0</v>
      </c>
      <c r="D57" s="105">
        <f>VLOOKUP(B57,コード一覧!$B$4:$D$866,3,FALSE)</f>
        <v>0</v>
      </c>
      <c r="E57" s="163">
        <f>VLOOKUP(B57,コード一覧!$B$4:$F$866,5,FALSE)</f>
        <v>0</v>
      </c>
      <c r="F57" s="164" t="s">
        <v>5819</v>
      </c>
      <c r="G57" s="106"/>
      <c r="H57" s="106"/>
      <c r="I57" s="107"/>
      <c r="J57" s="129">
        <f>VLOOKUP(I57,得意先名!$B$8:$C$1020,2,FALSE)</f>
        <v>0</v>
      </c>
      <c r="K57" s="110">
        <f>VLOOKUP(I57,得意先名!$B$8:$H$1020,7,FALSE)</f>
        <v>0</v>
      </c>
      <c r="L57" s="111"/>
      <c r="M57" s="165"/>
      <c r="N57" s="166"/>
      <c r="O57" s="167"/>
      <c r="P57" s="167">
        <f t="shared" si="5"/>
        <v>0</v>
      </c>
      <c r="Q57" s="169"/>
      <c r="R57" s="33"/>
      <c r="S57" s="33"/>
      <c r="T57" s="33"/>
      <c r="U57" s="33"/>
      <c r="V57" s="33"/>
    </row>
    <row r="58" spans="1:22" s="82" customFormat="1" ht="30.75" customHeight="1" x14ac:dyDescent="0.4">
      <c r="A58" s="113">
        <v>8</v>
      </c>
      <c r="B58" s="89"/>
      <c r="C58" s="104">
        <f>VLOOKUP(B58,コード一覧!$B$4:$C$848,2,FALSE)</f>
        <v>0</v>
      </c>
      <c r="D58" s="105">
        <f>VLOOKUP(B58,コード一覧!$B$4:$D$866,3,FALSE)</f>
        <v>0</v>
      </c>
      <c r="E58" s="163">
        <f>VLOOKUP(B58,コード一覧!$B$4:$F$866,5,FALSE)</f>
        <v>0</v>
      </c>
      <c r="F58" s="164" t="s">
        <v>5819</v>
      </c>
      <c r="G58" s="106"/>
      <c r="H58" s="106"/>
      <c r="I58" s="107"/>
      <c r="J58" s="129">
        <f>VLOOKUP(I58,得意先名!$B$8:$C$1020,2,FALSE)</f>
        <v>0</v>
      </c>
      <c r="K58" s="110">
        <f>VLOOKUP(I58,得意先名!$B$8:$H$1020,7,FALSE)</f>
        <v>0</v>
      </c>
      <c r="L58" s="111"/>
      <c r="M58" s="165"/>
      <c r="N58" s="166"/>
      <c r="O58" s="167"/>
      <c r="P58" s="167">
        <f t="shared" si="5"/>
        <v>0</v>
      </c>
      <c r="Q58" s="169"/>
      <c r="R58" s="33"/>
      <c r="S58" s="33"/>
      <c r="T58" s="33"/>
      <c r="U58" s="33"/>
      <c r="V58" s="33"/>
    </row>
    <row r="59" spans="1:22" s="82" customFormat="1" ht="30.75" customHeight="1" x14ac:dyDescent="0.4">
      <c r="A59" s="113">
        <v>9</v>
      </c>
      <c r="B59" s="89"/>
      <c r="C59" s="104">
        <f>VLOOKUP(B59,コード一覧!$B$4:$C$848,2,FALSE)</f>
        <v>0</v>
      </c>
      <c r="D59" s="105">
        <f>VLOOKUP(B59,コード一覧!$B$4:$D$866,3,FALSE)</f>
        <v>0</v>
      </c>
      <c r="E59" s="163">
        <f>VLOOKUP(B59,コード一覧!$B$4:$F$866,5,FALSE)</f>
        <v>0</v>
      </c>
      <c r="F59" s="164" t="s">
        <v>5819</v>
      </c>
      <c r="G59" s="106"/>
      <c r="H59" s="106"/>
      <c r="I59" s="107"/>
      <c r="J59" s="129">
        <f>VLOOKUP(I59,得意先名!$B$8:$C$1020,2,FALSE)</f>
        <v>0</v>
      </c>
      <c r="K59" s="110">
        <f>VLOOKUP(I59,得意先名!$B$8:$H$1020,7,FALSE)</f>
        <v>0</v>
      </c>
      <c r="L59" s="111"/>
      <c r="M59" s="165"/>
      <c r="N59" s="166"/>
      <c r="O59" s="166"/>
      <c r="P59" s="167">
        <f t="shared" si="5"/>
        <v>0</v>
      </c>
      <c r="Q59" s="169"/>
      <c r="R59" s="33"/>
      <c r="S59" s="33"/>
      <c r="T59" s="33"/>
      <c r="U59" s="33"/>
      <c r="V59" s="33"/>
    </row>
    <row r="60" spans="1:22" s="82" customFormat="1" ht="30.75" customHeight="1" x14ac:dyDescent="0.4">
      <c r="A60" s="113">
        <v>10</v>
      </c>
      <c r="B60" s="89"/>
      <c r="C60" s="104">
        <f>VLOOKUP(B60,コード一覧!$B$4:$C$848,2,FALSE)</f>
        <v>0</v>
      </c>
      <c r="D60" s="105">
        <f>VLOOKUP(B60,コード一覧!$B$4:$D$866,3,FALSE)</f>
        <v>0</v>
      </c>
      <c r="E60" s="163">
        <f>VLOOKUP(B60,コード一覧!$B$4:$F$866,5,FALSE)</f>
        <v>0</v>
      </c>
      <c r="F60" s="164" t="s">
        <v>5819</v>
      </c>
      <c r="G60" s="106"/>
      <c r="H60" s="106"/>
      <c r="I60" s="107"/>
      <c r="J60" s="129">
        <f>VLOOKUP(I60,得意先名!$B$8:$C$1020,2,FALSE)</f>
        <v>0</v>
      </c>
      <c r="K60" s="110">
        <f>VLOOKUP(I60,得意先名!$B$8:$H$1020,7,FALSE)</f>
        <v>0</v>
      </c>
      <c r="L60" s="111"/>
      <c r="M60" s="165"/>
      <c r="N60" s="166"/>
      <c r="O60" s="166"/>
      <c r="P60" s="167">
        <f t="shared" si="5"/>
        <v>0</v>
      </c>
      <c r="Q60" s="170">
        <f>SUM(P56:P60)</f>
        <v>0</v>
      </c>
      <c r="R60" s="33"/>
      <c r="S60" s="33"/>
      <c r="T60" s="33"/>
      <c r="U60" s="33"/>
      <c r="V60" s="33"/>
    </row>
    <row r="61" spans="1:22" s="82" customFormat="1" ht="30.75" customHeight="1" x14ac:dyDescent="0.4">
      <c r="A61" s="113">
        <v>11</v>
      </c>
      <c r="B61" s="89"/>
      <c r="C61" s="104">
        <f>VLOOKUP(B61,コード一覧!$B$4:$C$848,2,FALSE)</f>
        <v>0</v>
      </c>
      <c r="D61" s="105">
        <f>VLOOKUP(B61,コード一覧!$B$4:$D$866,3,FALSE)</f>
        <v>0</v>
      </c>
      <c r="E61" s="163">
        <f>VLOOKUP(B61,コード一覧!$B$4:$F$866,5,FALSE)</f>
        <v>0</v>
      </c>
      <c r="F61" s="164" t="s">
        <v>5819</v>
      </c>
      <c r="G61" s="106"/>
      <c r="H61" s="106"/>
      <c r="I61" s="107"/>
      <c r="J61" s="129">
        <f>VLOOKUP(I61,得意先名!$B$8:$C$1020,2,FALSE)</f>
        <v>0</v>
      </c>
      <c r="K61" s="110">
        <f>VLOOKUP(I61,得意先名!$B$8:$H$1020,7,FALSE)</f>
        <v>0</v>
      </c>
      <c r="L61" s="111"/>
      <c r="M61" s="165"/>
      <c r="N61" s="166"/>
      <c r="O61" s="166"/>
      <c r="P61" s="167">
        <f>O61*N61</f>
        <v>0</v>
      </c>
      <c r="Q61" s="169"/>
      <c r="R61" s="33"/>
      <c r="S61" s="33"/>
      <c r="T61" s="33"/>
      <c r="U61" s="33"/>
      <c r="V61" s="33"/>
    </row>
    <row r="63" spans="1:22" s="82" customFormat="1" ht="28.5" x14ac:dyDescent="0.35">
      <c r="A63" s="98" t="s">
        <v>2572</v>
      </c>
      <c r="B63" s="146" t="s">
        <v>438</v>
      </c>
      <c r="C63" s="147" t="s">
        <v>3414</v>
      </c>
      <c r="D63" s="147" t="s">
        <v>2573</v>
      </c>
      <c r="E63" s="223" t="s">
        <v>5818</v>
      </c>
      <c r="F63" s="224"/>
      <c r="G63" s="99" t="s">
        <v>4100</v>
      </c>
      <c r="H63" s="151" t="s">
        <v>512</v>
      </c>
      <c r="I63" s="152" t="s">
        <v>2377</v>
      </c>
      <c r="J63" s="147" t="s">
        <v>123</v>
      </c>
      <c r="K63" s="153" t="s">
        <v>1052</v>
      </c>
      <c r="L63" s="154" t="s">
        <v>230</v>
      </c>
      <c r="M63" s="162" t="s">
        <v>5766</v>
      </c>
      <c r="N63" s="166" t="s">
        <v>5827</v>
      </c>
      <c r="O63" s="166" t="s">
        <v>5828</v>
      </c>
      <c r="P63" s="166" t="s">
        <v>5829</v>
      </c>
      <c r="Q63" s="33"/>
      <c r="R63" s="33"/>
      <c r="S63" s="33"/>
      <c r="T63" s="33"/>
      <c r="U63" s="33"/>
      <c r="V63" s="33"/>
    </row>
    <row r="64" spans="1:22" s="82" customFormat="1" ht="30.75" customHeight="1" x14ac:dyDescent="0.4">
      <c r="A64" s="113">
        <v>1</v>
      </c>
      <c r="B64" s="89">
        <v>11701</v>
      </c>
      <c r="C64" s="104">
        <f>VLOOKUP(B64,コード一覧!$B$4:$C$848,2,FALSE)</f>
        <v>701</v>
      </c>
      <c r="D64" s="105" t="str">
        <f>VLOOKUP(B64,コード一覧!$B$4:$D$866,3,FALSE)</f>
        <v>70*10*21</v>
      </c>
      <c r="E64" s="163">
        <f>VLOOKUP(B64,コード一覧!$B$4:$F$866,5,FALSE)</f>
        <v>440</v>
      </c>
      <c r="F64" s="164" t="s">
        <v>5819</v>
      </c>
      <c r="G64" s="106">
        <v>1</v>
      </c>
      <c r="H64" s="106"/>
      <c r="I64" s="107">
        <v>5836101</v>
      </c>
      <c r="J64" s="139" t="str">
        <f>VLOOKUP(I64,得意先名!$B$8:$C$1020,2,FALSE)</f>
        <v>帝研化工　㈱　碧南営業所</v>
      </c>
      <c r="K64" s="110" t="str">
        <f>VLOOKUP(I64,得意先名!$B$8:$H$1020,7,FALSE)</f>
        <v>名鉄</v>
      </c>
      <c r="L64" s="111"/>
      <c r="M64" s="165"/>
      <c r="N64" s="166">
        <f t="shared" ref="N64:N73" si="6">G64*E64</f>
        <v>440</v>
      </c>
      <c r="O64" s="166">
        <v>16</v>
      </c>
      <c r="P64" s="167">
        <f>O64*N64</f>
        <v>7040</v>
      </c>
      <c r="Q64" s="33"/>
      <c r="R64" s="33"/>
      <c r="S64" s="33"/>
      <c r="T64" s="33"/>
      <c r="U64" s="33"/>
      <c r="V64" s="33"/>
    </row>
    <row r="65" spans="1:22" s="82" customFormat="1" ht="30.75" customHeight="1" x14ac:dyDescent="0.4">
      <c r="A65" s="113">
        <v>2</v>
      </c>
      <c r="B65" s="89"/>
      <c r="C65" s="104">
        <f>VLOOKUP(B65,コード一覧!$B$4:$C$848,2,FALSE)</f>
        <v>0</v>
      </c>
      <c r="D65" s="105">
        <f>VLOOKUP(B65,コード一覧!$B$4:$D$866,3,FALSE)</f>
        <v>0</v>
      </c>
      <c r="E65" s="163">
        <f>VLOOKUP(B65,コード一覧!$B$4:$F$866,5,FALSE)</f>
        <v>0</v>
      </c>
      <c r="F65" s="164" t="s">
        <v>5819</v>
      </c>
      <c r="G65" s="106"/>
      <c r="H65" s="106"/>
      <c r="I65" s="107"/>
      <c r="J65" s="139">
        <f>VLOOKUP(I65,得意先名!$B$8:$C$1020,2,FALSE)</f>
        <v>0</v>
      </c>
      <c r="K65" s="110">
        <f>VLOOKUP(I65,得意先名!$B$8:$H$1020,7,FALSE)</f>
        <v>0</v>
      </c>
      <c r="L65" s="111"/>
      <c r="M65" s="165"/>
      <c r="N65" s="166">
        <f t="shared" si="6"/>
        <v>0</v>
      </c>
      <c r="O65" s="166"/>
      <c r="P65" s="167">
        <v>850</v>
      </c>
      <c r="Q65" s="33"/>
      <c r="R65" s="33"/>
      <c r="S65" s="33"/>
      <c r="T65" s="33"/>
      <c r="U65" s="33"/>
      <c r="V65" s="33"/>
    </row>
    <row r="66" spans="1:22" s="82" customFormat="1" ht="30.75" customHeight="1" x14ac:dyDescent="0.4">
      <c r="A66" s="113">
        <v>3</v>
      </c>
      <c r="B66" s="89"/>
      <c r="C66" s="104">
        <f>VLOOKUP(B66,コード一覧!$B$4:$C$848,2,FALSE)</f>
        <v>0</v>
      </c>
      <c r="D66" s="105">
        <f>VLOOKUP(B66,コード一覧!$B$4:$D$866,3,FALSE)</f>
        <v>0</v>
      </c>
      <c r="E66" s="163">
        <f>VLOOKUP(B66,コード一覧!$B$4:$F$866,5,FALSE)</f>
        <v>0</v>
      </c>
      <c r="F66" s="164" t="s">
        <v>5819</v>
      </c>
      <c r="G66" s="106"/>
      <c r="H66" s="106"/>
      <c r="I66" s="107"/>
      <c r="J66" s="139">
        <f>VLOOKUP(I66,得意先名!$B$8:$C$1020,2,FALSE)</f>
        <v>0</v>
      </c>
      <c r="K66" s="110">
        <f>VLOOKUP(I66,得意先名!$B$8:$H$1020,7,FALSE)</f>
        <v>0</v>
      </c>
      <c r="L66" s="111"/>
      <c r="M66" s="165"/>
      <c r="N66" s="166">
        <f t="shared" si="6"/>
        <v>0</v>
      </c>
      <c r="O66" s="166"/>
      <c r="P66" s="167">
        <f>O66*N66</f>
        <v>0</v>
      </c>
      <c r="Q66" s="33"/>
      <c r="R66" s="33"/>
      <c r="S66" s="33"/>
      <c r="T66" s="33"/>
      <c r="U66" s="33"/>
      <c r="V66" s="33"/>
    </row>
    <row r="67" spans="1:22" s="82" customFormat="1" ht="30.75" customHeight="1" x14ac:dyDescent="0.4">
      <c r="A67" s="113">
        <v>4</v>
      </c>
      <c r="B67" s="89"/>
      <c r="C67" s="104">
        <f>VLOOKUP(B67,コード一覧!$B$4:$C$848,2,FALSE)</f>
        <v>0</v>
      </c>
      <c r="D67" s="105">
        <f>VLOOKUP(B67,コード一覧!$B$4:$D$866,3,FALSE)</f>
        <v>0</v>
      </c>
      <c r="E67" s="163">
        <f>VLOOKUP(B67,コード一覧!$B$4:$F$866,5,FALSE)</f>
        <v>0</v>
      </c>
      <c r="F67" s="164" t="s">
        <v>5819</v>
      </c>
      <c r="G67" s="106"/>
      <c r="H67" s="106"/>
      <c r="I67" s="107"/>
      <c r="J67" s="139">
        <f>VLOOKUP(I67,得意先名!$B$8:$C$1020,2,FALSE)</f>
        <v>0</v>
      </c>
      <c r="K67" s="110">
        <f>VLOOKUP(I67,得意先名!$B$8:$H$1020,7,FALSE)</f>
        <v>0</v>
      </c>
      <c r="L67" s="111"/>
      <c r="M67" s="165"/>
      <c r="N67" s="166">
        <f t="shared" si="6"/>
        <v>0</v>
      </c>
      <c r="O67" s="166"/>
      <c r="P67" s="167">
        <f>O67*N67</f>
        <v>0</v>
      </c>
      <c r="Q67" s="33"/>
      <c r="R67" s="33"/>
      <c r="S67" s="33"/>
      <c r="T67" s="33"/>
      <c r="U67" s="33"/>
      <c r="V67" s="33"/>
    </row>
    <row r="68" spans="1:22" s="82" customFormat="1" ht="30.75" customHeight="1" x14ac:dyDescent="0.4">
      <c r="A68" s="113">
        <v>5</v>
      </c>
      <c r="B68" s="89"/>
      <c r="C68" s="104">
        <f>VLOOKUP(B68,コード一覧!$B$4:$C$848,2,FALSE)</f>
        <v>0</v>
      </c>
      <c r="D68" s="105">
        <f>VLOOKUP(B68,コード一覧!$B$4:$D$866,3,FALSE)</f>
        <v>0</v>
      </c>
      <c r="E68" s="163">
        <f>VLOOKUP(B68,コード一覧!$B$4:$F$866,5,FALSE)</f>
        <v>0</v>
      </c>
      <c r="F68" s="164" t="s">
        <v>5819</v>
      </c>
      <c r="G68" s="106"/>
      <c r="H68" s="106"/>
      <c r="I68" s="107"/>
      <c r="J68" s="139">
        <f>VLOOKUP(I68,得意先名!$B$8:$C$1020,2,FALSE)</f>
        <v>0</v>
      </c>
      <c r="K68" s="110">
        <f>VLOOKUP(I68,得意先名!$B$8:$H$1020,7,FALSE)</f>
        <v>0</v>
      </c>
      <c r="L68" s="111"/>
      <c r="M68" s="165"/>
      <c r="N68" s="166">
        <f t="shared" si="6"/>
        <v>0</v>
      </c>
      <c r="O68" s="166"/>
      <c r="P68" s="167">
        <f t="shared" ref="P68:P73" si="7">O68*N68</f>
        <v>0</v>
      </c>
      <c r="Q68" s="33"/>
      <c r="R68" s="33"/>
      <c r="S68" s="33"/>
      <c r="T68" s="33"/>
      <c r="U68" s="33"/>
      <c r="V68" s="33"/>
    </row>
    <row r="69" spans="1:22" s="82" customFormat="1" ht="30.75" customHeight="1" x14ac:dyDescent="0.4">
      <c r="A69" s="113">
        <v>6</v>
      </c>
      <c r="B69" s="89"/>
      <c r="C69" s="104">
        <f>VLOOKUP(B69,コード一覧!$B$4:$C$848,2,FALSE)</f>
        <v>0</v>
      </c>
      <c r="D69" s="105">
        <f>VLOOKUP(B69,コード一覧!$B$4:$D$866,3,FALSE)</f>
        <v>0</v>
      </c>
      <c r="E69" s="163">
        <f>VLOOKUP(B69,コード一覧!$B$4:$F$866,5,FALSE)</f>
        <v>0</v>
      </c>
      <c r="F69" s="164" t="s">
        <v>5819</v>
      </c>
      <c r="G69" s="106"/>
      <c r="H69" s="106"/>
      <c r="I69" s="107"/>
      <c r="J69" s="139">
        <f>VLOOKUP(I69,得意先名!$B$8:$C$1020,2,FALSE)</f>
        <v>0</v>
      </c>
      <c r="K69" s="110">
        <f>VLOOKUP(I69,得意先名!$B$8:$H$1020,7,FALSE)</f>
        <v>0</v>
      </c>
      <c r="L69" s="111"/>
      <c r="M69" s="165"/>
      <c r="N69" s="166">
        <f t="shared" si="6"/>
        <v>0</v>
      </c>
      <c r="O69" s="166"/>
      <c r="P69" s="167">
        <f t="shared" si="7"/>
        <v>0</v>
      </c>
      <c r="Q69" s="33"/>
      <c r="R69" s="33"/>
      <c r="S69" s="33"/>
      <c r="T69" s="33"/>
      <c r="U69" s="33"/>
      <c r="V69" s="33"/>
    </row>
    <row r="70" spans="1:22" s="82" customFormat="1" ht="30.75" customHeight="1" x14ac:dyDescent="0.4">
      <c r="A70" s="113">
        <v>7</v>
      </c>
      <c r="B70" s="89"/>
      <c r="C70" s="104">
        <f>VLOOKUP(B70,コード一覧!$B$4:$C$848,2,FALSE)</f>
        <v>0</v>
      </c>
      <c r="D70" s="105">
        <f>VLOOKUP(B70,コード一覧!$B$4:$D$866,3,FALSE)</f>
        <v>0</v>
      </c>
      <c r="E70" s="163">
        <f>VLOOKUP(B70,コード一覧!$B$4:$F$866,5,FALSE)</f>
        <v>0</v>
      </c>
      <c r="F70" s="164" t="s">
        <v>5819</v>
      </c>
      <c r="G70" s="106"/>
      <c r="H70" s="106"/>
      <c r="I70" s="107"/>
      <c r="J70" s="139">
        <f>VLOOKUP(I70,得意先名!$B$8:$C$1020,2,FALSE)</f>
        <v>0</v>
      </c>
      <c r="K70" s="110">
        <f>VLOOKUP(I70,得意先名!$B$8:$H$1020,7,FALSE)</f>
        <v>0</v>
      </c>
      <c r="L70" s="111"/>
      <c r="M70" s="165"/>
      <c r="N70" s="166">
        <f t="shared" si="6"/>
        <v>0</v>
      </c>
      <c r="O70" s="166"/>
      <c r="P70" s="167">
        <f t="shared" si="7"/>
        <v>0</v>
      </c>
      <c r="Q70" s="33"/>
      <c r="R70" s="33"/>
      <c r="S70" s="33"/>
      <c r="T70" s="33"/>
      <c r="U70" s="33"/>
      <c r="V70" s="33"/>
    </row>
    <row r="71" spans="1:22" s="82" customFormat="1" ht="30.75" customHeight="1" x14ac:dyDescent="0.4">
      <c r="A71" s="113">
        <v>8</v>
      </c>
      <c r="B71" s="89"/>
      <c r="C71" s="104">
        <f>VLOOKUP(B71,コード一覧!$B$4:$C$848,2,FALSE)</f>
        <v>0</v>
      </c>
      <c r="D71" s="105">
        <f>VLOOKUP(B71,コード一覧!$B$4:$D$866,3,FALSE)</f>
        <v>0</v>
      </c>
      <c r="E71" s="163">
        <f>VLOOKUP(B71,コード一覧!$B$4:$F$866,5,FALSE)</f>
        <v>0</v>
      </c>
      <c r="F71" s="164" t="s">
        <v>5819</v>
      </c>
      <c r="G71" s="106"/>
      <c r="H71" s="106"/>
      <c r="I71" s="107"/>
      <c r="J71" s="139">
        <f>VLOOKUP(I71,得意先名!$B$8:$C$1020,2,FALSE)</f>
        <v>0</v>
      </c>
      <c r="K71" s="110">
        <f>VLOOKUP(I71,得意先名!$B$8:$H$1020,7,FALSE)</f>
        <v>0</v>
      </c>
      <c r="L71" s="111"/>
      <c r="M71" s="165"/>
      <c r="N71" s="166">
        <f t="shared" si="6"/>
        <v>0</v>
      </c>
      <c r="O71" s="166"/>
      <c r="P71" s="167">
        <f t="shared" si="7"/>
        <v>0</v>
      </c>
      <c r="Q71" s="33"/>
      <c r="R71" s="33"/>
      <c r="S71" s="33"/>
      <c r="T71" s="33"/>
      <c r="U71" s="33"/>
      <c r="V71" s="33"/>
    </row>
    <row r="72" spans="1:22" s="82" customFormat="1" ht="30.75" customHeight="1" x14ac:dyDescent="0.4">
      <c r="A72" s="113">
        <v>9</v>
      </c>
      <c r="B72" s="89"/>
      <c r="C72" s="104">
        <f>VLOOKUP(B72,コード一覧!$B$4:$C$848,2,FALSE)</f>
        <v>0</v>
      </c>
      <c r="D72" s="105">
        <f>VLOOKUP(B72,コード一覧!$B$4:$D$866,3,FALSE)</f>
        <v>0</v>
      </c>
      <c r="E72" s="163">
        <f>VLOOKUP(B72,コード一覧!$B$4:$F$866,5,FALSE)</f>
        <v>0</v>
      </c>
      <c r="F72" s="164" t="s">
        <v>5819</v>
      </c>
      <c r="G72" s="106"/>
      <c r="H72" s="106"/>
      <c r="I72" s="107"/>
      <c r="J72" s="139">
        <f>VLOOKUP(I72,得意先名!$B$8:$C$1020,2,FALSE)</f>
        <v>0</v>
      </c>
      <c r="K72" s="110">
        <f>VLOOKUP(I72,得意先名!$B$8:$H$1020,7,FALSE)</f>
        <v>0</v>
      </c>
      <c r="L72" s="111"/>
      <c r="M72" s="165"/>
      <c r="N72" s="166">
        <f t="shared" si="6"/>
        <v>0</v>
      </c>
      <c r="O72" s="166"/>
      <c r="P72" s="167">
        <f t="shared" si="7"/>
        <v>0</v>
      </c>
      <c r="Q72" s="33"/>
      <c r="R72" s="33"/>
      <c r="S72" s="33"/>
      <c r="T72" s="33"/>
      <c r="U72" s="33"/>
      <c r="V72" s="33"/>
    </row>
    <row r="73" spans="1:22" s="82" customFormat="1" ht="30.75" customHeight="1" x14ac:dyDescent="0.4">
      <c r="A73" s="113">
        <v>10</v>
      </c>
      <c r="B73" s="89"/>
      <c r="C73" s="104">
        <f>VLOOKUP(B73,コード一覧!$B$4:$C$848,2,FALSE)</f>
        <v>0</v>
      </c>
      <c r="D73" s="105">
        <f>VLOOKUP(B73,コード一覧!$B$4:$D$866,3,FALSE)</f>
        <v>0</v>
      </c>
      <c r="E73" s="163">
        <f>VLOOKUP(B73,コード一覧!$B$4:$F$866,5,FALSE)</f>
        <v>0</v>
      </c>
      <c r="F73" s="164" t="s">
        <v>5819</v>
      </c>
      <c r="G73" s="106"/>
      <c r="H73" s="106"/>
      <c r="I73" s="107"/>
      <c r="J73" s="139">
        <f>VLOOKUP(I73,得意先名!$B$8:$C$1020,2,FALSE)</f>
        <v>0</v>
      </c>
      <c r="K73" s="110">
        <f>VLOOKUP(I73,得意先名!$B$8:$H$1020,7,FALSE)</f>
        <v>0</v>
      </c>
      <c r="L73" s="111"/>
      <c r="M73" s="165"/>
      <c r="N73" s="166">
        <f t="shared" si="6"/>
        <v>0</v>
      </c>
      <c r="O73" s="166"/>
      <c r="P73" s="167">
        <f t="shared" si="7"/>
        <v>0</v>
      </c>
      <c r="Q73" s="33"/>
      <c r="R73" s="33"/>
      <c r="S73" s="33"/>
      <c r="T73" s="33"/>
      <c r="U73" s="33"/>
      <c r="V73" s="33"/>
    </row>
  </sheetData>
  <autoFilter ref="A3:M8">
    <sortState xmlns:xlrd2="http://schemas.microsoft.com/office/spreadsheetml/2017/richdata2" ref="A4:P1863">
      <sortCondition ref="A3:A1863"/>
    </sortState>
  </autoFilter>
  <mergeCells count="9">
    <mergeCell ref="E63:F63"/>
    <mergeCell ref="E30:F30"/>
    <mergeCell ref="E50:F50"/>
    <mergeCell ref="D1:I1"/>
    <mergeCell ref="E3:F3"/>
    <mergeCell ref="D11:I11"/>
    <mergeCell ref="E13:F13"/>
    <mergeCell ref="D16:I16"/>
    <mergeCell ref="E18:F18"/>
  </mergeCells>
  <phoneticPr fontId="1"/>
  <printOptions horizontalCentered="1"/>
  <pageMargins left="0.19685039370078741" right="0.19685039370078741" top="0.59055118110236227" bottom="0.19685039370078741" header="0.31496062992125984" footer="0.31496062992125984"/>
  <pageSetup paperSize="9" scale="90" orientation="landscape" horizontalDpi="300" verticalDpi="300" r:id="rId1"/>
  <headerFooter alignWithMargins="0">
    <oddFooter>&amp;C
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activeCell="G9" sqref="G9"/>
    </sheetView>
  </sheetViews>
  <sheetFormatPr defaultRowHeight="12.75" x14ac:dyDescent="0.25"/>
  <cols>
    <col min="1" max="1" width="13.86328125" customWidth="1"/>
    <col min="2" max="2" width="14.265625" customWidth="1"/>
    <col min="3" max="3" width="15.73046875" customWidth="1"/>
    <col min="4" max="4" width="4.265625" customWidth="1"/>
  </cols>
  <sheetData>
    <row r="2" spans="1:8" ht="20.100000000000001" customHeight="1" x14ac:dyDescent="0.4">
      <c r="A2" s="86" t="s">
        <v>5839</v>
      </c>
      <c r="B2" s="86"/>
      <c r="C2" s="86"/>
      <c r="D2" s="86"/>
      <c r="E2" s="86"/>
      <c r="F2" s="86"/>
      <c r="G2" s="86"/>
      <c r="H2" s="86"/>
    </row>
    <row r="3" spans="1:8" ht="20.100000000000001" customHeight="1" x14ac:dyDescent="0.4">
      <c r="A3" s="86"/>
      <c r="B3" s="86"/>
      <c r="C3" s="86"/>
      <c r="D3" s="86"/>
      <c r="E3" s="86"/>
      <c r="F3" s="86"/>
      <c r="G3" s="86"/>
      <c r="H3" s="86"/>
    </row>
    <row r="4" spans="1:8" ht="20.100000000000001" customHeight="1" x14ac:dyDescent="0.4">
      <c r="A4" s="183" t="s">
        <v>5840</v>
      </c>
      <c r="B4" s="184" t="s">
        <v>5841</v>
      </c>
      <c r="C4" s="185" t="s">
        <v>5843</v>
      </c>
      <c r="D4" s="86"/>
      <c r="E4" s="86"/>
      <c r="F4" s="86"/>
      <c r="G4" s="86"/>
      <c r="H4" s="86"/>
    </row>
    <row r="5" spans="1:8" ht="20.100000000000001" customHeight="1" x14ac:dyDescent="0.4">
      <c r="A5" s="178"/>
      <c r="B5" s="179"/>
      <c r="C5" s="180"/>
      <c r="D5" s="86"/>
      <c r="E5" s="86"/>
      <c r="F5" s="86"/>
      <c r="G5" s="86"/>
      <c r="H5" s="86"/>
    </row>
    <row r="6" spans="1:8" ht="20.100000000000001" customHeight="1" x14ac:dyDescent="0.4">
      <c r="A6" s="174" t="s">
        <v>5849</v>
      </c>
      <c r="B6" s="181">
        <v>5400</v>
      </c>
      <c r="C6" s="175">
        <v>45</v>
      </c>
      <c r="D6" s="86"/>
      <c r="E6" s="86" t="s">
        <v>5854</v>
      </c>
      <c r="F6" s="86"/>
      <c r="G6" s="86"/>
      <c r="H6" s="86"/>
    </row>
    <row r="7" spans="1:8" ht="20.100000000000001" customHeight="1" x14ac:dyDescent="0.4">
      <c r="A7" s="176"/>
      <c r="B7" s="182"/>
      <c r="C7" s="177"/>
      <c r="D7" s="86"/>
      <c r="E7" s="86"/>
      <c r="F7" s="86"/>
      <c r="G7" s="86"/>
      <c r="H7" s="86"/>
    </row>
    <row r="8" spans="1:8" ht="20.100000000000001" customHeight="1" x14ac:dyDescent="0.4">
      <c r="A8" s="174" t="s">
        <v>5850</v>
      </c>
      <c r="B8" s="181">
        <v>5400</v>
      </c>
      <c r="C8" s="175">
        <v>45</v>
      </c>
      <c r="D8" s="86"/>
      <c r="E8" s="86" t="s">
        <v>5853</v>
      </c>
      <c r="F8" s="86"/>
      <c r="G8" s="86"/>
      <c r="H8" s="86"/>
    </row>
    <row r="9" spans="1:8" ht="20.100000000000001" customHeight="1" x14ac:dyDescent="0.4">
      <c r="A9" s="176"/>
      <c r="B9" s="182"/>
      <c r="C9" s="177"/>
      <c r="D9" s="86"/>
      <c r="E9" s="86"/>
      <c r="F9" s="86"/>
      <c r="G9" s="86"/>
      <c r="H9" s="86"/>
    </row>
    <row r="10" spans="1:8" ht="20.100000000000001" customHeight="1" x14ac:dyDescent="0.4">
      <c r="A10" s="174" t="s">
        <v>5852</v>
      </c>
      <c r="B10" s="181">
        <v>5400</v>
      </c>
      <c r="C10" s="175">
        <v>45</v>
      </c>
      <c r="D10" s="86"/>
      <c r="E10" s="86"/>
      <c r="F10" s="86"/>
      <c r="G10" s="86"/>
      <c r="H10" s="86"/>
    </row>
    <row r="11" spans="1:8" ht="20.100000000000001" customHeight="1" x14ac:dyDescent="0.4">
      <c r="A11" s="176"/>
      <c r="B11" s="182"/>
      <c r="C11" s="177"/>
      <c r="D11" s="86"/>
      <c r="E11" s="86"/>
      <c r="F11" s="86"/>
      <c r="G11" s="86"/>
      <c r="H11" s="86"/>
    </row>
    <row r="12" spans="1:8" ht="20.100000000000001" customHeight="1" x14ac:dyDescent="0.4">
      <c r="A12" s="174" t="s">
        <v>5851</v>
      </c>
      <c r="B12" s="181">
        <v>5400</v>
      </c>
      <c r="C12" s="175">
        <v>45</v>
      </c>
      <c r="D12" s="86"/>
      <c r="E12" s="86"/>
      <c r="F12" s="86"/>
      <c r="G12" s="86"/>
      <c r="H12" s="86"/>
    </row>
    <row r="13" spans="1:8" ht="20.100000000000001" customHeight="1" x14ac:dyDescent="0.4">
      <c r="A13" s="176"/>
      <c r="B13" s="182"/>
      <c r="C13" s="177"/>
      <c r="D13" s="86"/>
      <c r="E13" s="86"/>
      <c r="F13" s="86"/>
      <c r="G13" s="86"/>
      <c r="H13" s="86"/>
    </row>
    <row r="14" spans="1:8" ht="20.100000000000001" customHeight="1" x14ac:dyDescent="0.4">
      <c r="A14" s="176"/>
      <c r="B14" s="188"/>
      <c r="C14" s="177"/>
      <c r="D14" s="86"/>
      <c r="E14" s="86"/>
      <c r="F14" s="86"/>
      <c r="G14" s="86"/>
      <c r="H14" s="86"/>
    </row>
    <row r="15" spans="1:8" ht="20.100000000000001" customHeight="1" x14ac:dyDescent="0.4">
      <c r="A15" s="176"/>
      <c r="B15" s="188"/>
      <c r="C15" s="177"/>
      <c r="D15" s="86"/>
      <c r="E15" s="86"/>
      <c r="F15" s="86"/>
      <c r="G15" s="86"/>
      <c r="H15" s="86"/>
    </row>
    <row r="16" spans="1:8" ht="20.100000000000001" customHeight="1" x14ac:dyDescent="0.4">
      <c r="A16" s="176"/>
      <c r="B16" s="188"/>
      <c r="C16" s="177"/>
      <c r="D16" s="86"/>
      <c r="E16" s="86"/>
      <c r="F16" s="86"/>
      <c r="G16" s="86"/>
      <c r="H16" s="86"/>
    </row>
    <row r="17" spans="1:8" ht="20.100000000000001" customHeight="1" x14ac:dyDescent="0.4">
      <c r="A17" s="176"/>
      <c r="B17" s="188"/>
      <c r="C17" s="177"/>
      <c r="D17" s="86"/>
      <c r="E17" s="86"/>
      <c r="F17" s="86"/>
      <c r="G17" s="86"/>
      <c r="H17" s="86"/>
    </row>
    <row r="18" spans="1:8" ht="20.100000000000001" customHeight="1" x14ac:dyDescent="0.4">
      <c r="A18" s="176"/>
      <c r="B18" s="188"/>
      <c r="C18" s="177"/>
      <c r="D18" s="86"/>
      <c r="E18" s="86"/>
      <c r="F18" s="86"/>
      <c r="G18" s="86"/>
      <c r="H18" s="86"/>
    </row>
    <row r="19" spans="1:8" ht="20.100000000000001" customHeight="1" x14ac:dyDescent="0.4">
      <c r="A19" s="86"/>
      <c r="B19" s="86"/>
      <c r="C19" s="86"/>
      <c r="D19" s="86"/>
      <c r="E19" s="86"/>
      <c r="F19" s="86"/>
      <c r="G19" s="86"/>
      <c r="H19" s="86"/>
    </row>
    <row r="20" spans="1:8" ht="20.100000000000001" customHeight="1" x14ac:dyDescent="0.25"/>
    <row r="21" spans="1:8" ht="20.100000000000001" customHeight="1" x14ac:dyDescent="0.4">
      <c r="A21" s="86" t="s">
        <v>5846</v>
      </c>
      <c r="B21" s="86"/>
      <c r="C21" s="86"/>
      <c r="D21" s="86"/>
      <c r="E21" s="86"/>
      <c r="F21" s="86"/>
      <c r="G21" s="86"/>
      <c r="H21" s="86"/>
    </row>
    <row r="22" spans="1:8" ht="20.100000000000001" customHeight="1" x14ac:dyDescent="0.4">
      <c r="A22" s="86"/>
      <c r="B22" s="86"/>
      <c r="C22" s="86"/>
      <c r="D22" s="86"/>
      <c r="E22" s="86"/>
      <c r="F22" s="86"/>
      <c r="G22" s="86"/>
      <c r="H22" s="86"/>
    </row>
    <row r="23" spans="1:8" ht="20.100000000000001" customHeight="1" x14ac:dyDescent="0.4">
      <c r="A23" s="86"/>
      <c r="B23" s="86"/>
      <c r="C23" s="86"/>
      <c r="D23" s="86"/>
      <c r="E23" s="86"/>
      <c r="F23" s="86"/>
      <c r="G23" s="86"/>
      <c r="H23" s="86"/>
    </row>
    <row r="24" spans="1:8" ht="20.100000000000001" customHeight="1" x14ac:dyDescent="0.4">
      <c r="A24" s="183" t="s">
        <v>5840</v>
      </c>
      <c r="B24" s="184" t="s">
        <v>5841</v>
      </c>
      <c r="C24" s="185" t="s">
        <v>5847</v>
      </c>
      <c r="D24" s="86"/>
      <c r="E24" s="86"/>
      <c r="F24" s="86"/>
      <c r="G24" s="86"/>
      <c r="H24" s="86"/>
    </row>
    <row r="25" spans="1:8" ht="20.100000000000001" customHeight="1" x14ac:dyDescent="0.4">
      <c r="A25" s="178"/>
      <c r="B25" s="179"/>
      <c r="C25" s="180"/>
      <c r="D25" s="86"/>
      <c r="E25" s="86"/>
      <c r="F25" s="86"/>
      <c r="G25" s="86"/>
      <c r="H25" s="86"/>
    </row>
    <row r="26" spans="1:8" ht="20.100000000000001" customHeight="1" x14ac:dyDescent="0.4">
      <c r="A26" s="174" t="s">
        <v>5842</v>
      </c>
      <c r="B26" s="181">
        <v>16800</v>
      </c>
      <c r="C26" s="175">
        <v>24</v>
      </c>
      <c r="D26" s="186"/>
      <c r="E26" s="86"/>
      <c r="F26" s="86"/>
      <c r="G26" s="86"/>
      <c r="H26" s="86"/>
    </row>
    <row r="27" spans="1:8" ht="20.100000000000001" customHeight="1" x14ac:dyDescent="0.4">
      <c r="A27" s="176"/>
      <c r="B27" s="182"/>
      <c r="C27" s="177"/>
      <c r="D27" s="86"/>
      <c r="E27" s="86"/>
      <c r="F27" s="86"/>
      <c r="G27" s="86"/>
      <c r="H27" s="86"/>
    </row>
    <row r="28" spans="1:8" ht="20.100000000000001" customHeight="1" x14ac:dyDescent="0.4">
      <c r="A28" s="176"/>
      <c r="B28" s="188"/>
      <c r="C28" s="177"/>
      <c r="D28" s="187"/>
      <c r="E28" s="187"/>
      <c r="F28" s="86"/>
      <c r="G28" s="86"/>
      <c r="H28" s="86"/>
    </row>
    <row r="29" spans="1:8" ht="20.100000000000001" customHeight="1" x14ac:dyDescent="0.4">
      <c r="A29" s="176"/>
      <c r="B29" s="188"/>
      <c r="C29" s="177"/>
      <c r="D29" s="187"/>
      <c r="E29" s="187"/>
      <c r="F29" s="86"/>
      <c r="G29" s="86"/>
      <c r="H29" s="86"/>
    </row>
    <row r="30" spans="1:8" ht="20.100000000000001" customHeight="1" x14ac:dyDescent="0.4">
      <c r="A30" s="176"/>
      <c r="B30" s="188"/>
      <c r="C30" s="177"/>
      <c r="D30" s="187"/>
      <c r="E30" s="187"/>
      <c r="F30" s="86"/>
      <c r="G30" s="86"/>
      <c r="H30" s="86"/>
    </row>
    <row r="31" spans="1:8" ht="20.100000000000001" customHeight="1" x14ac:dyDescent="0.4">
      <c r="A31" s="176"/>
      <c r="B31" s="188"/>
      <c r="C31" s="177"/>
      <c r="D31" s="187"/>
      <c r="E31" s="187"/>
      <c r="F31" s="86"/>
      <c r="G31" s="86"/>
      <c r="H31" s="86"/>
    </row>
    <row r="32" spans="1:8" ht="20.100000000000001" customHeight="1" x14ac:dyDescent="0.4">
      <c r="A32" s="176"/>
      <c r="B32" s="188"/>
      <c r="C32" s="177"/>
      <c r="D32" s="187"/>
      <c r="E32" s="187"/>
      <c r="F32" s="86"/>
      <c r="G32" s="86"/>
      <c r="H32" s="86"/>
    </row>
    <row r="33" spans="1:8" ht="20.100000000000001" customHeight="1" x14ac:dyDescent="0.4">
      <c r="A33" s="176"/>
      <c r="B33" s="188"/>
      <c r="C33" s="177"/>
      <c r="D33" s="187"/>
      <c r="E33" s="187"/>
      <c r="F33" s="86"/>
      <c r="G33" s="86"/>
      <c r="H33" s="86"/>
    </row>
    <row r="34" spans="1:8" ht="20.100000000000001" customHeight="1" x14ac:dyDescent="0.4">
      <c r="A34" s="176"/>
      <c r="B34" s="188"/>
      <c r="C34" s="177"/>
      <c r="D34" s="187"/>
      <c r="E34" s="187"/>
      <c r="F34" s="86"/>
      <c r="G34" s="86"/>
      <c r="H34" s="86"/>
    </row>
    <row r="35" spans="1:8" ht="20.100000000000001" customHeight="1" x14ac:dyDescent="0.4">
      <c r="A35" s="176"/>
      <c r="B35" s="188"/>
      <c r="C35" s="177"/>
      <c r="D35" s="187"/>
      <c r="E35" s="187"/>
      <c r="F35" s="86"/>
      <c r="G35" s="86"/>
      <c r="H35" s="86"/>
    </row>
    <row r="36" spans="1:8" ht="20.100000000000001" customHeight="1" x14ac:dyDescent="0.4">
      <c r="A36" s="176"/>
      <c r="B36" s="188"/>
      <c r="C36" s="177"/>
      <c r="D36" s="187"/>
      <c r="E36" s="187"/>
      <c r="F36" s="86"/>
      <c r="G36" s="86"/>
      <c r="H36" s="86"/>
    </row>
    <row r="37" spans="1:8" ht="20.100000000000001" customHeight="1" x14ac:dyDescent="0.4">
      <c r="A37" s="176"/>
      <c r="B37" s="188"/>
      <c r="C37" s="177"/>
      <c r="D37" s="187"/>
      <c r="E37" s="187"/>
      <c r="F37" s="86"/>
      <c r="G37" s="86"/>
      <c r="H37" s="86"/>
    </row>
    <row r="38" spans="1:8" ht="20.100000000000001" customHeight="1" x14ac:dyDescent="0.4">
      <c r="A38" s="176"/>
      <c r="B38" s="188"/>
      <c r="C38" s="177"/>
      <c r="D38" s="187"/>
      <c r="E38" s="187"/>
      <c r="F38" s="86"/>
      <c r="G38" s="86"/>
      <c r="H38" s="86"/>
    </row>
    <row r="39" spans="1:8" x14ac:dyDescent="0.25">
      <c r="A39" s="189"/>
      <c r="B39" s="189"/>
      <c r="C39" s="189"/>
      <c r="D39" s="189"/>
      <c r="E39" s="189"/>
    </row>
  </sheetData>
  <phoneticPr fontId="1"/>
  <pageMargins left="0.51181102362204722" right="0.51181102362204722" top="0.7480314960629921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34" sqref="C34"/>
    </sheetView>
  </sheetViews>
  <sheetFormatPr defaultRowHeight="12.75" x14ac:dyDescent="0.25"/>
  <cols>
    <col min="1" max="1" width="11.3984375" bestFit="1" customWidth="1"/>
    <col min="3" max="3" width="32.3984375" customWidth="1"/>
  </cols>
  <sheetData>
    <row r="1" spans="1:3" x14ac:dyDescent="0.25">
      <c r="A1" s="201" t="s">
        <v>6078</v>
      </c>
    </row>
    <row r="3" spans="1:3" x14ac:dyDescent="0.25">
      <c r="A3" s="202">
        <v>44986</v>
      </c>
      <c r="B3" t="s">
        <v>6066</v>
      </c>
    </row>
    <row r="4" spans="1:3" x14ac:dyDescent="0.25">
      <c r="A4" s="202">
        <v>44987</v>
      </c>
      <c r="B4" t="s">
        <v>6067</v>
      </c>
      <c r="C4" s="204"/>
    </row>
    <row r="5" spans="1:3" x14ac:dyDescent="0.25">
      <c r="A5" s="202">
        <v>44988</v>
      </c>
      <c r="B5" t="s">
        <v>6061</v>
      </c>
    </row>
    <row r="6" spans="1:3" x14ac:dyDescent="0.25">
      <c r="A6" s="202">
        <v>44989</v>
      </c>
      <c r="B6" s="203" t="s">
        <v>6062</v>
      </c>
    </row>
    <row r="7" spans="1:3" x14ac:dyDescent="0.25">
      <c r="A7" s="202">
        <v>44990</v>
      </c>
      <c r="B7" s="203" t="s">
        <v>6063</v>
      </c>
    </row>
    <row r="8" spans="1:3" x14ac:dyDescent="0.25">
      <c r="A8" s="202">
        <v>44991</v>
      </c>
      <c r="B8" t="s">
        <v>6064</v>
      </c>
    </row>
    <row r="9" spans="1:3" x14ac:dyDescent="0.25">
      <c r="A9" s="202">
        <v>44992</v>
      </c>
      <c r="B9" t="s">
        <v>6065</v>
      </c>
    </row>
    <row r="10" spans="1:3" x14ac:dyDescent="0.25">
      <c r="A10" s="202">
        <v>44993</v>
      </c>
      <c r="B10" t="s">
        <v>6066</v>
      </c>
    </row>
    <row r="11" spans="1:3" x14ac:dyDescent="0.25">
      <c r="A11" s="202">
        <v>44994</v>
      </c>
      <c r="B11" t="s">
        <v>6067</v>
      </c>
    </row>
    <row r="12" spans="1:3" x14ac:dyDescent="0.25">
      <c r="A12" s="202">
        <v>44995</v>
      </c>
      <c r="B12" t="s">
        <v>6061</v>
      </c>
    </row>
    <row r="13" spans="1:3" x14ac:dyDescent="0.25">
      <c r="A13" s="202">
        <v>44996</v>
      </c>
      <c r="B13" s="203" t="s">
        <v>6062</v>
      </c>
    </row>
    <row r="14" spans="1:3" x14ac:dyDescent="0.25">
      <c r="A14" s="202">
        <v>44997</v>
      </c>
      <c r="B14" s="203" t="s">
        <v>6063</v>
      </c>
    </row>
    <row r="15" spans="1:3" x14ac:dyDescent="0.25">
      <c r="A15" s="202">
        <v>44998</v>
      </c>
      <c r="B15" t="s">
        <v>6064</v>
      </c>
    </row>
    <row r="16" spans="1:3" x14ac:dyDescent="0.25">
      <c r="A16" s="202">
        <v>44999</v>
      </c>
      <c r="B16" t="s">
        <v>6065</v>
      </c>
    </row>
    <row r="17" spans="1:2" x14ac:dyDescent="0.25">
      <c r="A17" s="202">
        <v>45000</v>
      </c>
      <c r="B17" t="s">
        <v>6066</v>
      </c>
    </row>
    <row r="18" spans="1:2" x14ac:dyDescent="0.25">
      <c r="A18" s="202">
        <v>45001</v>
      </c>
      <c r="B18" t="s">
        <v>6067</v>
      </c>
    </row>
    <row r="19" spans="1:2" x14ac:dyDescent="0.25">
      <c r="A19" s="202">
        <v>45002</v>
      </c>
      <c r="B19" t="s">
        <v>6061</v>
      </c>
    </row>
    <row r="20" spans="1:2" x14ac:dyDescent="0.25">
      <c r="A20" s="202">
        <v>45003</v>
      </c>
      <c r="B20" s="203" t="s">
        <v>6062</v>
      </c>
    </row>
    <row r="21" spans="1:2" x14ac:dyDescent="0.25">
      <c r="A21" s="202">
        <v>45004</v>
      </c>
      <c r="B21" s="203" t="s">
        <v>6063</v>
      </c>
    </row>
    <row r="22" spans="1:2" x14ac:dyDescent="0.25">
      <c r="A22" s="202">
        <v>45005</v>
      </c>
      <c r="B22" t="s">
        <v>6064</v>
      </c>
    </row>
    <row r="23" spans="1:2" x14ac:dyDescent="0.25">
      <c r="A23" s="202">
        <v>45006</v>
      </c>
      <c r="B23" t="s">
        <v>6065</v>
      </c>
    </row>
    <row r="24" spans="1:2" x14ac:dyDescent="0.25">
      <c r="A24" s="202">
        <v>45007</v>
      </c>
      <c r="B24" t="s">
        <v>6066</v>
      </c>
    </row>
    <row r="25" spans="1:2" x14ac:dyDescent="0.25">
      <c r="A25" s="202">
        <v>45008</v>
      </c>
      <c r="B25" t="s">
        <v>6067</v>
      </c>
    </row>
    <row r="26" spans="1:2" x14ac:dyDescent="0.25">
      <c r="A26" s="202">
        <v>45009</v>
      </c>
      <c r="B26" t="s">
        <v>6061</v>
      </c>
    </row>
    <row r="27" spans="1:2" x14ac:dyDescent="0.25">
      <c r="A27" s="202">
        <v>45010</v>
      </c>
      <c r="B27" s="203" t="s">
        <v>6062</v>
      </c>
    </row>
    <row r="28" spans="1:2" x14ac:dyDescent="0.25">
      <c r="A28" s="202">
        <v>45011</v>
      </c>
      <c r="B28" s="203" t="s">
        <v>6063</v>
      </c>
    </row>
    <row r="29" spans="1:2" x14ac:dyDescent="0.25">
      <c r="A29" s="202">
        <v>45012</v>
      </c>
      <c r="B29" t="s">
        <v>6064</v>
      </c>
    </row>
    <row r="30" spans="1:2" x14ac:dyDescent="0.25">
      <c r="A30" s="202">
        <v>45013</v>
      </c>
      <c r="B30" t="s">
        <v>6065</v>
      </c>
    </row>
    <row r="31" spans="1:2" x14ac:dyDescent="0.25">
      <c r="A31" s="202">
        <v>45014</v>
      </c>
      <c r="B31" t="s">
        <v>6066</v>
      </c>
    </row>
    <row r="32" spans="1:2" x14ac:dyDescent="0.25">
      <c r="A32" s="202">
        <v>45015</v>
      </c>
      <c r="B32" t="s">
        <v>6067</v>
      </c>
    </row>
    <row r="33" spans="1:3" x14ac:dyDescent="0.25">
      <c r="A33" s="202">
        <v>45016</v>
      </c>
      <c r="B33" t="s">
        <v>6061</v>
      </c>
      <c r="C33" t="s">
        <v>6085</v>
      </c>
    </row>
    <row r="34" spans="1:3" x14ac:dyDescent="0.25">
      <c r="A34" s="202"/>
      <c r="B34" s="20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L476"/>
  <sheetViews>
    <sheetView workbookViewId="0">
      <selection activeCell="L67" sqref="L67"/>
    </sheetView>
  </sheetViews>
  <sheetFormatPr defaultColWidth="9" defaultRowHeight="15" customHeight="1" x14ac:dyDescent="0.25"/>
  <cols>
    <col min="1" max="1" width="9" style="8"/>
    <col min="2" max="2" width="39.1328125" style="8" customWidth="1"/>
    <col min="3" max="3" width="9" style="8"/>
    <col min="4" max="4" width="29.59765625" style="8" customWidth="1"/>
    <col min="5" max="5" width="18.59765625" style="8" customWidth="1"/>
    <col min="6" max="6" width="12.3984375" style="8" customWidth="1"/>
    <col min="7" max="7" width="9" style="8"/>
    <col min="8" max="8" width="18.1328125" style="8" customWidth="1"/>
    <col min="9" max="16384" width="9" style="8"/>
  </cols>
  <sheetData>
    <row r="4" spans="1:12" ht="15" customHeight="1" x14ac:dyDescent="0.2">
      <c r="A4" s="6" t="s">
        <v>1845</v>
      </c>
      <c r="B4" s="6" t="s">
        <v>3916</v>
      </c>
      <c r="C4" s="6" t="s">
        <v>3593</v>
      </c>
      <c r="D4" s="6" t="s">
        <v>3024</v>
      </c>
      <c r="E4" s="6" t="s">
        <v>3025</v>
      </c>
      <c r="F4" s="6" t="s">
        <v>4039</v>
      </c>
      <c r="G4" s="6" t="s">
        <v>2423</v>
      </c>
      <c r="H4" s="6" t="s">
        <v>586</v>
      </c>
      <c r="I4" s="7" t="s">
        <v>3569</v>
      </c>
      <c r="J4" s="7" t="s">
        <v>1392</v>
      </c>
      <c r="K4" s="6" t="s">
        <v>587</v>
      </c>
      <c r="L4" s="6" t="s">
        <v>2067</v>
      </c>
    </row>
    <row r="5" spans="1:12" ht="15" customHeight="1" x14ac:dyDescent="0.2">
      <c r="A5" s="9">
        <v>3012000</v>
      </c>
      <c r="B5" s="9" t="s">
        <v>2218</v>
      </c>
      <c r="C5" s="9" t="s">
        <v>2219</v>
      </c>
      <c r="D5" s="9" t="s">
        <v>4078</v>
      </c>
      <c r="E5" s="9" t="s">
        <v>4079</v>
      </c>
      <c r="F5" s="9" t="s">
        <v>1347</v>
      </c>
      <c r="G5" s="9">
        <v>3012000</v>
      </c>
      <c r="H5" s="9" t="s">
        <v>1348</v>
      </c>
      <c r="I5" s="8" t="e">
        <f>I7</f>
        <v>#REF!</v>
      </c>
      <c r="J5" s="8" t="e">
        <f>VLOOKUP(K5,#REF!,2,FALSE)</f>
        <v>#REF!</v>
      </c>
      <c r="K5" s="9">
        <v>2</v>
      </c>
      <c r="L5" s="9">
        <v>1</v>
      </c>
    </row>
    <row r="6" spans="1:12" ht="15" customHeight="1" x14ac:dyDescent="0.2">
      <c r="A6" s="10">
        <v>3012001</v>
      </c>
      <c r="B6" s="9" t="s">
        <v>4798</v>
      </c>
      <c r="C6" s="9" t="s">
        <v>4560</v>
      </c>
      <c r="D6" s="9" t="s">
        <v>329</v>
      </c>
      <c r="E6" s="9" t="s">
        <v>330</v>
      </c>
      <c r="F6" s="9" t="s">
        <v>331</v>
      </c>
      <c r="G6" s="9">
        <v>3012000</v>
      </c>
      <c r="H6" s="9" t="s">
        <v>1348</v>
      </c>
      <c r="I6" s="8" t="e">
        <f>VLOOKUP(L6,#REF!,2,FALSE)</f>
        <v>#REF!</v>
      </c>
      <c r="J6" s="8" t="e">
        <f>VLOOKUP(K6,#REF!,2,FALSE)</f>
        <v>#REF!</v>
      </c>
      <c r="K6" s="9">
        <v>2</v>
      </c>
      <c r="L6" s="9">
        <v>1</v>
      </c>
    </row>
    <row r="7" spans="1:12" ht="15" customHeight="1" x14ac:dyDescent="0.2">
      <c r="A7" s="10">
        <v>3012002</v>
      </c>
      <c r="B7" s="9" t="s">
        <v>3487</v>
      </c>
      <c r="C7" s="9" t="s">
        <v>3488</v>
      </c>
      <c r="D7" s="9" t="s">
        <v>2369</v>
      </c>
      <c r="E7" s="9" t="s">
        <v>2025</v>
      </c>
      <c r="F7" s="9" t="s">
        <v>4854</v>
      </c>
      <c r="G7" s="9">
        <v>3012000</v>
      </c>
      <c r="H7" s="9" t="s">
        <v>1348</v>
      </c>
      <c r="I7" s="8" t="e">
        <f>VLOOKUP(L7,#REF!,2,FALSE)</f>
        <v>#REF!</v>
      </c>
      <c r="J7" s="8" t="e">
        <f>VLOOKUP(K7,#REF!,2,FALSE)</f>
        <v>#REF!</v>
      </c>
      <c r="K7" s="9">
        <v>2</v>
      </c>
      <c r="L7" s="9">
        <v>1</v>
      </c>
    </row>
    <row r="8" spans="1:12" ht="15" customHeight="1" x14ac:dyDescent="0.2">
      <c r="A8" s="9">
        <v>3025000</v>
      </c>
      <c r="B8" s="9" t="s">
        <v>4347</v>
      </c>
      <c r="C8" s="9" t="s">
        <v>285</v>
      </c>
      <c r="D8" s="9" t="s">
        <v>2736</v>
      </c>
      <c r="E8" s="9" t="s">
        <v>1807</v>
      </c>
      <c r="F8" s="9" t="s">
        <v>1808</v>
      </c>
      <c r="G8" s="9">
        <v>3025000</v>
      </c>
      <c r="H8" s="9" t="s">
        <v>4347</v>
      </c>
      <c r="I8" s="8" t="e">
        <f>VLOOKUP(L8,#REF!,2,FALSE)</f>
        <v>#REF!</v>
      </c>
      <c r="J8" s="8" t="e">
        <f>VLOOKUP(K8,#REF!,2,FALSE)</f>
        <v>#REF!</v>
      </c>
      <c r="K8" s="9">
        <v>2</v>
      </c>
      <c r="L8" s="9">
        <v>1</v>
      </c>
    </row>
    <row r="9" spans="1:12" ht="15" customHeight="1" x14ac:dyDescent="0.2">
      <c r="A9" s="9">
        <v>3025001</v>
      </c>
      <c r="B9" s="9" t="s">
        <v>4828</v>
      </c>
      <c r="C9" s="9" t="s">
        <v>1892</v>
      </c>
      <c r="D9" s="9" t="s">
        <v>1893</v>
      </c>
      <c r="E9" s="9" t="s">
        <v>4642</v>
      </c>
      <c r="F9" s="9" t="s">
        <v>2321</v>
      </c>
      <c r="G9" s="9">
        <v>3025000</v>
      </c>
      <c r="H9" s="9" t="s">
        <v>4347</v>
      </c>
      <c r="I9" s="8" t="e">
        <f>VLOOKUP(L9,#REF!,2,FALSE)</f>
        <v>#REF!</v>
      </c>
      <c r="J9" s="8" t="e">
        <f>VLOOKUP(K9,#REF!,2,FALSE)</f>
        <v>#REF!</v>
      </c>
      <c r="K9" s="9">
        <v>2</v>
      </c>
      <c r="L9" s="9">
        <v>1</v>
      </c>
    </row>
    <row r="10" spans="1:12" ht="15" customHeight="1" x14ac:dyDescent="0.2">
      <c r="A10" s="9">
        <v>3112100</v>
      </c>
      <c r="B10" s="9" t="s">
        <v>1471</v>
      </c>
      <c r="C10" s="9" t="s">
        <v>1472</v>
      </c>
      <c r="D10" s="9" t="s">
        <v>1473</v>
      </c>
      <c r="E10" s="9" t="s">
        <v>1693</v>
      </c>
      <c r="F10" s="9" t="s">
        <v>3912</v>
      </c>
      <c r="G10" s="9">
        <v>3112100</v>
      </c>
      <c r="H10" s="9" t="s">
        <v>3913</v>
      </c>
      <c r="I10" s="8" t="e">
        <f>VLOOKUP(L10,#REF!,2,FALSE)</f>
        <v>#REF!</v>
      </c>
      <c r="J10" s="8" t="e">
        <f>VLOOKUP(K10,#REF!,2,FALSE)</f>
        <v>#REF!</v>
      </c>
      <c r="K10" s="9">
        <v>2</v>
      </c>
      <c r="L10" s="9">
        <v>1</v>
      </c>
    </row>
    <row r="11" spans="1:12" ht="15" customHeight="1" x14ac:dyDescent="0.2">
      <c r="A11" s="9">
        <v>3112101</v>
      </c>
      <c r="B11" s="9" t="s">
        <v>2001</v>
      </c>
      <c r="C11" s="9" t="s">
        <v>2405</v>
      </c>
      <c r="D11" s="9" t="s">
        <v>702</v>
      </c>
      <c r="E11" s="9" t="s">
        <v>1326</v>
      </c>
      <c r="F11" s="9" t="s">
        <v>4180</v>
      </c>
      <c r="G11" s="9">
        <v>3112100</v>
      </c>
      <c r="H11" s="9" t="s">
        <v>3913</v>
      </c>
      <c r="I11" s="8" t="e">
        <f>VLOOKUP(L11,#REF!,2,FALSE)</f>
        <v>#REF!</v>
      </c>
      <c r="J11" s="8" t="e">
        <f>VLOOKUP(K11,#REF!,2,FALSE)</f>
        <v>#REF!</v>
      </c>
      <c r="K11" s="9">
        <v>2</v>
      </c>
      <c r="L11" s="9">
        <v>1</v>
      </c>
    </row>
    <row r="12" spans="1:12" ht="15" customHeight="1" x14ac:dyDescent="0.2">
      <c r="A12" s="9">
        <v>3112102</v>
      </c>
      <c r="B12" s="9" t="s">
        <v>4476</v>
      </c>
      <c r="C12" s="9" t="s">
        <v>3137</v>
      </c>
      <c r="D12" s="9" t="s">
        <v>1934</v>
      </c>
      <c r="E12" s="9" t="s">
        <v>1935</v>
      </c>
      <c r="F12" s="9" t="s">
        <v>1936</v>
      </c>
      <c r="G12" s="9">
        <v>3112100</v>
      </c>
      <c r="H12" s="9" t="s">
        <v>3913</v>
      </c>
      <c r="I12" s="8" t="e">
        <f>VLOOKUP(L12,#REF!,2,FALSE)</f>
        <v>#REF!</v>
      </c>
      <c r="J12" s="8" t="e">
        <f>VLOOKUP(K12,#REF!,2,FALSE)</f>
        <v>#REF!</v>
      </c>
      <c r="K12" s="9">
        <v>2</v>
      </c>
      <c r="L12" s="9">
        <v>1</v>
      </c>
    </row>
    <row r="13" spans="1:12" ht="15" customHeight="1" x14ac:dyDescent="0.2">
      <c r="A13" s="9">
        <v>3112103</v>
      </c>
      <c r="B13" s="9" t="s">
        <v>2366</v>
      </c>
      <c r="C13" s="9" t="s">
        <v>2367</v>
      </c>
      <c r="D13" s="9" t="s">
        <v>3914</v>
      </c>
      <c r="E13" s="9" t="s">
        <v>3915</v>
      </c>
      <c r="F13" s="9" t="s">
        <v>1384</v>
      </c>
      <c r="G13" s="9">
        <v>3112100</v>
      </c>
      <c r="H13" s="9" t="s">
        <v>3913</v>
      </c>
      <c r="I13" s="8" t="e">
        <f>VLOOKUP(L13,#REF!,2,FALSE)</f>
        <v>#REF!</v>
      </c>
      <c r="J13" s="8" t="e">
        <f>VLOOKUP(K13,#REF!,2,FALSE)</f>
        <v>#REF!</v>
      </c>
      <c r="K13" s="9">
        <v>2</v>
      </c>
      <c r="L13" s="9">
        <v>4</v>
      </c>
    </row>
    <row r="14" spans="1:12" ht="15" customHeight="1" x14ac:dyDescent="0.2">
      <c r="A14" s="9">
        <v>3112200</v>
      </c>
      <c r="B14" s="9" t="s">
        <v>1385</v>
      </c>
      <c r="C14" s="9" t="s">
        <v>1386</v>
      </c>
      <c r="D14" s="9" t="s">
        <v>695</v>
      </c>
      <c r="E14" s="9" t="s">
        <v>2558</v>
      </c>
      <c r="F14" s="9" t="s">
        <v>3504</v>
      </c>
      <c r="G14" s="9">
        <v>3112200</v>
      </c>
      <c r="H14" s="9" t="s">
        <v>3505</v>
      </c>
      <c r="I14" s="8" t="e">
        <f>VLOOKUP(L14,#REF!,2,FALSE)</f>
        <v>#REF!</v>
      </c>
      <c r="J14" s="8" t="e">
        <f>VLOOKUP(K14,#REF!,2,FALSE)</f>
        <v>#REF!</v>
      </c>
      <c r="K14" s="9">
        <v>2</v>
      </c>
      <c r="L14" s="9">
        <v>1</v>
      </c>
    </row>
    <row r="15" spans="1:12" ht="15" customHeight="1" x14ac:dyDescent="0.2">
      <c r="A15" s="9">
        <v>3112201</v>
      </c>
      <c r="B15" s="9" t="s">
        <v>3506</v>
      </c>
      <c r="C15" s="9" t="s">
        <v>3507</v>
      </c>
      <c r="D15" s="9" t="s">
        <v>1478</v>
      </c>
      <c r="E15" s="9" t="s">
        <v>4504</v>
      </c>
      <c r="F15" s="9" t="s">
        <v>1635</v>
      </c>
      <c r="G15" s="9">
        <v>3112201</v>
      </c>
      <c r="H15" s="9" t="s">
        <v>2806</v>
      </c>
      <c r="I15" s="8" t="e">
        <f>VLOOKUP(L15,#REF!,2,FALSE)</f>
        <v>#REF!</v>
      </c>
      <c r="J15" s="8" t="e">
        <f>VLOOKUP(K15,#REF!,2,FALSE)</f>
        <v>#REF!</v>
      </c>
      <c r="K15" s="9">
        <v>2</v>
      </c>
      <c r="L15" s="9">
        <v>1</v>
      </c>
    </row>
    <row r="16" spans="1:12" ht="15" customHeight="1" x14ac:dyDescent="0.2">
      <c r="A16" s="9">
        <v>3112202</v>
      </c>
      <c r="B16" s="9" t="s">
        <v>3026</v>
      </c>
      <c r="C16" s="9" t="s">
        <v>4351</v>
      </c>
      <c r="D16" s="9" t="s">
        <v>2163</v>
      </c>
      <c r="E16" s="9" t="s">
        <v>2164</v>
      </c>
      <c r="F16" s="9" t="s">
        <v>2165</v>
      </c>
      <c r="G16" s="9">
        <v>3112202</v>
      </c>
      <c r="H16" s="9" t="s">
        <v>2806</v>
      </c>
      <c r="I16" s="8" t="e">
        <f>VLOOKUP(L16,#REF!,2,FALSE)</f>
        <v>#REF!</v>
      </c>
      <c r="J16" s="8" t="e">
        <f>VLOOKUP(K16,#REF!,2,FALSE)</f>
        <v>#REF!</v>
      </c>
      <c r="K16" s="9">
        <v>2</v>
      </c>
      <c r="L16" s="9">
        <v>1</v>
      </c>
    </row>
    <row r="17" spans="1:12" ht="15" customHeight="1" x14ac:dyDescent="0.2">
      <c r="A17" s="9">
        <v>3112203</v>
      </c>
      <c r="B17" s="9" t="s">
        <v>2166</v>
      </c>
      <c r="C17" s="9" t="s">
        <v>3839</v>
      </c>
      <c r="D17" s="9" t="s">
        <v>290</v>
      </c>
      <c r="E17" s="9" t="s">
        <v>731</v>
      </c>
      <c r="F17" s="9" t="s">
        <v>2022</v>
      </c>
      <c r="G17" s="9">
        <v>3112203</v>
      </c>
      <c r="H17" s="9" t="s">
        <v>2806</v>
      </c>
      <c r="I17" s="8" t="e">
        <f>VLOOKUP(L17,#REF!,2,FALSE)</f>
        <v>#REF!</v>
      </c>
      <c r="J17" s="8" t="e">
        <f>VLOOKUP(K17,#REF!,2,FALSE)</f>
        <v>#REF!</v>
      </c>
      <c r="K17" s="9">
        <v>2</v>
      </c>
      <c r="L17" s="9">
        <v>1</v>
      </c>
    </row>
    <row r="18" spans="1:12" ht="15" customHeight="1" x14ac:dyDescent="0.2">
      <c r="A18" s="9">
        <v>3112204</v>
      </c>
      <c r="B18" s="9" t="s">
        <v>2023</v>
      </c>
      <c r="C18" s="9" t="s">
        <v>1163</v>
      </c>
      <c r="D18" s="9" t="s">
        <v>777</v>
      </c>
      <c r="E18" s="9" t="s">
        <v>778</v>
      </c>
      <c r="F18" s="9" t="s">
        <v>1332</v>
      </c>
      <c r="G18" s="9">
        <v>3112204</v>
      </c>
      <c r="H18" s="9" t="s">
        <v>2806</v>
      </c>
      <c r="I18" s="8" t="e">
        <f>VLOOKUP(L18,#REF!,2,FALSE)</f>
        <v>#REF!</v>
      </c>
      <c r="J18" s="8" t="e">
        <f>VLOOKUP(K18,#REF!,2,FALSE)</f>
        <v>#REF!</v>
      </c>
      <c r="K18" s="9">
        <v>2</v>
      </c>
      <c r="L18" s="9">
        <v>1</v>
      </c>
    </row>
    <row r="19" spans="1:12" ht="15" customHeight="1" x14ac:dyDescent="0.2">
      <c r="A19" s="9">
        <v>3112205</v>
      </c>
      <c r="B19" s="9" t="s">
        <v>2362</v>
      </c>
      <c r="C19" s="9" t="s">
        <v>2728</v>
      </c>
      <c r="D19" s="9" t="s">
        <v>482</v>
      </c>
      <c r="E19" s="9" t="s">
        <v>483</v>
      </c>
      <c r="F19" s="9" t="s">
        <v>4107</v>
      </c>
      <c r="G19" s="9">
        <v>3112205</v>
      </c>
      <c r="H19" s="9" t="s">
        <v>4669</v>
      </c>
      <c r="I19" s="8" t="e">
        <f>VLOOKUP(L19,#REF!,2,FALSE)</f>
        <v>#REF!</v>
      </c>
      <c r="J19" s="8" t="e">
        <f>VLOOKUP(K19,#REF!,2,FALSE)</f>
        <v>#REF!</v>
      </c>
      <c r="K19" s="9">
        <v>2</v>
      </c>
      <c r="L19" s="9">
        <v>1</v>
      </c>
    </row>
    <row r="20" spans="1:12" ht="15" customHeight="1" x14ac:dyDescent="0.2">
      <c r="A20" s="9">
        <v>3311900</v>
      </c>
      <c r="B20" s="9" t="s">
        <v>4499</v>
      </c>
      <c r="C20" s="9" t="s">
        <v>4500</v>
      </c>
      <c r="D20" s="9" t="s">
        <v>1937</v>
      </c>
      <c r="E20" s="9" t="s">
        <v>1938</v>
      </c>
      <c r="F20" s="9" t="s">
        <v>1939</v>
      </c>
      <c r="G20" s="9">
        <v>3311900</v>
      </c>
      <c r="H20" s="9" t="s">
        <v>3505</v>
      </c>
      <c r="I20" s="8" t="e">
        <f>VLOOKUP(L20,#REF!,2,FALSE)</f>
        <v>#REF!</v>
      </c>
      <c r="J20" s="8" t="e">
        <f>VLOOKUP(K20,#REF!,2,FALSE)</f>
        <v>#REF!</v>
      </c>
      <c r="K20" s="9">
        <v>2</v>
      </c>
      <c r="L20" s="9">
        <v>4</v>
      </c>
    </row>
    <row r="21" spans="1:12" ht="15" customHeight="1" x14ac:dyDescent="0.2">
      <c r="A21" s="9">
        <v>3311901</v>
      </c>
      <c r="B21" s="9" t="s">
        <v>571</v>
      </c>
      <c r="C21" s="9" t="s">
        <v>572</v>
      </c>
      <c r="D21" s="9" t="s">
        <v>573</v>
      </c>
      <c r="E21" s="9" t="s">
        <v>1027</v>
      </c>
      <c r="F21" s="9" t="s">
        <v>684</v>
      </c>
      <c r="G21" s="9">
        <v>3311901</v>
      </c>
      <c r="H21" s="9" t="s">
        <v>4499</v>
      </c>
      <c r="I21" s="8" t="e">
        <f>VLOOKUP(L21,#REF!,2,FALSE)</f>
        <v>#REF!</v>
      </c>
      <c r="J21" s="8" t="e">
        <f>VLOOKUP(K21,#REF!,2,FALSE)</f>
        <v>#REF!</v>
      </c>
      <c r="K21" s="9">
        <v>2</v>
      </c>
      <c r="L21" s="9">
        <v>4</v>
      </c>
    </row>
    <row r="22" spans="1:12" ht="15" customHeight="1" x14ac:dyDescent="0.2">
      <c r="A22" s="9">
        <v>3311902</v>
      </c>
      <c r="B22" s="9" t="s">
        <v>685</v>
      </c>
      <c r="C22" s="9" t="s">
        <v>686</v>
      </c>
      <c r="D22" s="9" t="s">
        <v>687</v>
      </c>
      <c r="E22" s="9" t="s">
        <v>1220</v>
      </c>
      <c r="F22" s="9" t="s">
        <v>3302</v>
      </c>
      <c r="G22" s="9">
        <v>3311902</v>
      </c>
      <c r="H22" s="9" t="s">
        <v>4499</v>
      </c>
      <c r="I22" s="8" t="e">
        <f>VLOOKUP(L22,#REF!,2,FALSE)</f>
        <v>#REF!</v>
      </c>
      <c r="J22" s="8" t="e">
        <f>VLOOKUP(K22,#REF!,2,FALSE)</f>
        <v>#REF!</v>
      </c>
      <c r="K22" s="9">
        <v>2</v>
      </c>
      <c r="L22" s="9">
        <v>4</v>
      </c>
    </row>
    <row r="23" spans="1:12" ht="15" customHeight="1" x14ac:dyDescent="0.2">
      <c r="A23" s="9">
        <v>3312000</v>
      </c>
      <c r="B23" s="9" t="s">
        <v>1348</v>
      </c>
      <c r="C23" s="9" t="s">
        <v>4500</v>
      </c>
      <c r="D23" s="9" t="s">
        <v>1937</v>
      </c>
      <c r="E23" s="9" t="s">
        <v>4296</v>
      </c>
      <c r="F23" s="9" t="s">
        <v>3004</v>
      </c>
      <c r="G23" s="9">
        <v>3312000</v>
      </c>
      <c r="H23" s="9" t="s">
        <v>3505</v>
      </c>
      <c r="I23" s="8" t="e">
        <f>VLOOKUP(L23,#REF!,2,FALSE)</f>
        <v>#REF!</v>
      </c>
      <c r="J23" s="8" t="e">
        <f>VLOOKUP(K23,#REF!,2,FALSE)</f>
        <v>#REF!</v>
      </c>
      <c r="K23" s="9">
        <v>2</v>
      </c>
      <c r="L23" s="9">
        <v>4</v>
      </c>
    </row>
    <row r="24" spans="1:12" ht="15" customHeight="1" x14ac:dyDescent="0.2">
      <c r="A24" s="9">
        <v>3325000</v>
      </c>
      <c r="B24" s="9" t="s">
        <v>4275</v>
      </c>
      <c r="C24" s="9" t="s">
        <v>1836</v>
      </c>
      <c r="D24" s="9" t="s">
        <v>1837</v>
      </c>
      <c r="E24" s="9" t="s">
        <v>1199</v>
      </c>
      <c r="F24" s="9" t="s">
        <v>4150</v>
      </c>
      <c r="G24" s="9">
        <v>3325000</v>
      </c>
      <c r="H24" s="9" t="s">
        <v>3505</v>
      </c>
      <c r="I24" s="8" t="e">
        <f>VLOOKUP(L24,#REF!,2,FALSE)</f>
        <v>#REF!</v>
      </c>
      <c r="J24" s="8" t="e">
        <f>VLOOKUP(K24,#REF!,2,FALSE)</f>
        <v>#REF!</v>
      </c>
      <c r="K24" s="9">
        <v>2</v>
      </c>
      <c r="L24" s="9">
        <v>4</v>
      </c>
    </row>
    <row r="25" spans="1:12" ht="15" customHeight="1" x14ac:dyDescent="0.2">
      <c r="A25" s="9">
        <v>3336100</v>
      </c>
      <c r="B25" s="9" t="s">
        <v>4151</v>
      </c>
      <c r="C25" s="9" t="s">
        <v>3689</v>
      </c>
      <c r="D25" s="9" t="s">
        <v>4637</v>
      </c>
      <c r="E25" s="9" t="s">
        <v>4638</v>
      </c>
      <c r="F25" s="9" t="s">
        <v>2502</v>
      </c>
      <c r="G25" s="9">
        <v>3336100</v>
      </c>
      <c r="H25" s="9" t="s">
        <v>3505</v>
      </c>
      <c r="I25" s="8" t="e">
        <f>VLOOKUP(L25,#REF!,2,FALSE)</f>
        <v>#REF!</v>
      </c>
      <c r="J25" s="8" t="e">
        <f>VLOOKUP(K25,#REF!,2,FALSE)</f>
        <v>#REF!</v>
      </c>
      <c r="K25" s="9">
        <v>2</v>
      </c>
      <c r="L25" s="9">
        <v>4</v>
      </c>
    </row>
    <row r="26" spans="1:12" ht="15" customHeight="1" x14ac:dyDescent="0.2">
      <c r="A26" s="9">
        <v>3352100</v>
      </c>
      <c r="B26" s="9" t="s">
        <v>2921</v>
      </c>
      <c r="C26" s="9" t="s">
        <v>2922</v>
      </c>
      <c r="D26" s="9" t="s">
        <v>2923</v>
      </c>
      <c r="E26" s="9" t="s">
        <v>2924</v>
      </c>
      <c r="F26" s="9" t="s">
        <v>2618</v>
      </c>
      <c r="G26" s="9">
        <v>3352100</v>
      </c>
      <c r="H26" s="9" t="s">
        <v>3505</v>
      </c>
      <c r="I26" s="8" t="e">
        <f>VLOOKUP(L26,#REF!,2,FALSE)</f>
        <v>#REF!</v>
      </c>
      <c r="J26" s="8" t="e">
        <f>VLOOKUP(K26,#REF!,2,FALSE)</f>
        <v>#REF!</v>
      </c>
      <c r="K26" s="9">
        <v>2</v>
      </c>
      <c r="L26" s="9">
        <v>4</v>
      </c>
    </row>
    <row r="27" spans="1:12" ht="15" customHeight="1" x14ac:dyDescent="0.2">
      <c r="A27" s="9">
        <v>3352101</v>
      </c>
      <c r="B27" s="9" t="s">
        <v>1832</v>
      </c>
      <c r="C27" s="9" t="s">
        <v>1833</v>
      </c>
      <c r="D27" s="9" t="s">
        <v>1834</v>
      </c>
      <c r="E27" s="9" t="s">
        <v>1835</v>
      </c>
      <c r="F27" s="9" t="s">
        <v>3245</v>
      </c>
      <c r="G27" s="9">
        <v>3352101</v>
      </c>
      <c r="H27" s="9" t="s">
        <v>1592</v>
      </c>
      <c r="I27" s="8" t="e">
        <f>VLOOKUP(L27,#REF!,2,FALSE)</f>
        <v>#REF!</v>
      </c>
      <c r="J27" s="8" t="e">
        <f>VLOOKUP(K27,#REF!,2,FALSE)</f>
        <v>#REF!</v>
      </c>
      <c r="K27" s="9">
        <v>2</v>
      </c>
      <c r="L27" s="9">
        <v>1</v>
      </c>
    </row>
    <row r="28" spans="1:12" ht="15" customHeight="1" x14ac:dyDescent="0.2">
      <c r="A28" s="9">
        <v>3352102</v>
      </c>
      <c r="B28" s="9" t="s">
        <v>700</v>
      </c>
      <c r="C28" s="9" t="s">
        <v>701</v>
      </c>
      <c r="D28" s="9" t="s">
        <v>2984</v>
      </c>
      <c r="E28" s="9" t="s">
        <v>490</v>
      </c>
      <c r="F28" s="9" t="s">
        <v>491</v>
      </c>
      <c r="G28" s="9">
        <v>3352102</v>
      </c>
      <c r="H28" s="9" t="s">
        <v>1592</v>
      </c>
      <c r="I28" s="8" t="e">
        <f>VLOOKUP(L28,#REF!,2,FALSE)</f>
        <v>#REF!</v>
      </c>
      <c r="J28" s="8" t="e">
        <f>VLOOKUP(K28,#REF!,2,FALSE)</f>
        <v>#REF!</v>
      </c>
      <c r="K28" s="9">
        <v>2</v>
      </c>
      <c r="L28" s="9">
        <v>1</v>
      </c>
    </row>
    <row r="29" spans="1:12" ht="15" customHeight="1" x14ac:dyDescent="0.2">
      <c r="A29" s="9">
        <v>3400100</v>
      </c>
      <c r="B29" s="9" t="s">
        <v>4139</v>
      </c>
      <c r="C29" s="9" t="s">
        <v>431</v>
      </c>
      <c r="D29" s="9" t="s">
        <v>324</v>
      </c>
      <c r="E29" s="9" t="s">
        <v>325</v>
      </c>
      <c r="F29" s="9" t="s">
        <v>4806</v>
      </c>
      <c r="G29" s="9">
        <v>3400100</v>
      </c>
      <c r="H29" s="9" t="s">
        <v>3505</v>
      </c>
      <c r="I29" s="8" t="e">
        <f>VLOOKUP(L29,#REF!,2,FALSE)</f>
        <v>#REF!</v>
      </c>
      <c r="J29" s="8" t="e">
        <f>VLOOKUP(K29,#REF!,2,FALSE)</f>
        <v>#REF!</v>
      </c>
      <c r="K29" s="9">
        <v>2</v>
      </c>
      <c r="L29" s="9">
        <v>4</v>
      </c>
    </row>
    <row r="30" spans="1:12" ht="15" customHeight="1" x14ac:dyDescent="0.2">
      <c r="A30" s="9">
        <v>3406000</v>
      </c>
      <c r="B30" s="9" t="s">
        <v>493</v>
      </c>
      <c r="C30" s="9" t="s">
        <v>2237</v>
      </c>
      <c r="D30" s="9" t="s">
        <v>1338</v>
      </c>
      <c r="E30" s="9" t="s">
        <v>1339</v>
      </c>
      <c r="F30" s="9" t="s">
        <v>3472</v>
      </c>
      <c r="G30" s="9">
        <v>3406000</v>
      </c>
      <c r="H30" s="9" t="s">
        <v>3505</v>
      </c>
      <c r="I30" s="8" t="e">
        <f>VLOOKUP(L30,#REF!,2,FALSE)</f>
        <v>#REF!</v>
      </c>
      <c r="J30" s="8" t="e">
        <f>VLOOKUP(K30,#REF!,2,FALSE)</f>
        <v>#REF!</v>
      </c>
      <c r="K30" s="9">
        <v>2</v>
      </c>
      <c r="L30" s="9">
        <v>1</v>
      </c>
    </row>
    <row r="31" spans="1:12" ht="15" customHeight="1" x14ac:dyDescent="0.2">
      <c r="A31" s="9">
        <v>3412000</v>
      </c>
      <c r="B31" s="9" t="s">
        <v>3130</v>
      </c>
      <c r="C31" s="9" t="s">
        <v>3131</v>
      </c>
      <c r="D31" s="9" t="s">
        <v>652</v>
      </c>
      <c r="E31" s="9" t="s">
        <v>653</v>
      </c>
      <c r="F31" s="9" t="s">
        <v>654</v>
      </c>
      <c r="G31" s="9">
        <v>3412000</v>
      </c>
      <c r="H31" s="9" t="s">
        <v>3505</v>
      </c>
      <c r="I31" s="8" t="e">
        <f>VLOOKUP(L31,#REF!,2,FALSE)</f>
        <v>#REF!</v>
      </c>
      <c r="J31" s="8" t="e">
        <f>VLOOKUP(K31,#REF!,2,FALSE)</f>
        <v>#REF!</v>
      </c>
      <c r="K31" s="9">
        <v>2</v>
      </c>
      <c r="L31" s="9">
        <v>4</v>
      </c>
    </row>
    <row r="32" spans="1:12" ht="15" customHeight="1" x14ac:dyDescent="0.2">
      <c r="A32" s="9">
        <v>3412001</v>
      </c>
      <c r="B32" s="9" t="s">
        <v>1665</v>
      </c>
      <c r="C32" s="9" t="s">
        <v>4277</v>
      </c>
      <c r="D32" s="9" t="s">
        <v>2791</v>
      </c>
      <c r="E32" s="9" t="s">
        <v>167</v>
      </c>
      <c r="F32" s="9" t="s">
        <v>168</v>
      </c>
      <c r="G32" s="9">
        <v>3412001</v>
      </c>
      <c r="H32" s="9" t="s">
        <v>4499</v>
      </c>
      <c r="I32" s="8" t="e">
        <f>VLOOKUP(L32,#REF!,2,FALSE)</f>
        <v>#REF!</v>
      </c>
      <c r="J32" s="8" t="e">
        <f>VLOOKUP(K32,#REF!,2,FALSE)</f>
        <v>#REF!</v>
      </c>
      <c r="K32" s="9">
        <v>2</v>
      </c>
      <c r="L32" s="9">
        <v>4</v>
      </c>
    </row>
    <row r="33" spans="1:12" ht="15" customHeight="1" x14ac:dyDescent="0.2">
      <c r="A33" s="9">
        <v>3412002</v>
      </c>
      <c r="B33" s="9" t="s">
        <v>169</v>
      </c>
      <c r="C33" s="9" t="s">
        <v>503</v>
      </c>
      <c r="D33" s="9" t="s">
        <v>4427</v>
      </c>
      <c r="E33" s="9" t="s">
        <v>4428</v>
      </c>
      <c r="F33" s="9" t="s">
        <v>4843</v>
      </c>
      <c r="G33" s="9">
        <v>3412002</v>
      </c>
      <c r="H33" s="9" t="s">
        <v>4499</v>
      </c>
      <c r="I33" s="8" t="e">
        <f>VLOOKUP(L33,#REF!,2,FALSE)</f>
        <v>#REF!</v>
      </c>
      <c r="J33" s="8" t="e">
        <f>VLOOKUP(K33,#REF!,2,FALSE)</f>
        <v>#REF!</v>
      </c>
      <c r="K33" s="9">
        <v>2</v>
      </c>
      <c r="L33" s="9">
        <v>4</v>
      </c>
    </row>
    <row r="34" spans="1:12" ht="15" customHeight="1" x14ac:dyDescent="0.2">
      <c r="A34" s="9">
        <v>3473000</v>
      </c>
      <c r="B34" s="9" t="s">
        <v>4014</v>
      </c>
      <c r="C34" s="9" t="s">
        <v>4110</v>
      </c>
      <c r="D34" s="9" t="s">
        <v>4234</v>
      </c>
      <c r="E34" s="9" t="s">
        <v>3815</v>
      </c>
      <c r="F34" s="9" t="s">
        <v>4297</v>
      </c>
      <c r="G34" s="9">
        <v>3473000</v>
      </c>
      <c r="H34" s="9" t="s">
        <v>3505</v>
      </c>
      <c r="I34" s="8" t="e">
        <f>VLOOKUP(L34,#REF!,2,FALSE)</f>
        <v>#REF!</v>
      </c>
      <c r="J34" s="8" t="e">
        <f>VLOOKUP(K34,#REF!,2,FALSE)</f>
        <v>#REF!</v>
      </c>
      <c r="K34" s="9">
        <v>2</v>
      </c>
      <c r="L34" s="9">
        <v>4</v>
      </c>
    </row>
    <row r="35" spans="1:12" ht="15" customHeight="1" x14ac:dyDescent="0.2">
      <c r="A35" s="9">
        <v>3473001</v>
      </c>
      <c r="B35" s="9" t="s">
        <v>4298</v>
      </c>
      <c r="C35" s="9" t="s">
        <v>4277</v>
      </c>
      <c r="D35" s="9" t="s">
        <v>4299</v>
      </c>
      <c r="E35" s="9" t="s">
        <v>4300</v>
      </c>
      <c r="F35" s="9" t="s">
        <v>129</v>
      </c>
      <c r="G35" s="9">
        <v>3473001</v>
      </c>
      <c r="H35" s="9" t="s">
        <v>4014</v>
      </c>
      <c r="I35" s="8" t="e">
        <f>VLOOKUP(L35,#REF!,2,FALSE)</f>
        <v>#REF!</v>
      </c>
      <c r="J35" s="8" t="e">
        <f>VLOOKUP(K35,#REF!,2,FALSE)</f>
        <v>#REF!</v>
      </c>
      <c r="K35" s="9">
        <v>2</v>
      </c>
      <c r="L35" s="9">
        <v>4</v>
      </c>
    </row>
    <row r="36" spans="1:12" ht="15" customHeight="1" x14ac:dyDescent="0.2">
      <c r="A36" s="9">
        <v>3473002</v>
      </c>
      <c r="B36" s="9" t="s">
        <v>138</v>
      </c>
      <c r="C36" s="9" t="s">
        <v>4277</v>
      </c>
      <c r="D36" s="9" t="s">
        <v>2791</v>
      </c>
      <c r="E36" s="9" t="s">
        <v>167</v>
      </c>
      <c r="F36" s="9" t="s">
        <v>139</v>
      </c>
      <c r="G36" s="9">
        <v>3473002</v>
      </c>
      <c r="H36" s="9" t="s">
        <v>4014</v>
      </c>
      <c r="I36" s="8" t="e">
        <f>VLOOKUP(L36,#REF!,2,FALSE)</f>
        <v>#REF!</v>
      </c>
      <c r="J36" s="8" t="e">
        <f>VLOOKUP(K36,#REF!,2,FALSE)</f>
        <v>#REF!</v>
      </c>
      <c r="K36" s="9">
        <v>2</v>
      </c>
      <c r="L36" s="9">
        <v>4</v>
      </c>
    </row>
    <row r="37" spans="1:12" ht="15" customHeight="1" x14ac:dyDescent="0.2">
      <c r="A37" s="9">
        <v>3473003</v>
      </c>
      <c r="B37" s="9" t="s">
        <v>140</v>
      </c>
      <c r="C37" s="9" t="s">
        <v>782</v>
      </c>
      <c r="D37" s="9" t="s">
        <v>783</v>
      </c>
      <c r="E37" s="9" t="s">
        <v>784</v>
      </c>
      <c r="F37" s="9" t="s">
        <v>4699</v>
      </c>
      <c r="G37" s="9">
        <v>3473003</v>
      </c>
      <c r="H37" s="9" t="s">
        <v>4700</v>
      </c>
      <c r="I37" s="8" t="e">
        <f>VLOOKUP(L37,#REF!,2,FALSE)</f>
        <v>#REF!</v>
      </c>
      <c r="J37" s="8" t="e">
        <f>VLOOKUP(K37,#REF!,2,FALSE)</f>
        <v>#REF!</v>
      </c>
      <c r="K37" s="9">
        <v>2</v>
      </c>
      <c r="L37" s="9">
        <v>1</v>
      </c>
    </row>
    <row r="38" spans="1:12" ht="15" customHeight="1" x14ac:dyDescent="0.2">
      <c r="A38" s="9">
        <v>3473005</v>
      </c>
      <c r="B38" s="9" t="s">
        <v>667</v>
      </c>
      <c r="C38" s="9" t="s">
        <v>668</v>
      </c>
      <c r="D38" s="9" t="s">
        <v>669</v>
      </c>
      <c r="E38" s="9" t="s">
        <v>725</v>
      </c>
      <c r="F38" s="9" t="s">
        <v>3366</v>
      </c>
      <c r="G38" s="9">
        <v>3473005</v>
      </c>
      <c r="H38" s="9" t="s">
        <v>4700</v>
      </c>
      <c r="I38" s="8" t="e">
        <f>VLOOKUP(L38,#REF!,2,FALSE)</f>
        <v>#REF!</v>
      </c>
      <c r="J38" s="8" t="e">
        <f>VLOOKUP(K38,#REF!,2,FALSE)</f>
        <v>#REF!</v>
      </c>
      <c r="K38" s="9">
        <v>2</v>
      </c>
      <c r="L38" s="9">
        <v>4</v>
      </c>
    </row>
    <row r="39" spans="1:12" ht="15" customHeight="1" x14ac:dyDescent="0.2">
      <c r="A39" s="9">
        <v>3473006</v>
      </c>
      <c r="B39" s="9" t="s">
        <v>941</v>
      </c>
      <c r="C39" s="9" t="s">
        <v>942</v>
      </c>
      <c r="D39" s="9" t="s">
        <v>3393</v>
      </c>
      <c r="E39" s="9" t="s">
        <v>3394</v>
      </c>
      <c r="F39" s="9" t="s">
        <v>110</v>
      </c>
      <c r="G39" s="9">
        <v>3473006</v>
      </c>
      <c r="H39" s="9" t="s">
        <v>4700</v>
      </c>
      <c r="I39" s="8" t="e">
        <f>VLOOKUP(L39,#REF!,2,FALSE)</f>
        <v>#REF!</v>
      </c>
      <c r="J39" s="8" t="e">
        <f>VLOOKUP(K39,#REF!,2,FALSE)</f>
        <v>#REF!</v>
      </c>
      <c r="K39" s="9">
        <v>2</v>
      </c>
      <c r="L39" s="9">
        <v>1</v>
      </c>
    </row>
    <row r="40" spans="1:12" ht="15" customHeight="1" x14ac:dyDescent="0.2">
      <c r="A40" s="9">
        <v>3473007</v>
      </c>
      <c r="B40" s="9" t="s">
        <v>10</v>
      </c>
      <c r="C40" s="9" t="s">
        <v>11</v>
      </c>
      <c r="D40" s="9" t="s">
        <v>3412</v>
      </c>
      <c r="E40" s="9" t="s">
        <v>765</v>
      </c>
      <c r="F40" s="9" t="s">
        <v>3074</v>
      </c>
      <c r="G40" s="9">
        <v>3473007</v>
      </c>
      <c r="H40" s="9" t="s">
        <v>4700</v>
      </c>
      <c r="I40" s="8" t="e">
        <f>VLOOKUP(L40,#REF!,2,FALSE)</f>
        <v>#REF!</v>
      </c>
      <c r="J40" s="8" t="e">
        <f>VLOOKUP(K40,#REF!,2,FALSE)</f>
        <v>#REF!</v>
      </c>
      <c r="K40" s="9">
        <v>2</v>
      </c>
      <c r="L40" s="9">
        <v>4</v>
      </c>
    </row>
    <row r="41" spans="1:12" ht="15" customHeight="1" x14ac:dyDescent="0.2">
      <c r="A41" s="9">
        <v>3473008</v>
      </c>
      <c r="B41" s="9" t="s">
        <v>169</v>
      </c>
      <c r="C41" s="9" t="s">
        <v>503</v>
      </c>
      <c r="D41" s="9" t="s">
        <v>3510</v>
      </c>
      <c r="E41" s="9" t="s">
        <v>4428</v>
      </c>
      <c r="F41" s="9" t="s">
        <v>4843</v>
      </c>
      <c r="G41" s="9">
        <v>3473008</v>
      </c>
      <c r="H41" s="9" t="s">
        <v>4700</v>
      </c>
      <c r="I41" s="8" t="e">
        <f>VLOOKUP(L41,#REF!,2,FALSE)</f>
        <v>#REF!</v>
      </c>
      <c r="J41" s="8" t="e">
        <f>VLOOKUP(K41,#REF!,2,FALSE)</f>
        <v>#REF!</v>
      </c>
      <c r="K41" s="9">
        <v>2</v>
      </c>
      <c r="L41" s="9">
        <v>4</v>
      </c>
    </row>
    <row r="42" spans="1:12" ht="15" customHeight="1" x14ac:dyDescent="0.2">
      <c r="A42" s="9">
        <v>3473009</v>
      </c>
      <c r="B42" s="9" t="s">
        <v>999</v>
      </c>
      <c r="C42" s="9" t="s">
        <v>4742</v>
      </c>
      <c r="D42" s="9" t="s">
        <v>3575</v>
      </c>
      <c r="E42" s="9" t="s">
        <v>778</v>
      </c>
      <c r="F42" s="9" t="s">
        <v>2091</v>
      </c>
      <c r="G42" s="9">
        <v>3473009</v>
      </c>
      <c r="H42" s="9" t="s">
        <v>4700</v>
      </c>
      <c r="I42" s="8" t="e">
        <f>VLOOKUP(L42,#REF!,2,FALSE)</f>
        <v>#REF!</v>
      </c>
      <c r="J42" s="8" t="e">
        <f>VLOOKUP(K42,#REF!,2,FALSE)</f>
        <v>#REF!</v>
      </c>
      <c r="K42" s="9">
        <v>2</v>
      </c>
      <c r="L42" s="9">
        <v>4</v>
      </c>
    </row>
    <row r="43" spans="1:12" ht="15" customHeight="1" x14ac:dyDescent="0.2">
      <c r="A43" s="9">
        <v>3752000</v>
      </c>
      <c r="B43" s="9" t="s">
        <v>1788</v>
      </c>
      <c r="C43" s="9" t="s">
        <v>3319</v>
      </c>
      <c r="D43" s="9" t="s">
        <v>3320</v>
      </c>
      <c r="E43" s="9" t="s">
        <v>3378</v>
      </c>
      <c r="F43" s="9" t="s">
        <v>3379</v>
      </c>
      <c r="G43" s="9">
        <v>3752000</v>
      </c>
      <c r="H43" s="9" t="s">
        <v>3505</v>
      </c>
      <c r="I43" s="8" t="e">
        <f>VLOOKUP(L43,#REF!,2,FALSE)</f>
        <v>#REF!</v>
      </c>
      <c r="J43" s="8" t="e">
        <f>VLOOKUP(K43,#REF!,2,FALSE)</f>
        <v>#REF!</v>
      </c>
      <c r="K43" s="9">
        <v>2</v>
      </c>
      <c r="L43" s="9">
        <v>4</v>
      </c>
    </row>
    <row r="44" spans="1:12" ht="15" customHeight="1" x14ac:dyDescent="0.2">
      <c r="A44" s="9">
        <v>4000000</v>
      </c>
      <c r="B44" s="9" t="s">
        <v>3380</v>
      </c>
      <c r="C44" s="9" t="s">
        <v>3857</v>
      </c>
      <c r="D44" s="9" t="s">
        <v>3858</v>
      </c>
      <c r="E44" s="9" t="s">
        <v>4735</v>
      </c>
      <c r="F44" s="9" t="s">
        <v>4548</v>
      </c>
      <c r="G44" s="9">
        <v>4000000</v>
      </c>
      <c r="H44" s="9" t="s">
        <v>3505</v>
      </c>
      <c r="I44" s="8" t="e">
        <f>VLOOKUP(L44,#REF!,2,FALSE)</f>
        <v>#REF!</v>
      </c>
      <c r="J44" s="8" t="e">
        <f>VLOOKUP(K44,#REF!,2,FALSE)</f>
        <v>#REF!</v>
      </c>
      <c r="K44" s="9">
        <v>2</v>
      </c>
      <c r="L44" s="9">
        <v>4</v>
      </c>
    </row>
    <row r="45" spans="1:12" ht="15" customHeight="1" x14ac:dyDescent="0.2">
      <c r="A45" s="9">
        <v>4000001</v>
      </c>
      <c r="B45" s="9" t="s">
        <v>4549</v>
      </c>
      <c r="C45" s="9" t="s">
        <v>1110</v>
      </c>
      <c r="D45" s="9" t="s">
        <v>1111</v>
      </c>
      <c r="E45" s="9" t="s">
        <v>1112</v>
      </c>
      <c r="F45" s="9" t="s">
        <v>1884</v>
      </c>
      <c r="G45" s="9">
        <v>4000001</v>
      </c>
      <c r="H45" s="9" t="s">
        <v>1885</v>
      </c>
      <c r="I45" s="8" t="e">
        <f>VLOOKUP(L45,#REF!,2,FALSE)</f>
        <v>#REF!</v>
      </c>
      <c r="J45" s="8" t="e">
        <f>VLOOKUP(K45,#REF!,2,FALSE)</f>
        <v>#REF!</v>
      </c>
      <c r="K45" s="9">
        <v>2</v>
      </c>
      <c r="L45" s="9">
        <v>1</v>
      </c>
    </row>
    <row r="46" spans="1:12" ht="15" customHeight="1" x14ac:dyDescent="0.2">
      <c r="A46" s="9">
        <v>4000100</v>
      </c>
      <c r="B46" s="9" t="s">
        <v>1886</v>
      </c>
      <c r="C46" s="9" t="s">
        <v>1887</v>
      </c>
      <c r="D46" s="9" t="s">
        <v>4401</v>
      </c>
      <c r="E46" s="9" t="s">
        <v>1030</v>
      </c>
      <c r="F46" s="9" t="s">
        <v>2535</v>
      </c>
      <c r="G46" s="9">
        <v>4000100</v>
      </c>
      <c r="H46" s="9" t="s">
        <v>3505</v>
      </c>
      <c r="I46" s="8" t="e">
        <f>VLOOKUP(L46,#REF!,2,FALSE)</f>
        <v>#REF!</v>
      </c>
      <c r="J46" s="8" t="e">
        <f>VLOOKUP(K46,#REF!,2,FALSE)</f>
        <v>#REF!</v>
      </c>
      <c r="K46" s="9">
        <v>2</v>
      </c>
      <c r="L46" s="9">
        <v>1</v>
      </c>
    </row>
    <row r="47" spans="1:12" ht="15" customHeight="1" x14ac:dyDescent="0.2">
      <c r="A47" s="9">
        <v>4000101</v>
      </c>
      <c r="B47" s="9" t="s">
        <v>2536</v>
      </c>
      <c r="C47" s="9" t="s">
        <v>2360</v>
      </c>
      <c r="D47" s="9" t="s">
        <v>681</v>
      </c>
      <c r="E47" s="9" t="s">
        <v>803</v>
      </c>
      <c r="F47" s="9" t="s">
        <v>2975</v>
      </c>
      <c r="G47" s="9">
        <v>4000101</v>
      </c>
      <c r="H47" s="9" t="s">
        <v>4556</v>
      </c>
      <c r="I47" s="8" t="e">
        <f>VLOOKUP(L47,#REF!,2,FALSE)</f>
        <v>#REF!</v>
      </c>
      <c r="J47" s="8" t="e">
        <f>VLOOKUP(K47,#REF!,2,FALSE)</f>
        <v>#REF!</v>
      </c>
      <c r="K47" s="9">
        <v>2</v>
      </c>
      <c r="L47" s="9">
        <v>1</v>
      </c>
    </row>
    <row r="48" spans="1:12" ht="15" customHeight="1" x14ac:dyDescent="0.2">
      <c r="A48" s="9">
        <v>4000102</v>
      </c>
      <c r="B48" s="9" t="s">
        <v>3264</v>
      </c>
      <c r="C48" s="9" t="s">
        <v>3265</v>
      </c>
      <c r="D48" s="9" t="s">
        <v>3266</v>
      </c>
      <c r="E48" s="9" t="s">
        <v>4464</v>
      </c>
      <c r="F48" s="9" t="s">
        <v>4465</v>
      </c>
      <c r="G48" s="9">
        <v>4000102</v>
      </c>
      <c r="H48" s="9" t="s">
        <v>936</v>
      </c>
      <c r="I48" s="8" t="e">
        <f>VLOOKUP(L48,#REF!,2,FALSE)</f>
        <v>#REF!</v>
      </c>
      <c r="J48" s="8" t="e">
        <f>VLOOKUP(K48,#REF!,2,FALSE)</f>
        <v>#REF!</v>
      </c>
      <c r="K48" s="9">
        <v>2</v>
      </c>
      <c r="L48" s="9">
        <v>1</v>
      </c>
    </row>
    <row r="49" spans="1:12" ht="15" customHeight="1" x14ac:dyDescent="0.2">
      <c r="A49" s="9">
        <v>4000300</v>
      </c>
      <c r="B49" s="9" t="s">
        <v>937</v>
      </c>
      <c r="C49" s="9" t="s">
        <v>938</v>
      </c>
      <c r="D49" s="9" t="s">
        <v>4542</v>
      </c>
      <c r="E49" s="9" t="s">
        <v>4543</v>
      </c>
      <c r="F49" s="9" t="s">
        <v>2905</v>
      </c>
      <c r="G49" s="9">
        <v>4000300</v>
      </c>
      <c r="H49" s="9" t="s">
        <v>3505</v>
      </c>
      <c r="I49" s="8" t="e">
        <f>VLOOKUP(L49,#REF!,2,FALSE)</f>
        <v>#REF!</v>
      </c>
      <c r="J49" s="8" t="e">
        <f>VLOOKUP(K49,#REF!,2,FALSE)</f>
        <v>#REF!</v>
      </c>
      <c r="K49" s="9">
        <v>2</v>
      </c>
      <c r="L49" s="9">
        <v>4</v>
      </c>
    </row>
    <row r="50" spans="1:12" ht="15" customHeight="1" x14ac:dyDescent="0.2">
      <c r="A50" s="9">
        <v>4000301</v>
      </c>
      <c r="B50" s="9" t="s">
        <v>3144</v>
      </c>
      <c r="C50" s="9" t="s">
        <v>2615</v>
      </c>
      <c r="D50" s="9" t="s">
        <v>2675</v>
      </c>
      <c r="E50" s="9" t="s">
        <v>2676</v>
      </c>
      <c r="F50" s="9" t="s">
        <v>3076</v>
      </c>
      <c r="G50" s="9">
        <v>4000301</v>
      </c>
      <c r="H50" s="9" t="s">
        <v>937</v>
      </c>
      <c r="I50" s="8" t="e">
        <f>VLOOKUP(L50,#REF!,2,FALSE)</f>
        <v>#REF!</v>
      </c>
      <c r="J50" s="8" t="e">
        <f>VLOOKUP(K50,#REF!,2,FALSE)</f>
        <v>#REF!</v>
      </c>
      <c r="K50" s="9">
        <v>2</v>
      </c>
      <c r="L50" s="9">
        <v>4</v>
      </c>
    </row>
    <row r="51" spans="1:12" ht="15" customHeight="1" x14ac:dyDescent="0.2">
      <c r="A51" s="9">
        <v>4000400</v>
      </c>
      <c r="B51" s="9" t="s">
        <v>903</v>
      </c>
      <c r="C51" s="9" t="s">
        <v>4090</v>
      </c>
      <c r="D51" s="9" t="s">
        <v>4801</v>
      </c>
      <c r="E51" s="9" t="s">
        <v>4802</v>
      </c>
      <c r="F51" s="9" t="s">
        <v>2513</v>
      </c>
      <c r="G51" s="9">
        <v>4000400</v>
      </c>
      <c r="H51" s="9" t="s">
        <v>3505</v>
      </c>
      <c r="I51" s="8" t="e">
        <f>VLOOKUP(L51,#REF!,2,FALSE)</f>
        <v>#REF!</v>
      </c>
      <c r="J51" s="8" t="e">
        <f>VLOOKUP(K51,#REF!,2,FALSE)</f>
        <v>#REF!</v>
      </c>
      <c r="K51" s="9">
        <v>2</v>
      </c>
      <c r="L51" s="9">
        <v>1</v>
      </c>
    </row>
    <row r="52" spans="1:12" ht="15" customHeight="1" x14ac:dyDescent="0.2">
      <c r="A52" s="9">
        <v>4000500</v>
      </c>
      <c r="B52" s="9" t="s">
        <v>2514</v>
      </c>
      <c r="C52" s="9" t="s">
        <v>2515</v>
      </c>
      <c r="D52" s="9" t="s">
        <v>3033</v>
      </c>
      <c r="E52" s="9" t="s">
        <v>940</v>
      </c>
      <c r="F52" s="9" t="s">
        <v>3142</v>
      </c>
      <c r="G52" s="9">
        <v>4000500</v>
      </c>
      <c r="H52" s="9" t="s">
        <v>3505</v>
      </c>
      <c r="I52" s="8" t="e">
        <f>VLOOKUP(L52,#REF!,2,FALSE)</f>
        <v>#REF!</v>
      </c>
      <c r="J52" s="8" t="e">
        <f>VLOOKUP(K52,#REF!,2,FALSE)</f>
        <v>#REF!</v>
      </c>
      <c r="K52" s="9">
        <v>2</v>
      </c>
      <c r="L52" s="9">
        <v>1</v>
      </c>
    </row>
    <row r="53" spans="1:12" ht="15" customHeight="1" x14ac:dyDescent="0.2">
      <c r="A53" s="9">
        <v>4000501</v>
      </c>
      <c r="B53" s="9" t="s">
        <v>2106</v>
      </c>
      <c r="C53" s="9" t="s">
        <v>2359</v>
      </c>
      <c r="D53" s="9" t="s">
        <v>4503</v>
      </c>
      <c r="E53" s="9" t="s">
        <v>3241</v>
      </c>
      <c r="F53" s="9" t="s">
        <v>2754</v>
      </c>
      <c r="G53" s="9">
        <v>4000501</v>
      </c>
      <c r="H53" s="9" t="s">
        <v>4103</v>
      </c>
      <c r="I53" s="8" t="e">
        <f>VLOOKUP(L53,#REF!,2,FALSE)</f>
        <v>#REF!</v>
      </c>
      <c r="J53" s="8" t="e">
        <f>VLOOKUP(K53,#REF!,2,FALSE)</f>
        <v>#REF!</v>
      </c>
      <c r="K53" s="9">
        <v>2</v>
      </c>
      <c r="L53" s="9">
        <v>1</v>
      </c>
    </row>
    <row r="54" spans="1:12" ht="15" customHeight="1" x14ac:dyDescent="0.2">
      <c r="A54" s="9">
        <v>4000502</v>
      </c>
      <c r="B54" s="9" t="s">
        <v>4104</v>
      </c>
      <c r="C54" s="9" t="s">
        <v>4105</v>
      </c>
      <c r="D54" s="9" t="s">
        <v>4106</v>
      </c>
      <c r="E54" s="9" t="s">
        <v>3915</v>
      </c>
      <c r="F54" s="9" t="s">
        <v>2151</v>
      </c>
      <c r="G54" s="9">
        <v>4000502</v>
      </c>
      <c r="H54" s="9" t="s">
        <v>4103</v>
      </c>
      <c r="I54" s="8" t="e">
        <f>VLOOKUP(L54,#REF!,2,FALSE)</f>
        <v>#REF!</v>
      </c>
      <c r="J54" s="8" t="e">
        <f>VLOOKUP(K54,#REF!,2,FALSE)</f>
        <v>#REF!</v>
      </c>
      <c r="K54" s="9">
        <v>2</v>
      </c>
      <c r="L54" s="9">
        <v>1</v>
      </c>
    </row>
    <row r="55" spans="1:12" ht="15" customHeight="1" x14ac:dyDescent="0.2">
      <c r="A55" s="9">
        <v>4000503</v>
      </c>
      <c r="B55" s="9" t="s">
        <v>745</v>
      </c>
      <c r="C55" s="9" t="s">
        <v>1474</v>
      </c>
      <c r="D55" s="9" t="s">
        <v>1475</v>
      </c>
      <c r="E55" s="9" t="s">
        <v>537</v>
      </c>
      <c r="F55" s="9" t="s">
        <v>538</v>
      </c>
      <c r="G55" s="9">
        <v>4000503</v>
      </c>
      <c r="H55" s="9" t="s">
        <v>4103</v>
      </c>
      <c r="I55" s="8" t="e">
        <f>VLOOKUP(L55,#REF!,2,FALSE)</f>
        <v>#REF!</v>
      </c>
      <c r="J55" s="8" t="e">
        <f>VLOOKUP(K55,#REF!,2,FALSE)</f>
        <v>#REF!</v>
      </c>
      <c r="K55" s="9">
        <v>2</v>
      </c>
      <c r="L55" s="9">
        <v>1</v>
      </c>
    </row>
    <row r="56" spans="1:12" ht="15" customHeight="1" x14ac:dyDescent="0.2">
      <c r="A56" s="9">
        <v>4002600</v>
      </c>
      <c r="B56" s="9" t="s">
        <v>1064</v>
      </c>
      <c r="C56" s="9" t="s">
        <v>1065</v>
      </c>
      <c r="D56" s="9" t="s">
        <v>1612</v>
      </c>
      <c r="E56" s="9" t="s">
        <v>1613</v>
      </c>
      <c r="F56" s="9" t="s">
        <v>1545</v>
      </c>
      <c r="G56" s="9">
        <v>4002600</v>
      </c>
      <c r="H56" s="9" t="s">
        <v>3505</v>
      </c>
      <c r="I56" s="8" t="e">
        <f>VLOOKUP(L56,#REF!,2,FALSE)</f>
        <v>#REF!</v>
      </c>
      <c r="J56" s="8" t="e">
        <f>VLOOKUP(K56,#REF!,2,FALSE)</f>
        <v>#REF!</v>
      </c>
      <c r="K56" s="9">
        <v>2</v>
      </c>
      <c r="L56" s="9">
        <v>1</v>
      </c>
    </row>
    <row r="57" spans="1:12" ht="15" customHeight="1" x14ac:dyDescent="0.2">
      <c r="A57" s="9">
        <v>4002601</v>
      </c>
      <c r="B57" s="9" t="s">
        <v>3292</v>
      </c>
      <c r="C57" s="9" t="s">
        <v>4870</v>
      </c>
      <c r="D57" s="9" t="s">
        <v>596</v>
      </c>
      <c r="E57" s="9" t="s">
        <v>597</v>
      </c>
      <c r="F57" s="9" t="s">
        <v>1519</v>
      </c>
      <c r="G57" s="9">
        <v>4002601</v>
      </c>
      <c r="H57" s="9" t="s">
        <v>4562</v>
      </c>
      <c r="I57" s="8" t="e">
        <f>VLOOKUP(L57,#REF!,2,FALSE)</f>
        <v>#REF!</v>
      </c>
      <c r="J57" s="8" t="e">
        <f>VLOOKUP(K57,#REF!,2,FALSE)</f>
        <v>#REF!</v>
      </c>
      <c r="K57" s="9">
        <v>2</v>
      </c>
      <c r="L57" s="9">
        <v>1</v>
      </c>
    </row>
    <row r="58" spans="1:12" ht="15" customHeight="1" x14ac:dyDescent="0.2">
      <c r="A58" s="9">
        <v>4003500</v>
      </c>
      <c r="B58" s="9" t="s">
        <v>4563</v>
      </c>
      <c r="C58" s="9" t="s">
        <v>4564</v>
      </c>
      <c r="D58" s="9" t="s">
        <v>4565</v>
      </c>
      <c r="E58" s="9" t="s">
        <v>4204</v>
      </c>
      <c r="F58" s="9" t="s">
        <v>2705</v>
      </c>
      <c r="G58" s="9">
        <v>4003500</v>
      </c>
      <c r="H58" s="9" t="s">
        <v>3505</v>
      </c>
      <c r="I58" s="8" t="e">
        <f>VLOOKUP(L58,#REF!,2,FALSE)</f>
        <v>#REF!</v>
      </c>
      <c r="J58" s="8" t="e">
        <f>VLOOKUP(K58,#REF!,2,FALSE)</f>
        <v>#REF!</v>
      </c>
      <c r="K58" s="9">
        <v>2</v>
      </c>
      <c r="L58" s="9">
        <v>1</v>
      </c>
    </row>
    <row r="59" spans="1:12" ht="15" customHeight="1" x14ac:dyDescent="0.2">
      <c r="A59" s="9">
        <v>4003501</v>
      </c>
      <c r="B59" s="9" t="s">
        <v>2706</v>
      </c>
      <c r="C59" s="9" t="s">
        <v>2220</v>
      </c>
      <c r="D59" s="9" t="s">
        <v>1762</v>
      </c>
      <c r="E59" s="9" t="s">
        <v>514</v>
      </c>
      <c r="F59" s="9" t="s">
        <v>515</v>
      </c>
      <c r="G59" s="9">
        <v>4003501</v>
      </c>
      <c r="H59" s="9" t="s">
        <v>516</v>
      </c>
      <c r="I59" s="8" t="e">
        <f>VLOOKUP(L59,#REF!,2,FALSE)</f>
        <v>#REF!</v>
      </c>
      <c r="J59" s="8" t="e">
        <f>VLOOKUP(K59,#REF!,2,FALSE)</f>
        <v>#REF!</v>
      </c>
      <c r="K59" s="9">
        <v>2</v>
      </c>
      <c r="L59" s="9">
        <v>1</v>
      </c>
    </row>
    <row r="60" spans="1:12" ht="15" customHeight="1" x14ac:dyDescent="0.2">
      <c r="A60" s="9">
        <v>5012100</v>
      </c>
      <c r="B60" s="9" t="s">
        <v>3517</v>
      </c>
      <c r="C60" s="9" t="s">
        <v>3518</v>
      </c>
      <c r="D60" s="9" t="s">
        <v>3998</v>
      </c>
      <c r="E60" s="9" t="s">
        <v>3999</v>
      </c>
      <c r="F60" s="9" t="s">
        <v>4000</v>
      </c>
      <c r="G60" s="9">
        <v>5012100</v>
      </c>
      <c r="H60" s="9" t="s">
        <v>3505</v>
      </c>
      <c r="I60" s="8" t="e">
        <f>VLOOKUP(L60,#REF!,2,FALSE)</f>
        <v>#REF!</v>
      </c>
      <c r="J60" s="8" t="e">
        <f>VLOOKUP(K60,#REF!,2,FALSE)</f>
        <v>#REF!</v>
      </c>
      <c r="K60" s="9">
        <v>2</v>
      </c>
      <c r="L60" s="9">
        <v>1</v>
      </c>
    </row>
    <row r="61" spans="1:12" ht="15" customHeight="1" x14ac:dyDescent="0.2">
      <c r="A61" s="9">
        <v>5012101</v>
      </c>
      <c r="B61" s="9" t="s">
        <v>4032</v>
      </c>
      <c r="C61" s="9" t="s">
        <v>4033</v>
      </c>
      <c r="D61" s="9" t="s">
        <v>4059</v>
      </c>
      <c r="E61" s="9" t="s">
        <v>4060</v>
      </c>
      <c r="F61" s="9" t="s">
        <v>3960</v>
      </c>
      <c r="G61" s="9">
        <v>5012101</v>
      </c>
      <c r="H61" s="9" t="s">
        <v>2796</v>
      </c>
      <c r="I61" s="8" t="e">
        <f>VLOOKUP(L61,#REF!,2,FALSE)</f>
        <v>#REF!</v>
      </c>
      <c r="J61" s="8" t="e">
        <f>VLOOKUP(K61,#REF!,2,FALSE)</f>
        <v>#REF!</v>
      </c>
      <c r="K61" s="9">
        <v>2</v>
      </c>
      <c r="L61" s="9">
        <v>1</v>
      </c>
    </row>
    <row r="62" spans="1:12" ht="15" customHeight="1" x14ac:dyDescent="0.2">
      <c r="A62" s="9">
        <v>5012102</v>
      </c>
      <c r="B62" s="9" t="s">
        <v>879</v>
      </c>
      <c r="C62" s="9" t="s">
        <v>2853</v>
      </c>
      <c r="D62" s="9" t="s">
        <v>2854</v>
      </c>
      <c r="E62" s="9" t="s">
        <v>3505</v>
      </c>
      <c r="F62" s="9" t="s">
        <v>173</v>
      </c>
      <c r="G62" s="9">
        <v>5012102</v>
      </c>
      <c r="H62" s="9" t="s">
        <v>2796</v>
      </c>
      <c r="I62" s="8" t="e">
        <f>VLOOKUP(L62,#REF!,2,FALSE)</f>
        <v>#REF!</v>
      </c>
      <c r="J62" s="8" t="e">
        <f>VLOOKUP(K62,#REF!,2,FALSE)</f>
        <v>#REF!</v>
      </c>
      <c r="K62" s="9">
        <v>2</v>
      </c>
      <c r="L62" s="9">
        <v>1</v>
      </c>
    </row>
    <row r="63" spans="1:12" ht="15" customHeight="1" x14ac:dyDescent="0.2">
      <c r="A63" s="9">
        <v>5012103</v>
      </c>
      <c r="B63" s="9" t="s">
        <v>3779</v>
      </c>
      <c r="C63" s="9" t="s">
        <v>3704</v>
      </c>
      <c r="D63" s="9" t="s">
        <v>1006</v>
      </c>
      <c r="E63" s="9" t="s">
        <v>2057</v>
      </c>
      <c r="F63" s="9" t="s">
        <v>4913</v>
      </c>
      <c r="G63" s="9">
        <v>5012103</v>
      </c>
      <c r="H63" s="9" t="s">
        <v>2796</v>
      </c>
      <c r="I63" s="8" t="e">
        <f>VLOOKUP(L63,#REF!,2,FALSE)</f>
        <v>#REF!</v>
      </c>
      <c r="J63" s="8" t="e">
        <f>VLOOKUP(K63,#REF!,2,FALSE)</f>
        <v>#REF!</v>
      </c>
      <c r="K63" s="9">
        <v>2</v>
      </c>
      <c r="L63" s="9">
        <v>1</v>
      </c>
    </row>
    <row r="64" spans="1:12" ht="15" customHeight="1" x14ac:dyDescent="0.2">
      <c r="A64" s="9">
        <v>5012104</v>
      </c>
      <c r="B64" s="9" t="s">
        <v>4914</v>
      </c>
      <c r="C64" s="9" t="s">
        <v>3518</v>
      </c>
      <c r="D64" s="9" t="s">
        <v>4915</v>
      </c>
      <c r="E64" s="9" t="s">
        <v>335</v>
      </c>
      <c r="F64" s="9" t="s">
        <v>2521</v>
      </c>
      <c r="G64" s="9">
        <v>5012104</v>
      </c>
      <c r="H64" s="9" t="s">
        <v>2796</v>
      </c>
      <c r="I64" s="8" t="e">
        <f>VLOOKUP(L64,#REF!,2,FALSE)</f>
        <v>#REF!</v>
      </c>
      <c r="J64" s="8" t="e">
        <f>VLOOKUP(K64,#REF!,2,FALSE)</f>
        <v>#REF!</v>
      </c>
      <c r="K64" s="9">
        <v>2</v>
      </c>
      <c r="L64" s="9">
        <v>1</v>
      </c>
    </row>
    <row r="65" spans="1:12" ht="15" customHeight="1" x14ac:dyDescent="0.2">
      <c r="A65" s="9">
        <v>5012105</v>
      </c>
      <c r="B65" s="9" t="s">
        <v>2522</v>
      </c>
      <c r="C65" s="9" t="s">
        <v>4867</v>
      </c>
      <c r="D65" s="9" t="s">
        <v>2616</v>
      </c>
      <c r="E65" s="9" t="s">
        <v>4580</v>
      </c>
      <c r="F65" s="9" t="s">
        <v>536</v>
      </c>
      <c r="G65" s="9">
        <v>5012105</v>
      </c>
      <c r="H65" s="9" t="s">
        <v>4029</v>
      </c>
      <c r="I65" s="8" t="e">
        <f>VLOOKUP(L65,#REF!,2,FALSE)</f>
        <v>#REF!</v>
      </c>
      <c r="J65" s="8" t="e">
        <f>VLOOKUP(K65,#REF!,2,FALSE)</f>
        <v>#REF!</v>
      </c>
      <c r="K65" s="9">
        <v>2</v>
      </c>
      <c r="L65" s="9">
        <v>1</v>
      </c>
    </row>
    <row r="66" spans="1:12" ht="15" customHeight="1" x14ac:dyDescent="0.2">
      <c r="A66" s="9">
        <v>5025000</v>
      </c>
      <c r="B66" s="9" t="s">
        <v>2228</v>
      </c>
      <c r="C66" s="9" t="s">
        <v>2229</v>
      </c>
      <c r="D66" s="9" t="s">
        <v>3218</v>
      </c>
      <c r="E66" s="68">
        <v>132</v>
      </c>
      <c r="F66" s="9" t="s">
        <v>4421</v>
      </c>
      <c r="G66" s="9">
        <v>5025000</v>
      </c>
      <c r="H66" s="9"/>
      <c r="I66" s="8" t="e">
        <f>VLOOKUP(L66,#REF!,2,FALSE)</f>
        <v>#REF!</v>
      </c>
      <c r="J66" s="8" t="e">
        <f>VLOOKUP(K66,#REF!,2,FALSE)</f>
        <v>#REF!</v>
      </c>
      <c r="K66" s="9">
        <v>2</v>
      </c>
      <c r="L66" s="9">
        <v>1</v>
      </c>
    </row>
    <row r="67" spans="1:12" ht="15" customHeight="1" x14ac:dyDescent="0.2">
      <c r="A67" s="9">
        <v>5108100</v>
      </c>
      <c r="B67" s="9" t="s">
        <v>4855</v>
      </c>
      <c r="C67" s="9" t="s">
        <v>3518</v>
      </c>
      <c r="D67" s="9" t="s">
        <v>225</v>
      </c>
      <c r="E67" s="9" t="s">
        <v>226</v>
      </c>
      <c r="F67" s="9" t="s">
        <v>2872</v>
      </c>
      <c r="G67" s="9">
        <v>5108100</v>
      </c>
      <c r="H67" s="9" t="s">
        <v>3505</v>
      </c>
      <c r="I67" s="8" t="e">
        <f>VLOOKUP(L67,#REF!,2,FALSE)</f>
        <v>#REF!</v>
      </c>
      <c r="J67" s="8" t="e">
        <f>VLOOKUP(K67,#REF!,2,FALSE)</f>
        <v>#REF!</v>
      </c>
      <c r="K67" s="9">
        <v>2</v>
      </c>
      <c r="L67" s="9">
        <v>1</v>
      </c>
    </row>
    <row r="68" spans="1:12" ht="15" customHeight="1" x14ac:dyDescent="0.2">
      <c r="A68" s="9">
        <v>5108101</v>
      </c>
      <c r="B68" s="9" t="s">
        <v>2873</v>
      </c>
      <c r="C68" s="9" t="s">
        <v>4823</v>
      </c>
      <c r="D68" s="9" t="s">
        <v>931</v>
      </c>
      <c r="E68" s="9" t="s">
        <v>773</v>
      </c>
      <c r="F68" s="9" t="s">
        <v>774</v>
      </c>
      <c r="G68" s="9">
        <v>5108101</v>
      </c>
      <c r="H68" s="9" t="s">
        <v>1625</v>
      </c>
      <c r="I68" s="8" t="e">
        <f>VLOOKUP(L68,#REF!,2,FALSE)</f>
        <v>#REF!</v>
      </c>
      <c r="J68" s="8" t="e">
        <f>VLOOKUP(K68,#REF!,2,FALSE)</f>
        <v>#REF!</v>
      </c>
      <c r="K68" s="9">
        <v>2</v>
      </c>
      <c r="L68" s="9">
        <v>1</v>
      </c>
    </row>
    <row r="69" spans="1:12" ht="15" customHeight="1" x14ac:dyDescent="0.2">
      <c r="A69" s="9">
        <v>5108102</v>
      </c>
      <c r="B69" s="9" t="s">
        <v>1537</v>
      </c>
      <c r="C69" s="9" t="s">
        <v>1538</v>
      </c>
      <c r="D69" s="9" t="s">
        <v>3887</v>
      </c>
      <c r="E69" s="9" t="s">
        <v>2639</v>
      </c>
      <c r="F69" s="9" t="s">
        <v>845</v>
      </c>
      <c r="G69" s="9">
        <v>5108102</v>
      </c>
      <c r="H69" s="9" t="s">
        <v>1625</v>
      </c>
      <c r="I69" s="8" t="e">
        <f>VLOOKUP(L69,#REF!,2,FALSE)</f>
        <v>#REF!</v>
      </c>
      <c r="J69" s="8" t="e">
        <f>VLOOKUP(K69,#REF!,2,FALSE)</f>
        <v>#REF!</v>
      </c>
      <c r="K69" s="9">
        <v>2</v>
      </c>
      <c r="L69" s="9">
        <v>1</v>
      </c>
    </row>
    <row r="70" spans="1:12" ht="15" customHeight="1" x14ac:dyDescent="0.2">
      <c r="A70" s="9">
        <v>5108103</v>
      </c>
      <c r="B70" s="9" t="s">
        <v>4124</v>
      </c>
      <c r="C70" s="9" t="s">
        <v>588</v>
      </c>
      <c r="D70" s="9" t="s">
        <v>4588</v>
      </c>
      <c r="E70" s="9" t="s">
        <v>4589</v>
      </c>
      <c r="F70" s="9" t="s">
        <v>2466</v>
      </c>
      <c r="G70" s="9">
        <v>5108103</v>
      </c>
      <c r="H70" s="9" t="s">
        <v>1625</v>
      </c>
      <c r="I70" s="8" t="e">
        <f>VLOOKUP(L70,#REF!,2,FALSE)</f>
        <v>#REF!</v>
      </c>
      <c r="J70" s="8" t="e">
        <f>VLOOKUP(K70,#REF!,2,FALSE)</f>
        <v>#REF!</v>
      </c>
      <c r="K70" s="9">
        <v>2</v>
      </c>
      <c r="L70" s="9">
        <v>1</v>
      </c>
    </row>
    <row r="71" spans="1:12" ht="15" customHeight="1" x14ac:dyDescent="0.2">
      <c r="A71" s="9">
        <v>5108104</v>
      </c>
      <c r="B71" s="9" t="s">
        <v>1636</v>
      </c>
      <c r="C71" s="9" t="s">
        <v>1538</v>
      </c>
      <c r="D71" s="9" t="s">
        <v>1637</v>
      </c>
      <c r="E71" s="9" t="s">
        <v>3135</v>
      </c>
      <c r="F71" s="9" t="s">
        <v>3021</v>
      </c>
      <c r="G71" s="9">
        <v>5108104</v>
      </c>
      <c r="H71" s="9" t="s">
        <v>1625</v>
      </c>
      <c r="I71" s="8" t="e">
        <f>VLOOKUP(L71,#REF!,2,FALSE)</f>
        <v>#REF!</v>
      </c>
      <c r="J71" s="8" t="e">
        <f>VLOOKUP(K71,#REF!,2,FALSE)</f>
        <v>#REF!</v>
      </c>
      <c r="K71" s="9">
        <v>2</v>
      </c>
      <c r="L71" s="9">
        <v>1</v>
      </c>
    </row>
    <row r="72" spans="1:12" ht="15" customHeight="1" x14ac:dyDescent="0.2">
      <c r="A72" s="9">
        <v>5108105</v>
      </c>
      <c r="B72" s="9" t="s">
        <v>3022</v>
      </c>
      <c r="C72" s="9" t="s">
        <v>3023</v>
      </c>
      <c r="D72" s="9" t="s">
        <v>4906</v>
      </c>
      <c r="E72" s="9" t="s">
        <v>429</v>
      </c>
      <c r="F72" s="9" t="s">
        <v>556</v>
      </c>
      <c r="G72" s="9">
        <v>5108105</v>
      </c>
      <c r="H72" s="9" t="s">
        <v>1625</v>
      </c>
      <c r="I72" s="8" t="e">
        <f>VLOOKUP(L72,#REF!,2,FALSE)</f>
        <v>#REF!</v>
      </c>
      <c r="J72" s="8" t="e">
        <f>VLOOKUP(K72,#REF!,2,FALSE)</f>
        <v>#REF!</v>
      </c>
      <c r="K72" s="9">
        <v>2</v>
      </c>
      <c r="L72" s="9">
        <v>1</v>
      </c>
    </row>
    <row r="73" spans="1:12" ht="15" customHeight="1" x14ac:dyDescent="0.2">
      <c r="A73" s="9">
        <v>5108106</v>
      </c>
      <c r="B73" s="9" t="s">
        <v>737</v>
      </c>
      <c r="C73" s="9" t="s">
        <v>4547</v>
      </c>
      <c r="D73" s="9" t="s">
        <v>1846</v>
      </c>
      <c r="E73" s="9" t="s">
        <v>1883</v>
      </c>
      <c r="F73" s="9" t="s">
        <v>2030</v>
      </c>
      <c r="G73" s="9">
        <v>5108106</v>
      </c>
      <c r="H73" s="9" t="s">
        <v>1625</v>
      </c>
      <c r="I73" s="8" t="e">
        <f>VLOOKUP(L73,#REF!,2,FALSE)</f>
        <v>#REF!</v>
      </c>
      <c r="J73" s="8" t="e">
        <f>VLOOKUP(K73,#REF!,2,FALSE)</f>
        <v>#REF!</v>
      </c>
      <c r="K73" s="9">
        <v>2</v>
      </c>
      <c r="L73" s="9">
        <v>1</v>
      </c>
    </row>
    <row r="74" spans="1:12" ht="15" customHeight="1" x14ac:dyDescent="0.2">
      <c r="A74" s="9">
        <v>5108107</v>
      </c>
      <c r="B74" s="9" t="s">
        <v>3695</v>
      </c>
      <c r="C74" s="9" t="s">
        <v>2848</v>
      </c>
      <c r="D74" s="9" t="s">
        <v>637</v>
      </c>
      <c r="E74" s="9" t="s">
        <v>638</v>
      </c>
      <c r="F74" s="9" t="s">
        <v>639</v>
      </c>
      <c r="G74" s="9">
        <v>5108107</v>
      </c>
      <c r="H74" s="9" t="s">
        <v>1625</v>
      </c>
      <c r="I74" s="8" t="e">
        <f>VLOOKUP(L74,#REF!,2,FALSE)</f>
        <v>#REF!</v>
      </c>
      <c r="J74" s="8" t="e">
        <f>VLOOKUP(K74,#REF!,2,FALSE)</f>
        <v>#REF!</v>
      </c>
      <c r="K74" s="9">
        <v>2</v>
      </c>
      <c r="L74" s="9">
        <v>1</v>
      </c>
    </row>
    <row r="75" spans="1:12" ht="15" customHeight="1" x14ac:dyDescent="0.2">
      <c r="A75" s="9">
        <v>5108108</v>
      </c>
      <c r="B75" s="9" t="s">
        <v>640</v>
      </c>
      <c r="C75" s="9" t="s">
        <v>641</v>
      </c>
      <c r="D75" s="9" t="s">
        <v>2874</v>
      </c>
      <c r="E75" s="9" t="s">
        <v>2875</v>
      </c>
      <c r="F75" s="9" t="s">
        <v>2144</v>
      </c>
      <c r="G75" s="9">
        <v>5108108</v>
      </c>
      <c r="H75" s="9" t="s">
        <v>1625</v>
      </c>
      <c r="I75" s="8" t="e">
        <f>VLOOKUP(L75,#REF!,2,FALSE)</f>
        <v>#REF!</v>
      </c>
      <c r="J75" s="8" t="e">
        <f>VLOOKUP(K75,#REF!,2,FALSE)</f>
        <v>#REF!</v>
      </c>
      <c r="K75" s="9">
        <v>2</v>
      </c>
      <c r="L75" s="9">
        <v>1</v>
      </c>
    </row>
    <row r="76" spans="1:12" ht="15" customHeight="1" x14ac:dyDescent="0.2">
      <c r="A76" s="9">
        <v>5108109</v>
      </c>
      <c r="B76" s="9" t="s">
        <v>1780</v>
      </c>
      <c r="C76" s="9" t="s">
        <v>562</v>
      </c>
      <c r="D76" s="9" t="s">
        <v>1546</v>
      </c>
      <c r="E76" s="9" t="s">
        <v>1547</v>
      </c>
      <c r="F76" s="9" t="s">
        <v>3421</v>
      </c>
      <c r="G76" s="9">
        <v>5108109</v>
      </c>
      <c r="H76" s="9" t="s">
        <v>1625</v>
      </c>
      <c r="I76" s="8" t="e">
        <f>VLOOKUP(L76,#REF!,2,FALSE)</f>
        <v>#REF!</v>
      </c>
      <c r="J76" s="8" t="e">
        <f>VLOOKUP(K76,#REF!,2,FALSE)</f>
        <v>#REF!</v>
      </c>
      <c r="K76" s="9">
        <v>2</v>
      </c>
      <c r="L76" s="9">
        <v>1</v>
      </c>
    </row>
    <row r="77" spans="1:12" ht="15" customHeight="1" x14ac:dyDescent="0.2">
      <c r="A77" s="9">
        <v>5108110</v>
      </c>
      <c r="B77" s="9" t="s">
        <v>3422</v>
      </c>
      <c r="C77" s="9" t="s">
        <v>3546</v>
      </c>
      <c r="D77" s="9" t="s">
        <v>704</v>
      </c>
      <c r="E77" s="9" t="s">
        <v>705</v>
      </c>
      <c r="F77" s="9" t="s">
        <v>3038</v>
      </c>
      <c r="G77" s="9">
        <v>5108110</v>
      </c>
      <c r="H77" s="9" t="s">
        <v>1625</v>
      </c>
      <c r="I77" s="8" t="e">
        <f>VLOOKUP(L77,#REF!,2,FALSE)</f>
        <v>#REF!</v>
      </c>
      <c r="J77" s="8" t="e">
        <f>VLOOKUP(K77,#REF!,2,FALSE)</f>
        <v>#REF!</v>
      </c>
      <c r="K77" s="9">
        <v>2</v>
      </c>
      <c r="L77" s="9">
        <v>1</v>
      </c>
    </row>
    <row r="78" spans="1:12" ht="15" customHeight="1" x14ac:dyDescent="0.2">
      <c r="A78" s="9">
        <v>5108111</v>
      </c>
      <c r="B78" s="9" t="s">
        <v>3039</v>
      </c>
      <c r="C78" s="9" t="s">
        <v>3040</v>
      </c>
      <c r="D78" s="9" t="s">
        <v>3041</v>
      </c>
      <c r="E78" s="9" t="s">
        <v>3042</v>
      </c>
      <c r="F78" s="9" t="s">
        <v>294</v>
      </c>
      <c r="G78" s="9">
        <v>5108111</v>
      </c>
      <c r="H78" s="9" t="s">
        <v>295</v>
      </c>
      <c r="I78" s="8" t="e">
        <f>VLOOKUP(L78,#REF!,2,FALSE)</f>
        <v>#REF!</v>
      </c>
      <c r="J78" s="8" t="e">
        <f>VLOOKUP(K78,#REF!,2,FALSE)</f>
        <v>#REF!</v>
      </c>
      <c r="K78" s="9">
        <v>2</v>
      </c>
      <c r="L78" s="9">
        <v>1</v>
      </c>
    </row>
    <row r="79" spans="1:12" ht="15" customHeight="1" x14ac:dyDescent="0.2">
      <c r="A79" s="9">
        <v>5112000</v>
      </c>
      <c r="B79" s="9" t="s">
        <v>3568</v>
      </c>
      <c r="C79" s="9" t="s">
        <v>3847</v>
      </c>
      <c r="D79" s="9" t="s">
        <v>1061</v>
      </c>
      <c r="E79" s="9" t="s">
        <v>252</v>
      </c>
      <c r="F79" s="9" t="s">
        <v>3893</v>
      </c>
      <c r="G79" s="9">
        <v>5112000</v>
      </c>
      <c r="H79" s="9" t="s">
        <v>3505</v>
      </c>
      <c r="I79" s="8" t="e">
        <f>VLOOKUP(L79,#REF!,2,FALSE)</f>
        <v>#REF!</v>
      </c>
      <c r="J79" s="8" t="e">
        <f>VLOOKUP(K79,#REF!,2,FALSE)</f>
        <v>#REF!</v>
      </c>
      <c r="K79" s="9">
        <v>2</v>
      </c>
      <c r="L79" s="9">
        <v>1</v>
      </c>
    </row>
    <row r="80" spans="1:12" ht="15" customHeight="1" x14ac:dyDescent="0.2">
      <c r="A80" s="9">
        <v>5112100</v>
      </c>
      <c r="B80" s="9" t="s">
        <v>3894</v>
      </c>
      <c r="C80" s="9" t="s">
        <v>3543</v>
      </c>
      <c r="D80" s="9" t="s">
        <v>207</v>
      </c>
      <c r="E80" s="9" t="s">
        <v>208</v>
      </c>
      <c r="F80" s="9" t="s">
        <v>209</v>
      </c>
      <c r="G80" s="9">
        <v>5112100</v>
      </c>
      <c r="H80" s="9" t="s">
        <v>3505</v>
      </c>
      <c r="I80" s="8" t="e">
        <f>VLOOKUP(L80,#REF!,2,FALSE)</f>
        <v>#REF!</v>
      </c>
      <c r="J80" s="8" t="e">
        <f>VLOOKUP(K80,#REF!,2,FALSE)</f>
        <v>#REF!</v>
      </c>
      <c r="K80" s="9">
        <v>2</v>
      </c>
      <c r="L80" s="9">
        <v>1</v>
      </c>
    </row>
    <row r="81" spans="1:12" ht="15" customHeight="1" x14ac:dyDescent="0.2">
      <c r="A81" s="9">
        <v>5112101</v>
      </c>
      <c r="B81" s="9" t="s">
        <v>4608</v>
      </c>
      <c r="C81" s="9" t="s">
        <v>810</v>
      </c>
      <c r="D81" s="9" t="s">
        <v>811</v>
      </c>
      <c r="E81" s="9" t="s">
        <v>819</v>
      </c>
      <c r="F81" s="9" t="s">
        <v>3767</v>
      </c>
      <c r="G81" s="9">
        <v>5112101</v>
      </c>
      <c r="H81" s="9" t="s">
        <v>3477</v>
      </c>
      <c r="I81" s="8" t="e">
        <f>VLOOKUP(L81,#REF!,2,FALSE)</f>
        <v>#REF!</v>
      </c>
      <c r="J81" s="8" t="e">
        <f>VLOOKUP(K81,#REF!,2,FALSE)</f>
        <v>#REF!</v>
      </c>
      <c r="K81" s="9">
        <v>2</v>
      </c>
      <c r="L81" s="9">
        <v>1</v>
      </c>
    </row>
    <row r="82" spans="1:12" ht="15" customHeight="1" x14ac:dyDescent="0.2">
      <c r="A82" s="9">
        <v>5112102</v>
      </c>
      <c r="B82" s="9" t="s">
        <v>813</v>
      </c>
      <c r="C82" s="9" t="s">
        <v>4372</v>
      </c>
      <c r="D82" s="9" t="s">
        <v>3531</v>
      </c>
      <c r="E82" s="9" t="s">
        <v>2441</v>
      </c>
      <c r="F82" s="9" t="s">
        <v>3674</v>
      </c>
      <c r="G82" s="9">
        <v>5112102</v>
      </c>
      <c r="H82" s="9" t="s">
        <v>3477</v>
      </c>
      <c r="I82" s="8" t="e">
        <f>VLOOKUP(L82,#REF!,2,FALSE)</f>
        <v>#REF!</v>
      </c>
      <c r="J82" s="8" t="e">
        <f>VLOOKUP(K82,#REF!,2,FALSE)</f>
        <v>#REF!</v>
      </c>
      <c r="K82" s="9">
        <v>2</v>
      </c>
      <c r="L82" s="9">
        <v>1</v>
      </c>
    </row>
    <row r="83" spans="1:12" ht="15" customHeight="1" x14ac:dyDescent="0.2">
      <c r="A83" s="9">
        <v>5112103</v>
      </c>
      <c r="B83" s="9" t="s">
        <v>3675</v>
      </c>
      <c r="C83" s="9" t="s">
        <v>2599</v>
      </c>
      <c r="D83" s="9" t="s">
        <v>2600</v>
      </c>
      <c r="E83" s="9" t="s">
        <v>1124</v>
      </c>
      <c r="F83" s="9" t="s">
        <v>853</v>
      </c>
      <c r="G83" s="9">
        <v>5112103</v>
      </c>
      <c r="H83" s="9" t="s">
        <v>3477</v>
      </c>
      <c r="I83" s="8" t="e">
        <f>VLOOKUP(L83,#REF!,2,FALSE)</f>
        <v>#REF!</v>
      </c>
      <c r="J83" s="8" t="e">
        <f>VLOOKUP(K83,#REF!,2,FALSE)</f>
        <v>#REF!</v>
      </c>
      <c r="K83" s="9">
        <v>2</v>
      </c>
      <c r="L83" s="9">
        <v>1</v>
      </c>
    </row>
    <row r="84" spans="1:12" ht="15" customHeight="1" x14ac:dyDescent="0.2">
      <c r="A84" s="9">
        <v>5112104</v>
      </c>
      <c r="B84" s="9" t="s">
        <v>1149</v>
      </c>
      <c r="C84" s="9" t="s">
        <v>1820</v>
      </c>
      <c r="D84" s="9" t="s">
        <v>4123</v>
      </c>
      <c r="E84" s="9" t="s">
        <v>730</v>
      </c>
      <c r="F84" s="9" t="s">
        <v>3196</v>
      </c>
      <c r="G84" s="9">
        <v>5112104</v>
      </c>
      <c r="H84" s="9" t="s">
        <v>3477</v>
      </c>
      <c r="I84" s="8" t="e">
        <f>VLOOKUP(L84,#REF!,2,FALSE)</f>
        <v>#REF!</v>
      </c>
      <c r="J84" s="8" t="e">
        <f>VLOOKUP(K84,#REF!,2,FALSE)</f>
        <v>#REF!</v>
      </c>
      <c r="K84" s="9">
        <v>2</v>
      </c>
      <c r="L84" s="9">
        <v>1</v>
      </c>
    </row>
    <row r="85" spans="1:12" ht="15" customHeight="1" x14ac:dyDescent="0.2">
      <c r="A85" s="9">
        <v>5112105</v>
      </c>
      <c r="B85" s="9" t="s">
        <v>4255</v>
      </c>
      <c r="C85" s="9" t="s">
        <v>4372</v>
      </c>
      <c r="D85" s="9" t="s">
        <v>4256</v>
      </c>
      <c r="E85" s="9" t="s">
        <v>4257</v>
      </c>
      <c r="F85" s="9" t="s">
        <v>4678</v>
      </c>
      <c r="G85" s="9">
        <v>5112105</v>
      </c>
      <c r="H85" s="9" t="s">
        <v>3477</v>
      </c>
      <c r="I85" s="8" t="e">
        <f>VLOOKUP(L85,#REF!,2,FALSE)</f>
        <v>#REF!</v>
      </c>
      <c r="J85" s="8" t="e">
        <f>VLOOKUP(K85,#REF!,2,FALSE)</f>
        <v>#REF!</v>
      </c>
      <c r="K85" s="9">
        <v>2</v>
      </c>
      <c r="L85" s="9">
        <v>1</v>
      </c>
    </row>
    <row r="86" spans="1:12" ht="15" customHeight="1" x14ac:dyDescent="0.2">
      <c r="A86" s="9">
        <v>5112106</v>
      </c>
      <c r="B86" s="9" t="s">
        <v>575</v>
      </c>
      <c r="C86" s="9" t="s">
        <v>3775</v>
      </c>
      <c r="D86" s="9" t="s">
        <v>3776</v>
      </c>
      <c r="E86" s="9" t="s">
        <v>3777</v>
      </c>
      <c r="F86" s="9" t="s">
        <v>2207</v>
      </c>
      <c r="G86" s="9">
        <v>5112106</v>
      </c>
      <c r="H86" s="9" t="s">
        <v>3477</v>
      </c>
      <c r="I86" s="8" t="e">
        <f>VLOOKUP(L86,#REF!,2,FALSE)</f>
        <v>#REF!</v>
      </c>
      <c r="J86" s="8" t="e">
        <f>VLOOKUP(K86,#REF!,2,FALSE)</f>
        <v>#REF!</v>
      </c>
      <c r="K86" s="9">
        <v>2</v>
      </c>
      <c r="L86" s="9">
        <v>1</v>
      </c>
    </row>
    <row r="87" spans="1:12" ht="15" customHeight="1" x14ac:dyDescent="0.2">
      <c r="A87" s="9">
        <v>5112107</v>
      </c>
      <c r="B87" s="9" t="s">
        <v>1037</v>
      </c>
      <c r="C87" s="9" t="s">
        <v>1265</v>
      </c>
      <c r="D87" s="9" t="s">
        <v>944</v>
      </c>
      <c r="E87" s="9" t="s">
        <v>945</v>
      </c>
      <c r="F87" s="9" t="s">
        <v>946</v>
      </c>
      <c r="G87" s="9">
        <v>5112107</v>
      </c>
      <c r="H87" s="9" t="s">
        <v>947</v>
      </c>
      <c r="I87" s="8" t="e">
        <f>VLOOKUP(L87,#REF!,2,FALSE)</f>
        <v>#REF!</v>
      </c>
      <c r="J87" s="8" t="e">
        <f>VLOOKUP(K87,#REF!,2,FALSE)</f>
        <v>#REF!</v>
      </c>
      <c r="K87" s="9">
        <v>2</v>
      </c>
      <c r="L87" s="9">
        <v>1</v>
      </c>
    </row>
    <row r="88" spans="1:12" ht="15" customHeight="1" x14ac:dyDescent="0.2">
      <c r="A88" s="9">
        <v>5112200</v>
      </c>
      <c r="B88" s="9" t="s">
        <v>2105</v>
      </c>
      <c r="C88" s="9" t="s">
        <v>3847</v>
      </c>
      <c r="D88" s="9" t="s">
        <v>1061</v>
      </c>
      <c r="E88" s="9" t="s">
        <v>589</v>
      </c>
      <c r="F88" s="9" t="s">
        <v>4082</v>
      </c>
      <c r="G88" s="9">
        <v>5112200</v>
      </c>
      <c r="H88" s="9" t="s">
        <v>3505</v>
      </c>
      <c r="I88" s="8" t="e">
        <f>VLOOKUP(L88,#REF!,2,FALSE)</f>
        <v>#REF!</v>
      </c>
      <c r="J88" s="8" t="e">
        <f>VLOOKUP(K88,#REF!,2,FALSE)</f>
        <v>#REF!</v>
      </c>
      <c r="K88" s="9">
        <v>2</v>
      </c>
      <c r="L88" s="9">
        <v>1</v>
      </c>
    </row>
    <row r="89" spans="1:12" ht="15" customHeight="1" x14ac:dyDescent="0.2">
      <c r="A89" s="9">
        <v>5112201</v>
      </c>
      <c r="B89" s="9" t="s">
        <v>504</v>
      </c>
      <c r="C89" s="9" t="s">
        <v>4462</v>
      </c>
      <c r="D89" s="9" t="s">
        <v>4463</v>
      </c>
      <c r="E89" s="9" t="s">
        <v>1317</v>
      </c>
      <c r="F89" s="9" t="s">
        <v>2074</v>
      </c>
      <c r="G89" s="9">
        <v>5112201</v>
      </c>
      <c r="H89" s="9" t="s">
        <v>298</v>
      </c>
      <c r="I89" s="8" t="e">
        <f>VLOOKUP(L89,#REF!,2,FALSE)</f>
        <v>#REF!</v>
      </c>
      <c r="J89" s="8" t="e">
        <f>VLOOKUP(K89,#REF!,2,FALSE)</f>
        <v>#REF!</v>
      </c>
      <c r="K89" s="9">
        <v>2</v>
      </c>
      <c r="L89" s="9">
        <v>1</v>
      </c>
    </row>
    <row r="90" spans="1:12" ht="15" customHeight="1" x14ac:dyDescent="0.2">
      <c r="A90" s="9">
        <v>5125000</v>
      </c>
      <c r="B90" s="9" t="s">
        <v>4618</v>
      </c>
      <c r="C90" s="9" t="s">
        <v>4075</v>
      </c>
      <c r="D90" s="9" t="s">
        <v>1571</v>
      </c>
      <c r="E90" s="9" t="s">
        <v>2099</v>
      </c>
      <c r="F90" s="9" t="s">
        <v>3166</v>
      </c>
      <c r="G90" s="9">
        <v>5125000</v>
      </c>
      <c r="H90" s="9" t="s">
        <v>3505</v>
      </c>
      <c r="I90" s="8" t="e">
        <f>VLOOKUP(L90,#REF!,2,FALSE)</f>
        <v>#REF!</v>
      </c>
      <c r="J90" s="8" t="e">
        <f>VLOOKUP(K90,#REF!,2,FALSE)</f>
        <v>#REF!</v>
      </c>
      <c r="K90" s="9">
        <v>2</v>
      </c>
      <c r="L90" s="9">
        <v>1</v>
      </c>
    </row>
    <row r="91" spans="1:12" ht="15" customHeight="1" x14ac:dyDescent="0.2">
      <c r="A91" s="9">
        <v>5125001</v>
      </c>
      <c r="B91" s="9" t="s">
        <v>2269</v>
      </c>
      <c r="C91" s="9" t="s">
        <v>1093</v>
      </c>
      <c r="D91" s="9" t="s">
        <v>1094</v>
      </c>
      <c r="E91" s="9" t="s">
        <v>1784</v>
      </c>
      <c r="F91" s="9" t="s">
        <v>4209</v>
      </c>
      <c r="G91" s="9">
        <v>5125001</v>
      </c>
      <c r="H91" s="9" t="s">
        <v>4210</v>
      </c>
      <c r="I91" s="8" t="e">
        <f>VLOOKUP(L91,#REF!,2,FALSE)</f>
        <v>#REF!</v>
      </c>
      <c r="J91" s="8" t="e">
        <f>VLOOKUP(K91,#REF!,2,FALSE)</f>
        <v>#REF!</v>
      </c>
      <c r="K91" s="9">
        <v>2</v>
      </c>
      <c r="L91" s="9">
        <v>1</v>
      </c>
    </row>
    <row r="92" spans="1:12" ht="15" customHeight="1" x14ac:dyDescent="0.2">
      <c r="A92" s="9">
        <v>5173000</v>
      </c>
      <c r="B92" s="9" t="s">
        <v>4211</v>
      </c>
      <c r="C92" s="9" t="s">
        <v>3847</v>
      </c>
      <c r="D92" s="9" t="s">
        <v>1061</v>
      </c>
      <c r="E92" s="9" t="s">
        <v>252</v>
      </c>
      <c r="F92" s="9" t="s">
        <v>4335</v>
      </c>
      <c r="G92" s="9">
        <v>5173000</v>
      </c>
      <c r="H92" s="9" t="s">
        <v>3505</v>
      </c>
      <c r="I92" s="8" t="e">
        <f>VLOOKUP(L92,#REF!,2,FALSE)</f>
        <v>#REF!</v>
      </c>
      <c r="J92" s="8" t="e">
        <f>VLOOKUP(K92,#REF!,2,FALSE)</f>
        <v>#REF!</v>
      </c>
      <c r="K92" s="9">
        <v>2</v>
      </c>
      <c r="L92" s="9">
        <v>1</v>
      </c>
    </row>
    <row r="93" spans="1:12" ht="15" customHeight="1" x14ac:dyDescent="0.2">
      <c r="A93" s="9">
        <v>5200000</v>
      </c>
      <c r="B93" s="9" t="s">
        <v>1803</v>
      </c>
      <c r="C93" s="9" t="s">
        <v>907</v>
      </c>
      <c r="D93" s="9" t="s">
        <v>2257</v>
      </c>
      <c r="E93" s="9" t="s">
        <v>822</v>
      </c>
      <c r="F93" s="9" t="s">
        <v>1946</v>
      </c>
      <c r="G93" s="9">
        <v>5200000</v>
      </c>
      <c r="H93" s="9" t="s">
        <v>3505</v>
      </c>
      <c r="I93" s="8" t="e">
        <f>VLOOKUP(L93,#REF!,2,FALSE)</f>
        <v>#REF!</v>
      </c>
      <c r="J93" s="8" t="e">
        <f>VLOOKUP(K93,#REF!,2,FALSE)</f>
        <v>#REF!</v>
      </c>
      <c r="K93" s="9">
        <v>2</v>
      </c>
      <c r="L93" s="9">
        <v>1</v>
      </c>
    </row>
    <row r="94" spans="1:12" ht="15" customHeight="1" x14ac:dyDescent="0.2">
      <c r="A94" s="9">
        <v>5212000</v>
      </c>
      <c r="B94" s="9" t="s">
        <v>384</v>
      </c>
      <c r="C94" s="9" t="s">
        <v>3589</v>
      </c>
      <c r="D94" s="9" t="s">
        <v>2070</v>
      </c>
      <c r="E94" s="9" t="s">
        <v>2071</v>
      </c>
      <c r="F94" s="9" t="s">
        <v>1526</v>
      </c>
      <c r="G94" s="9">
        <v>5212000</v>
      </c>
      <c r="H94" s="9" t="s">
        <v>3505</v>
      </c>
      <c r="I94" s="8" t="e">
        <f>VLOOKUP(L94,#REF!,2,FALSE)</f>
        <v>#REF!</v>
      </c>
      <c r="J94" s="8" t="e">
        <f>VLOOKUP(K94,#REF!,2,FALSE)</f>
        <v>#REF!</v>
      </c>
      <c r="K94" s="9">
        <v>2</v>
      </c>
      <c r="L94" s="9">
        <v>1</v>
      </c>
    </row>
    <row r="95" spans="1:12" ht="15" customHeight="1" x14ac:dyDescent="0.2">
      <c r="A95" s="9">
        <v>5212001</v>
      </c>
      <c r="B95" s="9" t="s">
        <v>1527</v>
      </c>
      <c r="C95" s="9" t="s">
        <v>3535</v>
      </c>
      <c r="D95" s="9" t="s">
        <v>3536</v>
      </c>
      <c r="E95" s="9" t="s">
        <v>3537</v>
      </c>
      <c r="F95" s="9" t="s">
        <v>3924</v>
      </c>
      <c r="G95" s="9">
        <v>5212001</v>
      </c>
      <c r="H95" s="9" t="s">
        <v>3925</v>
      </c>
      <c r="I95" s="8" t="e">
        <f>VLOOKUP(L95,#REF!,2,FALSE)</f>
        <v>#REF!</v>
      </c>
      <c r="J95" s="8" t="e">
        <f>VLOOKUP(K95,#REF!,2,FALSE)</f>
        <v>#REF!</v>
      </c>
      <c r="K95" s="9">
        <v>2</v>
      </c>
      <c r="L95" s="9">
        <v>1</v>
      </c>
    </row>
    <row r="96" spans="1:12" ht="15" customHeight="1" x14ac:dyDescent="0.2">
      <c r="A96" s="9">
        <v>5212002</v>
      </c>
      <c r="B96" s="9" t="s">
        <v>423</v>
      </c>
      <c r="C96" s="9" t="s">
        <v>1620</v>
      </c>
      <c r="D96" s="9" t="s">
        <v>2608</v>
      </c>
      <c r="E96" s="9" t="s">
        <v>2609</v>
      </c>
      <c r="F96" s="9" t="s">
        <v>2610</v>
      </c>
      <c r="G96" s="9">
        <v>5212002</v>
      </c>
      <c r="H96" s="9" t="s">
        <v>3925</v>
      </c>
      <c r="I96" s="8" t="e">
        <f>VLOOKUP(L96,#REF!,2,FALSE)</f>
        <v>#REF!</v>
      </c>
      <c r="J96" s="8" t="e">
        <f>VLOOKUP(K96,#REF!,2,FALSE)</f>
        <v>#REF!</v>
      </c>
      <c r="K96" s="9">
        <v>2</v>
      </c>
      <c r="L96" s="9">
        <v>1</v>
      </c>
    </row>
    <row r="97" spans="1:12" ht="15" customHeight="1" x14ac:dyDescent="0.2">
      <c r="A97" s="9">
        <v>5212003</v>
      </c>
      <c r="B97" s="9" t="s">
        <v>2611</v>
      </c>
      <c r="C97" s="9" t="s">
        <v>2612</v>
      </c>
      <c r="D97" s="9" t="s">
        <v>3034</v>
      </c>
      <c r="E97" s="9" t="s">
        <v>3035</v>
      </c>
      <c r="F97" s="9" t="s">
        <v>3036</v>
      </c>
      <c r="G97" s="9">
        <v>5212003</v>
      </c>
      <c r="H97" s="9" t="s">
        <v>3925</v>
      </c>
      <c r="I97" s="8" t="e">
        <f>VLOOKUP(L97,#REF!,2,FALSE)</f>
        <v>#REF!</v>
      </c>
      <c r="J97" s="8" t="e">
        <f>VLOOKUP(K97,#REF!,2,FALSE)</f>
        <v>#REF!</v>
      </c>
      <c r="K97" s="9">
        <v>2</v>
      </c>
      <c r="L97" s="9">
        <v>1</v>
      </c>
    </row>
    <row r="98" spans="1:12" ht="15" customHeight="1" x14ac:dyDescent="0.2">
      <c r="A98" s="9">
        <v>5212004</v>
      </c>
      <c r="B98" s="9" t="s">
        <v>3695</v>
      </c>
      <c r="C98" s="9" t="s">
        <v>2848</v>
      </c>
      <c r="D98" s="9" t="s">
        <v>3037</v>
      </c>
      <c r="E98" s="9" t="s">
        <v>2602</v>
      </c>
      <c r="F98" s="9" t="s">
        <v>639</v>
      </c>
      <c r="G98" s="9">
        <v>5212004</v>
      </c>
      <c r="H98" s="9" t="s">
        <v>3925</v>
      </c>
      <c r="I98" s="8" t="e">
        <f>VLOOKUP(L98,#REF!,2,FALSE)</f>
        <v>#REF!</v>
      </c>
      <c r="J98" s="8" t="e">
        <f>VLOOKUP(K98,#REF!,2,FALSE)</f>
        <v>#REF!</v>
      </c>
      <c r="K98" s="9">
        <v>2</v>
      </c>
      <c r="L98" s="9">
        <v>1</v>
      </c>
    </row>
    <row r="99" spans="1:12" ht="15" customHeight="1" x14ac:dyDescent="0.2">
      <c r="A99" s="9">
        <v>5212005</v>
      </c>
      <c r="B99" s="9" t="s">
        <v>2603</v>
      </c>
      <c r="C99" s="9" t="s">
        <v>2604</v>
      </c>
      <c r="D99" s="9" t="s">
        <v>756</v>
      </c>
      <c r="E99" s="9" t="s">
        <v>757</v>
      </c>
      <c r="F99" s="9" t="s">
        <v>758</v>
      </c>
      <c r="G99" s="9">
        <v>5212005</v>
      </c>
      <c r="H99" s="9" t="s">
        <v>3925</v>
      </c>
      <c r="I99" s="8" t="e">
        <f>VLOOKUP(L99,#REF!,2,FALSE)</f>
        <v>#REF!</v>
      </c>
      <c r="J99" s="8" t="e">
        <f>VLOOKUP(K99,#REF!,2,FALSE)</f>
        <v>#REF!</v>
      </c>
      <c r="K99" s="9">
        <v>2</v>
      </c>
      <c r="L99" s="9">
        <v>1</v>
      </c>
    </row>
    <row r="100" spans="1:12" ht="15" customHeight="1" x14ac:dyDescent="0.2">
      <c r="A100" s="9">
        <v>5212006</v>
      </c>
      <c r="B100" s="9" t="s">
        <v>2345</v>
      </c>
      <c r="C100" s="9" t="s">
        <v>4513</v>
      </c>
      <c r="D100" s="9" t="s">
        <v>4514</v>
      </c>
      <c r="E100" s="9" t="s">
        <v>335</v>
      </c>
      <c r="F100" s="9" t="s">
        <v>4515</v>
      </c>
      <c r="G100" s="9">
        <v>5212006</v>
      </c>
      <c r="H100" s="9" t="s">
        <v>3925</v>
      </c>
      <c r="I100" s="8" t="e">
        <f>VLOOKUP(L100,#REF!,2,FALSE)</f>
        <v>#REF!</v>
      </c>
      <c r="J100" s="8" t="e">
        <f>VLOOKUP(K100,#REF!,2,FALSE)</f>
        <v>#REF!</v>
      </c>
      <c r="K100" s="9">
        <v>2</v>
      </c>
      <c r="L100" s="9">
        <v>1</v>
      </c>
    </row>
    <row r="101" spans="1:12" ht="15" customHeight="1" x14ac:dyDescent="0.2">
      <c r="A101" s="9">
        <v>5212100</v>
      </c>
      <c r="B101" s="9" t="s">
        <v>1305</v>
      </c>
      <c r="C101" s="9" t="s">
        <v>1306</v>
      </c>
      <c r="D101" s="9" t="s">
        <v>4311</v>
      </c>
      <c r="E101" s="9" t="s">
        <v>1729</v>
      </c>
      <c r="F101" s="9" t="s">
        <v>1906</v>
      </c>
      <c r="G101" s="9">
        <v>5212100</v>
      </c>
      <c r="H101" s="9" t="s">
        <v>3505</v>
      </c>
      <c r="I101" s="8" t="e">
        <f>VLOOKUP(L101,#REF!,2,FALSE)</f>
        <v>#REF!</v>
      </c>
      <c r="J101" s="8" t="e">
        <f>VLOOKUP(K101,#REF!,2,FALSE)</f>
        <v>#REF!</v>
      </c>
      <c r="K101" s="9">
        <v>2</v>
      </c>
      <c r="L101" s="9">
        <v>1</v>
      </c>
    </row>
    <row r="102" spans="1:12" ht="15" customHeight="1" x14ac:dyDescent="0.2">
      <c r="A102" s="9">
        <v>5212200</v>
      </c>
      <c r="B102" s="9" t="s">
        <v>1516</v>
      </c>
      <c r="C102" s="9" t="s">
        <v>413</v>
      </c>
      <c r="D102" s="9" t="s">
        <v>3482</v>
      </c>
      <c r="E102" s="9" t="s">
        <v>1565</v>
      </c>
      <c r="F102" s="9" t="s">
        <v>1585</v>
      </c>
      <c r="G102" s="9">
        <v>5212200</v>
      </c>
      <c r="H102" s="9" t="s">
        <v>3505</v>
      </c>
      <c r="I102" s="8" t="e">
        <f>VLOOKUP(L102,#REF!,2,FALSE)</f>
        <v>#REF!</v>
      </c>
      <c r="J102" s="8" t="e">
        <f>VLOOKUP(K102,#REF!,2,FALSE)</f>
        <v>#REF!</v>
      </c>
      <c r="K102" s="9">
        <v>2</v>
      </c>
      <c r="L102" s="9">
        <v>1</v>
      </c>
    </row>
    <row r="103" spans="1:12" ht="15" customHeight="1" x14ac:dyDescent="0.2">
      <c r="A103" s="9">
        <v>5220000</v>
      </c>
      <c r="B103" s="9" t="s">
        <v>402</v>
      </c>
      <c r="C103" s="9" t="s">
        <v>403</v>
      </c>
      <c r="D103" s="9" t="s">
        <v>404</v>
      </c>
      <c r="E103" s="9" t="s">
        <v>1602</v>
      </c>
      <c r="F103" s="9" t="s">
        <v>1603</v>
      </c>
      <c r="G103" s="9">
        <v>5220000</v>
      </c>
      <c r="H103" s="9" t="s">
        <v>3505</v>
      </c>
      <c r="I103" s="8" t="e">
        <f>VLOOKUP(L103,#REF!,2,FALSE)</f>
        <v>#REF!</v>
      </c>
      <c r="J103" s="8" t="e">
        <f>VLOOKUP(K103,#REF!,2,FALSE)</f>
        <v>#REF!</v>
      </c>
      <c r="K103" s="9">
        <v>2</v>
      </c>
      <c r="L103" s="9">
        <v>1</v>
      </c>
    </row>
    <row r="104" spans="1:12" ht="15" customHeight="1" x14ac:dyDescent="0.2">
      <c r="A104" s="9">
        <v>5220001</v>
      </c>
      <c r="B104" s="9" t="s">
        <v>1604</v>
      </c>
      <c r="C104" s="9" t="s">
        <v>1253</v>
      </c>
      <c r="D104" s="9" t="s">
        <v>1254</v>
      </c>
      <c r="E104" s="9" t="s">
        <v>165</v>
      </c>
      <c r="F104" s="9" t="s">
        <v>2770</v>
      </c>
      <c r="G104" s="9">
        <v>5220001</v>
      </c>
      <c r="H104" s="9" t="s">
        <v>357</v>
      </c>
      <c r="I104" s="8" t="e">
        <f>VLOOKUP(L104,#REF!,2,FALSE)</f>
        <v>#REF!</v>
      </c>
      <c r="J104" s="8" t="e">
        <f>VLOOKUP(K104,#REF!,2,FALSE)</f>
        <v>#REF!</v>
      </c>
      <c r="K104" s="9">
        <v>2</v>
      </c>
      <c r="L104" s="9">
        <v>1</v>
      </c>
    </row>
    <row r="105" spans="1:12" ht="15" customHeight="1" x14ac:dyDescent="0.2">
      <c r="A105" s="9">
        <v>5225000</v>
      </c>
      <c r="B105" s="9" t="s">
        <v>358</v>
      </c>
      <c r="C105" s="9" t="s">
        <v>1043</v>
      </c>
      <c r="D105" s="9" t="s">
        <v>3094</v>
      </c>
      <c r="E105" s="9" t="s">
        <v>3095</v>
      </c>
      <c r="F105" s="9" t="s">
        <v>2692</v>
      </c>
      <c r="G105" s="9">
        <v>5225000</v>
      </c>
      <c r="H105" s="9" t="s">
        <v>3505</v>
      </c>
      <c r="I105" s="8" t="e">
        <f>VLOOKUP(L105,#REF!,2,FALSE)</f>
        <v>#REF!</v>
      </c>
      <c r="J105" s="8" t="e">
        <f>VLOOKUP(K105,#REF!,2,FALSE)</f>
        <v>#REF!</v>
      </c>
      <c r="K105" s="9">
        <v>2</v>
      </c>
      <c r="L105" s="9">
        <v>1</v>
      </c>
    </row>
    <row r="106" spans="1:12" ht="15" customHeight="1" x14ac:dyDescent="0.2">
      <c r="A106" s="9">
        <v>5225001</v>
      </c>
      <c r="B106" s="9" t="s">
        <v>2210</v>
      </c>
      <c r="C106" s="9" t="s">
        <v>3474</v>
      </c>
      <c r="D106" s="9" t="s">
        <v>4619</v>
      </c>
      <c r="E106" s="9" t="s">
        <v>4620</v>
      </c>
      <c r="F106" s="9" t="s">
        <v>3976</v>
      </c>
      <c r="G106" s="9">
        <v>5225001</v>
      </c>
      <c r="H106" s="9" t="s">
        <v>1066</v>
      </c>
      <c r="I106" s="8" t="e">
        <f>VLOOKUP(L106,#REF!,2,FALSE)</f>
        <v>#REF!</v>
      </c>
      <c r="J106" s="8" t="e">
        <f>VLOOKUP(K106,#REF!,2,FALSE)</f>
        <v>#REF!</v>
      </c>
      <c r="K106" s="9">
        <v>2</v>
      </c>
      <c r="L106" s="9">
        <v>1</v>
      </c>
    </row>
    <row r="107" spans="1:12" ht="15" customHeight="1" x14ac:dyDescent="0.2">
      <c r="A107" s="9">
        <v>5225003</v>
      </c>
      <c r="B107" s="9" t="s">
        <v>1067</v>
      </c>
      <c r="C107" s="9" t="s">
        <v>3474</v>
      </c>
      <c r="D107" s="9" t="s">
        <v>4619</v>
      </c>
      <c r="E107" s="9" t="s">
        <v>1278</v>
      </c>
      <c r="F107" s="9" t="s">
        <v>3254</v>
      </c>
      <c r="G107" s="9">
        <v>5225003</v>
      </c>
      <c r="H107" s="9" t="s">
        <v>3255</v>
      </c>
      <c r="I107" s="8" t="e">
        <f>VLOOKUP(L107,#REF!,2,FALSE)</f>
        <v>#REF!</v>
      </c>
      <c r="J107" s="8" t="e">
        <f>VLOOKUP(K107,#REF!,2,FALSE)</f>
        <v>#REF!</v>
      </c>
      <c r="K107" s="9">
        <v>2</v>
      </c>
      <c r="L107" s="9">
        <v>1</v>
      </c>
    </row>
    <row r="108" spans="1:12" ht="15" customHeight="1" x14ac:dyDescent="0.2">
      <c r="A108" s="9">
        <v>5229000</v>
      </c>
      <c r="B108" s="9" t="s">
        <v>3279</v>
      </c>
      <c r="C108" s="9" t="s">
        <v>3280</v>
      </c>
      <c r="D108" s="9" t="s">
        <v>3281</v>
      </c>
      <c r="E108" s="9" t="s">
        <v>3282</v>
      </c>
      <c r="F108" s="9" t="s">
        <v>3822</v>
      </c>
      <c r="G108" s="9">
        <v>5229000</v>
      </c>
      <c r="H108" s="9" t="s">
        <v>3505</v>
      </c>
      <c r="I108" s="8" t="e">
        <f>VLOOKUP(L108,#REF!,2,FALSE)</f>
        <v>#REF!</v>
      </c>
      <c r="J108" s="8" t="e">
        <f>VLOOKUP(K108,#REF!,2,FALSE)</f>
        <v>#REF!</v>
      </c>
      <c r="K108" s="9">
        <v>2</v>
      </c>
      <c r="L108" s="9">
        <v>1</v>
      </c>
    </row>
    <row r="109" spans="1:12" ht="15" customHeight="1" x14ac:dyDescent="0.2">
      <c r="A109" s="9">
        <v>5229001</v>
      </c>
      <c r="B109" s="9" t="s">
        <v>2034</v>
      </c>
      <c r="C109" s="9" t="s">
        <v>3613</v>
      </c>
      <c r="D109" s="9" t="s">
        <v>3802</v>
      </c>
      <c r="E109" s="9" t="s">
        <v>824</v>
      </c>
      <c r="F109" s="9" t="s">
        <v>576</v>
      </c>
      <c r="G109" s="9">
        <v>5229001</v>
      </c>
      <c r="H109" s="9" t="s">
        <v>2201</v>
      </c>
      <c r="I109" s="8" t="e">
        <f>VLOOKUP(L109,#REF!,2,FALSE)</f>
        <v>#REF!</v>
      </c>
      <c r="J109" s="8" t="e">
        <f>VLOOKUP(K109,#REF!,2,FALSE)</f>
        <v>#REF!</v>
      </c>
      <c r="K109" s="9">
        <v>2</v>
      </c>
      <c r="L109" s="9">
        <v>1</v>
      </c>
    </row>
    <row r="110" spans="1:12" ht="15" customHeight="1" x14ac:dyDescent="0.2">
      <c r="A110" s="9">
        <v>5229002</v>
      </c>
      <c r="B110" s="9" t="s">
        <v>2202</v>
      </c>
      <c r="C110" s="9" t="s">
        <v>1865</v>
      </c>
      <c r="D110" s="9" t="s">
        <v>817</v>
      </c>
      <c r="E110" s="9" t="s">
        <v>818</v>
      </c>
      <c r="F110" s="9" t="s">
        <v>984</v>
      </c>
      <c r="G110" s="9">
        <v>5229002</v>
      </c>
      <c r="H110" s="9" t="s">
        <v>2201</v>
      </c>
      <c r="I110" s="8" t="e">
        <f>VLOOKUP(L110,#REF!,2,FALSE)</f>
        <v>#REF!</v>
      </c>
      <c r="J110" s="8" t="e">
        <f>VLOOKUP(K110,#REF!,2,FALSE)</f>
        <v>#REF!</v>
      </c>
      <c r="K110" s="9">
        <v>2</v>
      </c>
      <c r="L110" s="9">
        <v>1</v>
      </c>
    </row>
    <row r="111" spans="1:12" ht="15" customHeight="1" x14ac:dyDescent="0.2">
      <c r="A111" s="9">
        <v>5229003</v>
      </c>
      <c r="B111" s="9" t="s">
        <v>112</v>
      </c>
      <c r="C111" s="9" t="s">
        <v>113</v>
      </c>
      <c r="D111" s="9" t="s">
        <v>4899</v>
      </c>
      <c r="E111" s="9" t="s">
        <v>249</v>
      </c>
      <c r="F111" s="9" t="s">
        <v>929</v>
      </c>
      <c r="G111" s="9">
        <v>5229003</v>
      </c>
      <c r="H111" s="9" t="s">
        <v>2201</v>
      </c>
      <c r="I111" s="8" t="e">
        <f>VLOOKUP(L111,#REF!,2,FALSE)</f>
        <v>#REF!</v>
      </c>
      <c r="J111" s="8" t="e">
        <f>VLOOKUP(K111,#REF!,2,FALSE)</f>
        <v>#REF!</v>
      </c>
      <c r="K111" s="9">
        <v>2</v>
      </c>
      <c r="L111" s="9">
        <v>1</v>
      </c>
    </row>
    <row r="112" spans="1:12" ht="15" customHeight="1" x14ac:dyDescent="0.2">
      <c r="A112" s="9">
        <v>5240000</v>
      </c>
      <c r="B112" s="9" t="s">
        <v>2927</v>
      </c>
      <c r="C112" s="9" t="s">
        <v>1043</v>
      </c>
      <c r="D112" s="9" t="s">
        <v>3094</v>
      </c>
      <c r="E112" s="9" t="s">
        <v>4717</v>
      </c>
      <c r="F112" s="9" t="s">
        <v>390</v>
      </c>
      <c r="G112" s="9">
        <v>5240000</v>
      </c>
      <c r="H112" s="9" t="s">
        <v>3505</v>
      </c>
      <c r="I112" s="8" t="e">
        <f>VLOOKUP(L112,#REF!,2,FALSE)</f>
        <v>#REF!</v>
      </c>
      <c r="J112" s="8" t="e">
        <f>VLOOKUP(K112,#REF!,2,FALSE)</f>
        <v>#REF!</v>
      </c>
      <c r="K112" s="9">
        <v>2</v>
      </c>
      <c r="L112" s="9">
        <v>1</v>
      </c>
    </row>
    <row r="113" spans="1:12" ht="15" customHeight="1" x14ac:dyDescent="0.2">
      <c r="A113" s="9">
        <v>5240001</v>
      </c>
      <c r="B113" s="9" t="s">
        <v>391</v>
      </c>
      <c r="C113" s="9" t="s">
        <v>392</v>
      </c>
      <c r="D113" s="9" t="s">
        <v>393</v>
      </c>
      <c r="E113" s="9" t="s">
        <v>88</v>
      </c>
      <c r="F113" s="9" t="s">
        <v>1944</v>
      </c>
      <c r="G113" s="9">
        <v>5240001</v>
      </c>
      <c r="H113" s="9" t="s">
        <v>1099</v>
      </c>
      <c r="I113" s="8" t="e">
        <f>VLOOKUP(L113,#REF!,2,FALSE)</f>
        <v>#REF!</v>
      </c>
      <c r="J113" s="8" t="e">
        <f>VLOOKUP(K113,#REF!,2,FALSE)</f>
        <v>#REF!</v>
      </c>
      <c r="K113" s="9">
        <v>2</v>
      </c>
      <c r="L113" s="9">
        <v>1</v>
      </c>
    </row>
    <row r="114" spans="1:12" ht="15" customHeight="1" x14ac:dyDescent="0.2">
      <c r="A114" s="9">
        <v>5240002</v>
      </c>
      <c r="B114" s="9" t="s">
        <v>3790</v>
      </c>
      <c r="C114" s="9" t="s">
        <v>4415</v>
      </c>
      <c r="D114" s="9" t="s">
        <v>1212</v>
      </c>
      <c r="E114" s="9" t="s">
        <v>1213</v>
      </c>
      <c r="F114" s="9" t="s">
        <v>632</v>
      </c>
      <c r="G114" s="9">
        <v>5240002</v>
      </c>
      <c r="H114" s="9" t="s">
        <v>1099</v>
      </c>
      <c r="I114" s="8" t="e">
        <f>VLOOKUP(L114,#REF!,2,FALSE)</f>
        <v>#REF!</v>
      </c>
      <c r="J114" s="8" t="e">
        <f>VLOOKUP(K114,#REF!,2,FALSE)</f>
        <v>#REF!</v>
      </c>
      <c r="K114" s="9">
        <v>2</v>
      </c>
      <c r="L114" s="9">
        <v>1</v>
      </c>
    </row>
    <row r="115" spans="1:12" ht="15" customHeight="1" x14ac:dyDescent="0.2">
      <c r="A115" s="9">
        <v>5240004</v>
      </c>
      <c r="B115" s="9" t="s">
        <v>4758</v>
      </c>
      <c r="C115" s="9" t="s">
        <v>4759</v>
      </c>
      <c r="D115" s="9" t="s">
        <v>4923</v>
      </c>
      <c r="E115" s="9" t="s">
        <v>616</v>
      </c>
      <c r="F115" s="9" t="s">
        <v>617</v>
      </c>
      <c r="G115" s="9">
        <v>5240004</v>
      </c>
      <c r="H115" s="9" t="s">
        <v>618</v>
      </c>
      <c r="I115" s="8" t="e">
        <f>VLOOKUP(L115,#REF!,2,FALSE)</f>
        <v>#REF!</v>
      </c>
      <c r="J115" s="8" t="e">
        <f>VLOOKUP(K115,#REF!,2,FALSE)</f>
        <v>#REF!</v>
      </c>
      <c r="K115" s="9">
        <v>2</v>
      </c>
      <c r="L115" s="9">
        <v>3</v>
      </c>
    </row>
    <row r="116" spans="1:12" ht="15" customHeight="1" x14ac:dyDescent="0.2">
      <c r="A116" s="9">
        <v>5252100</v>
      </c>
      <c r="B116" s="9" t="s">
        <v>619</v>
      </c>
      <c r="C116" s="9" t="s">
        <v>620</v>
      </c>
      <c r="D116" s="9" t="s">
        <v>848</v>
      </c>
      <c r="E116" s="9" t="s">
        <v>1913</v>
      </c>
      <c r="F116" s="9" t="s">
        <v>1914</v>
      </c>
      <c r="G116" s="9">
        <v>5252100</v>
      </c>
      <c r="H116" s="9" t="s">
        <v>3505</v>
      </c>
      <c r="I116" s="8" t="e">
        <f>VLOOKUP(L116,#REF!,2,FALSE)</f>
        <v>#REF!</v>
      </c>
      <c r="J116" s="8" t="e">
        <f>VLOOKUP(K116,#REF!,2,FALSE)</f>
        <v>#REF!</v>
      </c>
      <c r="K116" s="9">
        <v>2</v>
      </c>
      <c r="L116" s="9">
        <v>1</v>
      </c>
    </row>
    <row r="117" spans="1:12" ht="15" customHeight="1" x14ac:dyDescent="0.2">
      <c r="A117" s="9">
        <v>5252101</v>
      </c>
      <c r="B117" s="9" t="s">
        <v>1576</v>
      </c>
      <c r="C117" s="9" t="s">
        <v>1577</v>
      </c>
      <c r="D117" s="9" t="s">
        <v>1578</v>
      </c>
      <c r="E117" s="9" t="s">
        <v>4310</v>
      </c>
      <c r="F117" s="9" t="s">
        <v>1201</v>
      </c>
      <c r="G117" s="9">
        <v>5252101</v>
      </c>
      <c r="H117" s="9" t="s">
        <v>1202</v>
      </c>
      <c r="I117" s="8" t="e">
        <f>VLOOKUP(L117,#REF!,2,FALSE)</f>
        <v>#REF!</v>
      </c>
      <c r="J117" s="8" t="e">
        <f>VLOOKUP(K117,#REF!,2,FALSE)</f>
        <v>#REF!</v>
      </c>
      <c r="K117" s="9">
        <v>2</v>
      </c>
      <c r="L117" s="9">
        <v>1</v>
      </c>
    </row>
    <row r="118" spans="1:12" ht="15" customHeight="1" x14ac:dyDescent="0.2">
      <c r="A118" s="9">
        <v>5317000</v>
      </c>
      <c r="B118" s="9" t="s">
        <v>2391</v>
      </c>
      <c r="C118" s="9" t="s">
        <v>646</v>
      </c>
      <c r="D118" s="9" t="s">
        <v>647</v>
      </c>
      <c r="E118" s="9" t="s">
        <v>3865</v>
      </c>
      <c r="F118" s="9" t="s">
        <v>1897</v>
      </c>
      <c r="G118" s="9">
        <v>5317000</v>
      </c>
      <c r="H118" s="9" t="s">
        <v>3505</v>
      </c>
      <c r="I118" s="8" t="e">
        <f>VLOOKUP(L118,#REF!,2,FALSE)</f>
        <v>#REF!</v>
      </c>
      <c r="J118" s="8" t="e">
        <f>VLOOKUP(K118,#REF!,2,FALSE)</f>
        <v>#REF!</v>
      </c>
      <c r="K118" s="9">
        <v>2</v>
      </c>
      <c r="L118" s="9">
        <v>1</v>
      </c>
    </row>
    <row r="119" spans="1:12" ht="15" customHeight="1" x14ac:dyDescent="0.2">
      <c r="A119" s="9">
        <v>5317001</v>
      </c>
      <c r="B119" s="9" t="s">
        <v>1898</v>
      </c>
      <c r="C119" s="9" t="s">
        <v>351</v>
      </c>
      <c r="D119" s="9" t="s">
        <v>352</v>
      </c>
      <c r="E119" s="9" t="s">
        <v>4526</v>
      </c>
      <c r="F119" s="9" t="s">
        <v>786</v>
      </c>
      <c r="G119" s="9">
        <v>5317001</v>
      </c>
      <c r="H119" s="9" t="s">
        <v>787</v>
      </c>
      <c r="I119" s="8" t="e">
        <f>VLOOKUP(L119,#REF!,2,FALSE)</f>
        <v>#REF!</v>
      </c>
      <c r="J119" s="8" t="e">
        <f>VLOOKUP(K119,#REF!,2,FALSE)</f>
        <v>#REF!</v>
      </c>
      <c r="K119" s="9">
        <v>2</v>
      </c>
      <c r="L119" s="9">
        <v>1</v>
      </c>
    </row>
    <row r="120" spans="1:12" ht="15" customHeight="1" x14ac:dyDescent="0.2">
      <c r="A120" s="9">
        <v>5317003</v>
      </c>
      <c r="B120" s="9" t="s">
        <v>788</v>
      </c>
      <c r="C120" s="9" t="s">
        <v>789</v>
      </c>
      <c r="D120" s="9" t="s">
        <v>156</v>
      </c>
      <c r="E120" s="9" t="s">
        <v>3141</v>
      </c>
      <c r="F120" s="9" t="s">
        <v>1297</v>
      </c>
      <c r="G120" s="9">
        <v>5317003</v>
      </c>
      <c r="H120" s="9" t="s">
        <v>787</v>
      </c>
      <c r="I120" s="8" t="e">
        <f>VLOOKUP(L120,#REF!,2,FALSE)</f>
        <v>#REF!</v>
      </c>
      <c r="J120" s="8" t="e">
        <f>VLOOKUP(K120,#REF!,2,FALSE)</f>
        <v>#REF!</v>
      </c>
      <c r="K120" s="9">
        <v>2</v>
      </c>
      <c r="L120" s="9">
        <v>1</v>
      </c>
    </row>
    <row r="121" spans="1:12" ht="15" customHeight="1" x14ac:dyDescent="0.2">
      <c r="A121" s="9">
        <v>5328000</v>
      </c>
      <c r="B121" s="9" t="s">
        <v>391</v>
      </c>
      <c r="C121" s="9" t="s">
        <v>392</v>
      </c>
      <c r="D121" s="9" t="s">
        <v>393</v>
      </c>
      <c r="E121" s="9" t="s">
        <v>88</v>
      </c>
      <c r="F121" s="9" t="s">
        <v>1944</v>
      </c>
      <c r="G121" s="9">
        <v>5328000</v>
      </c>
      <c r="H121" s="9" t="s">
        <v>3505</v>
      </c>
      <c r="I121" s="8" t="e">
        <f>VLOOKUP(L121,#REF!,2,FALSE)</f>
        <v>#REF!</v>
      </c>
      <c r="J121" s="8" t="e">
        <f>VLOOKUP(K121,#REF!,2,FALSE)</f>
        <v>#REF!</v>
      </c>
      <c r="K121" s="9">
        <v>2</v>
      </c>
      <c r="L121" s="9">
        <v>1</v>
      </c>
    </row>
    <row r="122" spans="1:12" ht="15" customHeight="1" x14ac:dyDescent="0.2">
      <c r="A122" s="9">
        <v>5328001</v>
      </c>
      <c r="B122" s="9" t="s">
        <v>1298</v>
      </c>
      <c r="C122" s="9" t="s">
        <v>1299</v>
      </c>
      <c r="D122" s="9" t="s">
        <v>1145</v>
      </c>
      <c r="E122" s="9" t="s">
        <v>2025</v>
      </c>
      <c r="F122" s="9" t="s">
        <v>3505</v>
      </c>
      <c r="G122" s="9">
        <v>5328001</v>
      </c>
      <c r="H122" s="9" t="s">
        <v>2069</v>
      </c>
      <c r="I122" s="8" t="e">
        <f>VLOOKUP(L122,#REF!,2,FALSE)</f>
        <v>#REF!</v>
      </c>
      <c r="J122" s="8" t="e">
        <f>VLOOKUP(K122,#REF!,2,FALSE)</f>
        <v>#REF!</v>
      </c>
      <c r="K122" s="9">
        <v>2</v>
      </c>
      <c r="L122" s="9">
        <v>1</v>
      </c>
    </row>
    <row r="123" spans="1:12" ht="15" customHeight="1" x14ac:dyDescent="0.2">
      <c r="A123" s="9">
        <v>5352100</v>
      </c>
      <c r="B123" s="9" t="s">
        <v>3997</v>
      </c>
      <c r="C123" s="9" t="s">
        <v>4799</v>
      </c>
      <c r="D123" s="9" t="s">
        <v>2399</v>
      </c>
      <c r="E123" s="9" t="s">
        <v>3369</v>
      </c>
      <c r="F123" s="9" t="s">
        <v>64</v>
      </c>
      <c r="G123" s="9">
        <v>5352100</v>
      </c>
      <c r="H123" s="9" t="s">
        <v>3505</v>
      </c>
      <c r="I123" s="8" t="e">
        <f>VLOOKUP(L123,#REF!,2,FALSE)</f>
        <v>#REF!</v>
      </c>
      <c r="J123" s="8" t="e">
        <f>VLOOKUP(K123,#REF!,2,FALSE)</f>
        <v>#REF!</v>
      </c>
      <c r="K123" s="9">
        <v>2</v>
      </c>
      <c r="L123" s="9">
        <v>1</v>
      </c>
    </row>
    <row r="124" spans="1:12" ht="15" customHeight="1" x14ac:dyDescent="0.2">
      <c r="A124" s="9">
        <v>5380000</v>
      </c>
      <c r="B124" s="9" t="s">
        <v>3772</v>
      </c>
      <c r="C124" s="9" t="s">
        <v>3773</v>
      </c>
      <c r="D124" s="9" t="s">
        <v>3590</v>
      </c>
      <c r="E124" s="9" t="s">
        <v>3591</v>
      </c>
      <c r="F124" s="9" t="s">
        <v>2686</v>
      </c>
      <c r="G124" s="9">
        <v>5380000</v>
      </c>
      <c r="H124" s="9" t="s">
        <v>3505</v>
      </c>
      <c r="I124" s="8" t="e">
        <f>VLOOKUP(L124,#REF!,2,FALSE)</f>
        <v>#REF!</v>
      </c>
      <c r="J124" s="8" t="e">
        <f>VLOOKUP(K124,#REF!,2,FALSE)</f>
        <v>#REF!</v>
      </c>
      <c r="K124" s="9">
        <v>2</v>
      </c>
      <c r="L124" s="9">
        <v>1</v>
      </c>
    </row>
    <row r="125" spans="1:12" ht="15" customHeight="1" x14ac:dyDescent="0.2">
      <c r="A125" s="9">
        <v>5380001</v>
      </c>
      <c r="B125" s="9" t="s">
        <v>1358</v>
      </c>
      <c r="C125" s="9" t="s">
        <v>3773</v>
      </c>
      <c r="D125" s="9" t="s">
        <v>4334</v>
      </c>
      <c r="E125" s="9" t="s">
        <v>3591</v>
      </c>
      <c r="F125" s="9" t="s">
        <v>3578</v>
      </c>
      <c r="G125" s="9">
        <v>5380001</v>
      </c>
      <c r="H125" s="9" t="s">
        <v>1756</v>
      </c>
      <c r="I125" s="8" t="e">
        <f>VLOOKUP(L125,#REF!,2,FALSE)</f>
        <v>#REF!</v>
      </c>
      <c r="J125" s="8" t="e">
        <f>VLOOKUP(K125,#REF!,2,FALSE)</f>
        <v>#REF!</v>
      </c>
      <c r="K125" s="9">
        <v>2</v>
      </c>
      <c r="L125" s="9">
        <v>1</v>
      </c>
    </row>
    <row r="126" spans="1:12" ht="15" customHeight="1" x14ac:dyDescent="0.2">
      <c r="A126" s="9">
        <v>5406000</v>
      </c>
      <c r="B126" s="9" t="s">
        <v>3579</v>
      </c>
      <c r="C126" s="9" t="s">
        <v>4713</v>
      </c>
      <c r="D126" s="9" t="s">
        <v>4714</v>
      </c>
      <c r="E126" s="9" t="s">
        <v>1095</v>
      </c>
      <c r="F126" s="9" t="s">
        <v>3501</v>
      </c>
      <c r="G126" s="9">
        <v>5406000</v>
      </c>
      <c r="H126" s="9" t="s">
        <v>3505</v>
      </c>
      <c r="I126" s="8" t="e">
        <f>VLOOKUP(L126,#REF!,2,FALSE)</f>
        <v>#REF!</v>
      </c>
      <c r="J126" s="8" t="e">
        <f>VLOOKUP(K126,#REF!,2,FALSE)</f>
        <v>#REF!</v>
      </c>
      <c r="K126" s="9">
        <v>2</v>
      </c>
      <c r="L126" s="9">
        <v>1</v>
      </c>
    </row>
    <row r="127" spans="1:12" ht="15" customHeight="1" x14ac:dyDescent="0.2">
      <c r="A127" s="9">
        <v>5406001</v>
      </c>
      <c r="B127" s="9" t="s">
        <v>3249</v>
      </c>
      <c r="C127" s="9" t="s">
        <v>3059</v>
      </c>
      <c r="D127" s="9" t="s">
        <v>462</v>
      </c>
      <c r="E127" s="9" t="s">
        <v>463</v>
      </c>
      <c r="F127" s="9" t="s">
        <v>3002</v>
      </c>
      <c r="G127" s="9">
        <v>5406001</v>
      </c>
      <c r="H127" s="9" t="s">
        <v>3579</v>
      </c>
      <c r="I127" s="8" t="e">
        <f>VLOOKUP(L127,#REF!,2,FALSE)</f>
        <v>#REF!</v>
      </c>
      <c r="J127" s="8" t="e">
        <f>VLOOKUP(K127,#REF!,2,FALSE)</f>
        <v>#REF!</v>
      </c>
      <c r="K127" s="9">
        <v>2</v>
      </c>
      <c r="L127" s="9">
        <v>1</v>
      </c>
    </row>
    <row r="128" spans="1:12" ht="15" customHeight="1" x14ac:dyDescent="0.2">
      <c r="A128" s="9">
        <v>5406003</v>
      </c>
      <c r="B128" s="9" t="s">
        <v>4054</v>
      </c>
      <c r="C128" s="9" t="s">
        <v>4055</v>
      </c>
      <c r="D128" s="9" t="s">
        <v>3993</v>
      </c>
      <c r="E128" s="9" t="s">
        <v>289</v>
      </c>
      <c r="F128" s="9" t="s">
        <v>3505</v>
      </c>
      <c r="G128" s="9">
        <v>5406003</v>
      </c>
      <c r="H128" s="9" t="s">
        <v>4705</v>
      </c>
      <c r="I128" s="8" t="e">
        <f>VLOOKUP(L128,#REF!,2,FALSE)</f>
        <v>#REF!</v>
      </c>
      <c r="J128" s="8" t="e">
        <f>VLOOKUP(K128,#REF!,2,FALSE)</f>
        <v>#REF!</v>
      </c>
      <c r="K128" s="9">
        <v>2</v>
      </c>
      <c r="L128" s="9">
        <v>1</v>
      </c>
    </row>
    <row r="129" spans="1:12" ht="15" customHeight="1" x14ac:dyDescent="0.2">
      <c r="A129" s="9">
        <v>5408000</v>
      </c>
      <c r="B129" s="9" t="s">
        <v>4636</v>
      </c>
      <c r="C129" s="9" t="s">
        <v>2779</v>
      </c>
      <c r="D129" s="9" t="s">
        <v>20</v>
      </c>
      <c r="E129" s="9" t="s">
        <v>4223</v>
      </c>
      <c r="F129" s="9" t="s">
        <v>2430</v>
      </c>
      <c r="G129" s="9">
        <v>5408000</v>
      </c>
      <c r="H129" s="9" t="s">
        <v>3505</v>
      </c>
      <c r="I129" s="8" t="e">
        <f>VLOOKUP(L129,#REF!,2,FALSE)</f>
        <v>#REF!</v>
      </c>
      <c r="J129" s="8" t="e">
        <f>VLOOKUP(K129,#REF!,2,FALSE)</f>
        <v>#REF!</v>
      </c>
      <c r="K129" s="9">
        <v>2</v>
      </c>
      <c r="L129" s="9">
        <v>1</v>
      </c>
    </row>
    <row r="130" spans="1:12" ht="15" customHeight="1" x14ac:dyDescent="0.2">
      <c r="A130" s="9">
        <v>5408001</v>
      </c>
      <c r="B130" s="9" t="s">
        <v>3610</v>
      </c>
      <c r="C130" s="9" t="s">
        <v>2779</v>
      </c>
      <c r="D130" s="9" t="s">
        <v>20</v>
      </c>
      <c r="E130" s="9" t="s">
        <v>4223</v>
      </c>
      <c r="F130" s="9" t="s">
        <v>2430</v>
      </c>
      <c r="G130" s="9">
        <v>5408001</v>
      </c>
      <c r="H130" s="9" t="s">
        <v>4636</v>
      </c>
      <c r="I130" s="8" t="e">
        <f>VLOOKUP(L130,#REF!,2,FALSE)</f>
        <v>#REF!</v>
      </c>
      <c r="J130" s="8" t="e">
        <f>VLOOKUP(K130,#REF!,2,FALSE)</f>
        <v>#REF!</v>
      </c>
      <c r="K130" s="9">
        <v>2</v>
      </c>
      <c r="L130" s="9">
        <v>1</v>
      </c>
    </row>
    <row r="131" spans="1:12" ht="15" customHeight="1" x14ac:dyDescent="0.2">
      <c r="A131" s="9">
        <v>5408002</v>
      </c>
      <c r="B131" s="9" t="s">
        <v>1733</v>
      </c>
      <c r="C131" s="9" t="s">
        <v>2779</v>
      </c>
      <c r="D131" s="9" t="s">
        <v>20</v>
      </c>
      <c r="E131" s="9" t="s">
        <v>4223</v>
      </c>
      <c r="F131" s="9" t="s">
        <v>2430</v>
      </c>
      <c r="G131" s="9">
        <v>5408002</v>
      </c>
      <c r="H131" s="9" t="s">
        <v>4636</v>
      </c>
      <c r="I131" s="8" t="e">
        <f>VLOOKUP(L131,#REF!,2,FALSE)</f>
        <v>#REF!</v>
      </c>
      <c r="J131" s="8" t="e">
        <f>VLOOKUP(K131,#REF!,2,FALSE)</f>
        <v>#REF!</v>
      </c>
      <c r="K131" s="9">
        <v>2</v>
      </c>
      <c r="L131" s="9">
        <v>1</v>
      </c>
    </row>
    <row r="132" spans="1:12" ht="15" customHeight="1" x14ac:dyDescent="0.2">
      <c r="A132" s="9">
        <v>5408100</v>
      </c>
      <c r="B132" s="9" t="s">
        <v>1734</v>
      </c>
      <c r="C132" s="9" t="s">
        <v>3713</v>
      </c>
      <c r="D132" s="9" t="s">
        <v>3714</v>
      </c>
      <c r="E132" s="9" t="s">
        <v>439</v>
      </c>
      <c r="F132" s="9" t="s">
        <v>2161</v>
      </c>
      <c r="G132" s="9">
        <v>5408100</v>
      </c>
      <c r="H132" s="9" t="s">
        <v>3505</v>
      </c>
      <c r="I132" s="8" t="e">
        <f>VLOOKUP(L132,#REF!,2,FALSE)</f>
        <v>#REF!</v>
      </c>
      <c r="J132" s="8" t="e">
        <f>VLOOKUP(K132,#REF!,2,FALSE)</f>
        <v>#REF!</v>
      </c>
      <c r="K132" s="9">
        <v>2</v>
      </c>
      <c r="L132" s="9">
        <v>1</v>
      </c>
    </row>
    <row r="133" spans="1:12" ht="15" customHeight="1" x14ac:dyDescent="0.2">
      <c r="A133" s="9">
        <v>5408101</v>
      </c>
      <c r="B133" s="9" t="s">
        <v>1710</v>
      </c>
      <c r="C133" s="9" t="s">
        <v>1711</v>
      </c>
      <c r="D133" s="9" t="s">
        <v>1712</v>
      </c>
      <c r="E133" s="9" t="s">
        <v>3505</v>
      </c>
      <c r="F133" s="9" t="s">
        <v>4</v>
      </c>
      <c r="G133" s="9">
        <v>5408101</v>
      </c>
      <c r="H133" s="9" t="s">
        <v>1734</v>
      </c>
      <c r="I133" s="8" t="e">
        <f>VLOOKUP(L133,#REF!,2,FALSE)</f>
        <v>#REF!</v>
      </c>
      <c r="J133" s="8" t="e">
        <f>VLOOKUP(K133,#REF!,2,FALSE)</f>
        <v>#REF!</v>
      </c>
      <c r="K133" s="9">
        <v>2</v>
      </c>
      <c r="L133" s="9">
        <v>1</v>
      </c>
    </row>
    <row r="134" spans="1:12" ht="15" customHeight="1" x14ac:dyDescent="0.2">
      <c r="A134" s="9">
        <v>5408102</v>
      </c>
      <c r="B134" s="9" t="s">
        <v>4920</v>
      </c>
      <c r="C134" s="9" t="s">
        <v>3500</v>
      </c>
      <c r="D134" s="9" t="s">
        <v>2446</v>
      </c>
      <c r="E134" s="9" t="s">
        <v>4822</v>
      </c>
      <c r="F134" s="9" t="s">
        <v>2837</v>
      </c>
      <c r="G134" s="9">
        <v>5408102</v>
      </c>
      <c r="H134" s="9" t="s">
        <v>1734</v>
      </c>
      <c r="I134" s="8" t="e">
        <f>VLOOKUP(L134,#REF!,2,FALSE)</f>
        <v>#REF!</v>
      </c>
      <c r="J134" s="8" t="e">
        <f>VLOOKUP(K134,#REF!,2,FALSE)</f>
        <v>#REF!</v>
      </c>
      <c r="K134" s="9">
        <v>2</v>
      </c>
      <c r="L134" s="9">
        <v>1</v>
      </c>
    </row>
    <row r="135" spans="1:12" ht="15" customHeight="1" x14ac:dyDescent="0.2">
      <c r="A135" s="9">
        <v>5408103</v>
      </c>
      <c r="B135" s="9" t="s">
        <v>2838</v>
      </c>
      <c r="C135" s="9" t="s">
        <v>2792</v>
      </c>
      <c r="D135" s="9" t="s">
        <v>2793</v>
      </c>
      <c r="E135" s="9" t="s">
        <v>2794</v>
      </c>
      <c r="F135" s="9" t="s">
        <v>3377</v>
      </c>
      <c r="G135" s="9">
        <v>5408103</v>
      </c>
      <c r="H135" s="9" t="s">
        <v>1734</v>
      </c>
      <c r="I135" s="8" t="e">
        <f>VLOOKUP(L135,#REF!,2,FALSE)</f>
        <v>#REF!</v>
      </c>
      <c r="J135" s="8" t="e">
        <f>VLOOKUP(K135,#REF!,2,FALSE)</f>
        <v>#REF!</v>
      </c>
      <c r="K135" s="9">
        <v>2</v>
      </c>
      <c r="L135" s="9">
        <v>1</v>
      </c>
    </row>
    <row r="136" spans="1:12" ht="15" customHeight="1" x14ac:dyDescent="0.2">
      <c r="A136" s="9">
        <v>5408104</v>
      </c>
      <c r="B136" s="9" t="s">
        <v>3889</v>
      </c>
      <c r="C136" s="9" t="s">
        <v>326</v>
      </c>
      <c r="D136" s="9" t="s">
        <v>327</v>
      </c>
      <c r="E136" s="9" t="s">
        <v>3505</v>
      </c>
      <c r="F136" s="9" t="s">
        <v>1605</v>
      </c>
      <c r="G136" s="9">
        <v>5408104</v>
      </c>
      <c r="H136" s="9" t="s">
        <v>1734</v>
      </c>
      <c r="I136" s="8" t="e">
        <f>VLOOKUP(L136,#REF!,2,FALSE)</f>
        <v>#REF!</v>
      </c>
      <c r="J136" s="8" t="e">
        <f>VLOOKUP(K136,#REF!,2,FALSE)</f>
        <v>#REF!</v>
      </c>
      <c r="K136" s="9">
        <v>2</v>
      </c>
      <c r="L136" s="9">
        <v>1</v>
      </c>
    </row>
    <row r="137" spans="1:12" ht="15" customHeight="1" x14ac:dyDescent="0.2">
      <c r="A137" s="9">
        <v>5412000</v>
      </c>
      <c r="B137" s="9" t="s">
        <v>2050</v>
      </c>
      <c r="C137" s="9" t="s">
        <v>2051</v>
      </c>
      <c r="D137" s="9" t="s">
        <v>2052</v>
      </c>
      <c r="E137" s="9" t="s">
        <v>2301</v>
      </c>
      <c r="F137" s="9" t="s">
        <v>2302</v>
      </c>
      <c r="G137" s="9">
        <v>5412000</v>
      </c>
      <c r="H137" s="9" t="s">
        <v>3505</v>
      </c>
      <c r="I137" s="8" t="e">
        <f>VLOOKUP(L137,#REF!,2,FALSE)</f>
        <v>#REF!</v>
      </c>
      <c r="J137" s="8" t="e">
        <f>VLOOKUP(K137,#REF!,2,FALSE)</f>
        <v>#REF!</v>
      </c>
      <c r="K137" s="9">
        <v>2</v>
      </c>
      <c r="L137" s="9">
        <v>1</v>
      </c>
    </row>
    <row r="138" spans="1:12" ht="15" customHeight="1" x14ac:dyDescent="0.2">
      <c r="A138" s="9">
        <v>5412001</v>
      </c>
      <c r="B138" s="9" t="s">
        <v>2232</v>
      </c>
      <c r="C138" s="9" t="s">
        <v>728</v>
      </c>
      <c r="D138" s="9" t="s">
        <v>3108</v>
      </c>
      <c r="E138" s="9" t="s">
        <v>3109</v>
      </c>
      <c r="F138" s="9" t="s">
        <v>1221</v>
      </c>
      <c r="G138" s="9">
        <v>5412001</v>
      </c>
      <c r="H138" s="9" t="s">
        <v>933</v>
      </c>
      <c r="I138" s="8" t="e">
        <f>VLOOKUP(L138,#REF!,2,FALSE)</f>
        <v>#REF!</v>
      </c>
      <c r="J138" s="8" t="e">
        <f>VLOOKUP(K138,#REF!,2,FALSE)</f>
        <v>#REF!</v>
      </c>
      <c r="K138" s="9">
        <v>2</v>
      </c>
      <c r="L138" s="9">
        <v>1</v>
      </c>
    </row>
    <row r="139" spans="1:12" ht="15" customHeight="1" x14ac:dyDescent="0.2">
      <c r="A139" s="9">
        <v>5412002</v>
      </c>
      <c r="B139" s="9" t="s">
        <v>934</v>
      </c>
      <c r="C139" s="9" t="s">
        <v>935</v>
      </c>
      <c r="D139" s="9" t="s">
        <v>4789</v>
      </c>
      <c r="E139" s="9" t="s">
        <v>4790</v>
      </c>
      <c r="F139" s="9" t="s">
        <v>1295</v>
      </c>
      <c r="G139" s="9">
        <v>5412002</v>
      </c>
      <c r="H139" s="9" t="s">
        <v>1184</v>
      </c>
      <c r="I139" s="8" t="e">
        <f>VLOOKUP(L139,#REF!,2,FALSE)</f>
        <v>#REF!</v>
      </c>
      <c r="J139" s="8" t="e">
        <f>VLOOKUP(K139,#REF!,2,FALSE)</f>
        <v>#REF!</v>
      </c>
      <c r="K139" s="9">
        <v>2</v>
      </c>
      <c r="L139" s="9">
        <v>1</v>
      </c>
    </row>
    <row r="140" spans="1:12" ht="15" customHeight="1" x14ac:dyDescent="0.2">
      <c r="A140" s="9">
        <v>5412003</v>
      </c>
      <c r="B140" s="9" t="s">
        <v>3071</v>
      </c>
      <c r="C140" s="9" t="s">
        <v>2779</v>
      </c>
      <c r="D140" s="9" t="s">
        <v>20</v>
      </c>
      <c r="E140" s="9" t="s">
        <v>4223</v>
      </c>
      <c r="F140" s="9" t="s">
        <v>2529</v>
      </c>
      <c r="G140" s="9">
        <v>5412003</v>
      </c>
      <c r="H140" s="9" t="s">
        <v>933</v>
      </c>
      <c r="I140" s="8" t="e">
        <f>VLOOKUP(L140,#REF!,2,FALSE)</f>
        <v>#REF!</v>
      </c>
      <c r="J140" s="8" t="e">
        <f>VLOOKUP(K140,#REF!,2,FALSE)</f>
        <v>#REF!</v>
      </c>
      <c r="K140" s="9">
        <v>2</v>
      </c>
      <c r="L140" s="9">
        <v>1</v>
      </c>
    </row>
    <row r="141" spans="1:12" ht="15" customHeight="1" x14ac:dyDescent="0.2">
      <c r="A141" s="9">
        <v>5420100</v>
      </c>
      <c r="B141" s="9" t="s">
        <v>4803</v>
      </c>
      <c r="C141" s="9" t="s">
        <v>4804</v>
      </c>
      <c r="D141" s="9" t="s">
        <v>4805</v>
      </c>
      <c r="E141" s="9" t="s">
        <v>2886</v>
      </c>
      <c r="F141" s="9" t="s">
        <v>3922</v>
      </c>
      <c r="G141" s="9">
        <v>5420100</v>
      </c>
      <c r="H141" s="9" t="s">
        <v>1373</v>
      </c>
      <c r="I141" s="8" t="e">
        <f>VLOOKUP(L141,#REF!,2,FALSE)</f>
        <v>#REF!</v>
      </c>
      <c r="J141" s="8" t="e">
        <f>VLOOKUP(K141,#REF!,2,FALSE)</f>
        <v>#REF!</v>
      </c>
      <c r="K141" s="9">
        <v>2</v>
      </c>
      <c r="L141" s="9">
        <v>1</v>
      </c>
    </row>
    <row r="142" spans="1:12" ht="15" customHeight="1" x14ac:dyDescent="0.2">
      <c r="A142" s="9">
        <v>5420101</v>
      </c>
      <c r="B142" s="9" t="s">
        <v>1374</v>
      </c>
      <c r="C142" s="9" t="s">
        <v>3340</v>
      </c>
      <c r="D142" s="9" t="s">
        <v>3005</v>
      </c>
      <c r="E142" s="9" t="s">
        <v>589</v>
      </c>
      <c r="F142" s="9" t="s">
        <v>227</v>
      </c>
      <c r="G142" s="9">
        <v>5420101</v>
      </c>
      <c r="H142" s="9" t="s">
        <v>4126</v>
      </c>
      <c r="I142" s="8" t="e">
        <f>VLOOKUP(L142,#REF!,2,FALSE)</f>
        <v>#REF!</v>
      </c>
      <c r="J142" s="8" t="e">
        <f>VLOOKUP(K142,#REF!,2,FALSE)</f>
        <v>#REF!</v>
      </c>
      <c r="K142" s="9">
        <v>2</v>
      </c>
      <c r="L142" s="9">
        <v>1</v>
      </c>
    </row>
    <row r="143" spans="1:12" ht="15" customHeight="1" x14ac:dyDescent="0.2">
      <c r="A143" s="9">
        <v>5433000</v>
      </c>
      <c r="B143" s="9" t="s">
        <v>2769</v>
      </c>
      <c r="C143" s="9" t="s">
        <v>4713</v>
      </c>
      <c r="D143" s="9" t="s">
        <v>4714</v>
      </c>
      <c r="E143" s="9" t="s">
        <v>651</v>
      </c>
      <c r="F143" s="9" t="s">
        <v>3211</v>
      </c>
      <c r="G143" s="9">
        <v>5433000</v>
      </c>
      <c r="H143" s="9" t="s">
        <v>3505</v>
      </c>
      <c r="I143" s="8" t="e">
        <f>VLOOKUP(L143,#REF!,2,FALSE)</f>
        <v>#REF!</v>
      </c>
      <c r="J143" s="8" t="e">
        <f>VLOOKUP(K143,#REF!,2,FALSE)</f>
        <v>#REF!</v>
      </c>
      <c r="K143" s="9">
        <v>2</v>
      </c>
      <c r="L143" s="9">
        <v>1</v>
      </c>
    </row>
    <row r="144" spans="1:12" ht="15" customHeight="1" x14ac:dyDescent="0.2">
      <c r="A144" s="9">
        <v>5435900</v>
      </c>
      <c r="B144" s="9" t="s">
        <v>3212</v>
      </c>
      <c r="C144" s="9" t="s">
        <v>49</v>
      </c>
      <c r="D144" s="9" t="s">
        <v>430</v>
      </c>
      <c r="E144" s="9" t="s">
        <v>3394</v>
      </c>
      <c r="F144" s="9" t="s">
        <v>2406</v>
      </c>
      <c r="G144" s="9">
        <v>5435900</v>
      </c>
      <c r="H144" s="9" t="s">
        <v>3505</v>
      </c>
      <c r="I144" s="8" t="e">
        <f>VLOOKUP(L144,#REF!,2,FALSE)</f>
        <v>#REF!</v>
      </c>
      <c r="J144" s="8" t="e">
        <f>VLOOKUP(K144,#REF!,2,FALSE)</f>
        <v>#REF!</v>
      </c>
      <c r="K144" s="9">
        <v>2</v>
      </c>
      <c r="L144" s="9">
        <v>1</v>
      </c>
    </row>
    <row r="145" spans="1:12" ht="15" customHeight="1" x14ac:dyDescent="0.2">
      <c r="A145" s="9">
        <v>5436000</v>
      </c>
      <c r="B145" s="9" t="s">
        <v>3921</v>
      </c>
      <c r="C145" s="9" t="s">
        <v>2861</v>
      </c>
      <c r="D145" s="9" t="s">
        <v>2862</v>
      </c>
      <c r="E145" s="9" t="s">
        <v>2863</v>
      </c>
      <c r="F145" s="9" t="s">
        <v>1160</v>
      </c>
      <c r="G145" s="9">
        <v>5436000</v>
      </c>
      <c r="H145" s="9" t="s">
        <v>3505</v>
      </c>
      <c r="I145" s="8" t="e">
        <f>VLOOKUP(L145,#REF!,2,FALSE)</f>
        <v>#REF!</v>
      </c>
      <c r="J145" s="8" t="e">
        <f>VLOOKUP(K145,#REF!,2,FALSE)</f>
        <v>#REF!</v>
      </c>
      <c r="K145" s="9">
        <v>2</v>
      </c>
      <c r="L145" s="9">
        <v>1</v>
      </c>
    </row>
    <row r="146" spans="1:12" ht="15" customHeight="1" x14ac:dyDescent="0.2">
      <c r="A146" s="9">
        <v>5436001</v>
      </c>
      <c r="B146" s="9" t="s">
        <v>1161</v>
      </c>
      <c r="C146" s="9" t="s">
        <v>1162</v>
      </c>
      <c r="D146" s="9" t="s">
        <v>4872</v>
      </c>
      <c r="E146" s="9" t="s">
        <v>474</v>
      </c>
      <c r="F146" s="9" t="s">
        <v>1606</v>
      </c>
      <c r="G146" s="9">
        <v>5436001</v>
      </c>
      <c r="H146" s="9" t="s">
        <v>791</v>
      </c>
      <c r="I146" s="8" t="e">
        <f>VLOOKUP(L146,#REF!,2,FALSE)</f>
        <v>#REF!</v>
      </c>
      <c r="J146" s="8" t="e">
        <f>VLOOKUP(K146,#REF!,2,FALSE)</f>
        <v>#REF!</v>
      </c>
      <c r="K146" s="9">
        <v>2</v>
      </c>
      <c r="L146" s="9">
        <v>1</v>
      </c>
    </row>
    <row r="147" spans="1:12" ht="15" customHeight="1" x14ac:dyDescent="0.2">
      <c r="A147" s="9">
        <v>5436002</v>
      </c>
      <c r="B147" s="9" t="s">
        <v>1429</v>
      </c>
      <c r="C147" s="9" t="s">
        <v>1408</v>
      </c>
      <c r="D147" s="9" t="s">
        <v>1409</v>
      </c>
      <c r="E147" s="9" t="s">
        <v>1410</v>
      </c>
      <c r="F147" s="9" t="s">
        <v>716</v>
      </c>
      <c r="G147" s="9">
        <v>5436002</v>
      </c>
      <c r="H147" s="9" t="s">
        <v>791</v>
      </c>
      <c r="I147" s="8" t="e">
        <f>VLOOKUP(L147,#REF!,2,FALSE)</f>
        <v>#REF!</v>
      </c>
      <c r="J147" s="8" t="e">
        <f>VLOOKUP(K147,#REF!,2,FALSE)</f>
        <v>#REF!</v>
      </c>
      <c r="K147" s="9">
        <v>2</v>
      </c>
      <c r="L147" s="9">
        <v>1</v>
      </c>
    </row>
    <row r="148" spans="1:12" ht="15" customHeight="1" x14ac:dyDescent="0.2">
      <c r="A148" s="9">
        <v>5436003</v>
      </c>
      <c r="B148" s="9" t="s">
        <v>717</v>
      </c>
      <c r="C148" s="9" t="s">
        <v>1299</v>
      </c>
      <c r="D148" s="9" t="s">
        <v>1145</v>
      </c>
      <c r="E148" s="9" t="s">
        <v>2025</v>
      </c>
      <c r="F148" s="9" t="s">
        <v>527</v>
      </c>
      <c r="G148" s="9">
        <v>5436003</v>
      </c>
      <c r="H148" s="9" t="s">
        <v>791</v>
      </c>
      <c r="I148" s="8" t="e">
        <f>VLOOKUP(L148,#REF!,2,FALSE)</f>
        <v>#REF!</v>
      </c>
      <c r="J148" s="8" t="e">
        <f>VLOOKUP(K148,#REF!,2,FALSE)</f>
        <v>#REF!</v>
      </c>
      <c r="K148" s="9">
        <v>2</v>
      </c>
      <c r="L148" s="9">
        <v>1</v>
      </c>
    </row>
    <row r="149" spans="1:12" ht="15" customHeight="1" x14ac:dyDescent="0.2">
      <c r="A149" s="9">
        <v>5436004</v>
      </c>
      <c r="B149" s="9" t="s">
        <v>1535</v>
      </c>
      <c r="C149" s="9" t="s">
        <v>2220</v>
      </c>
      <c r="D149" s="9" t="s">
        <v>1762</v>
      </c>
      <c r="E149" s="9" t="s">
        <v>514</v>
      </c>
      <c r="F149" s="9" t="s">
        <v>1536</v>
      </c>
      <c r="G149" s="9">
        <v>5436004</v>
      </c>
      <c r="H149" s="9" t="s">
        <v>1850</v>
      </c>
      <c r="I149" s="8" t="e">
        <f>VLOOKUP(L149,#REF!,2,FALSE)</f>
        <v>#REF!</v>
      </c>
      <c r="J149" s="8" t="e">
        <f>VLOOKUP(K149,#REF!,2,FALSE)</f>
        <v>#REF!</v>
      </c>
      <c r="K149" s="9">
        <v>2</v>
      </c>
      <c r="L149" s="9">
        <v>1</v>
      </c>
    </row>
    <row r="150" spans="1:12" ht="15" customHeight="1" x14ac:dyDescent="0.2">
      <c r="A150" s="9">
        <v>5446000</v>
      </c>
      <c r="B150" s="9" t="s">
        <v>1851</v>
      </c>
      <c r="C150" s="9" t="s">
        <v>1852</v>
      </c>
      <c r="D150" s="9" t="s">
        <v>1853</v>
      </c>
      <c r="E150" s="9" t="s">
        <v>1854</v>
      </c>
      <c r="F150" s="9" t="s">
        <v>1985</v>
      </c>
      <c r="G150" s="9">
        <v>5446000</v>
      </c>
      <c r="H150" s="9" t="s">
        <v>3505</v>
      </c>
      <c r="I150" s="8" t="e">
        <f>VLOOKUP(L150,#REF!,2,FALSE)</f>
        <v>#REF!</v>
      </c>
      <c r="J150" s="8" t="e">
        <f>VLOOKUP(K150,#REF!,2,FALSE)</f>
        <v>#REF!</v>
      </c>
      <c r="K150" s="9">
        <v>2</v>
      </c>
      <c r="L150" s="9">
        <v>1</v>
      </c>
    </row>
    <row r="151" spans="1:12" ht="15" customHeight="1" x14ac:dyDescent="0.2">
      <c r="A151" s="9">
        <v>5466000</v>
      </c>
      <c r="B151" s="9" t="s">
        <v>4826</v>
      </c>
      <c r="C151" s="9" t="s">
        <v>2178</v>
      </c>
      <c r="D151" s="9" t="s">
        <v>2726</v>
      </c>
      <c r="E151" s="9" t="s">
        <v>2727</v>
      </c>
      <c r="F151" s="9" t="s">
        <v>3139</v>
      </c>
      <c r="G151" s="9">
        <v>5466000</v>
      </c>
      <c r="H151" s="9" t="s">
        <v>3505</v>
      </c>
      <c r="I151" s="8" t="e">
        <f>VLOOKUP(L151,#REF!,2,FALSE)</f>
        <v>#REF!</v>
      </c>
      <c r="J151" s="8" t="e">
        <f>VLOOKUP(K151,#REF!,2,FALSE)</f>
        <v>#REF!</v>
      </c>
      <c r="K151" s="9">
        <v>2</v>
      </c>
      <c r="L151" s="9">
        <v>1</v>
      </c>
    </row>
    <row r="152" spans="1:12" ht="15" customHeight="1" x14ac:dyDescent="0.2">
      <c r="A152" s="9">
        <v>5466100</v>
      </c>
      <c r="B152" s="9" t="s">
        <v>3140</v>
      </c>
      <c r="C152" s="9" t="s">
        <v>2440</v>
      </c>
      <c r="D152" s="9" t="s">
        <v>4201</v>
      </c>
      <c r="E152" s="9" t="s">
        <v>4202</v>
      </c>
      <c r="F152" s="9" t="s">
        <v>3163</v>
      </c>
      <c r="G152" s="9">
        <v>5466100</v>
      </c>
      <c r="H152" s="9" t="s">
        <v>3505</v>
      </c>
      <c r="I152" s="8" t="e">
        <f>VLOOKUP(L152,#REF!,2,FALSE)</f>
        <v>#REF!</v>
      </c>
      <c r="J152" s="8" t="e">
        <f>VLOOKUP(K152,#REF!,2,FALSE)</f>
        <v>#REF!</v>
      </c>
      <c r="K152" s="9">
        <v>2</v>
      </c>
      <c r="L152" s="9">
        <v>1</v>
      </c>
    </row>
    <row r="153" spans="1:12" ht="15" customHeight="1" x14ac:dyDescent="0.2">
      <c r="A153" s="9">
        <v>5507100</v>
      </c>
      <c r="B153" s="9" t="s">
        <v>3164</v>
      </c>
      <c r="C153" s="9" t="s">
        <v>3165</v>
      </c>
      <c r="D153" s="9" t="s">
        <v>1866</v>
      </c>
      <c r="E153" s="9" t="s">
        <v>1867</v>
      </c>
      <c r="F153" s="9" t="s">
        <v>4731</v>
      </c>
      <c r="G153" s="9">
        <v>5507100</v>
      </c>
      <c r="H153" s="9" t="s">
        <v>3505</v>
      </c>
      <c r="I153" s="8" t="e">
        <f>VLOOKUP(L153,#REF!,2,FALSE)</f>
        <v>#REF!</v>
      </c>
      <c r="J153" s="8" t="e">
        <f>VLOOKUP(K153,#REF!,2,FALSE)</f>
        <v>#REF!</v>
      </c>
      <c r="K153" s="9">
        <v>2</v>
      </c>
      <c r="L153" s="9">
        <v>1</v>
      </c>
    </row>
    <row r="154" spans="1:12" ht="15" customHeight="1" x14ac:dyDescent="0.2">
      <c r="A154" s="9">
        <v>5507101</v>
      </c>
      <c r="B154" s="9" t="s">
        <v>2032</v>
      </c>
      <c r="C154" s="9" t="s">
        <v>446</v>
      </c>
      <c r="D154" s="9" t="s">
        <v>1874</v>
      </c>
      <c r="E154" s="9" t="s">
        <v>805</v>
      </c>
      <c r="F154" s="9" t="s">
        <v>4438</v>
      </c>
      <c r="G154" s="9">
        <v>5507101</v>
      </c>
      <c r="H154" s="9" t="s">
        <v>3164</v>
      </c>
      <c r="I154" s="8" t="e">
        <f>VLOOKUP(L154,#REF!,2,FALSE)</f>
        <v>#REF!</v>
      </c>
      <c r="J154" s="8" t="e">
        <f>VLOOKUP(K154,#REF!,2,FALSE)</f>
        <v>#REF!</v>
      </c>
      <c r="K154" s="9">
        <v>2</v>
      </c>
      <c r="L154" s="9">
        <v>1</v>
      </c>
    </row>
    <row r="155" spans="1:12" ht="15" customHeight="1" x14ac:dyDescent="0.2">
      <c r="A155" s="9">
        <v>5507102</v>
      </c>
      <c r="B155" s="9" t="s">
        <v>2784</v>
      </c>
      <c r="C155" s="9" t="s">
        <v>3168</v>
      </c>
      <c r="D155" s="9" t="s">
        <v>4057</v>
      </c>
      <c r="E155" s="9" t="s">
        <v>4058</v>
      </c>
      <c r="F155" s="9" t="s">
        <v>4411</v>
      </c>
      <c r="G155" s="9">
        <v>5507102</v>
      </c>
      <c r="H155" s="9" t="s">
        <v>3164</v>
      </c>
      <c r="I155" s="8" t="e">
        <f>VLOOKUP(L155,#REF!,2,FALSE)</f>
        <v>#REF!</v>
      </c>
      <c r="J155" s="8" t="e">
        <f>VLOOKUP(K155,#REF!,2,FALSE)</f>
        <v>#REF!</v>
      </c>
      <c r="K155" s="9">
        <v>2</v>
      </c>
      <c r="L155" s="9">
        <v>1</v>
      </c>
    </row>
    <row r="156" spans="1:12" ht="15" customHeight="1" x14ac:dyDescent="0.2">
      <c r="A156" s="9">
        <v>5508100</v>
      </c>
      <c r="B156" s="9" t="s">
        <v>4412</v>
      </c>
      <c r="C156" s="9" t="s">
        <v>2697</v>
      </c>
      <c r="D156" s="9" t="s">
        <v>2698</v>
      </c>
      <c r="E156" s="9" t="s">
        <v>2699</v>
      </c>
      <c r="F156" s="9" t="s">
        <v>2280</v>
      </c>
      <c r="G156" s="9">
        <v>5508100</v>
      </c>
      <c r="H156" s="9" t="s">
        <v>3505</v>
      </c>
      <c r="I156" s="8" t="e">
        <f>VLOOKUP(L156,#REF!,2,FALSE)</f>
        <v>#REF!</v>
      </c>
      <c r="J156" s="8" t="e">
        <f>VLOOKUP(K156,#REF!,2,FALSE)</f>
        <v>#REF!</v>
      </c>
      <c r="K156" s="9">
        <v>2</v>
      </c>
      <c r="L156" s="9">
        <v>1</v>
      </c>
    </row>
    <row r="157" spans="1:12" ht="15" customHeight="1" x14ac:dyDescent="0.2">
      <c r="A157" s="9">
        <v>5508101</v>
      </c>
      <c r="B157" s="9" t="s">
        <v>1271</v>
      </c>
      <c r="C157" s="9" t="s">
        <v>1272</v>
      </c>
      <c r="D157" s="9" t="s">
        <v>1273</v>
      </c>
      <c r="E157" s="9" t="s">
        <v>1274</v>
      </c>
      <c r="F157" s="9" t="s">
        <v>1451</v>
      </c>
      <c r="G157" s="9">
        <v>5508101</v>
      </c>
      <c r="H157" s="9" t="s">
        <v>2334</v>
      </c>
      <c r="I157" s="8" t="e">
        <f>VLOOKUP(L157,#REF!,2,FALSE)</f>
        <v>#REF!</v>
      </c>
      <c r="J157" s="8" t="e">
        <f>VLOOKUP(K157,#REF!,2,FALSE)</f>
        <v>#REF!</v>
      </c>
      <c r="K157" s="9">
        <v>2</v>
      </c>
      <c r="L157" s="9">
        <v>1</v>
      </c>
    </row>
    <row r="158" spans="1:12" ht="15" customHeight="1" x14ac:dyDescent="0.2">
      <c r="A158" s="9">
        <v>5508102</v>
      </c>
      <c r="B158" s="9" t="s">
        <v>2215</v>
      </c>
      <c r="C158" s="9" t="s">
        <v>2216</v>
      </c>
      <c r="D158" s="9" t="s">
        <v>2655</v>
      </c>
      <c r="E158" s="9" t="s">
        <v>3174</v>
      </c>
      <c r="F158" s="9" t="s">
        <v>475</v>
      </c>
      <c r="G158" s="9">
        <v>5508102</v>
      </c>
      <c r="H158" s="9" t="s">
        <v>2334</v>
      </c>
      <c r="I158" s="8" t="e">
        <f>VLOOKUP(L158,#REF!,2,FALSE)</f>
        <v>#REF!</v>
      </c>
      <c r="J158" s="8" t="e">
        <f>VLOOKUP(K158,#REF!,2,FALSE)</f>
        <v>#REF!</v>
      </c>
      <c r="K158" s="9">
        <v>2</v>
      </c>
      <c r="L158" s="9">
        <v>1</v>
      </c>
    </row>
    <row r="159" spans="1:12" ht="15" customHeight="1" x14ac:dyDescent="0.2">
      <c r="A159" s="9">
        <v>5508103</v>
      </c>
      <c r="B159" s="9" t="s">
        <v>4492</v>
      </c>
      <c r="C159" s="9" t="s">
        <v>4408</v>
      </c>
      <c r="D159" s="9" t="s">
        <v>272</v>
      </c>
      <c r="E159" s="9" t="s">
        <v>273</v>
      </c>
      <c r="F159" s="9" t="s">
        <v>274</v>
      </c>
      <c r="G159" s="9">
        <v>5508103</v>
      </c>
      <c r="H159" s="9" t="s">
        <v>2334</v>
      </c>
      <c r="I159" s="8" t="e">
        <f>VLOOKUP(L159,#REF!,2,FALSE)</f>
        <v>#REF!</v>
      </c>
      <c r="J159" s="8" t="e">
        <f>VLOOKUP(K159,#REF!,2,FALSE)</f>
        <v>#REF!</v>
      </c>
      <c r="K159" s="9">
        <v>2</v>
      </c>
      <c r="L159" s="9">
        <v>1</v>
      </c>
    </row>
    <row r="160" spans="1:12" ht="15" customHeight="1" x14ac:dyDescent="0.2">
      <c r="A160" s="9">
        <v>5508104</v>
      </c>
      <c r="B160" s="9" t="s">
        <v>275</v>
      </c>
      <c r="C160" s="9" t="s">
        <v>276</v>
      </c>
      <c r="D160" s="9" t="s">
        <v>277</v>
      </c>
      <c r="E160" s="9" t="s">
        <v>278</v>
      </c>
      <c r="F160" s="9" t="s">
        <v>2926</v>
      </c>
      <c r="G160" s="9">
        <v>5508104</v>
      </c>
      <c r="H160" s="9" t="s">
        <v>2334</v>
      </c>
      <c r="I160" s="8" t="e">
        <f>VLOOKUP(L160,#REF!,2,FALSE)</f>
        <v>#REF!</v>
      </c>
      <c r="J160" s="8" t="e">
        <f>VLOOKUP(K160,#REF!,2,FALSE)</f>
        <v>#REF!</v>
      </c>
      <c r="K160" s="9">
        <v>2</v>
      </c>
      <c r="L160" s="9">
        <v>1</v>
      </c>
    </row>
    <row r="161" spans="1:12" ht="15" customHeight="1" x14ac:dyDescent="0.2">
      <c r="A161" s="9">
        <v>5508105</v>
      </c>
      <c r="B161" s="9" t="s">
        <v>3952</v>
      </c>
      <c r="C161" s="9" t="s">
        <v>2990</v>
      </c>
      <c r="D161" s="9" t="s">
        <v>2991</v>
      </c>
      <c r="E161" s="9" t="s">
        <v>4543</v>
      </c>
      <c r="F161" s="9" t="s">
        <v>2989</v>
      </c>
      <c r="G161" s="9">
        <v>5508105</v>
      </c>
      <c r="H161" s="9" t="s">
        <v>2334</v>
      </c>
      <c r="I161" s="8" t="e">
        <f>VLOOKUP(L161,#REF!,2,FALSE)</f>
        <v>#REF!</v>
      </c>
      <c r="J161" s="8" t="e">
        <f>VLOOKUP(K161,#REF!,2,FALSE)</f>
        <v>#REF!</v>
      </c>
      <c r="K161" s="9">
        <v>2</v>
      </c>
      <c r="L161" s="9">
        <v>1</v>
      </c>
    </row>
    <row r="162" spans="1:12" ht="15" customHeight="1" x14ac:dyDescent="0.2">
      <c r="A162" s="9">
        <v>5508106</v>
      </c>
      <c r="B162" s="9" t="s">
        <v>1704</v>
      </c>
      <c r="C162" s="9" t="s">
        <v>1705</v>
      </c>
      <c r="D162" s="9" t="s">
        <v>1706</v>
      </c>
      <c r="E162" s="9" t="s">
        <v>1707</v>
      </c>
      <c r="F162" s="9" t="s">
        <v>1227</v>
      </c>
      <c r="G162" s="9">
        <v>5508106</v>
      </c>
      <c r="H162" s="9" t="s">
        <v>2334</v>
      </c>
      <c r="I162" s="8" t="e">
        <f>VLOOKUP(L162,#REF!,2,FALSE)</f>
        <v>#REF!</v>
      </c>
      <c r="J162" s="8" t="e">
        <f>VLOOKUP(K162,#REF!,2,FALSE)</f>
        <v>#REF!</v>
      </c>
      <c r="K162" s="9">
        <v>2</v>
      </c>
      <c r="L162" s="9">
        <v>1</v>
      </c>
    </row>
    <row r="163" spans="1:12" ht="15" customHeight="1" x14ac:dyDescent="0.2">
      <c r="A163" s="9">
        <v>5508107</v>
      </c>
      <c r="B163" s="9" t="s">
        <v>1228</v>
      </c>
      <c r="C163" s="9" t="s">
        <v>3516</v>
      </c>
      <c r="D163" s="9" t="s">
        <v>3699</v>
      </c>
      <c r="E163" s="9" t="s">
        <v>490</v>
      </c>
      <c r="F163" s="9" t="s">
        <v>3700</v>
      </c>
      <c r="G163" s="9">
        <v>5508107</v>
      </c>
      <c r="H163" s="9" t="s">
        <v>2334</v>
      </c>
      <c r="I163" s="8" t="e">
        <f>VLOOKUP(L163,#REF!,2,FALSE)</f>
        <v>#REF!</v>
      </c>
      <c r="J163" s="8" t="e">
        <f>VLOOKUP(K163,#REF!,2,FALSE)</f>
        <v>#REF!</v>
      </c>
      <c r="K163" s="9">
        <v>2</v>
      </c>
      <c r="L163" s="9">
        <v>1</v>
      </c>
    </row>
    <row r="164" spans="1:12" ht="15" customHeight="1" x14ac:dyDescent="0.2">
      <c r="A164" s="9">
        <v>5512100</v>
      </c>
      <c r="B164" s="9" t="s">
        <v>464</v>
      </c>
      <c r="C164" s="9" t="s">
        <v>3067</v>
      </c>
      <c r="D164" s="9" t="s">
        <v>211</v>
      </c>
      <c r="E164" s="9" t="s">
        <v>3684</v>
      </c>
      <c r="F164" s="9" t="s">
        <v>3685</v>
      </c>
      <c r="G164" s="9">
        <v>5512100</v>
      </c>
      <c r="H164" s="9" t="s">
        <v>3505</v>
      </c>
      <c r="I164" s="8" t="e">
        <f>VLOOKUP(L164,#REF!,2,FALSE)</f>
        <v>#REF!</v>
      </c>
      <c r="J164" s="8" t="e">
        <f>VLOOKUP(K164,#REF!,2,FALSE)</f>
        <v>#REF!</v>
      </c>
      <c r="K164" s="9">
        <v>2</v>
      </c>
      <c r="L164" s="9">
        <v>1</v>
      </c>
    </row>
    <row r="165" spans="1:12" ht="15" customHeight="1" x14ac:dyDescent="0.2">
      <c r="A165" s="9">
        <v>5512101</v>
      </c>
      <c r="B165" s="9" t="s">
        <v>2731</v>
      </c>
      <c r="C165" s="9" t="s">
        <v>2732</v>
      </c>
      <c r="D165" s="9" t="s">
        <v>976</v>
      </c>
      <c r="E165" s="9" t="s">
        <v>977</v>
      </c>
      <c r="F165" s="9" t="s">
        <v>978</v>
      </c>
      <c r="G165" s="9">
        <v>5512101</v>
      </c>
      <c r="H165" s="9" t="s">
        <v>464</v>
      </c>
      <c r="I165" s="8" t="e">
        <f>VLOOKUP(L165,#REF!,2,FALSE)</f>
        <v>#REF!</v>
      </c>
      <c r="J165" s="8" t="e">
        <f>VLOOKUP(K165,#REF!,2,FALSE)</f>
        <v>#REF!</v>
      </c>
      <c r="K165" s="9">
        <v>2</v>
      </c>
      <c r="L165" s="9">
        <v>1</v>
      </c>
    </row>
    <row r="166" spans="1:12" ht="15" customHeight="1" x14ac:dyDescent="0.2">
      <c r="A166" s="9">
        <v>5512102</v>
      </c>
      <c r="B166" s="9" t="s">
        <v>979</v>
      </c>
      <c r="C166" s="9" t="s">
        <v>980</v>
      </c>
      <c r="D166" s="9" t="s">
        <v>2589</v>
      </c>
      <c r="E166" s="9" t="s">
        <v>343</v>
      </c>
      <c r="F166" s="9" t="s">
        <v>344</v>
      </c>
      <c r="G166" s="9">
        <v>5512102</v>
      </c>
      <c r="H166" s="9" t="s">
        <v>464</v>
      </c>
      <c r="I166" s="8" t="e">
        <f>VLOOKUP(L166,#REF!,2,FALSE)</f>
        <v>#REF!</v>
      </c>
      <c r="J166" s="8" t="e">
        <f>VLOOKUP(K166,#REF!,2,FALSE)</f>
        <v>#REF!</v>
      </c>
      <c r="K166" s="9">
        <v>2</v>
      </c>
      <c r="L166" s="9">
        <v>1</v>
      </c>
    </row>
    <row r="167" spans="1:12" ht="15" customHeight="1" x14ac:dyDescent="0.2">
      <c r="A167" s="9">
        <v>5512103</v>
      </c>
      <c r="B167" s="9" t="s">
        <v>361</v>
      </c>
      <c r="C167" s="9" t="s">
        <v>2979</v>
      </c>
      <c r="D167" s="9" t="s">
        <v>1249</v>
      </c>
      <c r="E167" s="9" t="s">
        <v>3915</v>
      </c>
      <c r="F167" s="9" t="s">
        <v>2847</v>
      </c>
      <c r="G167" s="9">
        <v>5512103</v>
      </c>
      <c r="H167" s="9" t="s">
        <v>1659</v>
      </c>
      <c r="I167" s="8" t="e">
        <f>VLOOKUP(L167,#REF!,2,FALSE)</f>
        <v>#REF!</v>
      </c>
      <c r="J167" s="8" t="e">
        <f>VLOOKUP(K167,#REF!,2,FALSE)</f>
        <v>#REF!</v>
      </c>
      <c r="K167" s="9">
        <v>2</v>
      </c>
      <c r="L167" s="9">
        <v>1</v>
      </c>
    </row>
    <row r="168" spans="1:12" ht="15" customHeight="1" x14ac:dyDescent="0.2">
      <c r="A168" s="9">
        <v>5514100</v>
      </c>
      <c r="B168" s="9" t="s">
        <v>1660</v>
      </c>
      <c r="C168" s="9" t="s">
        <v>1661</v>
      </c>
      <c r="D168" s="9" t="s">
        <v>3630</v>
      </c>
      <c r="E168" s="9" t="s">
        <v>1900</v>
      </c>
      <c r="F168" s="9" t="s">
        <v>2303</v>
      </c>
      <c r="G168" s="9">
        <v>5514100</v>
      </c>
      <c r="H168" s="9" t="s">
        <v>3505</v>
      </c>
      <c r="I168" s="8" t="e">
        <f>VLOOKUP(L168,#REF!,2,FALSE)</f>
        <v>#REF!</v>
      </c>
      <c r="J168" s="8" t="e">
        <f>VLOOKUP(K168,#REF!,2,FALSE)</f>
        <v>#REF!</v>
      </c>
      <c r="K168" s="9">
        <v>2</v>
      </c>
      <c r="L168" s="9">
        <v>1</v>
      </c>
    </row>
    <row r="169" spans="1:12" ht="15" customHeight="1" x14ac:dyDescent="0.2">
      <c r="A169" s="9">
        <v>5514101</v>
      </c>
      <c r="B169" s="9" t="s">
        <v>2304</v>
      </c>
      <c r="C169" s="9" t="s">
        <v>2305</v>
      </c>
      <c r="D169" s="9" t="s">
        <v>2306</v>
      </c>
      <c r="E169" s="9" t="s">
        <v>2307</v>
      </c>
      <c r="F169" s="9" t="s">
        <v>2559</v>
      </c>
      <c r="G169" s="9">
        <v>5514101</v>
      </c>
      <c r="H169" s="9" t="s">
        <v>1660</v>
      </c>
      <c r="I169" s="8" t="e">
        <f>VLOOKUP(L169,#REF!,2,FALSE)</f>
        <v>#REF!</v>
      </c>
      <c r="J169" s="8" t="e">
        <f>VLOOKUP(K169,#REF!,2,FALSE)</f>
        <v>#REF!</v>
      </c>
      <c r="K169" s="9">
        <v>2</v>
      </c>
      <c r="L169" s="9">
        <v>1</v>
      </c>
    </row>
    <row r="170" spans="1:12" ht="15" customHeight="1" x14ac:dyDescent="0.2">
      <c r="A170" s="9">
        <v>5520100</v>
      </c>
      <c r="B170" s="9" t="s">
        <v>4159</v>
      </c>
      <c r="C170" s="9" t="s">
        <v>4269</v>
      </c>
      <c r="D170" s="9" t="s">
        <v>2322</v>
      </c>
      <c r="E170" s="9" t="s">
        <v>563</v>
      </c>
      <c r="F170" s="9" t="s">
        <v>564</v>
      </c>
      <c r="G170" s="9">
        <v>5520100</v>
      </c>
      <c r="H170" s="9" t="s">
        <v>3505</v>
      </c>
      <c r="I170" s="8" t="e">
        <f>VLOOKUP(L170,#REF!,2,FALSE)</f>
        <v>#REF!</v>
      </c>
      <c r="J170" s="8" t="e">
        <f>VLOOKUP(K170,#REF!,2,FALSE)</f>
        <v>#REF!</v>
      </c>
      <c r="K170" s="9">
        <v>2</v>
      </c>
      <c r="L170" s="9">
        <v>1</v>
      </c>
    </row>
    <row r="171" spans="1:12" ht="15" customHeight="1" x14ac:dyDescent="0.2">
      <c r="A171" s="9">
        <v>5520200</v>
      </c>
      <c r="B171" s="9" t="s">
        <v>868</v>
      </c>
      <c r="C171" s="9" t="s">
        <v>869</v>
      </c>
      <c r="D171" s="9" t="s">
        <v>3115</v>
      </c>
      <c r="E171" s="9" t="s">
        <v>3116</v>
      </c>
      <c r="F171" s="9" t="s">
        <v>297</v>
      </c>
      <c r="G171" s="9">
        <v>5520200</v>
      </c>
      <c r="H171" s="9" t="s">
        <v>3505</v>
      </c>
      <c r="I171" s="8" t="e">
        <f>VLOOKUP(L171,#REF!,2,FALSE)</f>
        <v>#REF!</v>
      </c>
      <c r="J171" s="8" t="e">
        <f>VLOOKUP(K171,#REF!,2,FALSE)</f>
        <v>#REF!</v>
      </c>
      <c r="K171" s="9">
        <v>2</v>
      </c>
      <c r="L171" s="9">
        <v>1</v>
      </c>
    </row>
    <row r="172" spans="1:12" ht="15" customHeight="1" x14ac:dyDescent="0.2">
      <c r="A172" s="9">
        <v>5520201</v>
      </c>
      <c r="B172" s="9" t="s">
        <v>3850</v>
      </c>
      <c r="C172" s="9" t="s">
        <v>3374</v>
      </c>
      <c r="D172" s="9" t="s">
        <v>2384</v>
      </c>
      <c r="E172" s="9" t="s">
        <v>2385</v>
      </c>
      <c r="F172" s="9" t="s">
        <v>4458</v>
      </c>
      <c r="G172" s="9">
        <v>5520201</v>
      </c>
      <c r="H172" s="9" t="s">
        <v>868</v>
      </c>
      <c r="I172" s="8" t="e">
        <f>VLOOKUP(L172,#REF!,2,FALSE)</f>
        <v>#REF!</v>
      </c>
      <c r="J172" s="8" t="e">
        <f>VLOOKUP(K172,#REF!,2,FALSE)</f>
        <v>#REF!</v>
      </c>
      <c r="K172" s="9">
        <v>2</v>
      </c>
      <c r="L172" s="9">
        <v>1</v>
      </c>
    </row>
    <row r="173" spans="1:12" ht="15" customHeight="1" x14ac:dyDescent="0.2">
      <c r="A173" s="9">
        <v>5524900</v>
      </c>
      <c r="B173" s="9" t="s">
        <v>4682</v>
      </c>
      <c r="C173" s="9" t="s">
        <v>1661</v>
      </c>
      <c r="D173" s="9" t="s">
        <v>3630</v>
      </c>
      <c r="E173" s="9" t="s">
        <v>1329</v>
      </c>
      <c r="F173" s="9" t="s">
        <v>925</v>
      </c>
      <c r="G173" s="9">
        <v>5524900</v>
      </c>
      <c r="H173" s="9" t="s">
        <v>3505</v>
      </c>
      <c r="I173" s="8" t="e">
        <f>VLOOKUP(L173,#REF!,2,FALSE)</f>
        <v>#REF!</v>
      </c>
      <c r="J173" s="8" t="e">
        <f>VLOOKUP(K173,#REF!,2,FALSE)</f>
        <v>#REF!</v>
      </c>
      <c r="K173" s="9">
        <v>2</v>
      </c>
      <c r="L173" s="9">
        <v>1</v>
      </c>
    </row>
    <row r="174" spans="1:12" ht="15" customHeight="1" x14ac:dyDescent="0.2">
      <c r="A174" s="9">
        <v>5525000</v>
      </c>
      <c r="B174" s="9" t="s">
        <v>926</v>
      </c>
      <c r="C174" s="9" t="s">
        <v>927</v>
      </c>
      <c r="D174" s="9" t="s">
        <v>1805</v>
      </c>
      <c r="E174" s="9" t="s">
        <v>1806</v>
      </c>
      <c r="F174" s="9" t="s">
        <v>1131</v>
      </c>
      <c r="G174" s="9">
        <v>5525000</v>
      </c>
      <c r="H174" s="9" t="s">
        <v>3505</v>
      </c>
      <c r="I174" s="8" t="e">
        <f>VLOOKUP(L174,#REF!,2,FALSE)</f>
        <v>#REF!</v>
      </c>
      <c r="J174" s="8" t="e">
        <f>VLOOKUP(K174,#REF!,2,FALSE)</f>
        <v>#REF!</v>
      </c>
      <c r="K174" s="9">
        <v>2</v>
      </c>
      <c r="L174" s="9">
        <v>1</v>
      </c>
    </row>
    <row r="175" spans="1:12" ht="15" customHeight="1" x14ac:dyDescent="0.2">
      <c r="A175" s="9">
        <v>5552100</v>
      </c>
      <c r="B175" s="9" t="s">
        <v>1132</v>
      </c>
      <c r="C175" s="9" t="s">
        <v>1133</v>
      </c>
      <c r="D175" s="9" t="s">
        <v>2110</v>
      </c>
      <c r="E175" s="9" t="s">
        <v>3682</v>
      </c>
      <c r="F175" s="9" t="s">
        <v>3683</v>
      </c>
      <c r="G175" s="9">
        <v>5552100</v>
      </c>
      <c r="H175" s="9" t="s">
        <v>3505</v>
      </c>
      <c r="I175" s="8" t="e">
        <f>VLOOKUP(L175,#REF!,2,FALSE)</f>
        <v>#REF!</v>
      </c>
      <c r="J175" s="8" t="e">
        <f>VLOOKUP(K175,#REF!,2,FALSE)</f>
        <v>#REF!</v>
      </c>
      <c r="K175" s="9">
        <v>2</v>
      </c>
      <c r="L175" s="9">
        <v>5</v>
      </c>
    </row>
    <row r="176" spans="1:12" ht="15" customHeight="1" x14ac:dyDescent="0.2">
      <c r="A176" s="9">
        <v>5552101</v>
      </c>
      <c r="B176" s="9" t="s">
        <v>1460</v>
      </c>
      <c r="C176" s="9" t="s">
        <v>1461</v>
      </c>
      <c r="D176" s="9" t="s">
        <v>2694</v>
      </c>
      <c r="E176" s="9" t="s">
        <v>3904</v>
      </c>
      <c r="F176" s="9" t="s">
        <v>4567</v>
      </c>
      <c r="G176" s="9">
        <v>5552101</v>
      </c>
      <c r="H176" s="9" t="s">
        <v>1132</v>
      </c>
      <c r="I176" s="8" t="e">
        <f>VLOOKUP(L176,#REF!,2,FALSE)</f>
        <v>#REF!</v>
      </c>
      <c r="J176" s="8" t="e">
        <f>VLOOKUP(K176,#REF!,2,FALSE)</f>
        <v>#REF!</v>
      </c>
      <c r="K176" s="9">
        <v>2</v>
      </c>
      <c r="L176" s="9">
        <v>1</v>
      </c>
    </row>
    <row r="177" spans="1:12" ht="15" customHeight="1" x14ac:dyDescent="0.2">
      <c r="A177" s="9">
        <v>5558000</v>
      </c>
      <c r="B177" s="9" t="s">
        <v>4568</v>
      </c>
      <c r="C177" s="9" t="s">
        <v>4193</v>
      </c>
      <c r="D177" s="9" t="s">
        <v>203</v>
      </c>
      <c r="E177" s="9" t="s">
        <v>204</v>
      </c>
      <c r="F177" s="9" t="s">
        <v>3149</v>
      </c>
      <c r="G177" s="9">
        <v>5558000</v>
      </c>
      <c r="H177" s="9" t="s">
        <v>3505</v>
      </c>
      <c r="I177" s="8" t="e">
        <f>VLOOKUP(L177,#REF!,2,FALSE)</f>
        <v>#REF!</v>
      </c>
      <c r="J177" s="8" t="e">
        <f>VLOOKUP(K177,#REF!,2,FALSE)</f>
        <v>#REF!</v>
      </c>
      <c r="K177" s="9">
        <v>2</v>
      </c>
      <c r="L177" s="9">
        <v>1</v>
      </c>
    </row>
    <row r="178" spans="1:12" ht="15" customHeight="1" x14ac:dyDescent="0.2">
      <c r="A178" s="9">
        <v>5558001</v>
      </c>
      <c r="B178" s="9" t="s">
        <v>322</v>
      </c>
      <c r="C178" s="9" t="s">
        <v>323</v>
      </c>
      <c r="D178" s="9" t="s">
        <v>366</v>
      </c>
      <c r="E178" s="9" t="s">
        <v>3846</v>
      </c>
      <c r="F178" s="9" t="s">
        <v>2300</v>
      </c>
      <c r="G178" s="9">
        <v>5558001</v>
      </c>
      <c r="H178" s="9" t="s">
        <v>4231</v>
      </c>
      <c r="I178" s="8" t="e">
        <f>VLOOKUP(L178,#REF!,2,FALSE)</f>
        <v>#REF!</v>
      </c>
      <c r="J178" s="8" t="e">
        <f>VLOOKUP(K178,#REF!,2,FALSE)</f>
        <v>#REF!</v>
      </c>
      <c r="K178" s="9">
        <v>2</v>
      </c>
      <c r="L178" s="9">
        <v>1</v>
      </c>
    </row>
    <row r="179" spans="1:12" ht="15" customHeight="1" x14ac:dyDescent="0.2">
      <c r="A179" s="9">
        <v>5558002</v>
      </c>
      <c r="B179" s="9" t="s">
        <v>4113</v>
      </c>
      <c r="C179" s="9" t="s">
        <v>2510</v>
      </c>
      <c r="D179" s="9" t="s">
        <v>634</v>
      </c>
      <c r="E179" s="9" t="s">
        <v>2315</v>
      </c>
      <c r="F179" s="9" t="s">
        <v>826</v>
      </c>
      <c r="G179" s="9">
        <v>5558002</v>
      </c>
      <c r="H179" s="9" t="s">
        <v>4145</v>
      </c>
      <c r="I179" s="8" t="e">
        <f>VLOOKUP(L179,#REF!,2,FALSE)</f>
        <v>#REF!</v>
      </c>
      <c r="J179" s="8" t="e">
        <f>VLOOKUP(K179,#REF!,2,FALSE)</f>
        <v>#REF!</v>
      </c>
      <c r="K179" s="9">
        <v>2</v>
      </c>
      <c r="L179" s="9">
        <v>1</v>
      </c>
    </row>
    <row r="180" spans="1:12" ht="15" customHeight="1" x14ac:dyDescent="0.2">
      <c r="A180" s="9">
        <v>5558003</v>
      </c>
      <c r="B180" s="9" t="s">
        <v>737</v>
      </c>
      <c r="C180" s="9" t="s">
        <v>4547</v>
      </c>
      <c r="D180" s="9" t="s">
        <v>1846</v>
      </c>
      <c r="E180" s="9" t="s">
        <v>1883</v>
      </c>
      <c r="F180" s="9" t="s">
        <v>2030</v>
      </c>
      <c r="G180" s="9">
        <v>5558003</v>
      </c>
      <c r="H180" s="9" t="s">
        <v>4145</v>
      </c>
      <c r="I180" s="8" t="e">
        <f>VLOOKUP(L180,#REF!,2,FALSE)</f>
        <v>#REF!</v>
      </c>
      <c r="J180" s="8" t="e">
        <f>VLOOKUP(K180,#REF!,2,FALSE)</f>
        <v>#REF!</v>
      </c>
      <c r="K180" s="9">
        <v>2</v>
      </c>
      <c r="L180" s="9">
        <v>1</v>
      </c>
    </row>
    <row r="181" spans="1:12" ht="15" customHeight="1" x14ac:dyDescent="0.2">
      <c r="A181" s="9">
        <v>5612000</v>
      </c>
      <c r="B181" s="9" t="s">
        <v>3832</v>
      </c>
      <c r="C181" s="9" t="s">
        <v>3833</v>
      </c>
      <c r="D181" s="9" t="s">
        <v>960</v>
      </c>
      <c r="E181" s="9" t="s">
        <v>961</v>
      </c>
      <c r="F181" s="9" t="s">
        <v>962</v>
      </c>
      <c r="G181" s="9">
        <v>5612000</v>
      </c>
      <c r="H181" s="9" t="s">
        <v>3505</v>
      </c>
      <c r="I181" s="8" t="e">
        <f>VLOOKUP(L181,#REF!,2,FALSE)</f>
        <v>#REF!</v>
      </c>
      <c r="J181" s="8" t="e">
        <f>VLOOKUP(K181,#REF!,2,FALSE)</f>
        <v>#REF!</v>
      </c>
      <c r="K181" s="9">
        <v>2</v>
      </c>
      <c r="L181" s="9">
        <v>1</v>
      </c>
    </row>
    <row r="182" spans="1:12" ht="15" customHeight="1" x14ac:dyDescent="0.2">
      <c r="A182" s="9">
        <v>5612001</v>
      </c>
      <c r="B182" s="9" t="s">
        <v>4307</v>
      </c>
      <c r="C182" s="9" t="s">
        <v>4064</v>
      </c>
      <c r="D182" s="9" t="s">
        <v>4331</v>
      </c>
      <c r="E182" s="9" t="s">
        <v>3072</v>
      </c>
      <c r="F182" s="9" t="s">
        <v>1947</v>
      </c>
      <c r="G182" s="9">
        <v>5612001</v>
      </c>
      <c r="H182" s="9" t="s">
        <v>3832</v>
      </c>
      <c r="I182" s="8" t="e">
        <f>VLOOKUP(L182,#REF!,2,FALSE)</f>
        <v>#REF!</v>
      </c>
      <c r="J182" s="8" t="e">
        <f>VLOOKUP(K182,#REF!,2,FALSE)</f>
        <v>#REF!</v>
      </c>
      <c r="K182" s="9">
        <v>2</v>
      </c>
      <c r="L182" s="9">
        <v>1</v>
      </c>
    </row>
    <row r="183" spans="1:12" ht="15" customHeight="1" x14ac:dyDescent="0.2">
      <c r="A183" s="9">
        <v>5612002</v>
      </c>
      <c r="B183" s="9" t="s">
        <v>1948</v>
      </c>
      <c r="C183" s="9" t="s">
        <v>3787</v>
      </c>
      <c r="D183" s="9" t="s">
        <v>3788</v>
      </c>
      <c r="E183" s="9" t="s">
        <v>1477</v>
      </c>
      <c r="F183" s="9" t="s">
        <v>2277</v>
      </c>
      <c r="G183" s="9">
        <v>5612002</v>
      </c>
      <c r="H183" s="9" t="s">
        <v>3832</v>
      </c>
      <c r="I183" s="8" t="e">
        <f>VLOOKUP(L183,#REF!,2,FALSE)</f>
        <v>#REF!</v>
      </c>
      <c r="J183" s="8" t="e">
        <f>VLOOKUP(K183,#REF!,2,FALSE)</f>
        <v>#REF!</v>
      </c>
      <c r="K183" s="9">
        <v>2</v>
      </c>
      <c r="L183" s="9">
        <v>1</v>
      </c>
    </row>
    <row r="184" spans="1:12" ht="15" customHeight="1" x14ac:dyDescent="0.2">
      <c r="A184" s="9">
        <v>5629000</v>
      </c>
      <c r="B184" s="9" t="s">
        <v>69</v>
      </c>
      <c r="C184" s="9" t="s">
        <v>4840</v>
      </c>
      <c r="D184" s="9" t="s">
        <v>78</v>
      </c>
      <c r="E184" s="9" t="s">
        <v>79</v>
      </c>
      <c r="F184" s="9" t="s">
        <v>3080</v>
      </c>
      <c r="G184" s="9">
        <v>5629000</v>
      </c>
      <c r="H184" s="9" t="s">
        <v>3505</v>
      </c>
      <c r="I184" s="8" t="e">
        <f>VLOOKUP(L184,#REF!,2,FALSE)</f>
        <v>#REF!</v>
      </c>
      <c r="J184" s="8" t="e">
        <f>VLOOKUP(K184,#REF!,2,FALSE)</f>
        <v>#REF!</v>
      </c>
      <c r="K184" s="9">
        <v>2</v>
      </c>
      <c r="L184" s="9">
        <v>1</v>
      </c>
    </row>
    <row r="185" spans="1:12" ht="15" customHeight="1" x14ac:dyDescent="0.2">
      <c r="A185" s="9">
        <v>5640000</v>
      </c>
      <c r="B185" s="9" t="s">
        <v>3081</v>
      </c>
      <c r="C185" s="9" t="s">
        <v>4690</v>
      </c>
      <c r="D185" s="9" t="s">
        <v>4691</v>
      </c>
      <c r="E185" s="9" t="s">
        <v>4692</v>
      </c>
      <c r="F185" s="9" t="s">
        <v>4693</v>
      </c>
      <c r="G185" s="9">
        <v>5640000</v>
      </c>
      <c r="H185" s="9" t="s">
        <v>3505</v>
      </c>
      <c r="I185" s="8" t="e">
        <f>VLOOKUP(L185,#REF!,2,FALSE)</f>
        <v>#REF!</v>
      </c>
      <c r="J185" s="8" t="e">
        <f>VLOOKUP(K185,#REF!,2,FALSE)</f>
        <v>#REF!</v>
      </c>
      <c r="K185" s="9">
        <v>2</v>
      </c>
      <c r="L185" s="9">
        <v>1</v>
      </c>
    </row>
    <row r="186" spans="1:12" ht="15" customHeight="1" x14ac:dyDescent="0.2">
      <c r="A186" s="9">
        <v>5640001</v>
      </c>
      <c r="B186" s="9" t="s">
        <v>4694</v>
      </c>
      <c r="C186" s="9" t="s">
        <v>4713</v>
      </c>
      <c r="D186" s="9" t="s">
        <v>4714</v>
      </c>
      <c r="E186" s="9" t="s">
        <v>4695</v>
      </c>
      <c r="F186" s="9" t="s">
        <v>1930</v>
      </c>
      <c r="G186" s="9">
        <v>5640001</v>
      </c>
      <c r="H186" s="9" t="s">
        <v>1931</v>
      </c>
      <c r="I186" s="8" t="e">
        <f>VLOOKUP(L186,#REF!,2,FALSE)</f>
        <v>#REF!</v>
      </c>
      <c r="J186" s="8" t="e">
        <f>VLOOKUP(K186,#REF!,2,FALSE)</f>
        <v>#REF!</v>
      </c>
      <c r="K186" s="9">
        <v>2</v>
      </c>
      <c r="L186" s="9">
        <v>1</v>
      </c>
    </row>
    <row r="187" spans="1:12" ht="15" customHeight="1" x14ac:dyDescent="0.2">
      <c r="A187" s="9">
        <v>5640002</v>
      </c>
      <c r="B187" s="9" t="s">
        <v>386</v>
      </c>
      <c r="C187" s="9" t="s">
        <v>387</v>
      </c>
      <c r="D187" s="9" t="s">
        <v>746</v>
      </c>
      <c r="E187" s="9" t="s">
        <v>747</v>
      </c>
      <c r="F187" s="9" t="s">
        <v>3087</v>
      </c>
      <c r="G187" s="9">
        <v>5640002</v>
      </c>
      <c r="H187" s="9" t="s">
        <v>1931</v>
      </c>
      <c r="I187" s="8" t="e">
        <f>VLOOKUP(L187,#REF!,2,FALSE)</f>
        <v>#REF!</v>
      </c>
      <c r="J187" s="8" t="e">
        <f>VLOOKUP(K187,#REF!,2,FALSE)</f>
        <v>#REF!</v>
      </c>
      <c r="K187" s="9">
        <v>2</v>
      </c>
      <c r="L187" s="9">
        <v>1</v>
      </c>
    </row>
    <row r="188" spans="1:12" ht="15" customHeight="1" x14ac:dyDescent="0.2">
      <c r="A188" s="9">
        <v>5640003</v>
      </c>
      <c r="B188" s="9" t="s">
        <v>3088</v>
      </c>
      <c r="C188" s="9" t="s">
        <v>2176</v>
      </c>
      <c r="D188" s="9" t="s">
        <v>2177</v>
      </c>
      <c r="E188" s="9" t="s">
        <v>4590</v>
      </c>
      <c r="F188" s="9" t="s">
        <v>3050</v>
      </c>
      <c r="G188" s="9">
        <v>5640003</v>
      </c>
      <c r="H188" s="9" t="s">
        <v>1931</v>
      </c>
      <c r="I188" s="8" t="e">
        <f>VLOOKUP(L188,#REF!,2,FALSE)</f>
        <v>#REF!</v>
      </c>
      <c r="J188" s="8" t="e">
        <f>VLOOKUP(K188,#REF!,2,FALSE)</f>
        <v>#REF!</v>
      </c>
      <c r="K188" s="9">
        <v>2</v>
      </c>
      <c r="L188" s="9">
        <v>1</v>
      </c>
    </row>
    <row r="189" spans="1:12" ht="15" customHeight="1" x14ac:dyDescent="0.2">
      <c r="A189" s="9">
        <v>5640004</v>
      </c>
      <c r="B189" s="9" t="s">
        <v>1787</v>
      </c>
      <c r="C189" s="9" t="s">
        <v>1343</v>
      </c>
      <c r="D189" s="9" t="s">
        <v>2959</v>
      </c>
      <c r="E189" s="9" t="s">
        <v>2960</v>
      </c>
      <c r="F189" s="9" t="s">
        <v>2961</v>
      </c>
      <c r="G189" s="9">
        <v>5640004</v>
      </c>
      <c r="H189" s="9" t="s">
        <v>1931</v>
      </c>
      <c r="I189" s="8" t="e">
        <f>VLOOKUP(L189,#REF!,2,FALSE)</f>
        <v>#REF!</v>
      </c>
      <c r="J189" s="8" t="e">
        <f>VLOOKUP(K189,#REF!,2,FALSE)</f>
        <v>#REF!</v>
      </c>
      <c r="K189" s="9">
        <v>2</v>
      </c>
      <c r="L189" s="9">
        <v>1</v>
      </c>
    </row>
    <row r="190" spans="1:12" ht="15" customHeight="1" x14ac:dyDescent="0.2">
      <c r="A190" s="9">
        <v>5640005</v>
      </c>
      <c r="B190" s="9" t="s">
        <v>3789</v>
      </c>
      <c r="C190" s="9" t="s">
        <v>3966</v>
      </c>
      <c r="D190" s="9" t="s">
        <v>3967</v>
      </c>
      <c r="E190" s="9" t="s">
        <v>3968</v>
      </c>
      <c r="F190" s="9" t="s">
        <v>1313</v>
      </c>
      <c r="G190" s="9">
        <v>5640005</v>
      </c>
      <c r="H190" s="9" t="s">
        <v>1107</v>
      </c>
      <c r="I190" s="8" t="e">
        <f>VLOOKUP(L190,#REF!,2,FALSE)</f>
        <v>#REF!</v>
      </c>
      <c r="J190" s="8" t="e">
        <f>VLOOKUP(K190,#REF!,2,FALSE)</f>
        <v>#REF!</v>
      </c>
      <c r="K190" s="9">
        <v>2</v>
      </c>
      <c r="L190" s="9">
        <v>1</v>
      </c>
    </row>
    <row r="191" spans="1:12" ht="15" customHeight="1" x14ac:dyDescent="0.2">
      <c r="A191" s="9">
        <v>5706000</v>
      </c>
      <c r="B191" s="9" t="s">
        <v>1108</v>
      </c>
      <c r="C191" s="9" t="s">
        <v>4016</v>
      </c>
      <c r="D191" s="9" t="s">
        <v>4017</v>
      </c>
      <c r="E191" s="9" t="s">
        <v>4559</v>
      </c>
      <c r="F191" s="9" t="s">
        <v>4049</v>
      </c>
      <c r="G191" s="9">
        <v>5706000</v>
      </c>
      <c r="H191" s="9" t="s">
        <v>3505</v>
      </c>
      <c r="I191" s="8" t="e">
        <f>VLOOKUP(L191,#REF!,2,FALSE)</f>
        <v>#REF!</v>
      </c>
      <c r="J191" s="8" t="e">
        <f>VLOOKUP(K191,#REF!,2,FALSE)</f>
        <v>#REF!</v>
      </c>
      <c r="K191" s="9">
        <v>2</v>
      </c>
      <c r="L191" s="9">
        <v>1</v>
      </c>
    </row>
    <row r="192" spans="1:12" ht="15" customHeight="1" x14ac:dyDescent="0.2">
      <c r="A192" s="9">
        <v>5708000</v>
      </c>
      <c r="B192" s="9" t="s">
        <v>4050</v>
      </c>
      <c r="C192" s="9" t="s">
        <v>4051</v>
      </c>
      <c r="D192" s="9" t="s">
        <v>4672</v>
      </c>
      <c r="E192" s="9" t="s">
        <v>4478</v>
      </c>
      <c r="F192" s="9" t="s">
        <v>1068</v>
      </c>
      <c r="G192" s="9">
        <v>5708000</v>
      </c>
      <c r="H192" s="9" t="s">
        <v>3505</v>
      </c>
      <c r="I192" s="8" t="e">
        <f>VLOOKUP(L192,#REF!,2,FALSE)</f>
        <v>#REF!</v>
      </c>
      <c r="J192" s="8" t="e">
        <f>VLOOKUP(K192,#REF!,2,FALSE)</f>
        <v>#REF!</v>
      </c>
      <c r="K192" s="9">
        <v>2</v>
      </c>
      <c r="L192" s="9">
        <v>1</v>
      </c>
    </row>
    <row r="193" spans="1:12" ht="15" customHeight="1" x14ac:dyDescent="0.2">
      <c r="A193" s="9">
        <v>5708100</v>
      </c>
      <c r="B193" s="9" t="s">
        <v>1069</v>
      </c>
      <c r="C193" s="9" t="s">
        <v>1070</v>
      </c>
      <c r="D193" s="9" t="s">
        <v>1071</v>
      </c>
      <c r="E193" s="9" t="s">
        <v>2590</v>
      </c>
      <c r="F193" s="9" t="s">
        <v>2160</v>
      </c>
      <c r="G193" s="9">
        <v>5708100</v>
      </c>
      <c r="H193" s="9" t="s">
        <v>3505</v>
      </c>
      <c r="I193" s="8" t="e">
        <f>VLOOKUP(L193,#REF!,2,FALSE)</f>
        <v>#REF!</v>
      </c>
      <c r="J193" s="8" t="e">
        <f>VLOOKUP(K193,#REF!,2,FALSE)</f>
        <v>#REF!</v>
      </c>
      <c r="K193" s="9">
        <v>2</v>
      </c>
      <c r="L193" s="9">
        <v>1</v>
      </c>
    </row>
    <row r="194" spans="1:12" ht="15" customHeight="1" x14ac:dyDescent="0.2">
      <c r="A194" s="9">
        <v>5712100</v>
      </c>
      <c r="B194" s="9" t="s">
        <v>4762</v>
      </c>
      <c r="C194" s="9" t="s">
        <v>4016</v>
      </c>
      <c r="D194" s="9" t="s">
        <v>759</v>
      </c>
      <c r="E194" s="9" t="s">
        <v>760</v>
      </c>
      <c r="F194" s="9" t="s">
        <v>3688</v>
      </c>
      <c r="G194" s="9">
        <v>5712100</v>
      </c>
      <c r="H194" s="9" t="s">
        <v>3505</v>
      </c>
      <c r="I194" s="8" t="e">
        <f>VLOOKUP(L194,#REF!,2,FALSE)</f>
        <v>#REF!</v>
      </c>
      <c r="J194" s="8" t="e">
        <f>VLOOKUP(K194,#REF!,2,FALSE)</f>
        <v>#REF!</v>
      </c>
      <c r="K194" s="9">
        <v>2</v>
      </c>
      <c r="L194" s="9">
        <v>1</v>
      </c>
    </row>
    <row r="195" spans="1:12" ht="15" customHeight="1" x14ac:dyDescent="0.2">
      <c r="A195" s="9">
        <v>5712101</v>
      </c>
      <c r="B195" s="9" t="s">
        <v>2024</v>
      </c>
      <c r="C195" s="9" t="s">
        <v>1685</v>
      </c>
      <c r="D195" s="9" t="s">
        <v>2349</v>
      </c>
      <c r="E195" s="9" t="s">
        <v>1356</v>
      </c>
      <c r="F195" s="9" t="s">
        <v>2015</v>
      </c>
      <c r="G195" s="9">
        <v>5712101</v>
      </c>
      <c r="H195" s="9" t="s">
        <v>2930</v>
      </c>
      <c r="I195" s="8" t="e">
        <f>VLOOKUP(L195,#REF!,2,FALSE)</f>
        <v>#REF!</v>
      </c>
      <c r="J195" s="8" t="e">
        <f>VLOOKUP(K195,#REF!,2,FALSE)</f>
        <v>#REF!</v>
      </c>
      <c r="K195" s="9">
        <v>2</v>
      </c>
      <c r="L195" s="9">
        <v>1</v>
      </c>
    </row>
    <row r="196" spans="1:12" ht="15" customHeight="1" x14ac:dyDescent="0.2">
      <c r="A196" s="9">
        <v>5712102</v>
      </c>
      <c r="B196" s="9" t="s">
        <v>1205</v>
      </c>
      <c r="C196" s="9" t="s">
        <v>1206</v>
      </c>
      <c r="D196" s="9" t="s">
        <v>1207</v>
      </c>
      <c r="E196" s="9" t="s">
        <v>2970</v>
      </c>
      <c r="F196" s="9" t="s">
        <v>2598</v>
      </c>
      <c r="G196" s="9">
        <v>5712102</v>
      </c>
      <c r="H196" s="9" t="s">
        <v>2930</v>
      </c>
      <c r="I196" s="8" t="e">
        <f>VLOOKUP(L196,#REF!,2,FALSE)</f>
        <v>#REF!</v>
      </c>
      <c r="J196" s="8" t="e">
        <f>VLOOKUP(K196,#REF!,2,FALSE)</f>
        <v>#REF!</v>
      </c>
      <c r="K196" s="9">
        <v>2</v>
      </c>
      <c r="L196" s="9">
        <v>1</v>
      </c>
    </row>
    <row r="197" spans="1:12" ht="15" customHeight="1" x14ac:dyDescent="0.2">
      <c r="A197" s="9">
        <v>5712103</v>
      </c>
      <c r="B197" s="9" t="s">
        <v>1423</v>
      </c>
      <c r="C197" s="9" t="s">
        <v>1424</v>
      </c>
      <c r="D197" s="9" t="s">
        <v>1425</v>
      </c>
      <c r="E197" s="9" t="s">
        <v>2279</v>
      </c>
      <c r="F197" s="9" t="s">
        <v>2913</v>
      </c>
      <c r="G197" s="9">
        <v>5712103</v>
      </c>
      <c r="H197" s="9" t="s">
        <v>2930</v>
      </c>
      <c r="I197" s="8" t="e">
        <f>VLOOKUP(L197,#REF!,2,FALSE)</f>
        <v>#REF!</v>
      </c>
      <c r="J197" s="8" t="e">
        <f>VLOOKUP(K197,#REF!,2,FALSE)</f>
        <v>#REF!</v>
      </c>
      <c r="K197" s="9">
        <v>2</v>
      </c>
      <c r="L197" s="9">
        <v>1</v>
      </c>
    </row>
    <row r="198" spans="1:12" ht="15" customHeight="1" x14ac:dyDescent="0.2">
      <c r="A198" s="9">
        <v>5712104</v>
      </c>
      <c r="B198" s="9" t="s">
        <v>4469</v>
      </c>
      <c r="C198" s="9" t="s">
        <v>4470</v>
      </c>
      <c r="D198" s="9" t="s">
        <v>1268</v>
      </c>
      <c r="E198" s="9" t="s">
        <v>4449</v>
      </c>
      <c r="F198" s="9" t="s">
        <v>218</v>
      </c>
      <c r="G198" s="9">
        <v>5712104</v>
      </c>
      <c r="H198" s="9" t="s">
        <v>2930</v>
      </c>
      <c r="I198" s="8" t="e">
        <f>VLOOKUP(L198,#REF!,2,FALSE)</f>
        <v>#REF!</v>
      </c>
      <c r="J198" s="8" t="e">
        <f>VLOOKUP(K198,#REF!,2,FALSE)</f>
        <v>#REF!</v>
      </c>
      <c r="K198" s="9">
        <v>2</v>
      </c>
      <c r="L198" s="9">
        <v>1</v>
      </c>
    </row>
    <row r="199" spans="1:12" ht="15" customHeight="1" x14ac:dyDescent="0.2">
      <c r="A199" s="9">
        <v>5712106</v>
      </c>
      <c r="B199" s="9" t="s">
        <v>1682</v>
      </c>
      <c r="C199" s="9" t="s">
        <v>4470</v>
      </c>
      <c r="D199" s="9" t="s">
        <v>1268</v>
      </c>
      <c r="E199" s="9" t="s">
        <v>4623</v>
      </c>
      <c r="F199" s="9" t="s">
        <v>4624</v>
      </c>
      <c r="G199" s="9">
        <v>5712106</v>
      </c>
      <c r="H199" s="9" t="s">
        <v>2669</v>
      </c>
      <c r="I199" s="8" t="e">
        <f>VLOOKUP(L199,#REF!,2,FALSE)</f>
        <v>#REF!</v>
      </c>
      <c r="J199" s="8" t="e">
        <f>VLOOKUP(K199,#REF!,2,FALSE)</f>
        <v>#REF!</v>
      </c>
      <c r="K199" s="9">
        <v>2</v>
      </c>
      <c r="L199" s="9">
        <v>1</v>
      </c>
    </row>
    <row r="200" spans="1:12" ht="15" customHeight="1" x14ac:dyDescent="0.2">
      <c r="A200" s="9">
        <v>5712107</v>
      </c>
      <c r="B200" s="9" t="s">
        <v>2670</v>
      </c>
      <c r="C200" s="9" t="s">
        <v>4016</v>
      </c>
      <c r="D200" s="9" t="s">
        <v>2671</v>
      </c>
      <c r="E200" s="9" t="s">
        <v>2672</v>
      </c>
      <c r="F200" s="9" t="s">
        <v>1879</v>
      </c>
      <c r="G200" s="9">
        <v>5712107</v>
      </c>
      <c r="H200" s="9" t="s">
        <v>1880</v>
      </c>
      <c r="I200" s="8" t="e">
        <f>VLOOKUP(L200,#REF!,2,FALSE)</f>
        <v>#REF!</v>
      </c>
      <c r="J200" s="8" t="e">
        <f>VLOOKUP(K200,#REF!,2,FALSE)</f>
        <v>#REF!</v>
      </c>
      <c r="K200" s="9">
        <v>2</v>
      </c>
      <c r="L200" s="9">
        <v>1</v>
      </c>
    </row>
    <row r="201" spans="1:12" ht="15" customHeight="1" x14ac:dyDescent="0.2">
      <c r="A201" s="9">
        <v>5712108</v>
      </c>
      <c r="B201" s="9" t="s">
        <v>154</v>
      </c>
      <c r="C201" s="9" t="s">
        <v>4016</v>
      </c>
      <c r="D201" s="9" t="s">
        <v>59</v>
      </c>
      <c r="E201" s="9" t="s">
        <v>4058</v>
      </c>
      <c r="F201" s="9" t="s">
        <v>3780</v>
      </c>
      <c r="G201" s="9">
        <v>5712108</v>
      </c>
      <c r="H201" s="9" t="s">
        <v>1880</v>
      </c>
      <c r="I201" s="8" t="e">
        <f>VLOOKUP(L201,#REF!,2,FALSE)</f>
        <v>#REF!</v>
      </c>
      <c r="J201" s="8" t="e">
        <f>VLOOKUP(K201,#REF!,2,FALSE)</f>
        <v>#REF!</v>
      </c>
      <c r="K201" s="9">
        <v>2</v>
      </c>
      <c r="L201" s="9">
        <v>1</v>
      </c>
    </row>
    <row r="202" spans="1:12" ht="15" customHeight="1" x14ac:dyDescent="0.2">
      <c r="A202" s="9">
        <v>5712109</v>
      </c>
      <c r="B202" s="9" t="s">
        <v>2477</v>
      </c>
      <c r="C202" s="9" t="s">
        <v>4016</v>
      </c>
      <c r="D202" s="9" t="s">
        <v>2478</v>
      </c>
      <c r="E202" s="9" t="s">
        <v>2479</v>
      </c>
      <c r="F202" s="9" t="s">
        <v>2480</v>
      </c>
      <c r="G202" s="9">
        <v>5712109</v>
      </c>
      <c r="H202" s="9" t="s">
        <v>2669</v>
      </c>
      <c r="I202" s="8" t="e">
        <f>VLOOKUP(L202,#REF!,2,FALSE)</f>
        <v>#REF!</v>
      </c>
      <c r="J202" s="8" t="e">
        <f>VLOOKUP(K202,#REF!,2,FALSE)</f>
        <v>#REF!</v>
      </c>
      <c r="K202" s="9">
        <v>2</v>
      </c>
      <c r="L202" s="9">
        <v>1</v>
      </c>
    </row>
    <row r="203" spans="1:12" ht="15" customHeight="1" x14ac:dyDescent="0.2">
      <c r="A203" s="9">
        <v>5712110</v>
      </c>
      <c r="B203" s="9" t="s">
        <v>2365</v>
      </c>
      <c r="C203" s="9" t="s">
        <v>1195</v>
      </c>
      <c r="D203" s="9" t="s">
        <v>1196</v>
      </c>
      <c r="E203" s="9" t="s">
        <v>4069</v>
      </c>
      <c r="F203" s="9" t="s">
        <v>1775</v>
      </c>
      <c r="G203" s="9">
        <v>5712110</v>
      </c>
      <c r="H203" s="9" t="s">
        <v>4289</v>
      </c>
      <c r="I203" s="8" t="e">
        <f>VLOOKUP(L203,#REF!,2,FALSE)</f>
        <v>#REF!</v>
      </c>
      <c r="J203" s="8" t="e">
        <f>VLOOKUP(K203,#REF!,2,FALSE)</f>
        <v>#REF!</v>
      </c>
      <c r="K203" s="9">
        <v>2</v>
      </c>
      <c r="L203" s="9">
        <v>1</v>
      </c>
    </row>
    <row r="204" spans="1:12" ht="15" customHeight="1" x14ac:dyDescent="0.2">
      <c r="A204" s="9">
        <v>5716900</v>
      </c>
      <c r="B204" s="9" t="s">
        <v>4290</v>
      </c>
      <c r="C204" s="9" t="s">
        <v>2931</v>
      </c>
      <c r="D204" s="9" t="s">
        <v>4493</v>
      </c>
      <c r="E204" s="9" t="s">
        <v>4494</v>
      </c>
      <c r="F204" s="9" t="s">
        <v>1357</v>
      </c>
      <c r="G204" s="9">
        <v>5716900</v>
      </c>
      <c r="H204" s="9" t="s">
        <v>3505</v>
      </c>
      <c r="I204" s="8" t="e">
        <f>VLOOKUP(L204,#REF!,2,FALSE)</f>
        <v>#REF!</v>
      </c>
      <c r="J204" s="8" t="e">
        <f>VLOOKUP(K204,#REF!,2,FALSE)</f>
        <v>#REF!</v>
      </c>
      <c r="K204" s="9">
        <v>2</v>
      </c>
      <c r="L204" s="9">
        <v>1</v>
      </c>
    </row>
    <row r="205" spans="1:12" ht="15" customHeight="1" x14ac:dyDescent="0.2">
      <c r="A205" s="9">
        <v>5716901</v>
      </c>
      <c r="B205" s="9" t="s">
        <v>89</v>
      </c>
      <c r="C205" s="9" t="s">
        <v>90</v>
      </c>
      <c r="D205" s="9" t="s">
        <v>91</v>
      </c>
      <c r="E205" s="9" t="s">
        <v>4494</v>
      </c>
      <c r="F205" s="9" t="s">
        <v>1357</v>
      </c>
      <c r="G205" s="9">
        <v>5716901</v>
      </c>
      <c r="H205" s="9" t="s">
        <v>1653</v>
      </c>
      <c r="I205" s="8" t="e">
        <f>VLOOKUP(L205,#REF!,2,FALSE)</f>
        <v>#REF!</v>
      </c>
      <c r="J205" s="8" t="e">
        <f>VLOOKUP(K205,#REF!,2,FALSE)</f>
        <v>#REF!</v>
      </c>
      <c r="K205" s="9">
        <v>2</v>
      </c>
      <c r="L205" s="9">
        <v>1</v>
      </c>
    </row>
    <row r="206" spans="1:12" ht="15" customHeight="1" x14ac:dyDescent="0.2">
      <c r="A206" s="9">
        <v>5717000</v>
      </c>
      <c r="B206" s="9" t="s">
        <v>1654</v>
      </c>
      <c r="C206" s="9" t="s">
        <v>4016</v>
      </c>
      <c r="D206" s="9" t="s">
        <v>4017</v>
      </c>
      <c r="E206" s="9" t="s">
        <v>1655</v>
      </c>
      <c r="F206" s="9" t="s">
        <v>4777</v>
      </c>
      <c r="G206" s="9">
        <v>5717000</v>
      </c>
      <c r="H206" s="9" t="s">
        <v>3505</v>
      </c>
      <c r="I206" s="8" t="e">
        <f>VLOOKUP(L206,#REF!,2,FALSE)</f>
        <v>#REF!</v>
      </c>
      <c r="J206" s="8" t="e">
        <f>VLOOKUP(K206,#REF!,2,FALSE)</f>
        <v>#REF!</v>
      </c>
      <c r="K206" s="9">
        <v>2</v>
      </c>
      <c r="L206" s="9">
        <v>1</v>
      </c>
    </row>
    <row r="207" spans="1:12" ht="15" customHeight="1" x14ac:dyDescent="0.2">
      <c r="A207" s="9">
        <v>5733100</v>
      </c>
      <c r="B207" s="9" t="s">
        <v>1663</v>
      </c>
      <c r="C207" s="9" t="s">
        <v>1664</v>
      </c>
      <c r="D207" s="9" t="s">
        <v>689</v>
      </c>
      <c r="E207" s="9" t="s">
        <v>690</v>
      </c>
      <c r="F207" s="9" t="s">
        <v>2246</v>
      </c>
      <c r="G207" s="9">
        <v>5733100</v>
      </c>
      <c r="H207" s="9" t="s">
        <v>3505</v>
      </c>
      <c r="I207" s="8" t="e">
        <f>VLOOKUP(L207,#REF!,2,FALSE)</f>
        <v>#REF!</v>
      </c>
      <c r="J207" s="8" t="e">
        <f>VLOOKUP(K207,#REF!,2,FALSE)</f>
        <v>#REF!</v>
      </c>
      <c r="K207" s="9">
        <v>2</v>
      </c>
      <c r="L207" s="9">
        <v>1</v>
      </c>
    </row>
    <row r="208" spans="1:12" ht="15" customHeight="1" x14ac:dyDescent="0.2">
      <c r="A208" s="9">
        <v>5733101</v>
      </c>
      <c r="B208" s="9" t="s">
        <v>4383</v>
      </c>
      <c r="C208" s="9" t="s">
        <v>1070</v>
      </c>
      <c r="D208" s="9" t="s">
        <v>1071</v>
      </c>
      <c r="E208" s="9" t="s">
        <v>4384</v>
      </c>
      <c r="F208" s="9" t="s">
        <v>4385</v>
      </c>
      <c r="G208" s="9">
        <v>5733101</v>
      </c>
      <c r="H208" s="9" t="s">
        <v>4386</v>
      </c>
      <c r="I208" s="8" t="e">
        <f>VLOOKUP(L208,#REF!,2,FALSE)</f>
        <v>#REF!</v>
      </c>
      <c r="J208" s="8" t="e">
        <f>VLOOKUP(K208,#REF!,2,FALSE)</f>
        <v>#REF!</v>
      </c>
      <c r="K208" s="9">
        <v>2</v>
      </c>
      <c r="L208" s="9">
        <v>1</v>
      </c>
    </row>
    <row r="209" spans="1:12" ht="15" customHeight="1" x14ac:dyDescent="0.2">
      <c r="A209" s="9">
        <v>5733102</v>
      </c>
      <c r="B209" s="9" t="s">
        <v>4387</v>
      </c>
      <c r="C209" s="9" t="s">
        <v>2625</v>
      </c>
      <c r="D209" s="9" t="s">
        <v>2626</v>
      </c>
      <c r="E209" s="9" t="s">
        <v>2627</v>
      </c>
      <c r="F209" s="9" t="s">
        <v>2327</v>
      </c>
      <c r="G209" s="9">
        <v>5733102</v>
      </c>
      <c r="H209" s="9" t="s">
        <v>3963</v>
      </c>
      <c r="I209" s="8" t="e">
        <f>VLOOKUP(L209,#REF!,2,FALSE)</f>
        <v>#REF!</v>
      </c>
      <c r="J209" s="8" t="e">
        <f>VLOOKUP(K209,#REF!,2,FALSE)</f>
        <v>#REF!</v>
      </c>
      <c r="K209" s="9">
        <v>2</v>
      </c>
      <c r="L209" s="9">
        <v>1</v>
      </c>
    </row>
    <row r="210" spans="1:12" ht="15" customHeight="1" x14ac:dyDescent="0.2">
      <c r="A210" s="9">
        <v>5733103</v>
      </c>
      <c r="B210" s="9" t="s">
        <v>3964</v>
      </c>
      <c r="C210" s="9" t="s">
        <v>3965</v>
      </c>
      <c r="D210" s="9" t="s">
        <v>3873</v>
      </c>
      <c r="E210" s="9" t="s">
        <v>1387</v>
      </c>
      <c r="F210" s="9" t="s">
        <v>1120</v>
      </c>
      <c r="G210" s="9">
        <v>5733103</v>
      </c>
      <c r="H210" s="9" t="s">
        <v>4386</v>
      </c>
      <c r="I210" s="8" t="e">
        <f>VLOOKUP(L210,#REF!,2,FALSE)</f>
        <v>#REF!</v>
      </c>
      <c r="J210" s="8" t="e">
        <f>VLOOKUP(K210,#REF!,2,FALSE)</f>
        <v>#REF!</v>
      </c>
      <c r="K210" s="9">
        <v>2</v>
      </c>
      <c r="L210" s="9">
        <v>1</v>
      </c>
    </row>
    <row r="211" spans="1:12" ht="15" customHeight="1" x14ac:dyDescent="0.2">
      <c r="A211" s="9">
        <v>5733104</v>
      </c>
      <c r="B211" s="9" t="s">
        <v>84</v>
      </c>
      <c r="C211" s="9" t="s">
        <v>1195</v>
      </c>
      <c r="D211" s="9" t="s">
        <v>1196</v>
      </c>
      <c r="E211" s="9" t="s">
        <v>4069</v>
      </c>
      <c r="F211" s="9" t="s">
        <v>1775</v>
      </c>
      <c r="G211" s="9">
        <v>5733104</v>
      </c>
      <c r="H211" s="9" t="s">
        <v>4386</v>
      </c>
      <c r="I211" s="8" t="e">
        <f>VLOOKUP(L211,#REF!,2,FALSE)</f>
        <v>#REF!</v>
      </c>
      <c r="J211" s="8" t="e">
        <f>VLOOKUP(K211,#REF!,2,FALSE)</f>
        <v>#REF!</v>
      </c>
      <c r="K211" s="9">
        <v>2</v>
      </c>
      <c r="L211" s="9">
        <v>1</v>
      </c>
    </row>
    <row r="212" spans="1:12" ht="15" customHeight="1" x14ac:dyDescent="0.2">
      <c r="A212" s="9">
        <v>5733105</v>
      </c>
      <c r="B212" s="9" t="s">
        <v>2400</v>
      </c>
      <c r="C212" s="9" t="s">
        <v>2401</v>
      </c>
      <c r="D212" s="9" t="s">
        <v>1031</v>
      </c>
      <c r="E212" s="9" t="s">
        <v>1032</v>
      </c>
      <c r="F212" s="9" t="s">
        <v>1033</v>
      </c>
      <c r="G212" s="9">
        <v>5733105</v>
      </c>
      <c r="H212" s="9" t="s">
        <v>4386</v>
      </c>
      <c r="I212" s="8" t="e">
        <f>VLOOKUP(L212,#REF!,2,FALSE)</f>
        <v>#REF!</v>
      </c>
      <c r="J212" s="8" t="e">
        <f>VLOOKUP(K212,#REF!,2,FALSE)</f>
        <v>#REF!</v>
      </c>
      <c r="K212" s="9">
        <v>2</v>
      </c>
      <c r="L212" s="9">
        <v>1</v>
      </c>
    </row>
    <row r="213" spans="1:12" ht="15" customHeight="1" x14ac:dyDescent="0.2">
      <c r="A213" s="9">
        <v>5733106</v>
      </c>
      <c r="B213" s="9" t="s">
        <v>146</v>
      </c>
      <c r="C213" s="9" t="s">
        <v>1208</v>
      </c>
      <c r="D213" s="9" t="s">
        <v>1209</v>
      </c>
      <c r="E213" s="9" t="s">
        <v>1210</v>
      </c>
      <c r="F213" s="9" t="s">
        <v>672</v>
      </c>
      <c r="G213" s="9">
        <v>5733106</v>
      </c>
      <c r="H213" s="9" t="s">
        <v>673</v>
      </c>
      <c r="I213" s="8" t="e">
        <f>VLOOKUP(L213,#REF!,2,FALSE)</f>
        <v>#REF!</v>
      </c>
      <c r="J213" s="8" t="e">
        <f>VLOOKUP(K213,#REF!,2,FALSE)</f>
        <v>#REF!</v>
      </c>
      <c r="K213" s="9">
        <v>2</v>
      </c>
      <c r="L213" s="9">
        <v>1</v>
      </c>
    </row>
    <row r="214" spans="1:12" ht="15" customHeight="1" x14ac:dyDescent="0.2">
      <c r="A214" s="9">
        <v>5752000</v>
      </c>
      <c r="B214" s="9" t="s">
        <v>674</v>
      </c>
      <c r="C214" s="9" t="s">
        <v>675</v>
      </c>
      <c r="D214" s="9" t="s">
        <v>4332</v>
      </c>
      <c r="E214" s="9" t="s">
        <v>1034</v>
      </c>
      <c r="F214" s="9" t="s">
        <v>2747</v>
      </c>
      <c r="G214" s="9">
        <v>5752000</v>
      </c>
      <c r="H214" s="9" t="s">
        <v>3505</v>
      </c>
      <c r="I214" s="8" t="e">
        <f>VLOOKUP(L214,#REF!,2,FALSE)</f>
        <v>#REF!</v>
      </c>
      <c r="J214" s="8" t="e">
        <f>VLOOKUP(K214,#REF!,2,FALSE)</f>
        <v>#REF!</v>
      </c>
      <c r="K214" s="9">
        <v>2</v>
      </c>
      <c r="L214" s="9">
        <v>1</v>
      </c>
    </row>
    <row r="215" spans="1:12" ht="15" customHeight="1" x14ac:dyDescent="0.2">
      <c r="A215" s="9">
        <v>5752100</v>
      </c>
      <c r="B215" s="9" t="s">
        <v>2748</v>
      </c>
      <c r="C215" s="9" t="s">
        <v>2749</v>
      </c>
      <c r="D215" s="9" t="s">
        <v>3159</v>
      </c>
      <c r="E215" s="9" t="s">
        <v>3160</v>
      </c>
      <c r="F215" s="9" t="s">
        <v>1175</v>
      </c>
      <c r="G215" s="9">
        <v>5752100</v>
      </c>
      <c r="H215" s="9" t="s">
        <v>3505</v>
      </c>
      <c r="I215" s="8" t="e">
        <f>VLOOKUP(L215,#REF!,2,FALSE)</f>
        <v>#REF!</v>
      </c>
      <c r="J215" s="8" t="e">
        <f>VLOOKUP(K215,#REF!,2,FALSE)</f>
        <v>#REF!</v>
      </c>
      <c r="K215" s="9">
        <v>2</v>
      </c>
      <c r="L215" s="9">
        <v>1</v>
      </c>
    </row>
    <row r="216" spans="1:12" ht="15" customHeight="1" x14ac:dyDescent="0.2">
      <c r="A216" s="9">
        <v>5752101</v>
      </c>
      <c r="B216" s="9" t="s">
        <v>993</v>
      </c>
      <c r="C216" s="9" t="s">
        <v>239</v>
      </c>
      <c r="D216" s="9" t="s">
        <v>240</v>
      </c>
      <c r="E216" s="9" t="s">
        <v>241</v>
      </c>
      <c r="F216" s="9" t="s">
        <v>3464</v>
      </c>
      <c r="G216" s="9">
        <v>5752101</v>
      </c>
      <c r="H216" s="9" t="s">
        <v>4639</v>
      </c>
      <c r="I216" s="8" t="e">
        <f>VLOOKUP(L216,#REF!,2,FALSE)</f>
        <v>#REF!</v>
      </c>
      <c r="J216" s="8" t="e">
        <f>VLOOKUP(K216,#REF!,2,FALSE)</f>
        <v>#REF!</v>
      </c>
      <c r="K216" s="9">
        <v>2</v>
      </c>
      <c r="L216" s="9">
        <v>1</v>
      </c>
    </row>
    <row r="217" spans="1:12" ht="15" customHeight="1" x14ac:dyDescent="0.2">
      <c r="A217" s="9">
        <v>5752200</v>
      </c>
      <c r="B217" s="9" t="s">
        <v>157</v>
      </c>
      <c r="C217" s="9" t="s">
        <v>2674</v>
      </c>
      <c r="D217" s="9" t="s">
        <v>4868</v>
      </c>
      <c r="E217" s="9" t="s">
        <v>4869</v>
      </c>
      <c r="F217" s="9" t="s">
        <v>829</v>
      </c>
      <c r="G217" s="9">
        <v>5752200</v>
      </c>
      <c r="H217" s="9" t="s">
        <v>3505</v>
      </c>
      <c r="I217" s="8" t="e">
        <f>VLOOKUP(L217,#REF!,2,FALSE)</f>
        <v>#REF!</v>
      </c>
      <c r="J217" s="8" t="e">
        <f>VLOOKUP(K217,#REF!,2,FALSE)</f>
        <v>#REF!</v>
      </c>
      <c r="K217" s="9">
        <v>2</v>
      </c>
      <c r="L217" s="9">
        <v>1</v>
      </c>
    </row>
    <row r="218" spans="1:12" ht="15" customHeight="1" x14ac:dyDescent="0.2">
      <c r="A218" s="9">
        <v>5800000</v>
      </c>
      <c r="B218" s="9" t="s">
        <v>830</v>
      </c>
      <c r="C218" s="9" t="s">
        <v>831</v>
      </c>
      <c r="D218" s="9" t="s">
        <v>832</v>
      </c>
      <c r="E218" s="9" t="s">
        <v>3424</v>
      </c>
      <c r="F218" s="9" t="s">
        <v>3425</v>
      </c>
      <c r="G218" s="9">
        <v>5800000</v>
      </c>
      <c r="H218" s="9" t="s">
        <v>3505</v>
      </c>
      <c r="I218" s="8" t="e">
        <f>VLOOKUP(L218,#REF!,2,FALSE)</f>
        <v>#REF!</v>
      </c>
      <c r="J218" s="8" t="e">
        <f>VLOOKUP(K218,#REF!,2,FALSE)</f>
        <v>#REF!</v>
      </c>
      <c r="K218" s="9">
        <v>4</v>
      </c>
      <c r="L218" s="9">
        <v>1</v>
      </c>
    </row>
    <row r="219" spans="1:12" ht="15" customHeight="1" x14ac:dyDescent="0.2">
      <c r="A219" s="9">
        <v>5800200</v>
      </c>
      <c r="B219" s="9" t="s">
        <v>3426</v>
      </c>
      <c r="C219" s="9" t="s">
        <v>3427</v>
      </c>
      <c r="D219" s="9" t="s">
        <v>3428</v>
      </c>
      <c r="E219" s="9" t="s">
        <v>3429</v>
      </c>
      <c r="F219" s="9" t="s">
        <v>3430</v>
      </c>
      <c r="G219" s="9">
        <v>5800200</v>
      </c>
      <c r="H219" s="9" t="s">
        <v>3505</v>
      </c>
      <c r="I219" s="8" t="e">
        <f>VLOOKUP(L219,#REF!,2,FALSE)</f>
        <v>#REF!</v>
      </c>
      <c r="J219" s="8" t="e">
        <f>VLOOKUP(K219,#REF!,2,FALSE)</f>
        <v>#REF!</v>
      </c>
      <c r="K219" s="9">
        <v>2</v>
      </c>
      <c r="L219" s="9">
        <v>4</v>
      </c>
    </row>
    <row r="220" spans="1:12" ht="15" customHeight="1" x14ac:dyDescent="0.2">
      <c r="A220" s="9">
        <v>5800201</v>
      </c>
      <c r="B220" s="9" t="s">
        <v>3426</v>
      </c>
      <c r="C220" s="9" t="s">
        <v>4500</v>
      </c>
      <c r="D220" s="9" t="s">
        <v>1937</v>
      </c>
      <c r="E220" s="9" t="s">
        <v>991</v>
      </c>
      <c r="F220" s="9" t="s">
        <v>3693</v>
      </c>
      <c r="G220" s="9">
        <v>5800201</v>
      </c>
      <c r="H220" s="9" t="s">
        <v>3505</v>
      </c>
      <c r="I220" s="8" t="e">
        <f>VLOOKUP(L220,#REF!,2,FALSE)</f>
        <v>#REF!</v>
      </c>
      <c r="J220" s="8" t="e">
        <f>VLOOKUP(K220,#REF!,2,FALSE)</f>
        <v>#REF!</v>
      </c>
      <c r="K220" s="9">
        <v>2</v>
      </c>
      <c r="L220" s="9">
        <v>4</v>
      </c>
    </row>
    <row r="221" spans="1:12" ht="15" customHeight="1" x14ac:dyDescent="0.2">
      <c r="A221" s="9">
        <v>5800202</v>
      </c>
      <c r="B221" s="9" t="s">
        <v>2240</v>
      </c>
      <c r="C221" s="9" t="s">
        <v>336</v>
      </c>
      <c r="D221" s="9" t="s">
        <v>4381</v>
      </c>
      <c r="E221" s="9" t="s">
        <v>2516</v>
      </c>
      <c r="F221" s="9" t="s">
        <v>841</v>
      </c>
      <c r="G221" s="9">
        <v>5800202</v>
      </c>
      <c r="H221" s="9" t="s">
        <v>3426</v>
      </c>
      <c r="I221" s="8" t="e">
        <f>VLOOKUP(L221,#REF!,2,FALSE)</f>
        <v>#REF!</v>
      </c>
      <c r="J221" s="8" t="e">
        <f>VLOOKUP(K221,#REF!,2,FALSE)</f>
        <v>#REF!</v>
      </c>
      <c r="K221" s="9">
        <v>2</v>
      </c>
      <c r="L221" s="9">
        <v>1</v>
      </c>
    </row>
    <row r="222" spans="1:12" ht="15" customHeight="1" x14ac:dyDescent="0.2">
      <c r="A222" s="9">
        <v>5800203</v>
      </c>
      <c r="B222" s="9" t="s">
        <v>842</v>
      </c>
      <c r="C222" s="9" t="s">
        <v>4566</v>
      </c>
      <c r="D222" s="9" t="s">
        <v>4282</v>
      </c>
      <c r="E222" s="9" t="s">
        <v>2986</v>
      </c>
      <c r="F222" s="9" t="s">
        <v>1696</v>
      </c>
      <c r="G222" s="9">
        <v>5800203</v>
      </c>
      <c r="H222" s="9" t="s">
        <v>3426</v>
      </c>
      <c r="I222" s="8" t="e">
        <f>VLOOKUP(L222,#REF!,2,FALSE)</f>
        <v>#REF!</v>
      </c>
      <c r="J222" s="8" t="e">
        <f>VLOOKUP(K222,#REF!,2,FALSE)</f>
        <v>#REF!</v>
      </c>
      <c r="K222" s="9">
        <v>2</v>
      </c>
      <c r="L222" s="9">
        <v>1</v>
      </c>
    </row>
    <row r="223" spans="1:12" ht="15" customHeight="1" x14ac:dyDescent="0.2">
      <c r="A223" s="9">
        <v>5806000</v>
      </c>
      <c r="B223" s="9" t="s">
        <v>4773</v>
      </c>
      <c r="C223" s="9" t="s">
        <v>1713</v>
      </c>
      <c r="D223" s="9" t="s">
        <v>1714</v>
      </c>
      <c r="E223" s="9" t="s">
        <v>1840</v>
      </c>
      <c r="F223" s="9" t="s">
        <v>1841</v>
      </c>
      <c r="G223" s="9">
        <v>5806000</v>
      </c>
      <c r="H223" s="9" t="s">
        <v>3505</v>
      </c>
      <c r="I223" s="8" t="e">
        <f>VLOOKUP(L223,#REF!,2,FALSE)</f>
        <v>#REF!</v>
      </c>
      <c r="J223" s="8" t="e">
        <f>VLOOKUP(K223,#REF!,2,FALSE)</f>
        <v>#REF!</v>
      </c>
      <c r="K223" s="9">
        <v>2</v>
      </c>
      <c r="L223" s="9">
        <v>4</v>
      </c>
    </row>
    <row r="224" spans="1:12" ht="15" customHeight="1" x14ac:dyDescent="0.2">
      <c r="A224" s="9">
        <v>5808100</v>
      </c>
      <c r="B224" s="9" t="s">
        <v>1258</v>
      </c>
      <c r="C224" s="9" t="s">
        <v>2749</v>
      </c>
      <c r="D224" s="9" t="s">
        <v>1259</v>
      </c>
      <c r="E224" s="9" t="s">
        <v>2932</v>
      </c>
      <c r="F224" s="9" t="s">
        <v>2933</v>
      </c>
      <c r="G224" s="9">
        <v>5808100</v>
      </c>
      <c r="H224" s="9" t="s">
        <v>3505</v>
      </c>
      <c r="I224" s="8" t="e">
        <f>VLOOKUP(L224,#REF!,2,FALSE)</f>
        <v>#REF!</v>
      </c>
      <c r="J224" s="8" t="e">
        <f>VLOOKUP(K224,#REF!,2,FALSE)</f>
        <v>#REF!</v>
      </c>
      <c r="K224" s="9">
        <v>2</v>
      </c>
      <c r="L224" s="9">
        <v>1</v>
      </c>
    </row>
    <row r="225" spans="1:12" ht="15" customHeight="1" x14ac:dyDescent="0.2">
      <c r="A225" s="9">
        <v>5808102</v>
      </c>
      <c r="B225" s="9" t="s">
        <v>2934</v>
      </c>
      <c r="C225" s="9" t="s">
        <v>2935</v>
      </c>
      <c r="D225" s="9" t="s">
        <v>299</v>
      </c>
      <c r="E225" s="9" t="s">
        <v>300</v>
      </c>
      <c r="F225" s="9" t="s">
        <v>301</v>
      </c>
      <c r="G225" s="9">
        <v>5808102</v>
      </c>
      <c r="H225" s="9" t="s">
        <v>2539</v>
      </c>
      <c r="I225" s="8" t="e">
        <f>VLOOKUP(L225,#REF!,2,FALSE)</f>
        <v>#REF!</v>
      </c>
      <c r="J225" s="8" t="e">
        <f>VLOOKUP(K225,#REF!,2,FALSE)</f>
        <v>#REF!</v>
      </c>
      <c r="K225" s="9">
        <v>2</v>
      </c>
      <c r="L225" s="9">
        <v>4</v>
      </c>
    </row>
    <row r="226" spans="1:12" ht="15" customHeight="1" x14ac:dyDescent="0.2">
      <c r="A226" s="9">
        <v>5808103</v>
      </c>
      <c r="B226" s="9" t="s">
        <v>3099</v>
      </c>
      <c r="C226" s="9" t="s">
        <v>1984</v>
      </c>
      <c r="D226" s="9" t="s">
        <v>1178</v>
      </c>
      <c r="E226" s="9" t="s">
        <v>1179</v>
      </c>
      <c r="F226" s="9" t="s">
        <v>3238</v>
      </c>
      <c r="G226" s="9">
        <v>5808103</v>
      </c>
      <c r="H226" s="9" t="s">
        <v>3239</v>
      </c>
      <c r="I226" s="8" t="e">
        <f>VLOOKUP(L226,#REF!,2,FALSE)</f>
        <v>#REF!</v>
      </c>
      <c r="J226" s="8" t="e">
        <f>VLOOKUP(K226,#REF!,2,FALSE)</f>
        <v>#REF!</v>
      </c>
      <c r="K226" s="9">
        <v>2</v>
      </c>
      <c r="L226" s="9">
        <v>4</v>
      </c>
    </row>
    <row r="227" spans="1:12" ht="15" customHeight="1" x14ac:dyDescent="0.2">
      <c r="A227" s="9">
        <v>5812000</v>
      </c>
      <c r="B227" s="9" t="s">
        <v>3240</v>
      </c>
      <c r="C227" s="9" t="s">
        <v>4614</v>
      </c>
      <c r="D227" s="9" t="s">
        <v>4615</v>
      </c>
      <c r="E227" s="9" t="s">
        <v>4616</v>
      </c>
      <c r="F227" s="9" t="s">
        <v>3415</v>
      </c>
      <c r="G227" s="9">
        <v>5812000</v>
      </c>
      <c r="H227" s="9" t="s">
        <v>3505</v>
      </c>
      <c r="I227" s="8" t="e">
        <f>VLOOKUP(L227,#REF!,2,FALSE)</f>
        <v>#REF!</v>
      </c>
      <c r="J227" s="8" t="e">
        <f>VLOOKUP(K227,#REF!,2,FALSE)</f>
        <v>#REF!</v>
      </c>
      <c r="K227" s="9">
        <v>2</v>
      </c>
      <c r="L227" s="9">
        <v>1</v>
      </c>
    </row>
    <row r="228" spans="1:12" ht="15" customHeight="1" x14ac:dyDescent="0.2">
      <c r="A228" s="9">
        <v>5819900</v>
      </c>
      <c r="B228" s="9" t="s">
        <v>1953</v>
      </c>
      <c r="C228" s="9" t="s">
        <v>1954</v>
      </c>
      <c r="D228" s="9" t="s">
        <v>237</v>
      </c>
      <c r="E228" s="9" t="s">
        <v>4485</v>
      </c>
      <c r="F228" s="9" t="s">
        <v>4486</v>
      </c>
      <c r="G228" s="9">
        <v>5819900</v>
      </c>
      <c r="H228" s="9" t="s">
        <v>3505</v>
      </c>
      <c r="I228" s="8" t="e">
        <f>VLOOKUP(L228,#REF!,2,FALSE)</f>
        <v>#REF!</v>
      </c>
      <c r="J228" s="8" t="e">
        <f>VLOOKUP(K228,#REF!,2,FALSE)</f>
        <v>#REF!</v>
      </c>
      <c r="K228" s="9">
        <v>2</v>
      </c>
      <c r="L228" s="9">
        <v>1</v>
      </c>
    </row>
    <row r="229" spans="1:12" ht="15" customHeight="1" x14ac:dyDescent="0.2">
      <c r="A229" s="9">
        <v>5819901</v>
      </c>
      <c r="B229" s="9" t="s">
        <v>4879</v>
      </c>
      <c r="C229" s="9" t="s">
        <v>1954</v>
      </c>
      <c r="D229" s="9" t="s">
        <v>237</v>
      </c>
      <c r="E229" s="9" t="s">
        <v>4880</v>
      </c>
      <c r="F229" s="9" t="s">
        <v>2451</v>
      </c>
      <c r="G229" s="9">
        <v>5819901</v>
      </c>
      <c r="H229" s="9" t="s">
        <v>1953</v>
      </c>
      <c r="I229" s="8" t="e">
        <f>VLOOKUP(L229,#REF!,2,FALSE)</f>
        <v>#REF!</v>
      </c>
      <c r="J229" s="8" t="e">
        <f>VLOOKUP(K229,#REF!,2,FALSE)</f>
        <v>#REF!</v>
      </c>
      <c r="K229" s="9">
        <v>2</v>
      </c>
      <c r="L229" s="9">
        <v>1</v>
      </c>
    </row>
    <row r="230" spans="1:12" ht="15" customHeight="1" x14ac:dyDescent="0.2">
      <c r="A230" s="9">
        <v>5819902</v>
      </c>
      <c r="B230" s="9" t="s">
        <v>2452</v>
      </c>
      <c r="C230" s="9" t="s">
        <v>3923</v>
      </c>
      <c r="D230" s="9" t="s">
        <v>4011</v>
      </c>
      <c r="E230" s="9" t="s">
        <v>4012</v>
      </c>
      <c r="F230" s="9" t="s">
        <v>4550</v>
      </c>
      <c r="G230" s="9">
        <v>5819902</v>
      </c>
      <c r="H230" s="9" t="s">
        <v>1953</v>
      </c>
      <c r="I230" s="8" t="e">
        <f>VLOOKUP(L230,#REF!,2,FALSE)</f>
        <v>#REF!</v>
      </c>
      <c r="J230" s="8" t="e">
        <f>VLOOKUP(K230,#REF!,2,FALSE)</f>
        <v>#REF!</v>
      </c>
      <c r="K230" s="9">
        <v>2</v>
      </c>
      <c r="L230" s="9">
        <v>1</v>
      </c>
    </row>
    <row r="231" spans="1:12" ht="15" customHeight="1" x14ac:dyDescent="0.2">
      <c r="A231" s="9">
        <v>5820000</v>
      </c>
      <c r="B231" s="9" t="s">
        <v>2744</v>
      </c>
      <c r="C231" s="9" t="s">
        <v>2092</v>
      </c>
      <c r="D231" s="9" t="s">
        <v>131</v>
      </c>
      <c r="E231" s="9" t="s">
        <v>132</v>
      </c>
      <c r="F231" s="9" t="s">
        <v>133</v>
      </c>
      <c r="G231" s="9">
        <v>5820000</v>
      </c>
      <c r="H231" s="9" t="s">
        <v>3505</v>
      </c>
      <c r="I231" s="8" t="e">
        <f>VLOOKUP(L231,#REF!,2,FALSE)</f>
        <v>#REF!</v>
      </c>
      <c r="J231" s="8" t="e">
        <f>VLOOKUP(K231,#REF!,2,FALSE)</f>
        <v>#REF!</v>
      </c>
      <c r="K231" s="9">
        <v>2</v>
      </c>
      <c r="L231" s="9">
        <v>4</v>
      </c>
    </row>
    <row r="232" spans="1:12" ht="15" customHeight="1" x14ac:dyDescent="0.2">
      <c r="A232" s="9">
        <v>5824900</v>
      </c>
      <c r="B232" s="9" t="s">
        <v>1098</v>
      </c>
      <c r="C232" s="9" t="s">
        <v>4894</v>
      </c>
      <c r="D232" s="9" t="s">
        <v>4895</v>
      </c>
      <c r="E232" s="9" t="s">
        <v>4114</v>
      </c>
      <c r="F232" s="9" t="s">
        <v>1489</v>
      </c>
      <c r="G232" s="9">
        <v>5824900</v>
      </c>
      <c r="H232" s="9" t="s">
        <v>3505</v>
      </c>
      <c r="I232" s="8" t="e">
        <f>VLOOKUP(L232,#REF!,2,FALSE)</f>
        <v>#REF!</v>
      </c>
      <c r="J232" s="8" t="e">
        <f>VLOOKUP(K232,#REF!,2,FALSE)</f>
        <v>#REF!</v>
      </c>
      <c r="K232" s="9">
        <v>2</v>
      </c>
      <c r="L232" s="9">
        <v>4</v>
      </c>
    </row>
    <row r="233" spans="1:12" ht="15" customHeight="1" x14ac:dyDescent="0.2">
      <c r="A233" s="9">
        <v>5825000</v>
      </c>
      <c r="B233" s="9" t="s">
        <v>3006</v>
      </c>
      <c r="C233" s="9" t="s">
        <v>90</v>
      </c>
      <c r="D233" s="9" t="s">
        <v>2212</v>
      </c>
      <c r="E233" s="9" t="s">
        <v>747</v>
      </c>
      <c r="F233" s="9" t="s">
        <v>1192</v>
      </c>
      <c r="G233" s="9">
        <v>5825000</v>
      </c>
      <c r="H233" s="9" t="s">
        <v>3505</v>
      </c>
      <c r="I233" s="8" t="e">
        <f>VLOOKUP(L233,#REF!,2,FALSE)</f>
        <v>#REF!</v>
      </c>
      <c r="J233" s="8" t="e">
        <f>VLOOKUP(K233,#REF!,2,FALSE)</f>
        <v>#REF!</v>
      </c>
      <c r="K233" s="9">
        <v>2</v>
      </c>
      <c r="L233" s="9">
        <v>4</v>
      </c>
    </row>
    <row r="234" spans="1:12" ht="15" customHeight="1" x14ac:dyDescent="0.2">
      <c r="A234" s="9">
        <v>5825100</v>
      </c>
      <c r="B234" s="9" t="s">
        <v>1193</v>
      </c>
      <c r="C234" s="9" t="s">
        <v>1194</v>
      </c>
      <c r="D234" s="9" t="s">
        <v>83</v>
      </c>
      <c r="E234" s="9" t="s">
        <v>3656</v>
      </c>
      <c r="F234" s="9" t="s">
        <v>1446</v>
      </c>
      <c r="G234" s="9">
        <v>5825100</v>
      </c>
      <c r="H234" s="9" t="s">
        <v>3505</v>
      </c>
      <c r="I234" s="8" t="e">
        <f>VLOOKUP(L234,#REF!,2,FALSE)</f>
        <v>#REF!</v>
      </c>
      <c r="J234" s="8" t="e">
        <f>VLOOKUP(K234,#REF!,2,FALSE)</f>
        <v>#REF!</v>
      </c>
      <c r="K234" s="9">
        <v>2</v>
      </c>
      <c r="L234" s="9">
        <v>4</v>
      </c>
    </row>
    <row r="235" spans="1:12" ht="15" customHeight="1" x14ac:dyDescent="0.2">
      <c r="A235" s="9">
        <v>5825200</v>
      </c>
      <c r="B235" s="9" t="s">
        <v>1447</v>
      </c>
      <c r="C235" s="9" t="s">
        <v>1448</v>
      </c>
      <c r="D235" s="9" t="s">
        <v>1449</v>
      </c>
      <c r="E235" s="9" t="s">
        <v>2577</v>
      </c>
      <c r="F235" s="9" t="s">
        <v>2578</v>
      </c>
      <c r="G235" s="9">
        <v>5825200</v>
      </c>
      <c r="H235" s="9" t="s">
        <v>3505</v>
      </c>
      <c r="I235" s="8" t="e">
        <f>VLOOKUP(L235,#REF!,2,FALSE)</f>
        <v>#REF!</v>
      </c>
      <c r="J235" s="8" t="e">
        <f>VLOOKUP(K235,#REF!,2,FALSE)</f>
        <v>#REF!</v>
      </c>
      <c r="K235" s="9">
        <v>2</v>
      </c>
      <c r="L235" s="9">
        <v>4</v>
      </c>
    </row>
    <row r="236" spans="1:12" ht="15" customHeight="1" x14ac:dyDescent="0.2">
      <c r="A236" s="9">
        <v>5833000</v>
      </c>
      <c r="B236" s="9" t="s">
        <v>4734</v>
      </c>
      <c r="C236" s="9" t="s">
        <v>4761</v>
      </c>
      <c r="D236" s="9" t="s">
        <v>720</v>
      </c>
      <c r="E236" s="9" t="s">
        <v>721</v>
      </c>
      <c r="F236" s="9" t="s">
        <v>722</v>
      </c>
      <c r="G236" s="9">
        <v>5833000</v>
      </c>
      <c r="H236" s="9" t="s">
        <v>3505</v>
      </c>
      <c r="I236" s="8" t="e">
        <f>VLOOKUP(L236,#REF!,2,FALSE)</f>
        <v>#REF!</v>
      </c>
      <c r="J236" s="8" t="e">
        <f>VLOOKUP(K236,#REF!,2,FALSE)</f>
        <v>#REF!</v>
      </c>
      <c r="K236" s="9">
        <v>2</v>
      </c>
      <c r="L236" s="9">
        <v>4</v>
      </c>
    </row>
    <row r="237" spans="1:12" ht="15" customHeight="1" x14ac:dyDescent="0.2">
      <c r="A237" s="9">
        <v>5833001</v>
      </c>
      <c r="B237" s="9" t="s">
        <v>723</v>
      </c>
      <c r="C237" s="9" t="s">
        <v>1185</v>
      </c>
      <c r="D237" s="9" t="s">
        <v>988</v>
      </c>
      <c r="E237" s="9" t="s">
        <v>3505</v>
      </c>
      <c r="F237" s="9" t="s">
        <v>1773</v>
      </c>
      <c r="G237" s="9">
        <v>5833001</v>
      </c>
      <c r="H237" s="9" t="s">
        <v>4734</v>
      </c>
      <c r="I237" s="8" t="e">
        <f>VLOOKUP(L237,#REF!,2,FALSE)</f>
        <v>#REF!</v>
      </c>
      <c r="J237" s="8" t="e">
        <f>VLOOKUP(K237,#REF!,2,FALSE)</f>
        <v>#REF!</v>
      </c>
      <c r="K237" s="9">
        <v>2</v>
      </c>
      <c r="L237" s="9">
        <v>5</v>
      </c>
    </row>
    <row r="238" spans="1:12" ht="15" customHeight="1" x14ac:dyDescent="0.2">
      <c r="A238" s="9">
        <v>5833100</v>
      </c>
      <c r="B238" s="9" t="s">
        <v>314</v>
      </c>
      <c r="C238" s="9" t="s">
        <v>904</v>
      </c>
      <c r="D238" s="9" t="s">
        <v>2881</v>
      </c>
      <c r="E238" s="9" t="s">
        <v>2882</v>
      </c>
      <c r="F238" s="9" t="s">
        <v>410</v>
      </c>
      <c r="G238" s="9">
        <v>5833100</v>
      </c>
      <c r="H238" s="9" t="s">
        <v>3505</v>
      </c>
      <c r="I238" s="8" t="e">
        <f>VLOOKUP(L238,#REF!,2,FALSE)</f>
        <v>#REF!</v>
      </c>
      <c r="J238" s="8" t="e">
        <f>VLOOKUP(K238,#REF!,2,FALSE)</f>
        <v>#REF!</v>
      </c>
      <c r="K238" s="9">
        <v>4</v>
      </c>
      <c r="L238" s="9">
        <v>1</v>
      </c>
    </row>
    <row r="239" spans="1:12" ht="15" customHeight="1" x14ac:dyDescent="0.2">
      <c r="A239" s="9">
        <v>5836100</v>
      </c>
      <c r="B239" s="9" t="s">
        <v>411</v>
      </c>
      <c r="C239" s="9" t="s">
        <v>412</v>
      </c>
      <c r="D239" s="9" t="s">
        <v>3523</v>
      </c>
      <c r="E239" s="9" t="s">
        <v>3524</v>
      </c>
      <c r="F239" s="9" t="s">
        <v>3525</v>
      </c>
      <c r="G239" s="9">
        <v>5836100</v>
      </c>
      <c r="H239" s="9" t="s">
        <v>3505</v>
      </c>
      <c r="I239" s="8" t="e">
        <f>VLOOKUP(L239,#REF!,2,FALSE)</f>
        <v>#REF!</v>
      </c>
      <c r="J239" s="8" t="e">
        <f>VLOOKUP(K239,#REF!,2,FALSE)</f>
        <v>#REF!</v>
      </c>
      <c r="K239" s="9">
        <v>2</v>
      </c>
      <c r="L239" s="9">
        <v>1</v>
      </c>
    </row>
    <row r="240" spans="1:12" ht="15" customHeight="1" x14ac:dyDescent="0.2">
      <c r="A240" s="9">
        <v>5836101</v>
      </c>
      <c r="B240" s="9" t="s">
        <v>3526</v>
      </c>
      <c r="C240" s="9" t="s">
        <v>3527</v>
      </c>
      <c r="D240" s="9" t="s">
        <v>3528</v>
      </c>
      <c r="E240" s="9" t="s">
        <v>1020</v>
      </c>
      <c r="F240" s="9" t="s">
        <v>1115</v>
      </c>
      <c r="G240" s="9">
        <v>5836101</v>
      </c>
      <c r="H240" s="9" t="s">
        <v>3505</v>
      </c>
      <c r="I240" s="8" t="e">
        <f>VLOOKUP(L240,#REF!,2,FALSE)</f>
        <v>#REF!</v>
      </c>
      <c r="J240" s="8" t="e">
        <f>VLOOKUP(K240,#REF!,2,FALSE)</f>
        <v>#REF!</v>
      </c>
      <c r="K240" s="9">
        <v>2</v>
      </c>
      <c r="L240" s="9">
        <v>1</v>
      </c>
    </row>
    <row r="241" spans="1:12" ht="15" customHeight="1" x14ac:dyDescent="0.2">
      <c r="A241" s="9">
        <v>5836102</v>
      </c>
      <c r="B241" s="9" t="s">
        <v>1116</v>
      </c>
      <c r="C241" s="9" t="s">
        <v>1117</v>
      </c>
      <c r="D241" s="9" t="s">
        <v>1525</v>
      </c>
      <c r="E241" s="9" t="s">
        <v>4058</v>
      </c>
      <c r="F241" s="9" t="s">
        <v>2613</v>
      </c>
      <c r="G241" s="9">
        <v>5836102</v>
      </c>
      <c r="H241" s="9" t="s">
        <v>2614</v>
      </c>
      <c r="I241" s="8" t="e">
        <f>VLOOKUP(L241,#REF!,2,FALSE)</f>
        <v>#REF!</v>
      </c>
      <c r="J241" s="8" t="e">
        <f>VLOOKUP(K241,#REF!,2,FALSE)</f>
        <v>#REF!</v>
      </c>
      <c r="K241" s="9">
        <v>2</v>
      </c>
      <c r="L241" s="9">
        <v>4</v>
      </c>
    </row>
    <row r="242" spans="1:12" ht="15" customHeight="1" x14ac:dyDescent="0.2">
      <c r="A242" s="9">
        <v>5836103</v>
      </c>
      <c r="B242" s="9" t="s">
        <v>2763</v>
      </c>
      <c r="C242" s="9" t="s">
        <v>2764</v>
      </c>
      <c r="D242" s="9" t="s">
        <v>785</v>
      </c>
      <c r="E242" s="9" t="s">
        <v>4472</v>
      </c>
      <c r="F242" s="9" t="s">
        <v>4473</v>
      </c>
      <c r="G242" s="9">
        <v>5836103</v>
      </c>
      <c r="H242" s="9" t="s">
        <v>2614</v>
      </c>
      <c r="I242" s="8" t="e">
        <f>VLOOKUP(L242,#REF!,2,FALSE)</f>
        <v>#REF!</v>
      </c>
      <c r="J242" s="8" t="e">
        <f>VLOOKUP(K242,#REF!,2,FALSE)</f>
        <v>#REF!</v>
      </c>
      <c r="K242" s="9">
        <v>2</v>
      </c>
      <c r="L242" s="9">
        <v>1</v>
      </c>
    </row>
    <row r="243" spans="1:12" ht="15" customHeight="1" x14ac:dyDescent="0.2">
      <c r="A243" s="9">
        <v>5836106</v>
      </c>
      <c r="B243" s="9" t="s">
        <v>4474</v>
      </c>
      <c r="C243" s="9" t="s">
        <v>2703</v>
      </c>
      <c r="D243" s="9" t="s">
        <v>2323</v>
      </c>
      <c r="E243" s="9" t="s">
        <v>2012</v>
      </c>
      <c r="F243" s="9" t="s">
        <v>547</v>
      </c>
      <c r="G243" s="9">
        <v>5836106</v>
      </c>
      <c r="H243" s="9" t="s">
        <v>548</v>
      </c>
      <c r="I243" s="8" t="e">
        <f>VLOOKUP(L243,#REF!,2,FALSE)</f>
        <v>#REF!</v>
      </c>
      <c r="J243" s="8" t="e">
        <f>VLOOKUP(K243,#REF!,2,FALSE)</f>
        <v>#REF!</v>
      </c>
      <c r="K243" s="9">
        <v>2</v>
      </c>
      <c r="L243" s="9">
        <v>1</v>
      </c>
    </row>
    <row r="244" spans="1:12" ht="15" customHeight="1" x14ac:dyDescent="0.2">
      <c r="A244" s="9">
        <v>5836107</v>
      </c>
      <c r="B244" s="9" t="s">
        <v>3480</v>
      </c>
      <c r="C244" s="9" t="s">
        <v>3481</v>
      </c>
      <c r="D244" s="9" t="s">
        <v>1988</v>
      </c>
      <c r="E244" s="9" t="s">
        <v>691</v>
      </c>
      <c r="F244" s="9" t="s">
        <v>593</v>
      </c>
      <c r="G244" s="9">
        <v>5836107</v>
      </c>
      <c r="H244" s="9" t="s">
        <v>4238</v>
      </c>
      <c r="I244" s="8" t="e">
        <f>VLOOKUP(L244,#REF!,2,FALSE)</f>
        <v>#REF!</v>
      </c>
      <c r="J244" s="8" t="e">
        <f>VLOOKUP(K244,#REF!,2,FALSE)</f>
        <v>#REF!</v>
      </c>
      <c r="K244" s="9">
        <v>2</v>
      </c>
      <c r="L244" s="9">
        <v>1</v>
      </c>
    </row>
    <row r="245" spans="1:12" ht="15" customHeight="1" x14ac:dyDescent="0.2">
      <c r="A245" s="9">
        <v>5836109</v>
      </c>
      <c r="B245" s="9" t="s">
        <v>521</v>
      </c>
      <c r="C245" s="9" t="s">
        <v>522</v>
      </c>
      <c r="D245" s="9" t="s">
        <v>523</v>
      </c>
      <c r="E245" s="9" t="s">
        <v>524</v>
      </c>
      <c r="F245" s="9" t="s">
        <v>525</v>
      </c>
      <c r="G245" s="9">
        <v>5836109</v>
      </c>
      <c r="H245" s="9" t="s">
        <v>4680</v>
      </c>
      <c r="I245" s="8" t="e">
        <f>VLOOKUP(L245,#REF!,2,FALSE)</f>
        <v>#REF!</v>
      </c>
      <c r="J245" s="8" t="e">
        <f>VLOOKUP(K245,#REF!,2,FALSE)</f>
        <v>#REF!</v>
      </c>
      <c r="K245" s="9">
        <v>2</v>
      </c>
      <c r="L245" s="9">
        <v>1</v>
      </c>
    </row>
    <row r="246" spans="1:12" ht="15" customHeight="1" x14ac:dyDescent="0.2">
      <c r="A246" s="9">
        <v>5836200</v>
      </c>
      <c r="B246" s="9" t="s">
        <v>4681</v>
      </c>
      <c r="C246" s="9" t="s">
        <v>1699</v>
      </c>
      <c r="D246" s="9" t="s">
        <v>3996</v>
      </c>
      <c r="E246" s="9" t="s">
        <v>335</v>
      </c>
      <c r="F246" s="9" t="s">
        <v>3162</v>
      </c>
      <c r="G246" s="9">
        <v>5836200</v>
      </c>
      <c r="H246" s="9" t="s">
        <v>3505</v>
      </c>
      <c r="I246" s="8" t="e">
        <f>VLOOKUP(L246,#REF!,2,FALSE)</f>
        <v>#REF!</v>
      </c>
      <c r="J246" s="8" t="e">
        <f>VLOOKUP(K246,#REF!,2,FALSE)</f>
        <v>#REF!</v>
      </c>
      <c r="K246" s="9">
        <v>4</v>
      </c>
      <c r="L246" s="9">
        <v>1</v>
      </c>
    </row>
    <row r="247" spans="1:12" ht="15" customHeight="1" x14ac:dyDescent="0.2">
      <c r="A247" s="9">
        <v>5836201</v>
      </c>
      <c r="B247" s="9" t="s">
        <v>3522</v>
      </c>
      <c r="C247" s="9" t="s">
        <v>3183</v>
      </c>
      <c r="D247" s="9" t="s">
        <v>147</v>
      </c>
      <c r="E247" s="9" t="s">
        <v>148</v>
      </c>
      <c r="F247" s="9" t="s">
        <v>1528</v>
      </c>
      <c r="G247" s="9">
        <v>5836201</v>
      </c>
      <c r="H247" s="9" t="s">
        <v>4681</v>
      </c>
      <c r="I247" s="8" t="e">
        <f>VLOOKUP(L247,#REF!,2,FALSE)</f>
        <v>#REF!</v>
      </c>
      <c r="J247" s="8" t="e">
        <f>VLOOKUP(K247,#REF!,2,FALSE)</f>
        <v>#REF!</v>
      </c>
      <c r="K247" s="9">
        <v>4</v>
      </c>
      <c r="L247" s="9">
        <v>1</v>
      </c>
    </row>
    <row r="248" spans="1:12" ht="15" customHeight="1" x14ac:dyDescent="0.2">
      <c r="A248" s="9">
        <v>5840000</v>
      </c>
      <c r="B248" s="9" t="s">
        <v>1529</v>
      </c>
      <c r="C248" s="9" t="s">
        <v>1530</v>
      </c>
      <c r="D248" s="9" t="s">
        <v>2583</v>
      </c>
      <c r="E248" s="9" t="s">
        <v>252</v>
      </c>
      <c r="F248" s="9" t="s">
        <v>2584</v>
      </c>
      <c r="G248" s="9">
        <v>5840000</v>
      </c>
      <c r="H248" s="9" t="s">
        <v>3505</v>
      </c>
      <c r="I248" s="8" t="e">
        <f>VLOOKUP(L248,#REF!,2,FALSE)</f>
        <v>#REF!</v>
      </c>
      <c r="J248" s="8" t="e">
        <f>VLOOKUP(K248,#REF!,2,FALSE)</f>
        <v>#REF!</v>
      </c>
      <c r="K248" s="9">
        <v>4</v>
      </c>
      <c r="L248" s="9">
        <v>4</v>
      </c>
    </row>
    <row r="249" spans="1:12" ht="15" customHeight="1" x14ac:dyDescent="0.2">
      <c r="A249" s="9">
        <v>5845900</v>
      </c>
      <c r="B249" s="9" t="s">
        <v>1497</v>
      </c>
      <c r="C249" s="9" t="s">
        <v>873</v>
      </c>
      <c r="D249" s="9" t="s">
        <v>954</v>
      </c>
      <c r="E249" s="9" t="s">
        <v>955</v>
      </c>
      <c r="F249" s="9" t="s">
        <v>956</v>
      </c>
      <c r="G249" s="9">
        <v>5845900</v>
      </c>
      <c r="H249" s="9" t="s">
        <v>3505</v>
      </c>
      <c r="I249" s="8" t="e">
        <f>VLOOKUP(L249,#REF!,2,FALSE)</f>
        <v>#REF!</v>
      </c>
      <c r="J249" s="8" t="e">
        <f>VLOOKUP(K249,#REF!,2,FALSE)</f>
        <v>#REF!</v>
      </c>
      <c r="K249" s="9">
        <v>4</v>
      </c>
      <c r="L249" s="9">
        <v>4</v>
      </c>
    </row>
    <row r="250" spans="1:12" ht="15" customHeight="1" x14ac:dyDescent="0.2">
      <c r="A250" s="9">
        <v>5848100</v>
      </c>
      <c r="B250" s="9" t="s">
        <v>957</v>
      </c>
      <c r="C250" s="9" t="s">
        <v>833</v>
      </c>
      <c r="D250" s="9" t="s">
        <v>834</v>
      </c>
      <c r="E250" s="9" t="s">
        <v>2969</v>
      </c>
      <c r="F250" s="9" t="s">
        <v>4005</v>
      </c>
      <c r="G250" s="9">
        <v>5848100</v>
      </c>
      <c r="H250" s="9" t="s">
        <v>3505</v>
      </c>
      <c r="I250" s="8" t="e">
        <f>VLOOKUP(L250,#REF!,2,FALSE)</f>
        <v>#REF!</v>
      </c>
      <c r="J250" s="8" t="e">
        <f>VLOOKUP(K250,#REF!,2,FALSE)</f>
        <v>#REF!</v>
      </c>
      <c r="K250" s="9">
        <v>2</v>
      </c>
      <c r="L250" s="9">
        <v>4</v>
      </c>
    </row>
    <row r="251" spans="1:12" ht="15" customHeight="1" x14ac:dyDescent="0.2">
      <c r="A251" s="9">
        <v>5848101</v>
      </c>
      <c r="B251" s="9" t="s">
        <v>4006</v>
      </c>
      <c r="C251" s="9" t="s">
        <v>4007</v>
      </c>
      <c r="D251" s="9" t="s">
        <v>4008</v>
      </c>
      <c r="E251" s="9" t="s">
        <v>4245</v>
      </c>
      <c r="F251" s="9" t="s">
        <v>4246</v>
      </c>
      <c r="G251" s="9">
        <v>5848101</v>
      </c>
      <c r="H251" s="9" t="s">
        <v>957</v>
      </c>
      <c r="I251" s="8" t="e">
        <f>VLOOKUP(L251,#REF!,2,FALSE)</f>
        <v>#REF!</v>
      </c>
      <c r="J251" s="8" t="e">
        <f>VLOOKUP(K251,#REF!,2,FALSE)</f>
        <v>#REF!</v>
      </c>
      <c r="K251" s="9">
        <v>2</v>
      </c>
      <c r="L251" s="9">
        <v>1</v>
      </c>
    </row>
    <row r="252" spans="1:12" ht="15" customHeight="1" x14ac:dyDescent="0.2">
      <c r="A252" s="9">
        <v>5858000</v>
      </c>
      <c r="B252" s="9" t="s">
        <v>4247</v>
      </c>
      <c r="C252" s="9" t="s">
        <v>3550</v>
      </c>
      <c r="D252" s="9" t="s">
        <v>293</v>
      </c>
      <c r="E252" s="9" t="s">
        <v>1881</v>
      </c>
      <c r="F252" s="9" t="s">
        <v>1882</v>
      </c>
      <c r="G252" s="9">
        <v>5858000</v>
      </c>
      <c r="H252" s="9" t="s">
        <v>3505</v>
      </c>
      <c r="I252" s="8" t="e">
        <f>VLOOKUP(L252,#REF!,2,FALSE)</f>
        <v>#REF!</v>
      </c>
      <c r="J252" s="8" t="e">
        <f>VLOOKUP(K252,#REF!,2,FALSE)</f>
        <v>#REF!</v>
      </c>
      <c r="K252" s="9">
        <v>2</v>
      </c>
      <c r="L252" s="9">
        <v>4</v>
      </c>
    </row>
    <row r="253" spans="1:12" ht="15" customHeight="1" x14ac:dyDescent="0.2">
      <c r="A253" s="9">
        <v>5858001</v>
      </c>
      <c r="B253" s="9" t="s">
        <v>4031</v>
      </c>
      <c r="C253" s="9" t="s">
        <v>4887</v>
      </c>
      <c r="D253" s="9" t="s">
        <v>3609</v>
      </c>
      <c r="E253" s="9" t="s">
        <v>775</v>
      </c>
      <c r="F253" s="9" t="s">
        <v>776</v>
      </c>
      <c r="G253" s="9">
        <v>5858001</v>
      </c>
      <c r="H253" s="9" t="s">
        <v>1101</v>
      </c>
      <c r="I253" s="8" t="e">
        <f>VLOOKUP(L253,#REF!,2,FALSE)</f>
        <v>#REF!</v>
      </c>
      <c r="J253" s="8" t="e">
        <f>VLOOKUP(K253,#REF!,2,FALSE)</f>
        <v>#REF!</v>
      </c>
      <c r="K253" s="9">
        <v>2</v>
      </c>
      <c r="L253" s="9">
        <v>4</v>
      </c>
    </row>
    <row r="254" spans="1:12" ht="15" customHeight="1" x14ac:dyDescent="0.2">
      <c r="A254" s="9">
        <v>5858002</v>
      </c>
      <c r="B254" s="9" t="s">
        <v>3650</v>
      </c>
      <c r="C254" s="9" t="s">
        <v>2251</v>
      </c>
      <c r="D254" s="9" t="s">
        <v>4221</v>
      </c>
      <c r="E254" s="9" t="s">
        <v>1213</v>
      </c>
      <c r="F254" s="9" t="s">
        <v>345</v>
      </c>
      <c r="G254" s="9">
        <v>5858002</v>
      </c>
      <c r="H254" s="9" t="s">
        <v>346</v>
      </c>
      <c r="I254" s="8" t="e">
        <f>VLOOKUP(L254,#REF!,2,FALSE)</f>
        <v>#REF!</v>
      </c>
      <c r="J254" s="8" t="e">
        <f>VLOOKUP(K254,#REF!,2,FALSE)</f>
        <v>#REF!</v>
      </c>
      <c r="K254" s="9">
        <v>2</v>
      </c>
      <c r="L254" s="9">
        <v>4</v>
      </c>
    </row>
    <row r="255" spans="1:12" ht="15" customHeight="1" x14ac:dyDescent="0.2">
      <c r="A255" s="9">
        <v>5860100</v>
      </c>
      <c r="B255" s="9" t="s">
        <v>347</v>
      </c>
      <c r="C255" s="9" t="s">
        <v>1800</v>
      </c>
      <c r="D255" s="9" t="s">
        <v>3406</v>
      </c>
      <c r="E255" s="9" t="s">
        <v>2549</v>
      </c>
      <c r="F255" s="9" t="s">
        <v>2550</v>
      </c>
      <c r="G255" s="9">
        <v>5860100</v>
      </c>
      <c r="H255" s="9" t="s">
        <v>3505</v>
      </c>
      <c r="I255" s="8" t="e">
        <f>VLOOKUP(L255,#REF!,2,FALSE)</f>
        <v>#REF!</v>
      </c>
      <c r="J255" s="8" t="e">
        <f>VLOOKUP(K255,#REF!,2,FALSE)</f>
        <v>#REF!</v>
      </c>
      <c r="K255" s="9">
        <v>2</v>
      </c>
      <c r="L255" s="9">
        <v>4</v>
      </c>
    </row>
    <row r="256" spans="1:12" ht="15" customHeight="1" x14ac:dyDescent="0.2">
      <c r="A256" s="9">
        <v>5866000</v>
      </c>
      <c r="B256" s="9" t="s">
        <v>3446</v>
      </c>
      <c r="C256" s="9" t="s">
        <v>3447</v>
      </c>
      <c r="D256" s="9" t="s">
        <v>4723</v>
      </c>
      <c r="E256" s="9" t="s">
        <v>4724</v>
      </c>
      <c r="F256" s="9" t="s">
        <v>1280</v>
      </c>
      <c r="G256" s="9">
        <v>5866000</v>
      </c>
      <c r="H256" s="9" t="s">
        <v>3505</v>
      </c>
      <c r="I256" s="8" t="e">
        <f>VLOOKUP(L256,#REF!,2,FALSE)</f>
        <v>#REF!</v>
      </c>
      <c r="J256" s="8" t="e">
        <f>VLOOKUP(K256,#REF!,2,FALSE)</f>
        <v>#REF!</v>
      </c>
      <c r="K256" s="9">
        <v>2</v>
      </c>
      <c r="L256" s="9">
        <v>4</v>
      </c>
    </row>
    <row r="257" spans="1:12" ht="15" customHeight="1" x14ac:dyDescent="0.2">
      <c r="A257" s="9">
        <v>5866001</v>
      </c>
      <c r="B257" s="9" t="s">
        <v>1281</v>
      </c>
      <c r="C257" s="9" t="s">
        <v>1282</v>
      </c>
      <c r="D257" s="9" t="s">
        <v>1283</v>
      </c>
      <c r="E257" s="9" t="s">
        <v>2575</v>
      </c>
      <c r="F257" s="9" t="s">
        <v>1791</v>
      </c>
      <c r="G257" s="9">
        <v>5866001</v>
      </c>
      <c r="H257" s="9" t="s">
        <v>3446</v>
      </c>
      <c r="I257" s="8" t="e">
        <f>VLOOKUP(L257,#REF!,2,FALSE)</f>
        <v>#REF!</v>
      </c>
      <c r="J257" s="8" t="e">
        <f>VLOOKUP(K257,#REF!,2,FALSE)</f>
        <v>#REF!</v>
      </c>
      <c r="K257" s="9">
        <v>2</v>
      </c>
      <c r="L257" s="9">
        <v>4</v>
      </c>
    </row>
    <row r="258" spans="1:12" ht="15" customHeight="1" x14ac:dyDescent="0.2">
      <c r="A258" s="9">
        <v>5866002</v>
      </c>
      <c r="B258" s="9" t="s">
        <v>3983</v>
      </c>
      <c r="C258" s="9" t="s">
        <v>2364</v>
      </c>
      <c r="D258" s="9" t="s">
        <v>565</v>
      </c>
      <c r="E258" s="9" t="s">
        <v>804</v>
      </c>
      <c r="F258" s="9" t="s">
        <v>3132</v>
      </c>
      <c r="G258" s="9">
        <v>5866002</v>
      </c>
      <c r="H258" s="9" t="s">
        <v>1182</v>
      </c>
      <c r="I258" s="8" t="e">
        <f>VLOOKUP(L258,#REF!,2,FALSE)</f>
        <v>#REF!</v>
      </c>
      <c r="J258" s="8" t="e">
        <f>VLOOKUP(K258,#REF!,2,FALSE)</f>
        <v>#REF!</v>
      </c>
      <c r="K258" s="9">
        <v>2</v>
      </c>
      <c r="L258" s="9">
        <v>1</v>
      </c>
    </row>
    <row r="259" spans="1:12" ht="15" customHeight="1" x14ac:dyDescent="0.2">
      <c r="A259" s="9">
        <v>5866100</v>
      </c>
      <c r="B259" s="9" t="s">
        <v>3133</v>
      </c>
      <c r="C259" s="9" t="s">
        <v>3134</v>
      </c>
      <c r="D259" s="9" t="s">
        <v>303</v>
      </c>
      <c r="E259" s="9" t="s">
        <v>304</v>
      </c>
      <c r="F259" s="9" t="s">
        <v>1335</v>
      </c>
      <c r="G259" s="9">
        <v>5866100</v>
      </c>
      <c r="H259" s="9" t="s">
        <v>3505</v>
      </c>
      <c r="I259" s="8" t="e">
        <f>VLOOKUP(L259,#REF!,2,FALSE)</f>
        <v>#REF!</v>
      </c>
      <c r="J259" s="8" t="e">
        <f>VLOOKUP(K259,#REF!,2,FALSE)</f>
        <v>#REF!</v>
      </c>
      <c r="K259" s="9">
        <v>2</v>
      </c>
      <c r="L259" s="9">
        <v>4</v>
      </c>
    </row>
    <row r="260" spans="1:12" ht="15" customHeight="1" x14ac:dyDescent="0.2">
      <c r="A260" s="9">
        <v>5866101</v>
      </c>
      <c r="B260" s="9" t="s">
        <v>4166</v>
      </c>
      <c r="C260" s="9" t="s">
        <v>2861</v>
      </c>
      <c r="D260" s="9" t="s">
        <v>1038</v>
      </c>
      <c r="E260" s="9" t="s">
        <v>1039</v>
      </c>
      <c r="F260" s="9" t="s">
        <v>375</v>
      </c>
      <c r="G260" s="9">
        <v>5866101</v>
      </c>
      <c r="H260" s="9" t="s">
        <v>376</v>
      </c>
      <c r="I260" s="8" t="e">
        <f>VLOOKUP(L260,#REF!,2,FALSE)</f>
        <v>#REF!</v>
      </c>
      <c r="J260" s="8" t="e">
        <f>VLOOKUP(K260,#REF!,2,FALSE)</f>
        <v>#REF!</v>
      </c>
      <c r="K260" s="9">
        <v>2</v>
      </c>
      <c r="L260" s="9">
        <v>1</v>
      </c>
    </row>
    <row r="261" spans="1:12" ht="15" customHeight="1" x14ac:dyDescent="0.2">
      <c r="A261" s="9">
        <v>5940600</v>
      </c>
      <c r="B261" s="9" t="s">
        <v>377</v>
      </c>
      <c r="C261" s="9" t="s">
        <v>378</v>
      </c>
      <c r="D261" s="9" t="s">
        <v>2072</v>
      </c>
      <c r="E261" s="9" t="s">
        <v>721</v>
      </c>
      <c r="F261" s="9" t="s">
        <v>1328</v>
      </c>
      <c r="G261" s="9">
        <v>5940600</v>
      </c>
      <c r="H261" s="9" t="s">
        <v>3505</v>
      </c>
      <c r="I261" s="8" t="e">
        <f>VLOOKUP(L261,#REF!,2,FALSE)</f>
        <v>#REF!</v>
      </c>
      <c r="J261" s="8" t="e">
        <f>VLOOKUP(K261,#REF!,2,FALSE)</f>
        <v>#REF!</v>
      </c>
      <c r="K261" s="9">
        <v>4</v>
      </c>
      <c r="L261" s="9">
        <v>4</v>
      </c>
    </row>
    <row r="262" spans="1:12" ht="15" customHeight="1" x14ac:dyDescent="0.2">
      <c r="A262" s="9">
        <v>6005700</v>
      </c>
      <c r="B262" s="9" t="s">
        <v>2221</v>
      </c>
      <c r="C262" s="9" t="s">
        <v>2222</v>
      </c>
      <c r="D262" s="9" t="s">
        <v>2223</v>
      </c>
      <c r="E262" s="9" t="s">
        <v>3505</v>
      </c>
      <c r="F262" s="9" t="s">
        <v>4675</v>
      </c>
      <c r="G262" s="9">
        <v>6005700</v>
      </c>
      <c r="H262" s="9" t="s">
        <v>3505</v>
      </c>
      <c r="I262" s="8" t="e">
        <f>VLOOKUP(L262,#REF!,2,FALSE)</f>
        <v>#REF!</v>
      </c>
      <c r="J262" s="8" t="e">
        <f>VLOOKUP(K262,#REF!,2,FALSE)</f>
        <v>#REF!</v>
      </c>
      <c r="K262" s="9">
        <v>4</v>
      </c>
      <c r="L262" s="9">
        <v>4</v>
      </c>
    </row>
    <row r="263" spans="1:12" ht="15" customHeight="1" x14ac:dyDescent="0.2">
      <c r="A263" s="9">
        <v>6005900</v>
      </c>
      <c r="B263" s="9" t="s">
        <v>4676</v>
      </c>
      <c r="C263" s="9" t="s">
        <v>4677</v>
      </c>
      <c r="D263" s="9" t="s">
        <v>1855</v>
      </c>
      <c r="E263" s="9" t="s">
        <v>1856</v>
      </c>
      <c r="F263" s="9" t="s">
        <v>2755</v>
      </c>
      <c r="G263" s="9">
        <v>6005900</v>
      </c>
      <c r="H263" s="9" t="s">
        <v>3505</v>
      </c>
      <c r="I263" s="8" t="e">
        <f>VLOOKUP(L263,#REF!,2,FALSE)</f>
        <v>#REF!</v>
      </c>
      <c r="J263" s="8" t="e">
        <f>VLOOKUP(K263,#REF!,2,FALSE)</f>
        <v>#REF!</v>
      </c>
      <c r="K263" s="9">
        <v>4</v>
      </c>
      <c r="L263" s="9">
        <v>4</v>
      </c>
    </row>
    <row r="264" spans="1:12" ht="15" customHeight="1" x14ac:dyDescent="0.2">
      <c r="A264" s="9">
        <v>6006000</v>
      </c>
      <c r="B264" s="9" t="s">
        <v>4666</v>
      </c>
      <c r="C264" s="9" t="s">
        <v>2150</v>
      </c>
      <c r="D264" s="9" t="s">
        <v>3529</v>
      </c>
      <c r="E264" s="9" t="s">
        <v>50</v>
      </c>
      <c r="F264" s="9" t="s">
        <v>2339</v>
      </c>
      <c r="G264" s="9">
        <v>6006000</v>
      </c>
      <c r="H264" s="9" t="s">
        <v>3505</v>
      </c>
      <c r="I264" s="8" t="e">
        <f>VLOOKUP(L264,#REF!,2,FALSE)</f>
        <v>#REF!</v>
      </c>
      <c r="J264" s="8" t="e">
        <f>VLOOKUP(K264,#REF!,2,FALSE)</f>
        <v>#REF!</v>
      </c>
      <c r="K264" s="9">
        <v>4</v>
      </c>
      <c r="L264" s="9">
        <v>4</v>
      </c>
    </row>
    <row r="265" spans="1:12" ht="15" customHeight="1" x14ac:dyDescent="0.2">
      <c r="A265" s="9">
        <v>6008100</v>
      </c>
      <c r="B265" s="9" t="s">
        <v>2906</v>
      </c>
      <c r="C265" s="9" t="s">
        <v>4002</v>
      </c>
      <c r="D265" s="9" t="s">
        <v>2288</v>
      </c>
      <c r="E265" s="9" t="s">
        <v>1391</v>
      </c>
      <c r="F265" s="9" t="s">
        <v>621</v>
      </c>
      <c r="G265" s="9">
        <v>6008100</v>
      </c>
      <c r="H265" s="9" t="s">
        <v>3505</v>
      </c>
      <c r="I265" s="8" t="e">
        <f>VLOOKUP(L265,#REF!,2,FALSE)</f>
        <v>#REF!</v>
      </c>
      <c r="J265" s="8" t="e">
        <f>VLOOKUP(K265,#REF!,2,FALSE)</f>
        <v>#REF!</v>
      </c>
      <c r="K265" s="9">
        <v>4</v>
      </c>
      <c r="L265" s="9">
        <v>4</v>
      </c>
    </row>
    <row r="266" spans="1:12" ht="15" customHeight="1" x14ac:dyDescent="0.2">
      <c r="A266" s="9">
        <v>6033000</v>
      </c>
      <c r="B266" s="9" t="s">
        <v>692</v>
      </c>
      <c r="C266" s="9" t="s">
        <v>693</v>
      </c>
      <c r="D266" s="9" t="s">
        <v>4929</v>
      </c>
      <c r="E266" s="9" t="s">
        <v>1737</v>
      </c>
      <c r="F266" s="9" t="s">
        <v>3007</v>
      </c>
      <c r="G266" s="9">
        <v>6033000</v>
      </c>
      <c r="H266" s="9" t="s">
        <v>3505</v>
      </c>
      <c r="I266" s="8" t="e">
        <f>VLOOKUP(L266,#REF!,2,FALSE)</f>
        <v>#REF!</v>
      </c>
      <c r="J266" s="8" t="e">
        <f>VLOOKUP(K266,#REF!,2,FALSE)</f>
        <v>#REF!</v>
      </c>
      <c r="K266" s="9">
        <v>4</v>
      </c>
      <c r="L266" s="9">
        <v>4</v>
      </c>
    </row>
    <row r="267" spans="1:12" ht="15" customHeight="1" x14ac:dyDescent="0.2">
      <c r="A267" s="9">
        <v>6056100</v>
      </c>
      <c r="B267" s="9" t="s">
        <v>4136</v>
      </c>
      <c r="C267" s="9" t="s">
        <v>1769</v>
      </c>
      <c r="D267" s="9" t="s">
        <v>1770</v>
      </c>
      <c r="E267" s="9" t="s">
        <v>1993</v>
      </c>
      <c r="F267" s="9" t="s">
        <v>1994</v>
      </c>
      <c r="G267" s="9">
        <v>6056100</v>
      </c>
      <c r="H267" s="9" t="s">
        <v>3505</v>
      </c>
      <c r="I267" s="8" t="e">
        <f>VLOOKUP(L267,#REF!,2,FALSE)</f>
        <v>#REF!</v>
      </c>
      <c r="J267" s="8" t="e">
        <f>VLOOKUP(K267,#REF!,2,FALSE)</f>
        <v>#REF!</v>
      </c>
      <c r="K267" s="9">
        <v>4</v>
      </c>
      <c r="L267" s="9">
        <v>4</v>
      </c>
    </row>
    <row r="268" spans="1:12" ht="15" customHeight="1" x14ac:dyDescent="0.2">
      <c r="A268" s="9">
        <v>7000000</v>
      </c>
      <c r="B268" s="9" t="s">
        <v>779</v>
      </c>
      <c r="C268" s="9" t="s">
        <v>915</v>
      </c>
      <c r="D268" s="9" t="s">
        <v>2556</v>
      </c>
      <c r="E268" s="9" t="s">
        <v>4361</v>
      </c>
      <c r="F268" s="9" t="s">
        <v>30</v>
      </c>
      <c r="G268" s="9">
        <v>7000000</v>
      </c>
      <c r="H268" s="9" t="s">
        <v>3505</v>
      </c>
      <c r="I268" s="8" t="e">
        <f>VLOOKUP(L268,#REF!,2,FALSE)</f>
        <v>#REF!</v>
      </c>
      <c r="J268" s="8" t="e">
        <f>VLOOKUP(K268,#REF!,2,FALSE)</f>
        <v>#REF!</v>
      </c>
      <c r="K268" s="9">
        <v>2</v>
      </c>
      <c r="L268" s="9">
        <v>1</v>
      </c>
    </row>
    <row r="269" spans="1:12" ht="15" customHeight="1" x14ac:dyDescent="0.2">
      <c r="A269" s="9">
        <v>7000100</v>
      </c>
      <c r="B269" s="9" t="s">
        <v>1183</v>
      </c>
      <c r="C269" s="9" t="s">
        <v>31</v>
      </c>
      <c r="D269" s="9" t="s">
        <v>32</v>
      </c>
      <c r="E269" s="9" t="s">
        <v>33</v>
      </c>
      <c r="F269" s="9" t="s">
        <v>4252</v>
      </c>
      <c r="G269" s="9">
        <v>7000100</v>
      </c>
      <c r="H269" s="9" t="s">
        <v>3505</v>
      </c>
      <c r="I269" s="8" t="e">
        <f>VLOOKUP(L269,#REF!,2,FALSE)</f>
        <v>#REF!</v>
      </c>
      <c r="J269" s="8" t="e">
        <f>VLOOKUP(K269,#REF!,2,FALSE)</f>
        <v>#REF!</v>
      </c>
      <c r="K269" s="9">
        <v>2</v>
      </c>
      <c r="L269" s="9">
        <v>4</v>
      </c>
    </row>
    <row r="270" spans="1:12" ht="15" customHeight="1" x14ac:dyDescent="0.2">
      <c r="A270" s="9">
        <v>7000200</v>
      </c>
      <c r="B270" s="9" t="s">
        <v>3341</v>
      </c>
      <c r="C270" s="9" t="s">
        <v>1863</v>
      </c>
      <c r="D270" s="9" t="s">
        <v>2564</v>
      </c>
      <c r="E270" s="9" t="s">
        <v>650</v>
      </c>
      <c r="F270" s="9" t="s">
        <v>2523</v>
      </c>
      <c r="G270" s="9">
        <v>7000200</v>
      </c>
      <c r="H270" s="9" t="s">
        <v>3505</v>
      </c>
      <c r="I270" s="8" t="e">
        <f>VLOOKUP(L270,#REF!,2,FALSE)</f>
        <v>#REF!</v>
      </c>
      <c r="J270" s="8" t="e">
        <f>VLOOKUP(K270,#REF!,2,FALSE)</f>
        <v>#REF!</v>
      </c>
      <c r="K270" s="9">
        <v>2</v>
      </c>
      <c r="L270" s="9">
        <v>3</v>
      </c>
    </row>
    <row r="271" spans="1:12" ht="15" customHeight="1" x14ac:dyDescent="0.2">
      <c r="A271" s="9">
        <v>7000300</v>
      </c>
      <c r="B271" s="9" t="s">
        <v>4673</v>
      </c>
      <c r="C271" s="9" t="s">
        <v>4674</v>
      </c>
      <c r="D271" s="9" t="s">
        <v>3208</v>
      </c>
      <c r="E271" s="9" t="s">
        <v>4026</v>
      </c>
      <c r="F271" s="9" t="s">
        <v>4027</v>
      </c>
      <c r="G271" s="9">
        <v>7000300</v>
      </c>
      <c r="H271" s="9" t="s">
        <v>3505</v>
      </c>
      <c r="I271" s="8" t="e">
        <f>VLOOKUP(L271,#REF!,2,FALSE)</f>
        <v>#REF!</v>
      </c>
      <c r="J271" s="8" t="e">
        <f>VLOOKUP(K271,#REF!,2,FALSE)</f>
        <v>#REF!</v>
      </c>
      <c r="K271" s="9">
        <v>2</v>
      </c>
      <c r="L271" s="9">
        <v>1</v>
      </c>
    </row>
    <row r="272" spans="1:12" ht="15" customHeight="1" x14ac:dyDescent="0.2">
      <c r="A272" s="9">
        <v>7000400</v>
      </c>
      <c r="B272" s="9" t="s">
        <v>4577</v>
      </c>
      <c r="C272" s="9" t="s">
        <v>82</v>
      </c>
      <c r="D272" s="9" t="s">
        <v>3261</v>
      </c>
      <c r="E272" s="9" t="s">
        <v>1656</v>
      </c>
      <c r="F272" s="9" t="s">
        <v>4842</v>
      </c>
      <c r="G272" s="9">
        <v>7000400</v>
      </c>
      <c r="H272" s="9" t="s">
        <v>3505</v>
      </c>
      <c r="I272" s="8" t="e">
        <f>VLOOKUP(L272,#REF!,2,FALSE)</f>
        <v>#REF!</v>
      </c>
      <c r="J272" s="8" t="e">
        <f>VLOOKUP(K272,#REF!,2,FALSE)</f>
        <v>#REF!</v>
      </c>
      <c r="K272" s="9">
        <v>2</v>
      </c>
      <c r="L272" s="9">
        <v>4</v>
      </c>
    </row>
    <row r="273" spans="1:12" ht="15" customHeight="1" x14ac:dyDescent="0.2">
      <c r="A273" s="9">
        <v>7000500</v>
      </c>
      <c r="B273" s="9" t="s">
        <v>4224</v>
      </c>
      <c r="C273" s="9" t="s">
        <v>509</v>
      </c>
      <c r="D273" s="9" t="s">
        <v>510</v>
      </c>
      <c r="E273" s="9" t="s">
        <v>2928</v>
      </c>
      <c r="F273" s="9" t="s">
        <v>2929</v>
      </c>
      <c r="G273" s="9">
        <v>7000500</v>
      </c>
      <c r="H273" s="9" t="s">
        <v>3505</v>
      </c>
      <c r="I273" s="8" t="e">
        <f>VLOOKUP(L273,#REF!,2,FALSE)</f>
        <v>#REF!</v>
      </c>
      <c r="J273" s="8" t="e">
        <f>VLOOKUP(K273,#REF!,2,FALSE)</f>
        <v>#REF!</v>
      </c>
      <c r="K273" s="9">
        <v>2</v>
      </c>
      <c r="L273" s="9">
        <v>2</v>
      </c>
    </row>
    <row r="274" spans="1:12" ht="15" customHeight="1" x14ac:dyDescent="0.2">
      <c r="A274" s="9">
        <v>7000700</v>
      </c>
      <c r="B274" s="9" t="s">
        <v>6</v>
      </c>
      <c r="C274" s="9" t="s">
        <v>7</v>
      </c>
      <c r="D274" s="9" t="s">
        <v>3113</v>
      </c>
      <c r="E274" s="9" t="s">
        <v>3114</v>
      </c>
      <c r="F274" s="9" t="s">
        <v>1234</v>
      </c>
      <c r="G274" s="9">
        <v>7000700</v>
      </c>
      <c r="H274" s="9" t="s">
        <v>3505</v>
      </c>
      <c r="I274" s="8" t="e">
        <f>VLOOKUP(L274,#REF!,2,FALSE)</f>
        <v>#REF!</v>
      </c>
      <c r="J274" s="8" t="e">
        <f>VLOOKUP(K274,#REF!,2,FALSE)</f>
        <v>#REF!</v>
      </c>
      <c r="K274" s="9">
        <v>2</v>
      </c>
      <c r="L274" s="9">
        <v>5</v>
      </c>
    </row>
    <row r="275" spans="1:12" ht="15" customHeight="1" x14ac:dyDescent="0.2">
      <c r="A275" s="9">
        <v>7000800</v>
      </c>
      <c r="B275" s="9" t="s">
        <v>1235</v>
      </c>
      <c r="C275" s="9" t="s">
        <v>1236</v>
      </c>
      <c r="D275" s="9" t="s">
        <v>1237</v>
      </c>
      <c r="E275" s="9" t="s">
        <v>1238</v>
      </c>
      <c r="F275" s="9" t="s">
        <v>3505</v>
      </c>
      <c r="G275" s="9">
        <v>7000800</v>
      </c>
      <c r="H275" s="9" t="s">
        <v>3505</v>
      </c>
      <c r="I275" s="8" t="e">
        <f>VLOOKUP(L275,#REF!,2,FALSE)</f>
        <v>#REF!</v>
      </c>
      <c r="J275" s="8" t="e">
        <f>VLOOKUP(K275,#REF!,2,FALSE)</f>
        <v>#REF!</v>
      </c>
      <c r="K275" s="9">
        <v>2</v>
      </c>
      <c r="L275" s="9">
        <v>1</v>
      </c>
    </row>
    <row r="276" spans="1:12" ht="15" customHeight="1" x14ac:dyDescent="0.2">
      <c r="A276" s="9">
        <v>7002300</v>
      </c>
      <c r="B276" s="9" t="s">
        <v>2825</v>
      </c>
      <c r="C276" s="9" t="s">
        <v>2826</v>
      </c>
      <c r="D276" s="9" t="s">
        <v>2827</v>
      </c>
      <c r="E276" s="9" t="s">
        <v>2382</v>
      </c>
      <c r="F276" s="9" t="s">
        <v>2383</v>
      </c>
      <c r="G276" s="9">
        <v>7002300</v>
      </c>
      <c r="H276" s="9" t="s">
        <v>3505</v>
      </c>
      <c r="I276" s="8" t="e">
        <f>VLOOKUP(L276,#REF!,2,FALSE)</f>
        <v>#REF!</v>
      </c>
      <c r="J276" s="8" t="e">
        <f>VLOOKUP(K276,#REF!,2,FALSE)</f>
        <v>#REF!</v>
      </c>
      <c r="K276" s="9">
        <v>2</v>
      </c>
      <c r="L276" s="9">
        <v>4</v>
      </c>
    </row>
    <row r="277" spans="1:12" ht="15" customHeight="1" x14ac:dyDescent="0.2">
      <c r="A277" s="9">
        <v>7002301</v>
      </c>
      <c r="B277" s="9" t="s">
        <v>1316</v>
      </c>
      <c r="C277" s="9" t="s">
        <v>3505</v>
      </c>
      <c r="D277" s="9" t="s">
        <v>1261</v>
      </c>
      <c r="E277" s="9" t="s">
        <v>2877</v>
      </c>
      <c r="F277" s="9" t="s">
        <v>3505</v>
      </c>
      <c r="G277" s="9">
        <v>7002301</v>
      </c>
      <c r="H277" s="9" t="s">
        <v>2878</v>
      </c>
      <c r="I277" s="8" t="e">
        <f>VLOOKUP(L277,#REF!,2,FALSE)</f>
        <v>#REF!</v>
      </c>
      <c r="J277" s="8" t="e">
        <f>VLOOKUP(K277,#REF!,2,FALSE)</f>
        <v>#REF!</v>
      </c>
      <c r="K277" s="9">
        <v>2</v>
      </c>
      <c r="L277" s="9">
        <v>3</v>
      </c>
    </row>
    <row r="278" spans="1:12" ht="15" customHeight="1" x14ac:dyDescent="0.2">
      <c r="A278" s="9">
        <v>7002302</v>
      </c>
      <c r="B278" s="9" t="s">
        <v>1164</v>
      </c>
      <c r="C278" s="9" t="s">
        <v>1165</v>
      </c>
      <c r="D278" s="9" t="s">
        <v>1166</v>
      </c>
      <c r="E278" s="9" t="s">
        <v>1167</v>
      </c>
      <c r="F278" s="9" t="s">
        <v>4794</v>
      </c>
      <c r="G278" s="9">
        <v>7002302</v>
      </c>
      <c r="H278" s="9" t="s">
        <v>2878</v>
      </c>
      <c r="I278" s="8" t="e">
        <f>VLOOKUP(L278,#REF!,2,FALSE)</f>
        <v>#REF!</v>
      </c>
      <c r="J278" s="8" t="e">
        <f>VLOOKUP(K278,#REF!,2,FALSE)</f>
        <v>#REF!</v>
      </c>
      <c r="K278" s="9">
        <v>2</v>
      </c>
      <c r="L278" s="9">
        <v>1</v>
      </c>
    </row>
    <row r="279" spans="1:12" ht="15" customHeight="1" x14ac:dyDescent="0.2">
      <c r="A279" s="9">
        <v>7002500</v>
      </c>
      <c r="B279" s="9" t="s">
        <v>4795</v>
      </c>
      <c r="C279" s="9" t="s">
        <v>4258</v>
      </c>
      <c r="D279" s="9" t="s">
        <v>4259</v>
      </c>
      <c r="E279" s="9" t="s">
        <v>4260</v>
      </c>
      <c r="F279" s="9" t="s">
        <v>4261</v>
      </c>
      <c r="G279" s="9">
        <v>7002500</v>
      </c>
      <c r="H279" s="9" t="s">
        <v>3505</v>
      </c>
      <c r="I279" s="8" t="e">
        <f>VLOOKUP(L279,#REF!,2,FALSE)</f>
        <v>#REF!</v>
      </c>
      <c r="J279" s="8" t="e">
        <f>VLOOKUP(K279,#REF!,2,FALSE)</f>
        <v>#REF!</v>
      </c>
      <c r="K279" s="9">
        <v>2</v>
      </c>
      <c r="L279" s="9">
        <v>4</v>
      </c>
    </row>
    <row r="280" spans="1:12" ht="15" customHeight="1" x14ac:dyDescent="0.2">
      <c r="A280" s="9">
        <v>7002501</v>
      </c>
      <c r="B280" s="9" t="s">
        <v>4262</v>
      </c>
      <c r="C280" s="9" t="s">
        <v>2652</v>
      </c>
      <c r="D280" s="9" t="s">
        <v>1843</v>
      </c>
      <c r="E280" s="9" t="s">
        <v>1844</v>
      </c>
      <c r="F280" s="9" t="s">
        <v>2101</v>
      </c>
      <c r="G280" s="9">
        <v>7002501</v>
      </c>
      <c r="H280" s="9" t="s">
        <v>660</v>
      </c>
      <c r="I280" s="8" t="e">
        <f>VLOOKUP(L280,#REF!,2,FALSE)</f>
        <v>#REF!</v>
      </c>
      <c r="J280" s="8" t="e">
        <f>VLOOKUP(K280,#REF!,2,FALSE)</f>
        <v>#REF!</v>
      </c>
      <c r="K280" s="9">
        <v>2</v>
      </c>
      <c r="L280" s="9">
        <v>4</v>
      </c>
    </row>
    <row r="281" spans="1:12" ht="15" customHeight="1" x14ac:dyDescent="0.2">
      <c r="A281" s="9">
        <v>8806000</v>
      </c>
      <c r="B281" s="9" t="s">
        <v>4726</v>
      </c>
      <c r="C281" s="9" t="s">
        <v>4727</v>
      </c>
      <c r="D281" s="9" t="s">
        <v>4728</v>
      </c>
      <c r="E281" s="9" t="s">
        <v>315</v>
      </c>
      <c r="F281" s="9" t="s">
        <v>3066</v>
      </c>
      <c r="G281" s="9">
        <v>8806000</v>
      </c>
      <c r="H281" s="9" t="s">
        <v>3505</v>
      </c>
      <c r="I281" s="8" t="e">
        <f>VLOOKUP(L281,#REF!,2,FALSE)</f>
        <v>#REF!</v>
      </c>
      <c r="J281" s="8" t="e">
        <f>VLOOKUP(K281,#REF!,2,FALSE)</f>
        <v>#REF!</v>
      </c>
      <c r="K281" s="9">
        <v>1</v>
      </c>
      <c r="L281" s="9">
        <v>1</v>
      </c>
    </row>
    <row r="282" spans="1:12" ht="15" customHeight="1" x14ac:dyDescent="0.2">
      <c r="A282" s="9">
        <v>8820000</v>
      </c>
      <c r="B282" s="9" t="s">
        <v>1197</v>
      </c>
      <c r="C282" s="9" t="s">
        <v>1198</v>
      </c>
      <c r="D282" s="9" t="s">
        <v>1469</v>
      </c>
      <c r="E282" s="9" t="s">
        <v>1169</v>
      </c>
      <c r="F282" s="9" t="s">
        <v>2695</v>
      </c>
      <c r="G282" s="9">
        <v>8820000</v>
      </c>
      <c r="H282" s="9" t="s">
        <v>3505</v>
      </c>
      <c r="I282" s="8" t="e">
        <f>VLOOKUP(L282,#REF!,2,FALSE)</f>
        <v>#REF!</v>
      </c>
      <c r="J282" s="8" t="e">
        <f>VLOOKUP(K282,#REF!,2,FALSE)</f>
        <v>#REF!</v>
      </c>
      <c r="K282" s="9">
        <v>1</v>
      </c>
      <c r="L282" s="9">
        <v>1</v>
      </c>
    </row>
    <row r="283" spans="1:12" ht="15" customHeight="1" x14ac:dyDescent="0.2">
      <c r="A283" s="9">
        <v>8860500</v>
      </c>
      <c r="B283" s="9" t="s">
        <v>2696</v>
      </c>
      <c r="C283" s="9" t="s">
        <v>3804</v>
      </c>
      <c r="D283" s="9" t="s">
        <v>4707</v>
      </c>
      <c r="E283" s="9" t="s">
        <v>4708</v>
      </c>
      <c r="F283" s="9" t="s">
        <v>964</v>
      </c>
      <c r="G283" s="9">
        <v>8860500</v>
      </c>
      <c r="H283" s="9" t="s">
        <v>3505</v>
      </c>
      <c r="I283" s="8" t="e">
        <f>VLOOKUP(L283,#REF!,2,FALSE)</f>
        <v>#REF!</v>
      </c>
      <c r="J283" s="8" t="e">
        <f>VLOOKUP(K283,#REF!,2,FALSE)</f>
        <v>#REF!</v>
      </c>
      <c r="K283" s="9">
        <v>1</v>
      </c>
      <c r="L283" s="9">
        <v>1</v>
      </c>
    </row>
    <row r="284" spans="1:12" ht="15" customHeight="1" x14ac:dyDescent="0.2">
      <c r="A284" s="9">
        <v>8872900</v>
      </c>
      <c r="B284" s="9" t="s">
        <v>1532</v>
      </c>
      <c r="C284" s="9" t="s">
        <v>3804</v>
      </c>
      <c r="D284" s="9" t="s">
        <v>4707</v>
      </c>
      <c r="E284" s="9" t="s">
        <v>1533</v>
      </c>
      <c r="F284" s="9" t="s">
        <v>4601</v>
      </c>
      <c r="G284" s="9">
        <v>8872900</v>
      </c>
      <c r="H284" s="9" t="s">
        <v>3505</v>
      </c>
      <c r="I284" s="8" t="e">
        <f>VLOOKUP(L284,#REF!,2,FALSE)</f>
        <v>#REF!</v>
      </c>
      <c r="J284" s="8" t="e">
        <f>VLOOKUP(K284,#REF!,2,FALSE)</f>
        <v>#REF!</v>
      </c>
      <c r="K284" s="9">
        <v>1</v>
      </c>
      <c r="L284" s="9">
        <v>1</v>
      </c>
    </row>
    <row r="285" spans="1:12" ht="15" customHeight="1" x14ac:dyDescent="0.2">
      <c r="A285" s="9">
        <v>9008100</v>
      </c>
      <c r="B285" s="9" t="s">
        <v>4190</v>
      </c>
      <c r="C285" s="9" t="s">
        <v>1800</v>
      </c>
      <c r="D285" s="9" t="s">
        <v>3406</v>
      </c>
      <c r="E285" s="9" t="s">
        <v>25</v>
      </c>
      <c r="F285" s="9" t="s">
        <v>4604</v>
      </c>
      <c r="G285" s="9">
        <v>9008100</v>
      </c>
      <c r="H285" s="9" t="s">
        <v>3505</v>
      </c>
      <c r="I285" s="8" t="e">
        <f>VLOOKUP(L285,#REF!,2,FALSE)</f>
        <v>#REF!</v>
      </c>
      <c r="J285" s="8" t="e">
        <f>VLOOKUP(K285,#REF!,2,FALSE)</f>
        <v>#REF!</v>
      </c>
      <c r="K285" s="9">
        <v>2</v>
      </c>
      <c r="L285" s="9">
        <v>1</v>
      </c>
    </row>
    <row r="286" spans="1:12" ht="15" customHeight="1" x14ac:dyDescent="0.2">
      <c r="A286" s="9">
        <v>9008101</v>
      </c>
      <c r="B286" s="9" t="s">
        <v>4660</v>
      </c>
      <c r="C286" s="9" t="s">
        <v>3902</v>
      </c>
      <c r="D286" s="9" t="s">
        <v>3903</v>
      </c>
      <c r="E286" s="9" t="s">
        <v>278</v>
      </c>
      <c r="F286" s="9" t="s">
        <v>1520</v>
      </c>
      <c r="G286" s="9">
        <v>9008101</v>
      </c>
      <c r="H286" s="9" t="s">
        <v>4190</v>
      </c>
      <c r="I286" s="8" t="e">
        <f>VLOOKUP(L286,#REF!,2,FALSE)</f>
        <v>#REF!</v>
      </c>
      <c r="J286" s="8" t="e">
        <f>VLOOKUP(K286,#REF!,2,FALSE)</f>
        <v>#REF!</v>
      </c>
      <c r="K286" s="9">
        <v>2</v>
      </c>
      <c r="L286" s="9">
        <v>1</v>
      </c>
    </row>
    <row r="287" spans="1:12" ht="15" customHeight="1" x14ac:dyDescent="0.2">
      <c r="A287" s="9">
        <v>9012000</v>
      </c>
      <c r="B287" s="9" t="s">
        <v>1521</v>
      </c>
      <c r="C287" s="9" t="s">
        <v>1522</v>
      </c>
      <c r="D287" s="9" t="s">
        <v>1523</v>
      </c>
      <c r="E287" s="9" t="s">
        <v>1524</v>
      </c>
      <c r="F287" s="9" t="s">
        <v>2155</v>
      </c>
      <c r="G287" s="9">
        <v>9012000</v>
      </c>
      <c r="H287" s="9" t="s">
        <v>3505</v>
      </c>
      <c r="I287" s="8" t="e">
        <f>VLOOKUP(L287,#REF!,2,FALSE)</f>
        <v>#REF!</v>
      </c>
      <c r="J287" s="8" t="e">
        <f>VLOOKUP(K287,#REF!,2,FALSE)</f>
        <v>#REF!</v>
      </c>
      <c r="K287" s="9">
        <v>2</v>
      </c>
      <c r="L287" s="9">
        <v>4</v>
      </c>
    </row>
    <row r="288" spans="1:12" ht="15" customHeight="1" x14ac:dyDescent="0.2">
      <c r="A288" s="9">
        <v>9012200</v>
      </c>
      <c r="B288" s="9" t="s">
        <v>2156</v>
      </c>
      <c r="C288" s="9" t="s">
        <v>2157</v>
      </c>
      <c r="D288" s="9" t="s">
        <v>2158</v>
      </c>
      <c r="E288" s="9" t="s">
        <v>721</v>
      </c>
      <c r="F288" s="9" t="s">
        <v>3052</v>
      </c>
      <c r="G288" s="9">
        <v>9012200</v>
      </c>
      <c r="H288" s="9" t="s">
        <v>3505</v>
      </c>
      <c r="I288" s="8" t="e">
        <f>VLOOKUP(L288,#REF!,2,FALSE)</f>
        <v>#REF!</v>
      </c>
      <c r="J288" s="8" t="e">
        <f>VLOOKUP(K288,#REF!,2,FALSE)</f>
        <v>#REF!</v>
      </c>
      <c r="K288" s="9">
        <v>2</v>
      </c>
      <c r="L288" s="9">
        <v>1</v>
      </c>
    </row>
    <row r="289" spans="1:12" ht="15" customHeight="1" x14ac:dyDescent="0.2">
      <c r="A289" s="9">
        <v>9016900</v>
      </c>
      <c r="B289" s="9" t="s">
        <v>1183</v>
      </c>
      <c r="C289" s="9" t="s">
        <v>31</v>
      </c>
      <c r="D289" s="9" t="s">
        <v>32</v>
      </c>
      <c r="E289" s="9" t="s">
        <v>33</v>
      </c>
      <c r="F289" s="9" t="s">
        <v>4252</v>
      </c>
      <c r="G289" s="9">
        <v>9016900</v>
      </c>
      <c r="H289" s="9" t="s">
        <v>3505</v>
      </c>
      <c r="I289" s="8" t="e">
        <f>VLOOKUP(L289,#REF!,2,FALSE)</f>
        <v>#REF!</v>
      </c>
      <c r="J289" s="8" t="e">
        <f>VLOOKUP(K289,#REF!,2,FALSE)</f>
        <v>#REF!</v>
      </c>
      <c r="K289" s="9">
        <v>2</v>
      </c>
      <c r="L289" s="9">
        <v>4</v>
      </c>
    </row>
    <row r="290" spans="1:12" ht="15" customHeight="1" x14ac:dyDescent="0.2">
      <c r="A290" s="9">
        <v>9017000</v>
      </c>
      <c r="B290" s="9" t="s">
        <v>3053</v>
      </c>
      <c r="C290" s="9" t="s">
        <v>580</v>
      </c>
      <c r="D290" s="9" t="s">
        <v>581</v>
      </c>
      <c r="E290" s="9" t="s">
        <v>4629</v>
      </c>
      <c r="F290" s="9" t="s">
        <v>1969</v>
      </c>
      <c r="G290" s="9">
        <v>9017000</v>
      </c>
      <c r="H290" s="9" t="s">
        <v>3505</v>
      </c>
      <c r="I290" s="8" t="e">
        <f>VLOOKUP(L290,#REF!,2,FALSE)</f>
        <v>#REF!</v>
      </c>
      <c r="J290" s="8" t="e">
        <f>VLOOKUP(K290,#REF!,2,FALSE)</f>
        <v>#REF!</v>
      </c>
      <c r="K290" s="9">
        <v>2</v>
      </c>
      <c r="L290" s="9">
        <v>4</v>
      </c>
    </row>
    <row r="291" spans="1:12" ht="15" customHeight="1" x14ac:dyDescent="0.2">
      <c r="A291" s="9">
        <v>9040100</v>
      </c>
      <c r="B291" s="9" t="s">
        <v>4650</v>
      </c>
      <c r="C291" s="9" t="s">
        <v>492</v>
      </c>
      <c r="D291" s="9" t="s">
        <v>4168</v>
      </c>
      <c r="E291" s="9" t="s">
        <v>4169</v>
      </c>
      <c r="F291" s="9" t="s">
        <v>4345</v>
      </c>
      <c r="G291" s="9">
        <v>9040100</v>
      </c>
      <c r="H291" s="9" t="s">
        <v>3505</v>
      </c>
      <c r="I291" s="8" t="e">
        <f>VLOOKUP(L291,#REF!,2,FALSE)</f>
        <v>#REF!</v>
      </c>
      <c r="J291" s="8" t="e">
        <f>VLOOKUP(K291,#REF!,2,FALSE)</f>
        <v>#REF!</v>
      </c>
      <c r="K291" s="9">
        <v>2</v>
      </c>
      <c r="L291" s="9">
        <v>3</v>
      </c>
    </row>
    <row r="292" spans="1:12" ht="15" customHeight="1" x14ac:dyDescent="0.2">
      <c r="A292" s="9">
        <v>9046000</v>
      </c>
      <c r="B292" s="9" t="s">
        <v>4346</v>
      </c>
      <c r="C292" s="9" t="s">
        <v>1899</v>
      </c>
      <c r="D292" s="9" t="s">
        <v>3502</v>
      </c>
      <c r="E292" s="9" t="s">
        <v>3503</v>
      </c>
      <c r="F292" s="9" t="s">
        <v>1949</v>
      </c>
      <c r="G292" s="9">
        <v>9046000</v>
      </c>
      <c r="H292" s="9" t="s">
        <v>3505</v>
      </c>
      <c r="I292" s="8" t="e">
        <f>VLOOKUP(L292,#REF!,2,FALSE)</f>
        <v>#REF!</v>
      </c>
      <c r="J292" s="8" t="e">
        <f>VLOOKUP(K292,#REF!,2,FALSE)</f>
        <v>#REF!</v>
      </c>
      <c r="K292" s="9">
        <v>2</v>
      </c>
      <c r="L292" s="9">
        <v>3</v>
      </c>
    </row>
    <row r="293" spans="1:12" ht="15" customHeight="1" x14ac:dyDescent="0.2">
      <c r="A293" s="9">
        <v>9046001</v>
      </c>
      <c r="B293" s="9" t="s">
        <v>4346</v>
      </c>
      <c r="C293" s="9" t="s">
        <v>1950</v>
      </c>
      <c r="D293" s="9" t="s">
        <v>4528</v>
      </c>
      <c r="E293" s="9" t="s">
        <v>4137</v>
      </c>
      <c r="F293" s="9" t="s">
        <v>4138</v>
      </c>
      <c r="G293" s="9">
        <v>9046001</v>
      </c>
      <c r="H293" s="9" t="s">
        <v>3505</v>
      </c>
      <c r="I293" s="8" t="e">
        <f>VLOOKUP(L293,#REF!,2,FALSE)</f>
        <v>#REF!</v>
      </c>
      <c r="J293" s="8" t="e">
        <f>VLOOKUP(K293,#REF!,2,FALSE)</f>
        <v>#REF!</v>
      </c>
      <c r="K293" s="9">
        <v>2</v>
      </c>
      <c r="L293" s="9">
        <v>1</v>
      </c>
    </row>
    <row r="294" spans="1:12" ht="15" customHeight="1" x14ac:dyDescent="0.2">
      <c r="A294" s="9">
        <v>9059100</v>
      </c>
      <c r="B294" s="9" t="s">
        <v>3214</v>
      </c>
      <c r="C294" s="9" t="s">
        <v>3580</v>
      </c>
      <c r="D294" s="9" t="s">
        <v>4094</v>
      </c>
      <c r="E294" s="9" t="s">
        <v>4095</v>
      </c>
      <c r="F294" s="9" t="s">
        <v>4236</v>
      </c>
      <c r="G294" s="9">
        <v>9059100</v>
      </c>
      <c r="H294" s="9" t="s">
        <v>3505</v>
      </c>
      <c r="I294" s="8" t="e">
        <f>VLOOKUP(L294,#REF!,2,FALSE)</f>
        <v>#REF!</v>
      </c>
      <c r="J294" s="8" t="e">
        <f>VLOOKUP(K294,#REF!,2,FALSE)</f>
        <v>#REF!</v>
      </c>
      <c r="K294" s="9">
        <v>1</v>
      </c>
      <c r="L294" s="9">
        <v>4</v>
      </c>
    </row>
    <row r="295" spans="1:12" ht="15" customHeight="1" x14ac:dyDescent="0.2">
      <c r="A295" s="9">
        <v>9060100</v>
      </c>
      <c r="B295" s="9" t="s">
        <v>4237</v>
      </c>
      <c r="C295" s="9" t="s">
        <v>4924</v>
      </c>
      <c r="D295" s="9" t="s">
        <v>2950</v>
      </c>
      <c r="E295" s="9" t="s">
        <v>2951</v>
      </c>
      <c r="F295" s="9" t="s">
        <v>2629</v>
      </c>
      <c r="G295" s="9">
        <v>9060100</v>
      </c>
      <c r="H295" s="9" t="s">
        <v>3505</v>
      </c>
      <c r="I295" s="8" t="e">
        <f>VLOOKUP(L295,#REF!,2,FALSE)</f>
        <v>#REF!</v>
      </c>
      <c r="J295" s="8" t="e">
        <f>VLOOKUP(K295,#REF!,2,FALSE)</f>
        <v>#REF!</v>
      </c>
      <c r="K295" s="9">
        <v>2</v>
      </c>
      <c r="L295" s="9">
        <v>4</v>
      </c>
    </row>
    <row r="296" spans="1:12" ht="15" customHeight="1" x14ac:dyDescent="0.2">
      <c r="A296" s="9">
        <v>9060101</v>
      </c>
      <c r="B296" s="9" t="s">
        <v>2630</v>
      </c>
      <c r="C296" s="9" t="s">
        <v>4874</v>
      </c>
      <c r="D296" s="9" t="s">
        <v>1715</v>
      </c>
      <c r="E296" s="9" t="s">
        <v>804</v>
      </c>
      <c r="F296" s="9" t="s">
        <v>1716</v>
      </c>
      <c r="G296" s="9">
        <v>9060101</v>
      </c>
      <c r="H296" s="9" t="s">
        <v>1717</v>
      </c>
      <c r="I296" s="8" t="e">
        <f>VLOOKUP(L296,#REF!,2,FALSE)</f>
        <v>#REF!</v>
      </c>
      <c r="J296" s="8" t="e">
        <f>VLOOKUP(K296,#REF!,2,FALSE)</f>
        <v>#REF!</v>
      </c>
      <c r="K296" s="9">
        <v>2</v>
      </c>
      <c r="L296" s="9">
        <v>4</v>
      </c>
    </row>
    <row r="297" spans="1:12" ht="15" customHeight="1" x14ac:dyDescent="0.2">
      <c r="A297" s="9">
        <v>9072900</v>
      </c>
      <c r="B297" s="9" t="s">
        <v>1718</v>
      </c>
      <c r="C297" s="9" t="s">
        <v>4648</v>
      </c>
      <c r="D297" s="9" t="s">
        <v>3169</v>
      </c>
      <c r="E297" s="9" t="s">
        <v>3170</v>
      </c>
      <c r="F297" s="9" t="s">
        <v>1915</v>
      </c>
      <c r="G297" s="9">
        <v>9072900</v>
      </c>
      <c r="H297" s="9" t="s">
        <v>3505</v>
      </c>
      <c r="I297" s="8" t="e">
        <f>VLOOKUP(L297,#REF!,2,FALSE)</f>
        <v>#REF!</v>
      </c>
      <c r="J297" s="8" t="e">
        <f>VLOOKUP(K297,#REF!,2,FALSE)</f>
        <v>#REF!</v>
      </c>
      <c r="K297" s="9">
        <v>2</v>
      </c>
      <c r="L297" s="9">
        <v>3</v>
      </c>
    </row>
    <row r="298" spans="1:12" ht="15" customHeight="1" x14ac:dyDescent="0.2">
      <c r="A298" s="9">
        <v>9072901</v>
      </c>
      <c r="B298" s="9" t="s">
        <v>779</v>
      </c>
      <c r="C298" s="9" t="s">
        <v>915</v>
      </c>
      <c r="D298" s="9" t="s">
        <v>2556</v>
      </c>
      <c r="E298" s="9" t="s">
        <v>4361</v>
      </c>
      <c r="F298" s="9" t="s">
        <v>30</v>
      </c>
      <c r="G298" s="9">
        <v>9072901</v>
      </c>
      <c r="H298" s="9" t="s">
        <v>4635</v>
      </c>
      <c r="I298" s="8" t="e">
        <f>VLOOKUP(L298,#REF!,2,FALSE)</f>
        <v>#REF!</v>
      </c>
      <c r="J298" s="8" t="e">
        <f>VLOOKUP(K298,#REF!,2,FALSE)</f>
        <v>#REF!</v>
      </c>
      <c r="K298" s="9">
        <v>2</v>
      </c>
      <c r="L298" s="9">
        <v>1</v>
      </c>
    </row>
    <row r="299" spans="1:12" ht="15" customHeight="1" x14ac:dyDescent="0.2">
      <c r="A299" s="9">
        <v>9072902</v>
      </c>
      <c r="B299" s="9" t="s">
        <v>2890</v>
      </c>
      <c r="C299" s="9" t="s">
        <v>2891</v>
      </c>
      <c r="D299" s="9" t="s">
        <v>2892</v>
      </c>
      <c r="E299" s="9" t="s">
        <v>599</v>
      </c>
      <c r="F299" s="9" t="s">
        <v>600</v>
      </c>
      <c r="G299" s="9">
        <v>9072902</v>
      </c>
      <c r="H299" s="9" t="s">
        <v>601</v>
      </c>
      <c r="I299" s="8" t="e">
        <f>VLOOKUP(L299,#REF!,2,FALSE)</f>
        <v>#REF!</v>
      </c>
      <c r="J299" s="8" t="e">
        <f>VLOOKUP(K299,#REF!,2,FALSE)</f>
        <v>#REF!</v>
      </c>
      <c r="K299" s="9">
        <v>2</v>
      </c>
      <c r="L299" s="9">
        <v>4</v>
      </c>
    </row>
    <row r="300" spans="1:12" ht="15" customHeight="1" x14ac:dyDescent="0.2">
      <c r="A300" s="9">
        <v>9073000</v>
      </c>
      <c r="B300" s="9" t="s">
        <v>602</v>
      </c>
      <c r="C300" s="9" t="s">
        <v>603</v>
      </c>
      <c r="D300" s="9" t="s">
        <v>1804</v>
      </c>
      <c r="E300" s="9" t="s">
        <v>1119</v>
      </c>
      <c r="F300" s="9" t="s">
        <v>424</v>
      </c>
      <c r="G300" s="9">
        <v>9073000</v>
      </c>
      <c r="H300" s="9" t="s">
        <v>3505</v>
      </c>
      <c r="I300" s="8" t="e">
        <f>VLOOKUP(L300,#REF!,2,FALSE)</f>
        <v>#REF!</v>
      </c>
      <c r="J300" s="8" t="e">
        <f>VLOOKUP(K300,#REF!,2,FALSE)</f>
        <v>#REF!</v>
      </c>
      <c r="K300" s="9">
        <v>1</v>
      </c>
      <c r="L300" s="9">
        <v>1</v>
      </c>
    </row>
    <row r="301" spans="1:12" ht="15" customHeight="1" x14ac:dyDescent="0.2">
      <c r="A301" s="9">
        <v>9200000</v>
      </c>
      <c r="B301" s="9" t="s">
        <v>2462</v>
      </c>
      <c r="C301" s="9" t="s">
        <v>2463</v>
      </c>
      <c r="D301" s="9" t="s">
        <v>2464</v>
      </c>
      <c r="E301" s="9" t="s">
        <v>2465</v>
      </c>
      <c r="F301" s="9" t="s">
        <v>2395</v>
      </c>
      <c r="G301" s="9">
        <v>9200000</v>
      </c>
      <c r="H301" s="9" t="s">
        <v>3505</v>
      </c>
      <c r="I301" s="8" t="e">
        <f>VLOOKUP(L301,#REF!,2,FALSE)</f>
        <v>#REF!</v>
      </c>
      <c r="J301" s="8" t="e">
        <f>VLOOKUP(K301,#REF!,2,FALSE)</f>
        <v>#REF!</v>
      </c>
      <c r="K301" s="9">
        <v>2</v>
      </c>
      <c r="L301" s="9">
        <v>4</v>
      </c>
    </row>
    <row r="302" spans="1:12" ht="15" customHeight="1" x14ac:dyDescent="0.2">
      <c r="A302" s="9">
        <v>9200001</v>
      </c>
      <c r="B302" s="9" t="s">
        <v>2396</v>
      </c>
      <c r="C302" s="9" t="s">
        <v>2397</v>
      </c>
      <c r="D302" s="9" t="s">
        <v>3754</v>
      </c>
      <c r="E302" s="9" t="s">
        <v>3755</v>
      </c>
      <c r="F302" s="9" t="s">
        <v>1607</v>
      </c>
      <c r="G302" s="9">
        <v>9200001</v>
      </c>
      <c r="H302" s="9" t="s">
        <v>1608</v>
      </c>
      <c r="I302" s="8" t="e">
        <f>VLOOKUP(L302,#REF!,2,FALSE)</f>
        <v>#REF!</v>
      </c>
      <c r="J302" s="8" t="e">
        <f>VLOOKUP(K302,#REF!,2,FALSE)</f>
        <v>#REF!</v>
      </c>
      <c r="K302" s="9">
        <v>2</v>
      </c>
      <c r="L302" s="9">
        <v>4</v>
      </c>
    </row>
    <row r="303" spans="1:12" ht="15" customHeight="1" x14ac:dyDescent="0.2">
      <c r="A303" s="9">
        <v>9200002</v>
      </c>
      <c r="B303" s="9" t="s">
        <v>2909</v>
      </c>
      <c r="C303" s="9" t="s">
        <v>908</v>
      </c>
      <c r="D303" s="9" t="s">
        <v>909</v>
      </c>
      <c r="E303" s="9" t="s">
        <v>4216</v>
      </c>
      <c r="F303" s="9" t="s">
        <v>2357</v>
      </c>
      <c r="G303" s="9">
        <v>9200002</v>
      </c>
      <c r="H303" s="9" t="s">
        <v>3691</v>
      </c>
      <c r="I303" s="8" t="e">
        <f>VLOOKUP(L303,#REF!,2,FALSE)</f>
        <v>#REF!</v>
      </c>
      <c r="J303" s="8" t="e">
        <f>VLOOKUP(K303,#REF!,2,FALSE)</f>
        <v>#REF!</v>
      </c>
      <c r="K303" s="9">
        <v>2</v>
      </c>
      <c r="L303" s="9">
        <v>1</v>
      </c>
    </row>
    <row r="304" spans="1:12" ht="15" customHeight="1" x14ac:dyDescent="0.2">
      <c r="A304" s="9">
        <v>9200003</v>
      </c>
      <c r="B304" s="9" t="s">
        <v>1458</v>
      </c>
      <c r="C304" s="9" t="s">
        <v>981</v>
      </c>
      <c r="D304" s="9" t="s">
        <v>1340</v>
      </c>
      <c r="E304" s="9" t="s">
        <v>1341</v>
      </c>
      <c r="F304" s="9" t="s">
        <v>1342</v>
      </c>
      <c r="G304" s="9">
        <v>9200003</v>
      </c>
      <c r="H304" s="9" t="s">
        <v>1608</v>
      </c>
      <c r="I304" s="8" t="e">
        <f>VLOOKUP(L304,#REF!,2,FALSE)</f>
        <v>#REF!</v>
      </c>
      <c r="J304" s="8" t="e">
        <f>VLOOKUP(K304,#REF!,2,FALSE)</f>
        <v>#REF!</v>
      </c>
      <c r="K304" s="9">
        <v>2</v>
      </c>
      <c r="L304" s="9">
        <v>4</v>
      </c>
    </row>
    <row r="305" spans="1:12" ht="15" customHeight="1" x14ac:dyDescent="0.2">
      <c r="A305" s="9">
        <v>92020</v>
      </c>
      <c r="B305" s="9" t="s">
        <v>1036</v>
      </c>
      <c r="C305" s="9" t="s">
        <v>60</v>
      </c>
      <c r="D305" s="9" t="s">
        <v>2356</v>
      </c>
      <c r="E305" s="9" t="s">
        <v>2807</v>
      </c>
      <c r="F305" s="9" t="s">
        <v>4192</v>
      </c>
      <c r="G305" s="9">
        <v>92020</v>
      </c>
      <c r="H305" s="9" t="s">
        <v>3505</v>
      </c>
      <c r="I305" s="8" t="e">
        <f>VLOOKUP(L305,#REF!,2,FALSE)</f>
        <v>#REF!</v>
      </c>
      <c r="J305" s="8" t="e">
        <f>VLOOKUP(K305,#REF!,2,FALSE)</f>
        <v>#REF!</v>
      </c>
      <c r="K305" s="9">
        <v>2</v>
      </c>
      <c r="L305" s="9">
        <v>4</v>
      </c>
    </row>
    <row r="306" spans="1:12" ht="15" customHeight="1" x14ac:dyDescent="0.2">
      <c r="A306" s="9">
        <v>9202001</v>
      </c>
      <c r="B306" s="9" t="s">
        <v>2437</v>
      </c>
      <c r="C306" s="9" t="s">
        <v>2438</v>
      </c>
      <c r="D306" s="9" t="s">
        <v>2439</v>
      </c>
      <c r="E306" s="9" t="s">
        <v>1669</v>
      </c>
      <c r="F306" s="9" t="s">
        <v>1670</v>
      </c>
      <c r="G306" s="9">
        <v>9202001</v>
      </c>
      <c r="H306" s="9" t="s">
        <v>1671</v>
      </c>
      <c r="I306" s="8" t="e">
        <f>VLOOKUP(L306,#REF!,2,FALSE)</f>
        <v>#REF!</v>
      </c>
      <c r="J306" s="8" t="e">
        <f>VLOOKUP(K306,#REF!,2,FALSE)</f>
        <v>#REF!</v>
      </c>
      <c r="K306" s="9">
        <v>2</v>
      </c>
      <c r="L306" s="9">
        <v>5</v>
      </c>
    </row>
    <row r="307" spans="1:12" ht="15" customHeight="1" x14ac:dyDescent="0.2">
      <c r="A307" s="9">
        <v>9206000</v>
      </c>
      <c r="B307" s="9" t="s">
        <v>1672</v>
      </c>
      <c r="C307" s="9" t="s">
        <v>61</v>
      </c>
      <c r="D307" s="9" t="s">
        <v>425</v>
      </c>
      <c r="E307" s="9" t="s">
        <v>2346</v>
      </c>
      <c r="F307" s="9" t="s">
        <v>2347</v>
      </c>
      <c r="G307" s="9">
        <v>9206000</v>
      </c>
      <c r="H307" s="9" t="s">
        <v>3505</v>
      </c>
      <c r="I307" s="8" t="e">
        <f>VLOOKUP(L307,#REF!,2,FALSE)</f>
        <v>#REF!</v>
      </c>
      <c r="J307" s="8" t="e">
        <f>VLOOKUP(K307,#REF!,2,FALSE)</f>
        <v>#REF!</v>
      </c>
      <c r="K307" s="9">
        <v>2</v>
      </c>
      <c r="L307" s="9">
        <v>3</v>
      </c>
    </row>
    <row r="308" spans="1:12" ht="15" customHeight="1" x14ac:dyDescent="0.2">
      <c r="A308" s="9">
        <v>9206001</v>
      </c>
      <c r="B308" s="9" t="s">
        <v>3000</v>
      </c>
      <c r="C308" s="9" t="s">
        <v>1657</v>
      </c>
      <c r="D308" s="9" t="s">
        <v>3344</v>
      </c>
      <c r="E308" s="9" t="s">
        <v>3345</v>
      </c>
      <c r="F308" s="9" t="s">
        <v>4903</v>
      </c>
      <c r="G308" s="9">
        <v>9206001</v>
      </c>
      <c r="H308" s="9" t="s">
        <v>1672</v>
      </c>
      <c r="I308" s="8" t="e">
        <f>VLOOKUP(L308,#REF!,2,FALSE)</f>
        <v>#REF!</v>
      </c>
      <c r="J308" s="8" t="e">
        <f>VLOOKUP(K308,#REF!,2,FALSE)</f>
        <v>#REF!</v>
      </c>
      <c r="K308" s="9">
        <v>2</v>
      </c>
      <c r="L308" s="9">
        <v>1</v>
      </c>
    </row>
    <row r="309" spans="1:12" ht="15" customHeight="1" x14ac:dyDescent="0.2">
      <c r="A309" s="9">
        <v>9206002</v>
      </c>
      <c r="B309" s="9" t="s">
        <v>4904</v>
      </c>
      <c r="C309" s="9" t="s">
        <v>254</v>
      </c>
      <c r="D309" s="9" t="s">
        <v>2552</v>
      </c>
      <c r="E309" s="9" t="s">
        <v>2553</v>
      </c>
      <c r="F309" s="9" t="s">
        <v>2554</v>
      </c>
      <c r="G309" s="9">
        <v>9206002</v>
      </c>
      <c r="H309" s="9" t="s">
        <v>1672</v>
      </c>
      <c r="I309" s="8" t="e">
        <f>VLOOKUP(L309,#REF!,2,FALSE)</f>
        <v>#REF!</v>
      </c>
      <c r="J309" s="8" t="e">
        <f>VLOOKUP(K309,#REF!,2,FALSE)</f>
        <v>#REF!</v>
      </c>
      <c r="K309" s="9">
        <v>2</v>
      </c>
      <c r="L309" s="9">
        <v>1</v>
      </c>
    </row>
    <row r="310" spans="1:12" ht="15" customHeight="1" x14ac:dyDescent="0.2">
      <c r="A310" s="9">
        <v>9206003</v>
      </c>
      <c r="B310" s="9" t="s">
        <v>1406</v>
      </c>
      <c r="C310" s="9" t="s">
        <v>3947</v>
      </c>
      <c r="D310" s="9" t="s">
        <v>3948</v>
      </c>
      <c r="E310" s="9" t="s">
        <v>1729</v>
      </c>
      <c r="F310" s="9" t="s">
        <v>3433</v>
      </c>
      <c r="G310" s="9">
        <v>9206003</v>
      </c>
      <c r="H310" s="9" t="s">
        <v>1597</v>
      </c>
      <c r="I310" s="8" t="e">
        <f>VLOOKUP(L310,#REF!,2,FALSE)</f>
        <v>#REF!</v>
      </c>
      <c r="J310" s="8" t="e">
        <f>VLOOKUP(K310,#REF!,2,FALSE)</f>
        <v>#REF!</v>
      </c>
      <c r="K310" s="9">
        <v>2</v>
      </c>
      <c r="L310" s="9">
        <v>3</v>
      </c>
    </row>
    <row r="311" spans="1:12" ht="15" customHeight="1" x14ac:dyDescent="0.2">
      <c r="A311" s="9">
        <v>9206004</v>
      </c>
      <c r="B311" s="9" t="s">
        <v>1598</v>
      </c>
      <c r="C311" s="9" t="s">
        <v>1599</v>
      </c>
      <c r="D311" s="9" t="s">
        <v>2389</v>
      </c>
      <c r="E311" s="9" t="s">
        <v>2390</v>
      </c>
      <c r="F311" s="9" t="s">
        <v>3811</v>
      </c>
      <c r="G311" s="9">
        <v>9206004</v>
      </c>
      <c r="H311" s="9" t="s">
        <v>3812</v>
      </c>
      <c r="I311" s="8" t="e">
        <f>VLOOKUP(L311,#REF!,2,FALSE)</f>
        <v>#REF!</v>
      </c>
      <c r="J311" s="8" t="e">
        <f>VLOOKUP(K311,#REF!,2,FALSE)</f>
        <v>#REF!</v>
      </c>
      <c r="K311" s="9">
        <v>2</v>
      </c>
      <c r="L311" s="9">
        <v>5</v>
      </c>
    </row>
    <row r="312" spans="1:12" ht="15" customHeight="1" x14ac:dyDescent="0.2">
      <c r="A312" s="9">
        <v>9212000</v>
      </c>
      <c r="B312" s="9" t="s">
        <v>505</v>
      </c>
      <c r="C312" s="9" t="s">
        <v>506</v>
      </c>
      <c r="D312" s="9" t="s">
        <v>3181</v>
      </c>
      <c r="E312" s="9" t="s">
        <v>3182</v>
      </c>
      <c r="F312" s="9" t="s">
        <v>2850</v>
      </c>
      <c r="G312" s="9">
        <v>9212000</v>
      </c>
      <c r="H312" s="9" t="s">
        <v>3505</v>
      </c>
      <c r="I312" s="8" t="e">
        <f>VLOOKUP(L312,#REF!,2,FALSE)</f>
        <v>#REF!</v>
      </c>
      <c r="J312" s="8" t="e">
        <f>VLOOKUP(K312,#REF!,2,FALSE)</f>
        <v>#REF!</v>
      </c>
      <c r="K312" s="9">
        <v>2</v>
      </c>
      <c r="L312" s="9">
        <v>1</v>
      </c>
    </row>
    <row r="313" spans="1:12" ht="15" customHeight="1" x14ac:dyDescent="0.2">
      <c r="A313" s="9">
        <v>9212001</v>
      </c>
      <c r="B313" s="9" t="s">
        <v>2851</v>
      </c>
      <c r="C313" s="9" t="s">
        <v>2852</v>
      </c>
      <c r="D313" s="9" t="s">
        <v>1113</v>
      </c>
      <c r="E313" s="9" t="s">
        <v>3915</v>
      </c>
      <c r="F313" s="9" t="s">
        <v>4044</v>
      </c>
      <c r="G313" s="9">
        <v>9212001</v>
      </c>
      <c r="H313" s="9" t="s">
        <v>1809</v>
      </c>
      <c r="I313" s="8" t="e">
        <f>VLOOKUP(L313,#REF!,2,FALSE)</f>
        <v>#REF!</v>
      </c>
      <c r="J313" s="8" t="e">
        <f>VLOOKUP(K313,#REF!,2,FALSE)</f>
        <v>#REF!</v>
      </c>
      <c r="K313" s="9">
        <v>2</v>
      </c>
      <c r="L313" s="9">
        <v>1</v>
      </c>
    </row>
    <row r="314" spans="1:12" ht="15" customHeight="1" x14ac:dyDescent="0.2">
      <c r="A314" s="9">
        <v>9212100</v>
      </c>
      <c r="B314" s="9" t="s">
        <v>1810</v>
      </c>
      <c r="C314" s="9" t="s">
        <v>1811</v>
      </c>
      <c r="D314" s="9" t="s">
        <v>1812</v>
      </c>
      <c r="E314" s="9" t="s">
        <v>1813</v>
      </c>
      <c r="F314" s="9" t="s">
        <v>1814</v>
      </c>
      <c r="G314" s="9">
        <v>9212100</v>
      </c>
      <c r="H314" s="9" t="s">
        <v>3505</v>
      </c>
      <c r="I314" s="8" t="e">
        <f>VLOOKUP(L314,#REF!,2,FALSE)</f>
        <v>#REF!</v>
      </c>
      <c r="J314" s="8" t="e">
        <f>VLOOKUP(K314,#REF!,2,FALSE)</f>
        <v>#REF!</v>
      </c>
      <c r="K314" s="9">
        <v>2</v>
      </c>
      <c r="L314" s="9">
        <v>3</v>
      </c>
    </row>
    <row r="315" spans="1:12" ht="15" customHeight="1" x14ac:dyDescent="0.2">
      <c r="A315" s="9">
        <v>9212101</v>
      </c>
      <c r="B315" s="9" t="s">
        <v>2233</v>
      </c>
      <c r="C315" s="9" t="s">
        <v>3015</v>
      </c>
      <c r="D315" s="9" t="s">
        <v>3263</v>
      </c>
      <c r="E315" s="9" t="s">
        <v>1857</v>
      </c>
      <c r="F315" s="9" t="s">
        <v>1858</v>
      </c>
      <c r="G315" s="9">
        <v>9212101</v>
      </c>
      <c r="H315" s="9" t="s">
        <v>1810</v>
      </c>
      <c r="I315" s="8" t="e">
        <f>VLOOKUP(L315,#REF!,2,FALSE)</f>
        <v>#REF!</v>
      </c>
      <c r="J315" s="8" t="e">
        <f>VLOOKUP(K315,#REF!,2,FALSE)</f>
        <v>#REF!</v>
      </c>
      <c r="K315" s="9">
        <v>2</v>
      </c>
      <c r="L315" s="9">
        <v>3</v>
      </c>
    </row>
    <row r="316" spans="1:12" ht="15" customHeight="1" x14ac:dyDescent="0.2">
      <c r="A316" s="9">
        <v>9212102</v>
      </c>
      <c r="B316" s="9" t="s">
        <v>1022</v>
      </c>
      <c r="C316" s="9" t="s">
        <v>1023</v>
      </c>
      <c r="D316" s="9" t="s">
        <v>1024</v>
      </c>
      <c r="E316" s="9" t="s">
        <v>1025</v>
      </c>
      <c r="F316" s="9" t="s">
        <v>383</v>
      </c>
      <c r="G316" s="9">
        <v>9212102</v>
      </c>
      <c r="H316" s="9" t="s">
        <v>1810</v>
      </c>
      <c r="I316" s="8" t="e">
        <f>VLOOKUP(L316,#REF!,2,FALSE)</f>
        <v>#REF!</v>
      </c>
      <c r="J316" s="8" t="e">
        <f>VLOOKUP(K316,#REF!,2,FALSE)</f>
        <v>#REF!</v>
      </c>
      <c r="K316" s="9">
        <v>2</v>
      </c>
      <c r="L316" s="9">
        <v>3</v>
      </c>
    </row>
    <row r="317" spans="1:12" ht="15" customHeight="1" x14ac:dyDescent="0.2">
      <c r="A317" s="9">
        <v>9212103</v>
      </c>
      <c r="B317" s="9" t="s">
        <v>583</v>
      </c>
      <c r="C317" s="9" t="s">
        <v>584</v>
      </c>
      <c r="D317" s="9" t="s">
        <v>2782</v>
      </c>
      <c r="E317" s="9" t="s">
        <v>2424</v>
      </c>
      <c r="F317" s="9" t="s">
        <v>2425</v>
      </c>
      <c r="G317" s="9">
        <v>9212103</v>
      </c>
      <c r="H317" s="9" t="s">
        <v>1810</v>
      </c>
      <c r="I317" s="8" t="e">
        <f>VLOOKUP(L317,#REF!,2,FALSE)</f>
        <v>#REF!</v>
      </c>
      <c r="J317" s="8" t="e">
        <f>VLOOKUP(K317,#REF!,2,FALSE)</f>
        <v>#REF!</v>
      </c>
      <c r="K317" s="9">
        <v>2</v>
      </c>
      <c r="L317" s="9">
        <v>3</v>
      </c>
    </row>
    <row r="318" spans="1:12" ht="15" customHeight="1" x14ac:dyDescent="0.2">
      <c r="A318" s="9">
        <v>9212104</v>
      </c>
      <c r="B318" s="9" t="s">
        <v>1779</v>
      </c>
      <c r="C318" s="9" t="s">
        <v>2484</v>
      </c>
      <c r="D318" s="9" t="s">
        <v>2485</v>
      </c>
      <c r="E318" s="9" t="s">
        <v>3193</v>
      </c>
      <c r="F318" s="9" t="s">
        <v>1517</v>
      </c>
      <c r="G318" s="9">
        <v>9212104</v>
      </c>
      <c r="H318" s="9" t="s">
        <v>1810</v>
      </c>
      <c r="I318" s="8" t="e">
        <f>VLOOKUP(L318,#REF!,2,FALSE)</f>
        <v>#REF!</v>
      </c>
      <c r="J318" s="8" t="e">
        <f>VLOOKUP(K318,#REF!,2,FALSE)</f>
        <v>#REF!</v>
      </c>
      <c r="K318" s="9">
        <v>2</v>
      </c>
      <c r="L318" s="9">
        <v>3</v>
      </c>
    </row>
    <row r="319" spans="1:12" ht="15" customHeight="1" x14ac:dyDescent="0.2">
      <c r="A319" s="9">
        <v>9212105</v>
      </c>
      <c r="B319" s="9" t="s">
        <v>1468</v>
      </c>
      <c r="C319" s="9" t="s">
        <v>1828</v>
      </c>
      <c r="D319" s="9" t="s">
        <v>1829</v>
      </c>
      <c r="E319" s="9" t="s">
        <v>2829</v>
      </c>
      <c r="F319" s="9" t="s">
        <v>4594</v>
      </c>
      <c r="G319" s="9">
        <v>9212105</v>
      </c>
      <c r="H319" s="9" t="s">
        <v>1810</v>
      </c>
      <c r="I319" s="8" t="e">
        <f>VLOOKUP(L319,#REF!,2,FALSE)</f>
        <v>#REF!</v>
      </c>
      <c r="J319" s="8" t="e">
        <f>VLOOKUP(K319,#REF!,2,FALSE)</f>
        <v>#REF!</v>
      </c>
      <c r="K319" s="9">
        <v>2</v>
      </c>
      <c r="L319" s="9">
        <v>3</v>
      </c>
    </row>
    <row r="320" spans="1:12" ht="15" customHeight="1" x14ac:dyDescent="0.2">
      <c r="A320" s="9">
        <v>9212200</v>
      </c>
      <c r="B320" s="9" t="s">
        <v>4595</v>
      </c>
      <c r="C320" s="9" t="s">
        <v>1084</v>
      </c>
      <c r="D320" s="9" t="s">
        <v>4173</v>
      </c>
      <c r="E320" s="9" t="s">
        <v>4425</v>
      </c>
      <c r="F320" s="9" t="s">
        <v>4426</v>
      </c>
      <c r="G320" s="9">
        <v>9212200</v>
      </c>
      <c r="H320" s="9" t="s">
        <v>3505</v>
      </c>
      <c r="I320" s="8" t="e">
        <f>VLOOKUP(L320,#REF!,2,FALSE)</f>
        <v>#REF!</v>
      </c>
      <c r="J320" s="8" t="e">
        <f>VLOOKUP(K320,#REF!,2,FALSE)</f>
        <v>#REF!</v>
      </c>
      <c r="K320" s="9">
        <v>2</v>
      </c>
      <c r="L320" s="9">
        <v>3</v>
      </c>
    </row>
    <row r="321" spans="1:12" ht="15" customHeight="1" x14ac:dyDescent="0.2">
      <c r="A321" s="9">
        <v>9212201</v>
      </c>
      <c r="B321" s="9" t="s">
        <v>2746</v>
      </c>
      <c r="C321" s="9" t="s">
        <v>76</v>
      </c>
      <c r="D321" s="9" t="s">
        <v>470</v>
      </c>
      <c r="E321" s="9" t="s">
        <v>471</v>
      </c>
      <c r="F321" s="9" t="s">
        <v>749</v>
      </c>
      <c r="G321" s="9">
        <v>9212201</v>
      </c>
      <c r="H321" s="9" t="s">
        <v>4595</v>
      </c>
      <c r="I321" s="8" t="e">
        <f>VLOOKUP(L321,#REF!,2,FALSE)</f>
        <v>#REF!</v>
      </c>
      <c r="J321" s="8" t="e">
        <f>VLOOKUP(K321,#REF!,2,FALSE)</f>
        <v>#REF!</v>
      </c>
      <c r="K321" s="9">
        <v>2</v>
      </c>
      <c r="L321" s="9">
        <v>4</v>
      </c>
    </row>
    <row r="322" spans="1:12" ht="15" customHeight="1" x14ac:dyDescent="0.2">
      <c r="A322" s="9">
        <v>9212202</v>
      </c>
      <c r="B322" s="9" t="s">
        <v>750</v>
      </c>
      <c r="C322" s="9" t="s">
        <v>2505</v>
      </c>
      <c r="D322" s="9" t="s">
        <v>2019</v>
      </c>
      <c r="E322" s="9" t="s">
        <v>4030</v>
      </c>
      <c r="F322" s="9" t="s">
        <v>1942</v>
      </c>
      <c r="G322" s="9">
        <v>9212202</v>
      </c>
      <c r="H322" s="9" t="s">
        <v>4595</v>
      </c>
      <c r="I322" s="8" t="e">
        <f>VLOOKUP(L322,#REF!,2,FALSE)</f>
        <v>#REF!</v>
      </c>
      <c r="J322" s="8" t="e">
        <f>VLOOKUP(K322,#REF!,2,FALSE)</f>
        <v>#REF!</v>
      </c>
      <c r="K322" s="9">
        <v>2</v>
      </c>
      <c r="L322" s="9">
        <v>1</v>
      </c>
    </row>
    <row r="323" spans="1:12" ht="15" customHeight="1" x14ac:dyDescent="0.2">
      <c r="A323" s="9">
        <v>9212203</v>
      </c>
      <c r="B323" s="9" t="s">
        <v>1943</v>
      </c>
      <c r="C323" s="9" t="s">
        <v>4215</v>
      </c>
      <c r="D323" s="9" t="s">
        <v>3309</v>
      </c>
      <c r="E323" s="9" t="s">
        <v>3310</v>
      </c>
      <c r="F323" s="9" t="s">
        <v>3311</v>
      </c>
      <c r="G323" s="9">
        <v>9212203</v>
      </c>
      <c r="H323" s="9" t="s">
        <v>4595</v>
      </c>
      <c r="I323" s="8" t="e">
        <f>VLOOKUP(L323,#REF!,2,FALSE)</f>
        <v>#REF!</v>
      </c>
      <c r="J323" s="8" t="e">
        <f>VLOOKUP(K323,#REF!,2,FALSE)</f>
        <v>#REF!</v>
      </c>
      <c r="K323" s="9">
        <v>2</v>
      </c>
      <c r="L323" s="9">
        <v>3</v>
      </c>
    </row>
    <row r="324" spans="1:12" ht="15" customHeight="1" x14ac:dyDescent="0.2">
      <c r="A324" s="9">
        <v>9212300</v>
      </c>
      <c r="B324" s="9" t="s">
        <v>3312</v>
      </c>
      <c r="C324" s="9" t="s">
        <v>2463</v>
      </c>
      <c r="D324" s="9" t="s">
        <v>2464</v>
      </c>
      <c r="E324" s="9" t="s">
        <v>2773</v>
      </c>
      <c r="F324" s="9" t="s">
        <v>1146</v>
      </c>
      <c r="G324" s="9">
        <v>9212300</v>
      </c>
      <c r="H324" s="9" t="s">
        <v>3505</v>
      </c>
      <c r="I324" s="8" t="e">
        <f>VLOOKUP(L324,#REF!,2,FALSE)</f>
        <v>#REF!</v>
      </c>
      <c r="J324" s="8" t="e">
        <f>VLOOKUP(K324,#REF!,2,FALSE)</f>
        <v>#REF!</v>
      </c>
      <c r="K324" s="9">
        <v>2</v>
      </c>
      <c r="L324" s="9">
        <v>3</v>
      </c>
    </row>
    <row r="325" spans="1:12" ht="15" customHeight="1" x14ac:dyDescent="0.2">
      <c r="A325" s="9">
        <v>9212301</v>
      </c>
      <c r="B325" s="9" t="s">
        <v>1147</v>
      </c>
      <c r="C325" s="9" t="s">
        <v>1148</v>
      </c>
      <c r="D325" s="9" t="s">
        <v>2048</v>
      </c>
      <c r="E325" s="9" t="s">
        <v>2049</v>
      </c>
      <c r="F325" s="9" t="s">
        <v>1686</v>
      </c>
      <c r="G325" s="9">
        <v>9212301</v>
      </c>
      <c r="H325" s="9" t="s">
        <v>3312</v>
      </c>
      <c r="I325" s="8" t="e">
        <f>VLOOKUP(L325,#REF!,2,FALSE)</f>
        <v>#REF!</v>
      </c>
      <c r="J325" s="8" t="e">
        <f>VLOOKUP(K325,#REF!,2,FALSE)</f>
        <v>#REF!</v>
      </c>
      <c r="K325" s="9">
        <v>2</v>
      </c>
      <c r="L325" s="9">
        <v>3</v>
      </c>
    </row>
    <row r="326" spans="1:12" ht="15" customHeight="1" x14ac:dyDescent="0.2">
      <c r="A326" s="9">
        <v>9220000</v>
      </c>
      <c r="B326" s="9" t="s">
        <v>4378</v>
      </c>
      <c r="C326" s="9" t="s">
        <v>4379</v>
      </c>
      <c r="D326" s="9" t="s">
        <v>2540</v>
      </c>
      <c r="E326" s="9" t="s">
        <v>2541</v>
      </c>
      <c r="F326" s="9" t="s">
        <v>2542</v>
      </c>
      <c r="G326" s="9">
        <v>9220000</v>
      </c>
      <c r="H326" s="9" t="s">
        <v>3505</v>
      </c>
      <c r="I326" s="8" t="e">
        <f>VLOOKUP(L326,#REF!,2,FALSE)</f>
        <v>#REF!</v>
      </c>
      <c r="J326" s="8" t="e">
        <f>VLOOKUP(K326,#REF!,2,FALSE)</f>
        <v>#REF!</v>
      </c>
      <c r="K326" s="9">
        <v>2</v>
      </c>
      <c r="L326" s="9">
        <v>3</v>
      </c>
    </row>
    <row r="327" spans="1:12" ht="15" customHeight="1" x14ac:dyDescent="0.2">
      <c r="A327" s="9">
        <v>9220001</v>
      </c>
      <c r="B327" s="9" t="s">
        <v>2543</v>
      </c>
      <c r="C327" s="9" t="s">
        <v>2544</v>
      </c>
      <c r="D327" s="9" t="s">
        <v>4505</v>
      </c>
      <c r="E327" s="9" t="s">
        <v>804</v>
      </c>
      <c r="F327" s="9" t="s">
        <v>4506</v>
      </c>
      <c r="G327" s="9">
        <v>9220001</v>
      </c>
      <c r="H327" s="9" t="s">
        <v>4378</v>
      </c>
      <c r="I327" s="8" t="e">
        <f>VLOOKUP(L327,#REF!,2,FALSE)</f>
        <v>#REF!</v>
      </c>
      <c r="J327" s="8" t="e">
        <f>VLOOKUP(K327,#REF!,2,FALSE)</f>
        <v>#REF!</v>
      </c>
      <c r="K327" s="9">
        <v>2</v>
      </c>
      <c r="L327" s="9">
        <v>1</v>
      </c>
    </row>
    <row r="328" spans="1:12" ht="15" customHeight="1" x14ac:dyDescent="0.2">
      <c r="A328" s="9">
        <v>9220100</v>
      </c>
      <c r="B328" s="9" t="s">
        <v>1550</v>
      </c>
      <c r="C328" s="9" t="s">
        <v>606</v>
      </c>
      <c r="D328" s="9" t="s">
        <v>607</v>
      </c>
      <c r="E328" s="9" t="s">
        <v>2537</v>
      </c>
      <c r="F328" s="9" t="s">
        <v>2538</v>
      </c>
      <c r="G328" s="9">
        <v>9220100</v>
      </c>
      <c r="H328" s="9" t="s">
        <v>3505</v>
      </c>
      <c r="I328" s="8" t="e">
        <f>VLOOKUP(L328,#REF!,2,FALSE)</f>
        <v>#REF!</v>
      </c>
      <c r="J328" s="8" t="e">
        <f>VLOOKUP(K328,#REF!,2,FALSE)</f>
        <v>#REF!</v>
      </c>
      <c r="K328" s="9">
        <v>2</v>
      </c>
      <c r="L328" s="9">
        <v>1</v>
      </c>
    </row>
    <row r="329" spans="1:12" ht="15" customHeight="1" x14ac:dyDescent="0.2">
      <c r="A329" s="9">
        <v>9229000</v>
      </c>
      <c r="B329" s="9" t="s">
        <v>3666</v>
      </c>
      <c r="C329" s="9" t="s">
        <v>3665</v>
      </c>
      <c r="D329" s="9" t="s">
        <v>3962</v>
      </c>
      <c r="E329" s="9" t="s">
        <v>2835</v>
      </c>
      <c r="F329" s="9" t="s">
        <v>4353</v>
      </c>
      <c r="G329" s="9">
        <v>9229000</v>
      </c>
      <c r="H329" s="9" t="s">
        <v>3505</v>
      </c>
      <c r="I329" s="8" t="e">
        <f>VLOOKUP(L329,#REF!,2,FALSE)</f>
        <v>#REF!</v>
      </c>
      <c r="J329" s="8" t="e">
        <f>VLOOKUP(K329,#REF!,2,FALSE)</f>
        <v>#REF!</v>
      </c>
      <c r="K329" s="9">
        <v>2</v>
      </c>
      <c r="L329" s="9">
        <v>1</v>
      </c>
    </row>
    <row r="330" spans="1:12" ht="15" customHeight="1" x14ac:dyDescent="0.2">
      <c r="A330" s="9">
        <v>9232900</v>
      </c>
      <c r="B330" s="9" t="s">
        <v>4354</v>
      </c>
      <c r="C330" s="9" t="s">
        <v>153</v>
      </c>
      <c r="D330" s="9" t="s">
        <v>2112</v>
      </c>
      <c r="E330" s="9" t="s">
        <v>4142</v>
      </c>
      <c r="F330" s="9" t="s">
        <v>4531</v>
      </c>
      <c r="G330" s="9">
        <v>9232900</v>
      </c>
      <c r="H330" s="9" t="s">
        <v>3505</v>
      </c>
      <c r="I330" s="8" t="e">
        <f>VLOOKUP(L330,#REF!,2,FALSE)</f>
        <v>#REF!</v>
      </c>
      <c r="J330" s="8" t="e">
        <f>VLOOKUP(K330,#REF!,2,FALSE)</f>
        <v>#REF!</v>
      </c>
      <c r="K330" s="9">
        <v>2</v>
      </c>
      <c r="L330" s="9">
        <v>4</v>
      </c>
    </row>
    <row r="331" spans="1:12" ht="15" customHeight="1" x14ac:dyDescent="0.2">
      <c r="A331" s="9">
        <v>9233000</v>
      </c>
      <c r="B331" s="9" t="s">
        <v>4532</v>
      </c>
      <c r="C331" s="9" t="s">
        <v>3361</v>
      </c>
      <c r="D331" s="9" t="s">
        <v>4263</v>
      </c>
      <c r="E331" s="9" t="s">
        <v>1847</v>
      </c>
      <c r="F331" s="9" t="s">
        <v>1848</v>
      </c>
      <c r="G331" s="9">
        <v>9233000</v>
      </c>
      <c r="H331" s="9" t="s">
        <v>3505</v>
      </c>
      <c r="I331" s="8" t="e">
        <f>VLOOKUP(L331,#REF!,2,FALSE)</f>
        <v>#REF!</v>
      </c>
      <c r="J331" s="8" t="e">
        <f>VLOOKUP(K331,#REF!,2,FALSE)</f>
        <v>#REF!</v>
      </c>
      <c r="K331" s="9">
        <v>2</v>
      </c>
      <c r="L331" s="9">
        <v>3</v>
      </c>
    </row>
    <row r="332" spans="1:12" ht="15" customHeight="1" x14ac:dyDescent="0.2">
      <c r="A332" s="9">
        <v>9233001</v>
      </c>
      <c r="B332" s="9" t="s">
        <v>2407</v>
      </c>
      <c r="C332" s="9" t="s">
        <v>4648</v>
      </c>
      <c r="D332" s="9" t="s">
        <v>3171</v>
      </c>
      <c r="E332" s="9" t="s">
        <v>3172</v>
      </c>
      <c r="F332" s="9" t="s">
        <v>518</v>
      </c>
      <c r="G332" s="9">
        <v>9233001</v>
      </c>
      <c r="H332" s="9" t="s">
        <v>519</v>
      </c>
      <c r="I332" s="8" t="e">
        <f>VLOOKUP(L332,#REF!,2,FALSE)</f>
        <v>#REF!</v>
      </c>
      <c r="J332" s="8" t="e">
        <f>VLOOKUP(K332,#REF!,2,FALSE)</f>
        <v>#REF!</v>
      </c>
      <c r="K332" s="9">
        <v>2</v>
      </c>
      <c r="L332" s="9">
        <v>3</v>
      </c>
    </row>
    <row r="333" spans="1:12" ht="15" customHeight="1" x14ac:dyDescent="0.2">
      <c r="A333" s="9">
        <v>9233002</v>
      </c>
      <c r="B333" s="9" t="s">
        <v>520</v>
      </c>
      <c r="C333" s="9" t="s">
        <v>2153</v>
      </c>
      <c r="D333" s="9" t="s">
        <v>1916</v>
      </c>
      <c r="E333" s="9" t="s">
        <v>1917</v>
      </c>
      <c r="F333" s="9" t="s">
        <v>3842</v>
      </c>
      <c r="G333" s="9">
        <v>9233002</v>
      </c>
      <c r="H333" s="9" t="s">
        <v>519</v>
      </c>
      <c r="I333" s="8" t="e">
        <f>VLOOKUP(L333,#REF!,2,FALSE)</f>
        <v>#REF!</v>
      </c>
      <c r="J333" s="8" t="e">
        <f>VLOOKUP(K333,#REF!,2,FALSE)</f>
        <v>#REF!</v>
      </c>
      <c r="K333" s="9">
        <v>2</v>
      </c>
      <c r="L333" s="9">
        <v>4</v>
      </c>
    </row>
    <row r="334" spans="1:12" ht="15" customHeight="1" x14ac:dyDescent="0.2">
      <c r="A334" s="9">
        <v>9236000</v>
      </c>
      <c r="B334" s="9" t="s">
        <v>4722</v>
      </c>
      <c r="C334" s="9" t="s">
        <v>1785</v>
      </c>
      <c r="D334" s="9" t="s">
        <v>1786</v>
      </c>
      <c r="E334" s="9" t="s">
        <v>735</v>
      </c>
      <c r="F334" s="9" t="s">
        <v>1011</v>
      </c>
      <c r="G334" s="9">
        <v>9236000</v>
      </c>
      <c r="H334" s="9" t="s">
        <v>3505</v>
      </c>
      <c r="I334" s="8" t="e">
        <f>VLOOKUP(L334,#REF!,2,FALSE)</f>
        <v>#REF!</v>
      </c>
      <c r="J334" s="8" t="e">
        <f>VLOOKUP(K334,#REF!,2,FALSE)</f>
        <v>#REF!</v>
      </c>
      <c r="K334" s="9">
        <v>2</v>
      </c>
      <c r="L334" s="9">
        <v>4</v>
      </c>
    </row>
    <row r="335" spans="1:12" ht="15" customHeight="1" x14ac:dyDescent="0.2">
      <c r="A335" s="9">
        <v>9236001</v>
      </c>
      <c r="B335" s="9" t="s">
        <v>1012</v>
      </c>
      <c r="C335" s="9" t="s">
        <v>4498</v>
      </c>
      <c r="D335" s="9" t="s">
        <v>3588</v>
      </c>
      <c r="E335" s="9" t="s">
        <v>4118</v>
      </c>
      <c r="F335" s="9" t="s">
        <v>3813</v>
      </c>
      <c r="G335" s="9">
        <v>9236001</v>
      </c>
      <c r="H335" s="9" t="s">
        <v>4399</v>
      </c>
      <c r="I335" s="8" t="e">
        <f>VLOOKUP(L335,#REF!,2,FALSE)</f>
        <v>#REF!</v>
      </c>
      <c r="J335" s="8" t="e">
        <f>VLOOKUP(K335,#REF!,2,FALSE)</f>
        <v>#REF!</v>
      </c>
      <c r="K335" s="9">
        <v>2</v>
      </c>
      <c r="L335" s="9">
        <v>1</v>
      </c>
    </row>
    <row r="336" spans="1:12" ht="15" customHeight="1" x14ac:dyDescent="0.2">
      <c r="A336" s="9">
        <v>9236002</v>
      </c>
      <c r="B336" s="9" t="s">
        <v>3372</v>
      </c>
      <c r="C336" s="9" t="s">
        <v>1801</v>
      </c>
      <c r="D336" s="9" t="s">
        <v>1802</v>
      </c>
      <c r="E336" s="9" t="s">
        <v>884</v>
      </c>
      <c r="F336" s="9" t="s">
        <v>2585</v>
      </c>
      <c r="G336" s="9">
        <v>9236002</v>
      </c>
      <c r="H336" s="9" t="s">
        <v>4399</v>
      </c>
      <c r="I336" s="8" t="e">
        <f>VLOOKUP(L336,#REF!,2,FALSE)</f>
        <v>#REF!</v>
      </c>
      <c r="J336" s="8" t="e">
        <f>VLOOKUP(K336,#REF!,2,FALSE)</f>
        <v>#REF!</v>
      </c>
      <c r="K336" s="9">
        <v>2</v>
      </c>
      <c r="L336" s="9">
        <v>4</v>
      </c>
    </row>
    <row r="337" spans="1:12" ht="15" customHeight="1" x14ac:dyDescent="0.2">
      <c r="A337" s="9">
        <v>9236003</v>
      </c>
      <c r="B337" s="9" t="s">
        <v>2586</v>
      </c>
      <c r="C337" s="9" t="s">
        <v>2587</v>
      </c>
      <c r="D337" s="9" t="s">
        <v>4432</v>
      </c>
      <c r="E337" s="9" t="s">
        <v>3678</v>
      </c>
      <c r="F337" s="9" t="s">
        <v>3278</v>
      </c>
      <c r="G337" s="9">
        <v>9236003</v>
      </c>
      <c r="H337" s="9" t="s">
        <v>4399</v>
      </c>
      <c r="I337" s="8" t="e">
        <f>VLOOKUP(L337,#REF!,2,FALSE)</f>
        <v>#REF!</v>
      </c>
      <c r="J337" s="8" t="e">
        <f>VLOOKUP(K337,#REF!,2,FALSE)</f>
        <v>#REF!</v>
      </c>
      <c r="K337" s="9">
        <v>2</v>
      </c>
      <c r="L337" s="9">
        <v>4</v>
      </c>
    </row>
    <row r="338" spans="1:12" ht="15" customHeight="1" x14ac:dyDescent="0.2">
      <c r="A338" s="9">
        <v>9236004</v>
      </c>
      <c r="B338" s="9" t="s">
        <v>3697</v>
      </c>
      <c r="C338" s="9" t="s">
        <v>2891</v>
      </c>
      <c r="D338" s="9" t="s">
        <v>2892</v>
      </c>
      <c r="E338" s="9" t="s">
        <v>599</v>
      </c>
      <c r="F338" s="9" t="s">
        <v>3698</v>
      </c>
      <c r="G338" s="9">
        <v>9236004</v>
      </c>
      <c r="H338" s="9" t="s">
        <v>4399</v>
      </c>
      <c r="I338" s="8" t="e">
        <f>VLOOKUP(L338,#REF!,2,FALSE)</f>
        <v>#REF!</v>
      </c>
      <c r="J338" s="8" t="e">
        <f>VLOOKUP(K338,#REF!,2,FALSE)</f>
        <v>#REF!</v>
      </c>
      <c r="K338" s="9">
        <v>2</v>
      </c>
      <c r="L338" s="9">
        <v>4</v>
      </c>
    </row>
    <row r="339" spans="1:12" ht="15" customHeight="1" x14ac:dyDescent="0.2">
      <c r="A339" s="9">
        <v>9236005</v>
      </c>
      <c r="B339" s="9" t="s">
        <v>445</v>
      </c>
      <c r="C339" s="9" t="s">
        <v>994</v>
      </c>
      <c r="D339" s="9" t="s">
        <v>3085</v>
      </c>
      <c r="E339" s="9" t="s">
        <v>3086</v>
      </c>
      <c r="F339" s="9" t="s">
        <v>2734</v>
      </c>
      <c r="G339" s="9">
        <v>9236005</v>
      </c>
      <c r="H339" s="9" t="s">
        <v>4399</v>
      </c>
      <c r="I339" s="8" t="e">
        <f>VLOOKUP(L339,#REF!,2,FALSE)</f>
        <v>#REF!</v>
      </c>
      <c r="J339" s="8" t="e">
        <f>VLOOKUP(K339,#REF!,2,FALSE)</f>
        <v>#REF!</v>
      </c>
      <c r="K339" s="9">
        <v>2</v>
      </c>
      <c r="L339" s="9">
        <v>4</v>
      </c>
    </row>
    <row r="340" spans="1:12" ht="15" customHeight="1" x14ac:dyDescent="0.2">
      <c r="A340" s="9">
        <v>9236006</v>
      </c>
      <c r="B340" s="9" t="s">
        <v>4743</v>
      </c>
      <c r="C340" s="9" t="s">
        <v>3054</v>
      </c>
      <c r="D340" s="9" t="s">
        <v>3055</v>
      </c>
      <c r="E340" s="9" t="s">
        <v>3275</v>
      </c>
      <c r="F340" s="9" t="s">
        <v>3192</v>
      </c>
      <c r="G340" s="9">
        <v>9236006</v>
      </c>
      <c r="H340" s="9" t="s">
        <v>4399</v>
      </c>
      <c r="I340" s="8" t="e">
        <f>VLOOKUP(L340,#REF!,2,FALSE)</f>
        <v>#REF!</v>
      </c>
      <c r="J340" s="8" t="e">
        <f>VLOOKUP(K340,#REF!,2,FALSE)</f>
        <v>#REF!</v>
      </c>
      <c r="K340" s="9">
        <v>2</v>
      </c>
      <c r="L340" s="9">
        <v>4</v>
      </c>
    </row>
    <row r="341" spans="1:12" ht="15" customHeight="1" x14ac:dyDescent="0.2">
      <c r="A341" s="9">
        <v>9236007</v>
      </c>
      <c r="B341" s="9" t="s">
        <v>1760</v>
      </c>
      <c r="C341" s="9" t="s">
        <v>4757</v>
      </c>
      <c r="D341" s="9" t="s">
        <v>2823</v>
      </c>
      <c r="E341" s="9" t="s">
        <v>712</v>
      </c>
      <c r="F341" s="9" t="s">
        <v>769</v>
      </c>
      <c r="G341" s="9">
        <v>9236007</v>
      </c>
      <c r="H341" s="9" t="s">
        <v>4399</v>
      </c>
      <c r="I341" s="8" t="e">
        <f>VLOOKUP(L341,#REF!,2,FALSE)</f>
        <v>#REF!</v>
      </c>
      <c r="J341" s="8" t="e">
        <f>VLOOKUP(K341,#REF!,2,FALSE)</f>
        <v>#REF!</v>
      </c>
      <c r="K341" s="9">
        <v>2</v>
      </c>
      <c r="L341" s="9">
        <v>4</v>
      </c>
    </row>
    <row r="342" spans="1:12" ht="15" customHeight="1" x14ac:dyDescent="0.2">
      <c r="A342" s="9">
        <v>9236008</v>
      </c>
      <c r="B342" s="9" t="s">
        <v>1553</v>
      </c>
      <c r="C342" s="9" t="s">
        <v>2994</v>
      </c>
      <c r="D342" s="9" t="s">
        <v>405</v>
      </c>
      <c r="E342" s="9" t="s">
        <v>3601</v>
      </c>
      <c r="F342" s="9" t="s">
        <v>3602</v>
      </c>
      <c r="G342" s="9">
        <v>9236008</v>
      </c>
      <c r="H342" s="9" t="s">
        <v>4399</v>
      </c>
      <c r="I342" s="8" t="e">
        <f>VLOOKUP(L342,#REF!,2,FALSE)</f>
        <v>#REF!</v>
      </c>
      <c r="J342" s="8" t="e">
        <f>VLOOKUP(K342,#REF!,2,FALSE)</f>
        <v>#REF!</v>
      </c>
      <c r="K342" s="9">
        <v>2</v>
      </c>
      <c r="L342" s="9">
        <v>4</v>
      </c>
    </row>
    <row r="343" spans="1:12" ht="15" customHeight="1" x14ac:dyDescent="0.2">
      <c r="A343" s="9">
        <v>9236009</v>
      </c>
      <c r="B343" s="9" t="s">
        <v>3603</v>
      </c>
      <c r="C343" s="9" t="s">
        <v>3604</v>
      </c>
      <c r="D343" s="9" t="s">
        <v>3605</v>
      </c>
      <c r="E343" s="9" t="s">
        <v>136</v>
      </c>
      <c r="F343" s="9" t="s">
        <v>137</v>
      </c>
      <c r="G343" s="9">
        <v>9236009</v>
      </c>
      <c r="H343" s="9" t="s">
        <v>4399</v>
      </c>
      <c r="I343" s="8" t="e">
        <f>VLOOKUP(L343,#REF!,2,FALSE)</f>
        <v>#REF!</v>
      </c>
      <c r="J343" s="8" t="e">
        <f>VLOOKUP(K343,#REF!,2,FALSE)</f>
        <v>#REF!</v>
      </c>
      <c r="K343" s="9">
        <v>2</v>
      </c>
      <c r="L343" s="9">
        <v>1</v>
      </c>
    </row>
    <row r="344" spans="1:12" ht="15" customHeight="1" x14ac:dyDescent="0.2">
      <c r="A344" s="9">
        <v>9236010</v>
      </c>
      <c r="B344" s="9" t="s">
        <v>3027</v>
      </c>
      <c r="C344" s="9" t="s">
        <v>1668</v>
      </c>
      <c r="D344" s="9" t="s">
        <v>1513</v>
      </c>
      <c r="E344" s="9" t="s">
        <v>4225</v>
      </c>
      <c r="F344" s="9" t="s">
        <v>4226</v>
      </c>
      <c r="G344" s="9">
        <v>9236010</v>
      </c>
      <c r="H344" s="9" t="s">
        <v>4399</v>
      </c>
      <c r="I344" s="8" t="e">
        <f>VLOOKUP(L344,#REF!,2,FALSE)</f>
        <v>#REF!</v>
      </c>
      <c r="J344" s="8" t="e">
        <f>VLOOKUP(K344,#REF!,2,FALSE)</f>
        <v>#REF!</v>
      </c>
      <c r="K344" s="9">
        <v>2</v>
      </c>
      <c r="L344" s="9">
        <v>4</v>
      </c>
    </row>
    <row r="345" spans="1:12" ht="15" customHeight="1" x14ac:dyDescent="0.2">
      <c r="A345" s="9">
        <v>9240100</v>
      </c>
      <c r="B345" s="9" t="s">
        <v>4227</v>
      </c>
      <c r="C345" s="9" t="s">
        <v>4228</v>
      </c>
      <c r="D345" s="9" t="s">
        <v>4229</v>
      </c>
      <c r="E345" s="9" t="s">
        <v>4230</v>
      </c>
      <c r="F345" s="9" t="s">
        <v>2053</v>
      </c>
      <c r="G345" s="9">
        <v>9240100</v>
      </c>
      <c r="H345" s="9" t="s">
        <v>3505</v>
      </c>
      <c r="I345" s="8" t="e">
        <f>VLOOKUP(L345,#REF!,2,FALSE)</f>
        <v>#REF!</v>
      </c>
      <c r="J345" s="8" t="e">
        <f>VLOOKUP(K345,#REF!,2,FALSE)</f>
        <v>#REF!</v>
      </c>
      <c r="K345" s="9">
        <v>2</v>
      </c>
      <c r="L345" s="9">
        <v>3</v>
      </c>
    </row>
    <row r="346" spans="1:12" ht="15" customHeight="1" x14ac:dyDescent="0.2">
      <c r="A346" s="9">
        <v>9240101</v>
      </c>
      <c r="B346" s="9" t="s">
        <v>4022</v>
      </c>
      <c r="C346" s="9" t="s">
        <v>4023</v>
      </c>
      <c r="D346" s="9" t="s">
        <v>1279</v>
      </c>
      <c r="E346" s="9" t="s">
        <v>2772</v>
      </c>
      <c r="F346" s="9" t="s">
        <v>3557</v>
      </c>
      <c r="G346" s="9">
        <v>9240101</v>
      </c>
      <c r="H346" s="9" t="s">
        <v>3505</v>
      </c>
      <c r="I346" s="8" t="e">
        <f>VLOOKUP(L346,#REF!,2,FALSE)</f>
        <v>#REF!</v>
      </c>
      <c r="J346" s="8" t="e">
        <f>VLOOKUP(K346,#REF!,2,FALSE)</f>
        <v>#REF!</v>
      </c>
      <c r="K346" s="9">
        <v>2</v>
      </c>
      <c r="L346" s="9">
        <v>4</v>
      </c>
    </row>
    <row r="347" spans="1:12" ht="15" customHeight="1" x14ac:dyDescent="0.2">
      <c r="A347" s="9">
        <v>9245900</v>
      </c>
      <c r="B347" s="9" t="s">
        <v>4833</v>
      </c>
      <c r="C347" s="9" t="s">
        <v>4834</v>
      </c>
      <c r="D347" s="9" t="s">
        <v>1284</v>
      </c>
      <c r="E347" s="9" t="s">
        <v>4178</v>
      </c>
      <c r="F347" s="9" t="s">
        <v>4807</v>
      </c>
      <c r="G347" s="9">
        <v>9245900</v>
      </c>
      <c r="H347" s="9" t="s">
        <v>3505</v>
      </c>
      <c r="I347" s="8" t="e">
        <f>VLOOKUP(L347,#REF!,2,FALSE)</f>
        <v>#REF!</v>
      </c>
      <c r="J347" s="8" t="e">
        <f>VLOOKUP(K347,#REF!,2,FALSE)</f>
        <v>#REF!</v>
      </c>
      <c r="K347" s="9">
        <v>2</v>
      </c>
      <c r="L347" s="9">
        <v>4</v>
      </c>
    </row>
    <row r="348" spans="1:12" ht="15" customHeight="1" x14ac:dyDescent="0.2">
      <c r="A348" s="9">
        <v>9245901</v>
      </c>
      <c r="B348" s="9" t="s">
        <v>3808</v>
      </c>
      <c r="C348" s="9" t="s">
        <v>1658</v>
      </c>
      <c r="D348" s="9" t="s">
        <v>2076</v>
      </c>
      <c r="E348" s="9" t="s">
        <v>4004</v>
      </c>
      <c r="F348" s="9" t="s">
        <v>3955</v>
      </c>
      <c r="G348" s="9">
        <v>9245901</v>
      </c>
      <c r="H348" s="9" t="s">
        <v>4833</v>
      </c>
      <c r="I348" s="8" t="e">
        <f>VLOOKUP(L348,#REF!,2,FALSE)</f>
        <v>#REF!</v>
      </c>
      <c r="J348" s="8" t="e">
        <f>VLOOKUP(K348,#REF!,2,FALSE)</f>
        <v>#REF!</v>
      </c>
      <c r="K348" s="9">
        <v>2</v>
      </c>
      <c r="L348" s="9">
        <v>4</v>
      </c>
    </row>
    <row r="349" spans="1:12" ht="15" customHeight="1" x14ac:dyDescent="0.2">
      <c r="A349" s="9">
        <v>9246000</v>
      </c>
      <c r="B349" s="9" t="s">
        <v>70</v>
      </c>
      <c r="C349" s="9" t="s">
        <v>71</v>
      </c>
      <c r="D349" s="9" t="s">
        <v>3276</v>
      </c>
      <c r="E349" s="9" t="s">
        <v>3277</v>
      </c>
      <c r="F349" s="9" t="s">
        <v>3143</v>
      </c>
      <c r="G349" s="9">
        <v>9246000</v>
      </c>
      <c r="H349" s="9" t="s">
        <v>3505</v>
      </c>
      <c r="I349" s="8" t="e">
        <f>VLOOKUP(L349,#REF!,2,FALSE)</f>
        <v>#REF!</v>
      </c>
      <c r="J349" s="8" t="e">
        <f>VLOOKUP(K349,#REF!,2,FALSE)</f>
        <v>#REF!</v>
      </c>
      <c r="K349" s="9">
        <v>2</v>
      </c>
      <c r="L349" s="9">
        <v>4</v>
      </c>
    </row>
    <row r="350" spans="1:12" ht="15" customHeight="1" x14ac:dyDescent="0.2">
      <c r="A350" s="9">
        <v>9246001</v>
      </c>
      <c r="B350" s="9" t="s">
        <v>4111</v>
      </c>
      <c r="C350" s="9" t="s">
        <v>3670</v>
      </c>
      <c r="D350" s="9" t="s">
        <v>972</v>
      </c>
      <c r="E350" s="9" t="s">
        <v>21</v>
      </c>
      <c r="F350" s="9" t="s">
        <v>22</v>
      </c>
      <c r="G350" s="9">
        <v>9246001</v>
      </c>
      <c r="H350" s="9" t="s">
        <v>93</v>
      </c>
      <c r="I350" s="8" t="e">
        <f>VLOOKUP(L350,#REF!,2,FALSE)</f>
        <v>#REF!</v>
      </c>
      <c r="J350" s="8" t="e">
        <f>VLOOKUP(K350,#REF!,2,FALSE)</f>
        <v>#REF!</v>
      </c>
      <c r="K350" s="9">
        <v>2</v>
      </c>
      <c r="L350" s="9">
        <v>3</v>
      </c>
    </row>
    <row r="351" spans="1:12" ht="15" customHeight="1" x14ac:dyDescent="0.2">
      <c r="A351" s="9">
        <v>9248100</v>
      </c>
      <c r="B351" s="9" t="s">
        <v>94</v>
      </c>
      <c r="C351" s="9" t="s">
        <v>95</v>
      </c>
      <c r="D351" s="9" t="s">
        <v>1181</v>
      </c>
      <c r="E351" s="9" t="s">
        <v>1344</v>
      </c>
      <c r="F351" s="9" t="s">
        <v>1345</v>
      </c>
      <c r="G351" s="9">
        <v>9248100</v>
      </c>
      <c r="H351" s="9" t="s">
        <v>3505</v>
      </c>
      <c r="I351" s="8" t="e">
        <f>VLOOKUP(L351,#REF!,2,FALSE)</f>
        <v>#REF!</v>
      </c>
      <c r="J351" s="8" t="e">
        <f>VLOOKUP(K351,#REF!,2,FALSE)</f>
        <v>#REF!</v>
      </c>
      <c r="K351" s="9">
        <v>2</v>
      </c>
      <c r="L351" s="9">
        <v>4</v>
      </c>
    </row>
    <row r="352" spans="1:12" ht="15" customHeight="1" x14ac:dyDescent="0.2">
      <c r="A352" s="9">
        <v>9248200</v>
      </c>
      <c r="B352" s="9" t="s">
        <v>4239</v>
      </c>
      <c r="C352" s="9" t="s">
        <v>1346</v>
      </c>
      <c r="D352" s="9" t="s">
        <v>16</v>
      </c>
      <c r="E352" s="9" t="s">
        <v>17</v>
      </c>
      <c r="F352" s="9" t="s">
        <v>3150</v>
      </c>
      <c r="G352" s="9">
        <v>9248200</v>
      </c>
      <c r="H352" s="9" t="s">
        <v>3505</v>
      </c>
      <c r="I352" s="8" t="e">
        <f>VLOOKUP(L352,#REF!,2,FALSE)</f>
        <v>#REF!</v>
      </c>
      <c r="J352" s="8" t="e">
        <f>VLOOKUP(K352,#REF!,2,FALSE)</f>
        <v>#REF!</v>
      </c>
      <c r="K352" s="9">
        <v>2</v>
      </c>
      <c r="L352" s="9">
        <v>4</v>
      </c>
    </row>
    <row r="353" spans="1:12" ht="15" customHeight="1" x14ac:dyDescent="0.2">
      <c r="A353" s="9">
        <v>9248201</v>
      </c>
      <c r="B353" s="9" t="s">
        <v>3151</v>
      </c>
      <c r="C353" s="9" t="s">
        <v>753</v>
      </c>
      <c r="D353" s="9" t="s">
        <v>4739</v>
      </c>
      <c r="E353" s="9" t="s">
        <v>4740</v>
      </c>
      <c r="F353" s="9" t="s">
        <v>4741</v>
      </c>
      <c r="G353" s="9">
        <v>9248201</v>
      </c>
      <c r="H353" s="9" t="s">
        <v>4239</v>
      </c>
      <c r="I353" s="8" t="e">
        <f>VLOOKUP(L353,#REF!,2,FALSE)</f>
        <v>#REF!</v>
      </c>
      <c r="J353" s="8" t="e">
        <f>VLOOKUP(K353,#REF!,2,FALSE)</f>
        <v>#REF!</v>
      </c>
      <c r="K353" s="9">
        <v>2</v>
      </c>
      <c r="L353" s="9">
        <v>1</v>
      </c>
    </row>
    <row r="354" spans="1:12" ht="15" customHeight="1" x14ac:dyDescent="0.2">
      <c r="A354" s="9">
        <v>9252100</v>
      </c>
      <c r="B354" s="9" t="s">
        <v>1321</v>
      </c>
      <c r="C354" s="9" t="s">
        <v>61</v>
      </c>
      <c r="D354" s="9" t="s">
        <v>1322</v>
      </c>
      <c r="E354" s="9" t="s">
        <v>235</v>
      </c>
      <c r="F354" s="9" t="s">
        <v>236</v>
      </c>
      <c r="G354" s="9">
        <v>9252100</v>
      </c>
      <c r="H354" s="9" t="s">
        <v>3505</v>
      </c>
      <c r="I354" s="8" t="e">
        <f>VLOOKUP(L354,#REF!,2,FALSE)</f>
        <v>#REF!</v>
      </c>
      <c r="J354" s="8" t="e">
        <f>VLOOKUP(K354,#REF!,2,FALSE)</f>
        <v>#REF!</v>
      </c>
      <c r="K354" s="9">
        <v>2</v>
      </c>
      <c r="L354" s="9">
        <v>4</v>
      </c>
    </row>
    <row r="355" spans="1:12" ht="15" customHeight="1" x14ac:dyDescent="0.2">
      <c r="A355" s="9">
        <v>9252101</v>
      </c>
      <c r="B355" s="9" t="s">
        <v>1100</v>
      </c>
      <c r="C355" s="9" t="s">
        <v>4529</v>
      </c>
      <c r="D355" s="9" t="s">
        <v>4530</v>
      </c>
      <c r="E355" s="9" t="s">
        <v>747</v>
      </c>
      <c r="F355" s="9" t="s">
        <v>3709</v>
      </c>
      <c r="G355" s="9">
        <v>9252101</v>
      </c>
      <c r="H355" s="9" t="s">
        <v>1321</v>
      </c>
      <c r="I355" s="8" t="e">
        <f>VLOOKUP(L355,#REF!,2,FALSE)</f>
        <v>#REF!</v>
      </c>
      <c r="J355" s="8" t="e">
        <f>VLOOKUP(K355,#REF!,2,FALSE)</f>
        <v>#REF!</v>
      </c>
      <c r="K355" s="9">
        <v>2</v>
      </c>
      <c r="L355" s="9">
        <v>4</v>
      </c>
    </row>
    <row r="356" spans="1:12" ht="15" customHeight="1" x14ac:dyDescent="0.2">
      <c r="A356" s="9">
        <v>9252102</v>
      </c>
      <c r="B356" s="9" t="s">
        <v>3710</v>
      </c>
      <c r="C356" s="9" t="s">
        <v>3711</v>
      </c>
      <c r="D356" s="9" t="s">
        <v>4930</v>
      </c>
      <c r="E356" s="9" t="s">
        <v>3029</v>
      </c>
      <c r="F356" s="9" t="s">
        <v>3030</v>
      </c>
      <c r="G356" s="9">
        <v>9252102</v>
      </c>
      <c r="H356" s="9" t="s">
        <v>1757</v>
      </c>
      <c r="I356" s="8" t="e">
        <f>VLOOKUP(L356,#REF!,2,FALSE)</f>
        <v>#REF!</v>
      </c>
      <c r="J356" s="8" t="e">
        <f>VLOOKUP(K356,#REF!,2,FALSE)</f>
        <v>#REF!</v>
      </c>
      <c r="K356" s="9">
        <v>2</v>
      </c>
      <c r="L356" s="9">
        <v>1</v>
      </c>
    </row>
    <row r="357" spans="1:12" ht="15" customHeight="1" x14ac:dyDescent="0.2">
      <c r="A357" s="9">
        <v>9252103</v>
      </c>
      <c r="B357" s="9" t="s">
        <v>1170</v>
      </c>
      <c r="C357" s="9" t="s">
        <v>1171</v>
      </c>
      <c r="D357" s="9" t="s">
        <v>1172</v>
      </c>
      <c r="E357" s="9" t="s">
        <v>2886</v>
      </c>
      <c r="F357" s="9" t="s">
        <v>1173</v>
      </c>
      <c r="G357" s="9">
        <v>9252103</v>
      </c>
      <c r="H357" s="9" t="s">
        <v>1757</v>
      </c>
      <c r="I357" s="8" t="e">
        <f>VLOOKUP(L357,#REF!,2,FALSE)</f>
        <v>#REF!</v>
      </c>
      <c r="J357" s="8" t="e">
        <f>VLOOKUP(K357,#REF!,2,FALSE)</f>
        <v>#REF!</v>
      </c>
      <c r="K357" s="9">
        <v>2</v>
      </c>
      <c r="L357" s="9">
        <v>1</v>
      </c>
    </row>
    <row r="358" spans="1:12" ht="15" customHeight="1" x14ac:dyDescent="0.2">
      <c r="A358" s="9">
        <v>9252200</v>
      </c>
      <c r="B358" s="9" t="s">
        <v>2825</v>
      </c>
      <c r="C358" s="9" t="s">
        <v>2826</v>
      </c>
      <c r="D358" s="9" t="s">
        <v>2827</v>
      </c>
      <c r="E358" s="9" t="s">
        <v>590</v>
      </c>
      <c r="F358" s="9" t="s">
        <v>2383</v>
      </c>
      <c r="G358" s="9">
        <v>9252200</v>
      </c>
      <c r="H358" s="9" t="s">
        <v>3505</v>
      </c>
      <c r="I358" s="8" t="e">
        <f>VLOOKUP(L358,#REF!,2,FALSE)</f>
        <v>#REF!</v>
      </c>
      <c r="J358" s="8" t="e">
        <f>VLOOKUP(K358,#REF!,2,FALSE)</f>
        <v>#REF!</v>
      </c>
      <c r="K358" s="9">
        <v>2</v>
      </c>
      <c r="L358" s="9">
        <v>4</v>
      </c>
    </row>
    <row r="359" spans="1:12" ht="15" customHeight="1" x14ac:dyDescent="0.2">
      <c r="A359" s="9">
        <v>9252201</v>
      </c>
      <c r="B359" s="9" t="s">
        <v>1316</v>
      </c>
      <c r="C359" s="9" t="s">
        <v>1085</v>
      </c>
      <c r="D359" s="9" t="s">
        <v>3257</v>
      </c>
      <c r="E359" s="9" t="s">
        <v>2877</v>
      </c>
      <c r="F359" s="9" t="s">
        <v>2236</v>
      </c>
      <c r="G359" s="9">
        <v>9252201</v>
      </c>
      <c r="H359" s="9" t="s">
        <v>2878</v>
      </c>
      <c r="I359" s="8" t="e">
        <f>VLOOKUP(L359,#REF!,2,FALSE)</f>
        <v>#REF!</v>
      </c>
      <c r="J359" s="8" t="e">
        <f>VLOOKUP(K359,#REF!,2,FALSE)</f>
        <v>#REF!</v>
      </c>
      <c r="K359" s="9">
        <v>2</v>
      </c>
      <c r="L359" s="9">
        <v>5</v>
      </c>
    </row>
    <row r="360" spans="1:12" ht="15" customHeight="1" x14ac:dyDescent="0.2">
      <c r="A360" s="9">
        <v>9252300</v>
      </c>
      <c r="B360" s="9" t="s">
        <v>2814</v>
      </c>
      <c r="C360" s="9" t="s">
        <v>816</v>
      </c>
      <c r="D360" s="9" t="s">
        <v>1136</v>
      </c>
      <c r="E360" s="9" t="s">
        <v>1137</v>
      </c>
      <c r="F360" s="9" t="s">
        <v>19</v>
      </c>
      <c r="G360" s="9">
        <v>9252300</v>
      </c>
      <c r="H360" s="9" t="s">
        <v>3505</v>
      </c>
      <c r="I360" s="8" t="e">
        <f>VLOOKUP(L360,#REF!,2,FALSE)</f>
        <v>#REF!</v>
      </c>
      <c r="J360" s="8" t="e">
        <f>VLOOKUP(K360,#REF!,2,FALSE)</f>
        <v>#REF!</v>
      </c>
      <c r="K360" s="9">
        <v>2</v>
      </c>
      <c r="L360" s="9">
        <v>4</v>
      </c>
    </row>
    <row r="361" spans="1:12" ht="15" customHeight="1" x14ac:dyDescent="0.2">
      <c r="A361" s="9">
        <v>9252301</v>
      </c>
      <c r="B361" s="9" t="s">
        <v>2780</v>
      </c>
      <c r="C361" s="9" t="s">
        <v>2781</v>
      </c>
      <c r="D361" s="9" t="s">
        <v>4067</v>
      </c>
      <c r="E361" s="9" t="s">
        <v>330</v>
      </c>
      <c r="F361" s="9" t="s">
        <v>4068</v>
      </c>
      <c r="G361" s="9">
        <v>9252301</v>
      </c>
      <c r="H361" s="9" t="s">
        <v>1168</v>
      </c>
      <c r="I361" s="8" t="e">
        <f>VLOOKUP(L361,#REF!,2,FALSE)</f>
        <v>#REF!</v>
      </c>
      <c r="J361" s="8" t="e">
        <f>VLOOKUP(K361,#REF!,2,FALSE)</f>
        <v>#REF!</v>
      </c>
      <c r="K361" s="9">
        <v>2</v>
      </c>
      <c r="L361" s="9">
        <v>4</v>
      </c>
    </row>
    <row r="362" spans="1:12" ht="15" customHeight="1" x14ac:dyDescent="0.2">
      <c r="A362" s="9">
        <v>9252302</v>
      </c>
      <c r="B362" s="9" t="s">
        <v>3809</v>
      </c>
      <c r="C362" s="9" t="s">
        <v>3810</v>
      </c>
      <c r="D362" s="9" t="s">
        <v>2919</v>
      </c>
      <c r="E362" s="9" t="s">
        <v>3388</v>
      </c>
      <c r="F362" s="9" t="s">
        <v>2203</v>
      </c>
      <c r="G362" s="9">
        <v>9252302</v>
      </c>
      <c r="H362" s="9" t="s">
        <v>3505</v>
      </c>
      <c r="I362" s="8" t="e">
        <f>VLOOKUP(L362,#REF!,2,FALSE)</f>
        <v>#REF!</v>
      </c>
      <c r="J362" s="8" t="e">
        <f>VLOOKUP(K362,#REF!,2,FALSE)</f>
        <v>#REF!</v>
      </c>
      <c r="K362" s="9">
        <v>2</v>
      </c>
      <c r="L362" s="9">
        <v>1</v>
      </c>
    </row>
    <row r="363" spans="1:12" ht="15" customHeight="1" x14ac:dyDescent="0.2">
      <c r="A363" s="9">
        <v>9258000</v>
      </c>
      <c r="B363" s="9" t="s">
        <v>2204</v>
      </c>
      <c r="C363" s="9" t="s">
        <v>2205</v>
      </c>
      <c r="D363" s="9" t="s">
        <v>81</v>
      </c>
      <c r="E363" s="9" t="s">
        <v>3237</v>
      </c>
      <c r="F363" s="9" t="s">
        <v>3614</v>
      </c>
      <c r="G363" s="9">
        <v>9258000</v>
      </c>
      <c r="H363" s="9" t="s">
        <v>3505</v>
      </c>
      <c r="I363" s="8" t="e">
        <f>VLOOKUP(L363,#REF!,2,FALSE)</f>
        <v>#REF!</v>
      </c>
      <c r="J363" s="8" t="e">
        <f>VLOOKUP(K363,#REF!,2,FALSE)</f>
        <v>#REF!</v>
      </c>
      <c r="K363" s="9">
        <v>2</v>
      </c>
      <c r="L363" s="9">
        <v>1</v>
      </c>
    </row>
    <row r="364" spans="1:12" ht="15" customHeight="1" x14ac:dyDescent="0.2">
      <c r="A364" s="9">
        <v>9262100</v>
      </c>
      <c r="B364" s="9" t="s">
        <v>2326</v>
      </c>
      <c r="C364" s="9" t="s">
        <v>2419</v>
      </c>
      <c r="D364" s="9" t="s">
        <v>1557</v>
      </c>
      <c r="E364" s="9" t="s">
        <v>1558</v>
      </c>
      <c r="F364" s="9" t="s">
        <v>4076</v>
      </c>
      <c r="G364" s="9">
        <v>9262100</v>
      </c>
      <c r="H364" s="9" t="s">
        <v>3505</v>
      </c>
      <c r="I364" s="8" t="e">
        <f>VLOOKUP(L364,#REF!,2,FALSE)</f>
        <v>#REF!</v>
      </c>
      <c r="J364" s="8" t="e">
        <f>VLOOKUP(K364,#REF!,2,FALSE)</f>
        <v>#REF!</v>
      </c>
      <c r="K364" s="9">
        <v>2</v>
      </c>
      <c r="L364" s="9">
        <v>4</v>
      </c>
    </row>
    <row r="365" spans="1:12" ht="15" customHeight="1" x14ac:dyDescent="0.2">
      <c r="A365" s="9">
        <v>9266100</v>
      </c>
      <c r="B365" s="9" t="s">
        <v>4077</v>
      </c>
      <c r="C365" s="9" t="s">
        <v>2518</v>
      </c>
      <c r="D365" s="9" t="s">
        <v>2519</v>
      </c>
      <c r="E365" s="9" t="s">
        <v>4873</v>
      </c>
      <c r="F365" s="9" t="s">
        <v>231</v>
      </c>
      <c r="G365" s="9">
        <v>9266100</v>
      </c>
      <c r="H365" s="9" t="s">
        <v>3505</v>
      </c>
      <c r="I365" s="8" t="e">
        <f>VLOOKUP(L365,#REF!,2,FALSE)</f>
        <v>#REF!</v>
      </c>
      <c r="J365" s="8" t="e">
        <f>VLOOKUP(K365,#REF!,2,FALSE)</f>
        <v>#REF!</v>
      </c>
      <c r="K365" s="9">
        <v>2</v>
      </c>
      <c r="L365" s="9">
        <v>1</v>
      </c>
    </row>
    <row r="366" spans="1:12" ht="15" customHeight="1" x14ac:dyDescent="0.2">
      <c r="A366" s="9">
        <v>9306100</v>
      </c>
      <c r="B366" s="9" t="s">
        <v>232</v>
      </c>
      <c r="C366" s="9" t="s">
        <v>233</v>
      </c>
      <c r="D366" s="9" t="s">
        <v>595</v>
      </c>
      <c r="E366" s="9" t="s">
        <v>2252</v>
      </c>
      <c r="F366" s="9" t="s">
        <v>2253</v>
      </c>
      <c r="G366" s="9">
        <v>9306100</v>
      </c>
      <c r="H366" s="9" t="s">
        <v>3505</v>
      </c>
      <c r="I366" s="8" t="e">
        <f>VLOOKUP(L366,#REF!,2,FALSE)</f>
        <v>#REF!</v>
      </c>
      <c r="J366" s="8" t="e">
        <f>VLOOKUP(K366,#REF!,2,FALSE)</f>
        <v>#REF!</v>
      </c>
      <c r="K366" s="9">
        <v>2</v>
      </c>
      <c r="L366" s="9">
        <v>3</v>
      </c>
    </row>
    <row r="367" spans="1:12" ht="15" customHeight="1" x14ac:dyDescent="0.2">
      <c r="A367" s="9">
        <v>9335100</v>
      </c>
      <c r="B367" s="9" t="s">
        <v>3010</v>
      </c>
      <c r="C367" s="9" t="s">
        <v>3011</v>
      </c>
      <c r="D367" s="9" t="s">
        <v>2503</v>
      </c>
      <c r="E367" s="9" t="s">
        <v>2504</v>
      </c>
      <c r="F367" s="9" t="s">
        <v>4857</v>
      </c>
      <c r="G367" s="9">
        <v>9335100</v>
      </c>
      <c r="H367" s="9" t="s">
        <v>3505</v>
      </c>
      <c r="I367" s="8" t="e">
        <f>VLOOKUP(L367,#REF!,2,FALSE)</f>
        <v>#REF!</v>
      </c>
      <c r="J367" s="8" t="e">
        <f>VLOOKUP(K367,#REF!,2,FALSE)</f>
        <v>#REF!</v>
      </c>
      <c r="K367" s="9">
        <v>2</v>
      </c>
      <c r="L367" s="9">
        <v>3</v>
      </c>
    </row>
    <row r="368" spans="1:12" ht="15" customHeight="1" x14ac:dyDescent="0.2">
      <c r="A368" s="9">
        <v>9335101</v>
      </c>
      <c r="B368" s="9" t="s">
        <v>4858</v>
      </c>
      <c r="C368" s="9" t="s">
        <v>489</v>
      </c>
      <c r="D368" s="9" t="s">
        <v>1256</v>
      </c>
      <c r="E368" s="9" t="s">
        <v>253</v>
      </c>
      <c r="F368" s="9" t="s">
        <v>3559</v>
      </c>
      <c r="G368" s="9">
        <v>9335101</v>
      </c>
      <c r="H368" s="9" t="s">
        <v>2581</v>
      </c>
      <c r="I368" s="8" t="e">
        <f>VLOOKUP(L368,#REF!,2,FALSE)</f>
        <v>#REF!</v>
      </c>
      <c r="J368" s="8" t="e">
        <f>VLOOKUP(K368,#REF!,2,FALSE)</f>
        <v>#REF!</v>
      </c>
      <c r="K368" s="9">
        <v>2</v>
      </c>
      <c r="L368" s="9">
        <v>3</v>
      </c>
    </row>
    <row r="369" spans="1:12" ht="15" customHeight="1" x14ac:dyDescent="0.2">
      <c r="A369" s="9">
        <v>9373000</v>
      </c>
      <c r="B369" s="9" t="s">
        <v>2582</v>
      </c>
      <c r="C369" s="9" t="s">
        <v>3184</v>
      </c>
      <c r="D369" s="9" t="s">
        <v>3185</v>
      </c>
      <c r="E369" s="9" t="s">
        <v>3824</v>
      </c>
      <c r="F369" s="9" t="s">
        <v>3825</v>
      </c>
      <c r="G369" s="9">
        <v>9373000</v>
      </c>
      <c r="H369" s="9" t="s">
        <v>3505</v>
      </c>
      <c r="I369" s="8" t="e">
        <f>VLOOKUP(L369,#REF!,2,FALSE)</f>
        <v>#REF!</v>
      </c>
      <c r="J369" s="8" t="e">
        <f>VLOOKUP(K369,#REF!,2,FALSE)</f>
        <v>#REF!</v>
      </c>
      <c r="K369" s="9">
        <v>2</v>
      </c>
      <c r="L369" s="9">
        <v>3</v>
      </c>
    </row>
    <row r="370" spans="1:12" ht="15" customHeight="1" x14ac:dyDescent="0.2">
      <c r="A370" s="9">
        <v>9399900</v>
      </c>
      <c r="B370" s="9" t="s">
        <v>665</v>
      </c>
      <c r="C370" s="9" t="s">
        <v>2159</v>
      </c>
      <c r="D370" s="9" t="s">
        <v>4119</v>
      </c>
      <c r="E370" s="9" t="s">
        <v>3308</v>
      </c>
      <c r="F370" s="9" t="s">
        <v>2282</v>
      </c>
      <c r="G370" s="9">
        <v>9399900</v>
      </c>
      <c r="H370" s="9" t="s">
        <v>3505</v>
      </c>
      <c r="I370" s="8" t="e">
        <f>VLOOKUP(L370,#REF!,2,FALSE)</f>
        <v>#REF!</v>
      </c>
      <c r="J370" s="8" t="e">
        <f>VLOOKUP(K370,#REF!,2,FALSE)</f>
        <v>#REF!</v>
      </c>
      <c r="K370" s="9">
        <v>2</v>
      </c>
      <c r="L370" s="9">
        <v>1</v>
      </c>
    </row>
    <row r="371" spans="1:12" ht="15" customHeight="1" x14ac:dyDescent="0.2">
      <c r="A371" s="9">
        <v>9500000</v>
      </c>
      <c r="B371" s="9" t="s">
        <v>3651</v>
      </c>
      <c r="C371" s="9" t="s">
        <v>1150</v>
      </c>
      <c r="D371" s="9" t="s">
        <v>1151</v>
      </c>
      <c r="E371" s="9" t="s">
        <v>1152</v>
      </c>
      <c r="F371" s="9" t="s">
        <v>248</v>
      </c>
      <c r="G371" s="9">
        <v>9500000</v>
      </c>
      <c r="H371" s="9" t="s">
        <v>3505</v>
      </c>
      <c r="I371" s="8" t="e">
        <f>VLOOKUP(L371,#REF!,2,FALSE)</f>
        <v>#REF!</v>
      </c>
      <c r="J371" s="8" t="e">
        <f>VLOOKUP(K371,#REF!,2,FALSE)</f>
        <v>#REF!</v>
      </c>
      <c r="K371" s="9">
        <v>2</v>
      </c>
      <c r="L371" s="9">
        <v>5</v>
      </c>
    </row>
    <row r="372" spans="1:12" ht="15" customHeight="1" x14ac:dyDescent="0.2">
      <c r="A372" s="9">
        <v>9500100</v>
      </c>
      <c r="B372" s="9" t="s">
        <v>4716</v>
      </c>
      <c r="C372" s="9" t="s">
        <v>1466</v>
      </c>
      <c r="D372" s="9" t="s">
        <v>2318</v>
      </c>
      <c r="E372" s="9" t="s">
        <v>4250</v>
      </c>
      <c r="F372" s="9" t="s">
        <v>1675</v>
      </c>
      <c r="G372" s="9">
        <v>9500100</v>
      </c>
      <c r="H372" s="9" t="s">
        <v>3505</v>
      </c>
      <c r="I372" s="8" t="e">
        <f>VLOOKUP(L372,#REF!,2,FALSE)</f>
        <v>#REF!</v>
      </c>
      <c r="J372" s="8" t="e">
        <f>VLOOKUP(K372,#REF!,2,FALSE)</f>
        <v>#REF!</v>
      </c>
      <c r="K372" s="9">
        <v>2</v>
      </c>
      <c r="L372" s="9">
        <v>3</v>
      </c>
    </row>
    <row r="373" spans="1:12" ht="15" customHeight="1" x14ac:dyDescent="0.2">
      <c r="A373" s="9">
        <v>9500101</v>
      </c>
      <c r="B373" s="9" t="s">
        <v>1676</v>
      </c>
      <c r="C373" s="9" t="s">
        <v>1677</v>
      </c>
      <c r="D373" s="9" t="s">
        <v>4586</v>
      </c>
      <c r="E373" s="9" t="s">
        <v>4587</v>
      </c>
      <c r="F373" s="9" t="s">
        <v>633</v>
      </c>
      <c r="G373" s="9">
        <v>9500101</v>
      </c>
      <c r="H373" s="9" t="s">
        <v>3505</v>
      </c>
      <c r="I373" s="8" t="e">
        <f>VLOOKUP(L373,#REF!,2,FALSE)</f>
        <v>#REF!</v>
      </c>
      <c r="J373" s="8" t="e">
        <f>VLOOKUP(K373,#REF!,2,FALSE)</f>
        <v>#REF!</v>
      </c>
      <c r="K373" s="9">
        <v>2</v>
      </c>
      <c r="L373" s="9">
        <v>3</v>
      </c>
    </row>
    <row r="374" spans="1:12" ht="15" customHeight="1" x14ac:dyDescent="0.2">
      <c r="A374" s="9">
        <v>9506000</v>
      </c>
      <c r="B374" s="9" t="s">
        <v>2488</v>
      </c>
      <c r="C374" s="9" t="s">
        <v>2489</v>
      </c>
      <c r="D374" s="9" t="s">
        <v>4326</v>
      </c>
      <c r="E374" s="9" t="s">
        <v>4327</v>
      </c>
      <c r="F374" s="9" t="s">
        <v>4328</v>
      </c>
      <c r="G374" s="9">
        <v>9506000</v>
      </c>
      <c r="H374" s="9" t="s">
        <v>3505</v>
      </c>
      <c r="I374" s="8" t="e">
        <f>VLOOKUP(L374,#REF!,2,FALSE)</f>
        <v>#REF!</v>
      </c>
      <c r="J374" s="8" t="e">
        <f>VLOOKUP(K374,#REF!,2,FALSE)</f>
        <v>#REF!</v>
      </c>
      <c r="K374" s="9">
        <v>2</v>
      </c>
      <c r="L374" s="9">
        <v>3</v>
      </c>
    </row>
    <row r="375" spans="1:12" ht="15" customHeight="1" x14ac:dyDescent="0.2">
      <c r="A375" s="9">
        <v>9506001</v>
      </c>
      <c r="B375" s="9" t="s">
        <v>4329</v>
      </c>
      <c r="C375" s="9" t="s">
        <v>4330</v>
      </c>
      <c r="D375" s="9" t="s">
        <v>2093</v>
      </c>
      <c r="E375" s="9" t="s">
        <v>645</v>
      </c>
      <c r="F375" s="9" t="s">
        <v>767</v>
      </c>
      <c r="G375" s="9">
        <v>9506001</v>
      </c>
      <c r="H375" s="9" t="s">
        <v>3157</v>
      </c>
      <c r="I375" s="8" t="e">
        <f>VLOOKUP(L375,#REF!,2,FALSE)</f>
        <v>#REF!</v>
      </c>
      <c r="J375" s="8" t="e">
        <f>VLOOKUP(K375,#REF!,2,FALSE)</f>
        <v>#REF!</v>
      </c>
      <c r="K375" s="9">
        <v>2</v>
      </c>
      <c r="L375" s="9">
        <v>3</v>
      </c>
    </row>
    <row r="376" spans="1:12" ht="15" customHeight="1" x14ac:dyDescent="0.2">
      <c r="A376" s="9">
        <v>9506002</v>
      </c>
      <c r="B376" s="9" t="s">
        <v>2481</v>
      </c>
      <c r="C376" s="9" t="s">
        <v>2482</v>
      </c>
      <c r="D376" s="9" t="s">
        <v>1291</v>
      </c>
      <c r="E376" s="9" t="s">
        <v>1292</v>
      </c>
      <c r="F376" s="9" t="s">
        <v>3505</v>
      </c>
      <c r="G376" s="9">
        <v>9506002</v>
      </c>
      <c r="H376" s="9" t="s">
        <v>1772</v>
      </c>
      <c r="I376" s="8" t="e">
        <f>VLOOKUP(L376,#REF!,2,FALSE)</f>
        <v>#REF!</v>
      </c>
      <c r="J376" s="8" t="e">
        <f>VLOOKUP(K376,#REF!,2,FALSE)</f>
        <v>#REF!</v>
      </c>
      <c r="K376" s="9">
        <v>2</v>
      </c>
      <c r="L376" s="9">
        <v>5</v>
      </c>
    </row>
    <row r="377" spans="1:12" ht="15" customHeight="1" x14ac:dyDescent="0.2">
      <c r="A377" s="9">
        <v>9508100</v>
      </c>
      <c r="B377" s="9" t="s">
        <v>2335</v>
      </c>
      <c r="C377" s="9" t="s">
        <v>2336</v>
      </c>
      <c r="D377" s="9" t="s">
        <v>2337</v>
      </c>
      <c r="E377" s="9" t="s">
        <v>2737</v>
      </c>
      <c r="F377" s="9" t="s">
        <v>4518</v>
      </c>
      <c r="G377" s="9">
        <v>9508100</v>
      </c>
      <c r="H377" s="9" t="s">
        <v>3505</v>
      </c>
      <c r="I377" s="8" t="e">
        <f>VLOOKUP(L377,#REF!,2,FALSE)</f>
        <v>#REF!</v>
      </c>
      <c r="J377" s="8" t="e">
        <f>VLOOKUP(K377,#REF!,2,FALSE)</f>
        <v>#REF!</v>
      </c>
      <c r="K377" s="9">
        <v>2</v>
      </c>
      <c r="L377" s="9">
        <v>3</v>
      </c>
    </row>
    <row r="378" spans="1:12" ht="15" customHeight="1" x14ac:dyDescent="0.2">
      <c r="A378" s="9">
        <v>9508101</v>
      </c>
      <c r="B378" s="9" t="s">
        <v>4519</v>
      </c>
      <c r="C378" s="9" t="s">
        <v>4520</v>
      </c>
      <c r="D378" s="9" t="s">
        <v>4521</v>
      </c>
      <c r="E378" s="9" t="s">
        <v>4522</v>
      </c>
      <c r="F378" s="9" t="s">
        <v>4523</v>
      </c>
      <c r="G378" s="9">
        <v>9508101</v>
      </c>
      <c r="H378" s="9" t="s">
        <v>2334</v>
      </c>
      <c r="I378" s="8" t="e">
        <f>VLOOKUP(L378,#REF!,2,FALSE)</f>
        <v>#REF!</v>
      </c>
      <c r="J378" s="8" t="e">
        <f>VLOOKUP(K378,#REF!,2,FALSE)</f>
        <v>#REF!</v>
      </c>
      <c r="K378" s="9">
        <v>2</v>
      </c>
      <c r="L378" s="9">
        <v>3</v>
      </c>
    </row>
    <row r="379" spans="1:12" ht="15" customHeight="1" x14ac:dyDescent="0.2">
      <c r="A379" s="9">
        <v>9508102</v>
      </c>
      <c r="B379" s="9" t="s">
        <v>3547</v>
      </c>
      <c r="C379" s="9" t="s">
        <v>1677</v>
      </c>
      <c r="D379" s="9" t="s">
        <v>4586</v>
      </c>
      <c r="E379" s="9" t="s">
        <v>4587</v>
      </c>
      <c r="F379" s="9" t="s">
        <v>633</v>
      </c>
      <c r="G379" s="9">
        <v>9508102</v>
      </c>
      <c r="H379" s="9" t="s">
        <v>3505</v>
      </c>
      <c r="I379" s="8" t="e">
        <f>VLOOKUP(L379,#REF!,2,FALSE)</f>
        <v>#REF!</v>
      </c>
      <c r="J379" s="8" t="e">
        <f>VLOOKUP(K379,#REF!,2,FALSE)</f>
        <v>#REF!</v>
      </c>
      <c r="K379" s="9">
        <v>2</v>
      </c>
      <c r="L379" s="9">
        <v>3</v>
      </c>
    </row>
    <row r="380" spans="1:12" ht="15" customHeight="1" x14ac:dyDescent="0.2">
      <c r="A380" s="9">
        <v>9508103</v>
      </c>
      <c r="B380" s="9" t="s">
        <v>3548</v>
      </c>
      <c r="C380" s="9" t="s">
        <v>3549</v>
      </c>
      <c r="D380" s="9" t="s">
        <v>860</v>
      </c>
      <c r="E380" s="9" t="s">
        <v>63</v>
      </c>
      <c r="F380" s="9" t="s">
        <v>2398</v>
      </c>
      <c r="G380" s="9">
        <v>9508103</v>
      </c>
      <c r="H380" s="9" t="s">
        <v>2334</v>
      </c>
      <c r="I380" s="8" t="e">
        <f>VLOOKUP(L380,#REF!,2,FALSE)</f>
        <v>#REF!</v>
      </c>
      <c r="J380" s="8" t="e">
        <f>VLOOKUP(K380,#REF!,2,FALSE)</f>
        <v>#REF!</v>
      </c>
      <c r="K380" s="9">
        <v>2</v>
      </c>
      <c r="L380" s="9">
        <v>3</v>
      </c>
    </row>
    <row r="381" spans="1:12" ht="15" customHeight="1" x14ac:dyDescent="0.2">
      <c r="A381" s="9">
        <v>9508104</v>
      </c>
      <c r="B381" s="9" t="s">
        <v>3028</v>
      </c>
      <c r="C381" s="9" t="s">
        <v>1559</v>
      </c>
      <c r="D381" s="9" t="s">
        <v>3781</v>
      </c>
      <c r="E381" s="9" t="s">
        <v>3205</v>
      </c>
      <c r="F381" s="9" t="s">
        <v>4278</v>
      </c>
      <c r="G381" s="9">
        <v>9508104</v>
      </c>
      <c r="H381" s="9" t="s">
        <v>3596</v>
      </c>
      <c r="I381" s="8" t="e">
        <f>VLOOKUP(L381,#REF!,2,FALSE)</f>
        <v>#REF!</v>
      </c>
      <c r="J381" s="8" t="e">
        <f>VLOOKUP(K381,#REF!,2,FALSE)</f>
        <v>#REF!</v>
      </c>
      <c r="K381" s="9">
        <v>2</v>
      </c>
      <c r="L381" s="9">
        <v>3</v>
      </c>
    </row>
    <row r="382" spans="1:12" ht="15" customHeight="1" x14ac:dyDescent="0.2">
      <c r="A382" s="9">
        <v>9508105</v>
      </c>
      <c r="B382" s="9" t="s">
        <v>3597</v>
      </c>
      <c r="C382" s="9" t="s">
        <v>3598</v>
      </c>
      <c r="D382" s="9" t="s">
        <v>4073</v>
      </c>
      <c r="E382" s="9" t="s">
        <v>4074</v>
      </c>
      <c r="F382" s="9" t="s">
        <v>4003</v>
      </c>
      <c r="G382" s="9">
        <v>9508105</v>
      </c>
      <c r="H382" s="9" t="s">
        <v>3596</v>
      </c>
      <c r="I382" s="8" t="e">
        <f>VLOOKUP(L382,#REF!,2,FALSE)</f>
        <v>#REF!</v>
      </c>
      <c r="J382" s="8" t="e">
        <f>VLOOKUP(K382,#REF!,2,FALSE)</f>
        <v>#REF!</v>
      </c>
      <c r="K382" s="9">
        <v>2</v>
      </c>
      <c r="L382" s="9">
        <v>3</v>
      </c>
    </row>
    <row r="383" spans="1:12" ht="15" customHeight="1" x14ac:dyDescent="0.2">
      <c r="A383" s="9">
        <v>9508106</v>
      </c>
      <c r="B383" s="9" t="s">
        <v>2260</v>
      </c>
      <c r="C383" s="9" t="s">
        <v>2431</v>
      </c>
      <c r="D383" s="9" t="s">
        <v>2432</v>
      </c>
      <c r="E383" s="9" t="s">
        <v>2004</v>
      </c>
      <c r="F383" s="9" t="s">
        <v>4183</v>
      </c>
      <c r="G383" s="9">
        <v>9508106</v>
      </c>
      <c r="H383" s="9" t="s">
        <v>2334</v>
      </c>
      <c r="I383" s="8" t="e">
        <f>VLOOKUP(L383,#REF!,2,FALSE)</f>
        <v>#REF!</v>
      </c>
      <c r="J383" s="8" t="e">
        <f>VLOOKUP(K383,#REF!,2,FALSE)</f>
        <v>#REF!</v>
      </c>
      <c r="K383" s="9">
        <v>2</v>
      </c>
      <c r="L383" s="9">
        <v>3</v>
      </c>
    </row>
    <row r="384" spans="1:12" ht="15" customHeight="1" x14ac:dyDescent="0.2">
      <c r="A384" s="9">
        <v>9508107</v>
      </c>
      <c r="B384" s="9" t="s">
        <v>4184</v>
      </c>
      <c r="C384" s="9" t="s">
        <v>4185</v>
      </c>
      <c r="D384" s="9" t="s">
        <v>4186</v>
      </c>
      <c r="E384" s="9" t="s">
        <v>747</v>
      </c>
      <c r="F384" s="9" t="s">
        <v>4187</v>
      </c>
      <c r="G384" s="9">
        <v>9508107</v>
      </c>
      <c r="H384" s="9" t="s">
        <v>2334</v>
      </c>
      <c r="I384" s="8" t="e">
        <f>VLOOKUP(L384,#REF!,2,FALSE)</f>
        <v>#REF!</v>
      </c>
      <c r="J384" s="8" t="e">
        <f>VLOOKUP(K384,#REF!,2,FALSE)</f>
        <v>#REF!</v>
      </c>
      <c r="K384" s="9">
        <v>2</v>
      </c>
      <c r="L384" s="9">
        <v>3</v>
      </c>
    </row>
    <row r="385" spans="1:12" ht="15" customHeight="1" x14ac:dyDescent="0.2">
      <c r="A385" s="9">
        <v>9508108</v>
      </c>
      <c r="B385" s="9" t="s">
        <v>4291</v>
      </c>
      <c r="C385" s="9" t="s">
        <v>4292</v>
      </c>
      <c r="D385" s="9" t="s">
        <v>4293</v>
      </c>
      <c r="E385" s="9" t="s">
        <v>747</v>
      </c>
      <c r="F385" s="9" t="s">
        <v>4377</v>
      </c>
      <c r="G385" s="9">
        <v>9508108</v>
      </c>
      <c r="H385" s="9" t="s">
        <v>3505</v>
      </c>
      <c r="I385" s="8" t="e">
        <f>VLOOKUP(L385,#REF!,2,FALSE)</f>
        <v>#REF!</v>
      </c>
      <c r="J385" s="8" t="e">
        <f>VLOOKUP(K385,#REF!,2,FALSE)</f>
        <v>#REF!</v>
      </c>
      <c r="K385" s="9">
        <v>2</v>
      </c>
      <c r="L385" s="9">
        <v>3</v>
      </c>
    </row>
    <row r="386" spans="1:12" ht="15" customHeight="1" x14ac:dyDescent="0.2">
      <c r="A386" s="9">
        <v>9508109</v>
      </c>
      <c r="B386" s="9" t="s">
        <v>4042</v>
      </c>
      <c r="C386" s="9" t="s">
        <v>4043</v>
      </c>
      <c r="D386" s="9" t="s">
        <v>2845</v>
      </c>
      <c r="E386" s="9" t="s">
        <v>4283</v>
      </c>
      <c r="F386" s="9" t="s">
        <v>539</v>
      </c>
      <c r="G386" s="9">
        <v>9508109</v>
      </c>
      <c r="H386" s="9" t="s">
        <v>2334</v>
      </c>
      <c r="I386" s="8" t="e">
        <f>VLOOKUP(L386,#REF!,2,FALSE)</f>
        <v>#REF!</v>
      </c>
      <c r="J386" s="8" t="e">
        <f>VLOOKUP(K386,#REF!,2,FALSE)</f>
        <v>#REF!</v>
      </c>
      <c r="K386" s="9">
        <v>2</v>
      </c>
      <c r="L386" s="9">
        <v>3</v>
      </c>
    </row>
    <row r="387" spans="1:12" ht="15" customHeight="1" x14ac:dyDescent="0.2">
      <c r="A387" s="9">
        <v>9508110</v>
      </c>
      <c r="B387" s="9" t="s">
        <v>540</v>
      </c>
      <c r="C387" s="9" t="s">
        <v>484</v>
      </c>
      <c r="D387" s="9" t="s">
        <v>1144</v>
      </c>
      <c r="E387" s="9" t="s">
        <v>1684</v>
      </c>
      <c r="F387" s="9" t="s">
        <v>4808</v>
      </c>
      <c r="G387" s="9">
        <v>9508110</v>
      </c>
      <c r="H387" s="9" t="s">
        <v>2334</v>
      </c>
      <c r="I387" s="8" t="e">
        <f>VLOOKUP(L387,#REF!,2,FALSE)</f>
        <v>#REF!</v>
      </c>
      <c r="J387" s="8" t="e">
        <f>VLOOKUP(K387,#REF!,2,FALSE)</f>
        <v>#REF!</v>
      </c>
      <c r="K387" s="9">
        <v>2</v>
      </c>
      <c r="L387" s="9">
        <v>3</v>
      </c>
    </row>
    <row r="388" spans="1:12" ht="15" customHeight="1" x14ac:dyDescent="0.2">
      <c r="A388" s="9">
        <v>9508111</v>
      </c>
      <c r="B388" s="9" t="s">
        <v>4791</v>
      </c>
      <c r="C388" s="9" t="s">
        <v>3950</v>
      </c>
      <c r="D388" s="9" t="s">
        <v>2866</v>
      </c>
      <c r="E388" s="9" t="s">
        <v>2867</v>
      </c>
      <c r="F388" s="9" t="s">
        <v>3043</v>
      </c>
      <c r="G388" s="9">
        <v>9508111</v>
      </c>
      <c r="H388" s="9" t="s">
        <v>2334</v>
      </c>
      <c r="I388" s="8" t="e">
        <f>VLOOKUP(L388,#REF!,2,FALSE)</f>
        <v>#REF!</v>
      </c>
      <c r="J388" s="8" t="e">
        <f>VLOOKUP(K388,#REF!,2,FALSE)</f>
        <v>#REF!</v>
      </c>
      <c r="K388" s="9">
        <v>2</v>
      </c>
      <c r="L388" s="9">
        <v>3</v>
      </c>
    </row>
    <row r="389" spans="1:12" ht="15" customHeight="1" x14ac:dyDescent="0.2">
      <c r="A389" s="9">
        <v>9508112</v>
      </c>
      <c r="B389" s="9" t="s">
        <v>3044</v>
      </c>
      <c r="C389" s="9" t="s">
        <v>3505</v>
      </c>
      <c r="D389" s="9" t="s">
        <v>2281</v>
      </c>
      <c r="E389" s="9" t="s">
        <v>4698</v>
      </c>
      <c r="F389" s="9" t="s">
        <v>3325</v>
      </c>
      <c r="G389" s="9">
        <v>9508112</v>
      </c>
      <c r="H389" s="9" t="s">
        <v>2334</v>
      </c>
      <c r="I389" s="8" t="e">
        <f>VLOOKUP(L389,#REF!,2,FALSE)</f>
        <v>#REF!</v>
      </c>
      <c r="J389" s="8" t="e">
        <f>VLOOKUP(K389,#REF!,2,FALSE)</f>
        <v>#REF!</v>
      </c>
      <c r="K389" s="9">
        <v>2</v>
      </c>
      <c r="L389" s="9">
        <v>3</v>
      </c>
    </row>
    <row r="390" spans="1:12" ht="15" customHeight="1" x14ac:dyDescent="0.2">
      <c r="A390" s="9">
        <v>9508113</v>
      </c>
      <c r="B390" s="9" t="s">
        <v>3326</v>
      </c>
      <c r="C390" s="9" t="s">
        <v>2173</v>
      </c>
      <c r="D390" s="9" t="s">
        <v>3582</v>
      </c>
      <c r="E390" s="9" t="s">
        <v>3583</v>
      </c>
      <c r="F390" s="9" t="s">
        <v>3584</v>
      </c>
      <c r="G390" s="9">
        <v>9508113</v>
      </c>
      <c r="H390" s="9" t="s">
        <v>4083</v>
      </c>
      <c r="I390" s="8" t="e">
        <f>VLOOKUP(L390,#REF!,2,FALSE)</f>
        <v>#REF!</v>
      </c>
      <c r="J390" s="8" t="e">
        <f>VLOOKUP(K390,#REF!,2,FALSE)</f>
        <v>#REF!</v>
      </c>
      <c r="K390" s="9">
        <v>2</v>
      </c>
      <c r="L390" s="9">
        <v>5</v>
      </c>
    </row>
    <row r="391" spans="1:12" ht="15" customHeight="1" x14ac:dyDescent="0.2">
      <c r="A391" s="9">
        <v>9508117</v>
      </c>
      <c r="B391" s="9" t="s">
        <v>2172</v>
      </c>
      <c r="C391" s="9" t="s">
        <v>3652</v>
      </c>
      <c r="D391" s="9" t="s">
        <v>3653</v>
      </c>
      <c r="E391" s="9" t="s">
        <v>3654</v>
      </c>
      <c r="F391" s="9" t="s">
        <v>52</v>
      </c>
      <c r="G391" s="9">
        <v>9508117</v>
      </c>
      <c r="H391" s="9" t="s">
        <v>3596</v>
      </c>
      <c r="I391" s="8" t="e">
        <f>VLOOKUP(L391,#REF!,2,FALSE)</f>
        <v>#REF!</v>
      </c>
      <c r="J391" s="8" t="e">
        <f>VLOOKUP(K391,#REF!,2,FALSE)</f>
        <v>#REF!</v>
      </c>
      <c r="K391" s="9">
        <v>2</v>
      </c>
      <c r="L391" s="9">
        <v>3</v>
      </c>
    </row>
    <row r="392" spans="1:12" ht="15" customHeight="1" x14ac:dyDescent="0.2">
      <c r="A392" s="9">
        <v>9508118</v>
      </c>
      <c r="B392" s="9" t="s">
        <v>3443</v>
      </c>
      <c r="C392" s="9" t="s">
        <v>3444</v>
      </c>
      <c r="D392" s="9" t="s">
        <v>1761</v>
      </c>
      <c r="E392" s="9" t="s">
        <v>12</v>
      </c>
      <c r="F392" s="9" t="s">
        <v>3927</v>
      </c>
      <c r="G392" s="9">
        <v>9508118</v>
      </c>
      <c r="H392" s="9" t="s">
        <v>1102</v>
      </c>
      <c r="I392" s="8" t="e">
        <f>VLOOKUP(L392,#REF!,2,FALSE)</f>
        <v>#REF!</v>
      </c>
      <c r="J392" s="8" t="e">
        <f>VLOOKUP(K392,#REF!,2,FALSE)</f>
        <v>#REF!</v>
      </c>
      <c r="K392" s="9">
        <v>2</v>
      </c>
      <c r="L392" s="9">
        <v>3</v>
      </c>
    </row>
    <row r="393" spans="1:12" ht="15" customHeight="1" x14ac:dyDescent="0.2">
      <c r="A393" s="9">
        <v>9508200</v>
      </c>
      <c r="B393" s="9" t="s">
        <v>4581</v>
      </c>
      <c r="C393" s="9" t="s">
        <v>3064</v>
      </c>
      <c r="D393" s="9" t="s">
        <v>3065</v>
      </c>
      <c r="E393" s="9" t="s">
        <v>4526</v>
      </c>
      <c r="F393" s="9" t="s">
        <v>4602</v>
      </c>
      <c r="G393" s="9">
        <v>9508200</v>
      </c>
      <c r="H393" s="9" t="s">
        <v>3505</v>
      </c>
      <c r="I393" s="8" t="e">
        <f>VLOOKUP(L393,#REF!,2,FALSE)</f>
        <v>#REF!</v>
      </c>
      <c r="J393" s="8" t="e">
        <f>VLOOKUP(K393,#REF!,2,FALSE)</f>
        <v>#REF!</v>
      </c>
      <c r="K393" s="9">
        <v>2</v>
      </c>
      <c r="L393" s="9">
        <v>3</v>
      </c>
    </row>
    <row r="394" spans="1:12" ht="15" customHeight="1" x14ac:dyDescent="0.2">
      <c r="A394" s="9">
        <v>9516900</v>
      </c>
      <c r="B394" s="9" t="s">
        <v>4603</v>
      </c>
      <c r="C394" s="9" t="s">
        <v>1054</v>
      </c>
      <c r="D394" s="9" t="s">
        <v>4435</v>
      </c>
      <c r="E394" s="9" t="s">
        <v>4436</v>
      </c>
      <c r="F394" s="9" t="s">
        <v>2833</v>
      </c>
      <c r="G394" s="9">
        <v>9516900</v>
      </c>
      <c r="H394" s="9" t="s">
        <v>3505</v>
      </c>
      <c r="I394" s="8" t="e">
        <f>VLOOKUP(L394,#REF!,2,FALSE)</f>
        <v>#REF!</v>
      </c>
      <c r="J394" s="8" t="e">
        <f>VLOOKUP(K394,#REF!,2,FALSE)</f>
        <v>#REF!</v>
      </c>
      <c r="K394" s="9">
        <v>2</v>
      </c>
      <c r="L394" s="9">
        <v>3</v>
      </c>
    </row>
    <row r="395" spans="1:12" ht="15" customHeight="1" x14ac:dyDescent="0.2">
      <c r="A395" s="9">
        <v>9516901</v>
      </c>
      <c r="B395" s="9" t="s">
        <v>2834</v>
      </c>
      <c r="C395" s="9" t="s">
        <v>4490</v>
      </c>
      <c r="D395" s="9" t="s">
        <v>4491</v>
      </c>
      <c r="E395" s="9" t="s">
        <v>784</v>
      </c>
      <c r="F395" s="9" t="s">
        <v>3841</v>
      </c>
      <c r="G395" s="9">
        <v>9516901</v>
      </c>
      <c r="H395" s="9" t="s">
        <v>4603</v>
      </c>
      <c r="I395" s="8" t="e">
        <f>VLOOKUP(L395,#REF!,2,FALSE)</f>
        <v>#REF!</v>
      </c>
      <c r="J395" s="8" t="e">
        <f>VLOOKUP(K395,#REF!,2,FALSE)</f>
        <v>#REF!</v>
      </c>
      <c r="K395" s="9">
        <v>2</v>
      </c>
      <c r="L395" s="9">
        <v>3</v>
      </c>
    </row>
    <row r="396" spans="1:12" ht="15" customHeight="1" x14ac:dyDescent="0.2">
      <c r="A396" s="9">
        <v>9516902</v>
      </c>
      <c r="B396" s="9" t="s">
        <v>263</v>
      </c>
      <c r="C396" s="9" t="s">
        <v>585</v>
      </c>
      <c r="D396" s="9" t="s">
        <v>1026</v>
      </c>
      <c r="E396" s="9" t="s">
        <v>2098</v>
      </c>
      <c r="F396" s="9" t="s">
        <v>2756</v>
      </c>
      <c r="G396" s="9">
        <v>9516902</v>
      </c>
      <c r="H396" s="9" t="s">
        <v>2495</v>
      </c>
      <c r="I396" s="8" t="e">
        <f>VLOOKUP(L396,#REF!,2,FALSE)</f>
        <v>#REF!</v>
      </c>
      <c r="J396" s="8" t="e">
        <f>VLOOKUP(K396,#REF!,2,FALSE)</f>
        <v>#REF!</v>
      </c>
      <c r="K396" s="9">
        <v>2</v>
      </c>
      <c r="L396" s="9">
        <v>3</v>
      </c>
    </row>
    <row r="397" spans="1:12" ht="15" customHeight="1" x14ac:dyDescent="0.2">
      <c r="A397" s="9">
        <v>9517000</v>
      </c>
      <c r="B397" s="9" t="s">
        <v>2496</v>
      </c>
      <c r="C397" s="9" t="s">
        <v>319</v>
      </c>
      <c r="D397" s="9" t="s">
        <v>1255</v>
      </c>
      <c r="E397" s="9" t="s">
        <v>3576</v>
      </c>
      <c r="F397" s="9" t="s">
        <v>3577</v>
      </c>
      <c r="G397" s="9">
        <v>9517000</v>
      </c>
      <c r="H397" s="9" t="s">
        <v>3505</v>
      </c>
      <c r="I397" s="8" t="e">
        <f>VLOOKUP(L397,#REF!,2,FALSE)</f>
        <v>#REF!</v>
      </c>
      <c r="J397" s="8" t="e">
        <f>VLOOKUP(K397,#REF!,2,FALSE)</f>
        <v>#REF!</v>
      </c>
      <c r="K397" s="9">
        <v>2</v>
      </c>
      <c r="L397" s="9">
        <v>3</v>
      </c>
    </row>
    <row r="398" spans="1:12" ht="15" customHeight="1" x14ac:dyDescent="0.2">
      <c r="A398" s="9">
        <v>9520000</v>
      </c>
      <c r="B398" s="9" t="s">
        <v>4574</v>
      </c>
      <c r="C398" s="9" t="s">
        <v>3106</v>
      </c>
      <c r="D398" s="9" t="s">
        <v>92</v>
      </c>
      <c r="E398" s="9" t="s">
        <v>1593</v>
      </c>
      <c r="F398" s="9" t="s">
        <v>1594</v>
      </c>
      <c r="G398" s="9">
        <v>9520000</v>
      </c>
      <c r="H398" s="9" t="s">
        <v>3505</v>
      </c>
      <c r="I398" s="8" t="e">
        <f>VLOOKUP(L398,#REF!,2,FALSE)</f>
        <v>#REF!</v>
      </c>
      <c r="J398" s="8" t="e">
        <f>VLOOKUP(K398,#REF!,2,FALSE)</f>
        <v>#REF!</v>
      </c>
      <c r="K398" s="9">
        <v>2</v>
      </c>
      <c r="L398" s="9">
        <v>3</v>
      </c>
    </row>
    <row r="399" spans="1:12" ht="15" customHeight="1" x14ac:dyDescent="0.2">
      <c r="A399" s="9">
        <v>9520001</v>
      </c>
      <c r="B399" s="9" t="s">
        <v>4089</v>
      </c>
      <c r="C399" s="9" t="s">
        <v>974</v>
      </c>
      <c r="D399" s="9" t="s">
        <v>975</v>
      </c>
      <c r="E399" s="9" t="s">
        <v>1341</v>
      </c>
      <c r="F399" s="9" t="s">
        <v>4371</v>
      </c>
      <c r="G399" s="9">
        <v>9520001</v>
      </c>
      <c r="H399" s="9" t="s">
        <v>4378</v>
      </c>
      <c r="I399" s="8" t="e">
        <f>VLOOKUP(L399,#REF!,2,FALSE)</f>
        <v>#REF!</v>
      </c>
      <c r="J399" s="8" t="e">
        <f>VLOOKUP(K399,#REF!,2,FALSE)</f>
        <v>#REF!</v>
      </c>
      <c r="K399" s="9">
        <v>2</v>
      </c>
      <c r="L399" s="9">
        <v>1</v>
      </c>
    </row>
    <row r="400" spans="1:12" ht="15" customHeight="1" x14ac:dyDescent="0.2">
      <c r="A400" s="9">
        <v>9520002</v>
      </c>
      <c r="B400" s="9" t="s">
        <v>1079</v>
      </c>
      <c r="C400" s="9" t="s">
        <v>2544</v>
      </c>
      <c r="D400" s="9" t="s">
        <v>3117</v>
      </c>
      <c r="E400" s="9" t="s">
        <v>804</v>
      </c>
      <c r="F400" s="9" t="s">
        <v>4506</v>
      </c>
      <c r="G400" s="9">
        <v>9520002</v>
      </c>
      <c r="H400" s="9" t="s">
        <v>4378</v>
      </c>
      <c r="I400" s="8" t="e">
        <f>VLOOKUP(L400,#REF!,2,FALSE)</f>
        <v>#REF!</v>
      </c>
      <c r="J400" s="8" t="e">
        <f>VLOOKUP(K400,#REF!,2,FALSE)</f>
        <v>#REF!</v>
      </c>
      <c r="K400" s="9">
        <v>2</v>
      </c>
      <c r="L400" s="9">
        <v>1</v>
      </c>
    </row>
    <row r="401" spans="1:12" ht="15" customHeight="1" x14ac:dyDescent="0.2">
      <c r="A401" s="9">
        <v>9520100</v>
      </c>
      <c r="B401" s="9" t="s">
        <v>3471</v>
      </c>
      <c r="C401" s="9" t="s">
        <v>1075</v>
      </c>
      <c r="D401" s="9" t="s">
        <v>1076</v>
      </c>
      <c r="E401" s="9" t="s">
        <v>1134</v>
      </c>
      <c r="F401" s="9" t="s">
        <v>1135</v>
      </c>
      <c r="G401" s="9">
        <v>9520100</v>
      </c>
      <c r="H401" s="9" t="s">
        <v>3505</v>
      </c>
      <c r="I401" s="8" t="e">
        <f>VLOOKUP(L401,#REF!,2,FALSE)</f>
        <v>#REF!</v>
      </c>
      <c r="J401" s="8" t="e">
        <f>VLOOKUP(K401,#REF!,2,FALSE)</f>
        <v>#REF!</v>
      </c>
      <c r="K401" s="9">
        <v>2</v>
      </c>
      <c r="L401" s="9">
        <v>5</v>
      </c>
    </row>
    <row r="402" spans="1:12" ht="15" customHeight="1" x14ac:dyDescent="0.2">
      <c r="A402" s="9">
        <v>9535800</v>
      </c>
      <c r="B402" s="9" t="s">
        <v>1548</v>
      </c>
      <c r="C402" s="9" t="s">
        <v>3884</v>
      </c>
      <c r="D402" s="9" t="s">
        <v>3885</v>
      </c>
      <c r="E402" s="9" t="s">
        <v>1755</v>
      </c>
      <c r="F402" s="9" t="s">
        <v>995</v>
      </c>
      <c r="G402" s="9">
        <v>9535800</v>
      </c>
      <c r="H402" s="9" t="s">
        <v>3505</v>
      </c>
      <c r="I402" s="8" t="e">
        <f>VLOOKUP(L402,#REF!,2,FALSE)</f>
        <v>#REF!</v>
      </c>
      <c r="J402" s="8" t="e">
        <f>VLOOKUP(K402,#REF!,2,FALSE)</f>
        <v>#REF!</v>
      </c>
      <c r="K402" s="9">
        <v>2</v>
      </c>
      <c r="L402" s="9">
        <v>3</v>
      </c>
    </row>
    <row r="403" spans="1:12" ht="15" customHeight="1" x14ac:dyDescent="0.2">
      <c r="A403" s="9">
        <v>9535801</v>
      </c>
      <c r="B403" s="9" t="s">
        <v>996</v>
      </c>
      <c r="C403" s="9" t="s">
        <v>2442</v>
      </c>
      <c r="D403" s="9" t="s">
        <v>2443</v>
      </c>
      <c r="E403" s="9" t="s">
        <v>2444</v>
      </c>
      <c r="F403" s="9" t="s">
        <v>2445</v>
      </c>
      <c r="G403" s="9">
        <v>9535801</v>
      </c>
      <c r="H403" s="9" t="s">
        <v>3805</v>
      </c>
      <c r="I403" s="8" t="e">
        <f>VLOOKUP(L403,#REF!,2,FALSE)</f>
        <v>#REF!</v>
      </c>
      <c r="J403" s="8" t="e">
        <f>VLOOKUP(K403,#REF!,2,FALSE)</f>
        <v>#REF!</v>
      </c>
      <c r="K403" s="9">
        <v>2</v>
      </c>
      <c r="L403" s="9">
        <v>5</v>
      </c>
    </row>
    <row r="404" spans="1:12" ht="15" customHeight="1" x14ac:dyDescent="0.2">
      <c r="A404" s="9">
        <v>9535802</v>
      </c>
      <c r="B404" s="9" t="s">
        <v>2402</v>
      </c>
      <c r="C404" s="9" t="s">
        <v>2403</v>
      </c>
      <c r="D404" s="9" t="s">
        <v>2404</v>
      </c>
      <c r="E404" s="9" t="s">
        <v>2039</v>
      </c>
      <c r="F404" s="9" t="s">
        <v>4775</v>
      </c>
      <c r="G404" s="9">
        <v>9535802</v>
      </c>
      <c r="H404" s="9" t="s">
        <v>3805</v>
      </c>
      <c r="I404" s="8" t="e">
        <f>VLOOKUP(L404,#REF!,2,FALSE)</f>
        <v>#REF!</v>
      </c>
      <c r="J404" s="8" t="e">
        <f>VLOOKUP(K404,#REF!,2,FALSE)</f>
        <v>#REF!</v>
      </c>
      <c r="K404" s="9">
        <v>2</v>
      </c>
      <c r="L404" s="9">
        <v>1</v>
      </c>
    </row>
    <row r="405" spans="1:12" ht="15" customHeight="1" x14ac:dyDescent="0.2">
      <c r="A405" s="9">
        <v>9535900</v>
      </c>
      <c r="B405" s="9" t="s">
        <v>72</v>
      </c>
      <c r="C405" s="9" t="s">
        <v>73</v>
      </c>
      <c r="D405" s="9" t="s">
        <v>532</v>
      </c>
      <c r="E405" s="9" t="s">
        <v>724</v>
      </c>
      <c r="F405" s="9" t="s">
        <v>2474</v>
      </c>
      <c r="G405" s="9">
        <v>9535900</v>
      </c>
      <c r="H405" s="9" t="s">
        <v>3505</v>
      </c>
      <c r="I405" s="8" t="e">
        <f>VLOOKUP(L405,#REF!,2,FALSE)</f>
        <v>#REF!</v>
      </c>
      <c r="J405" s="8" t="e">
        <f>VLOOKUP(K405,#REF!,2,FALSE)</f>
        <v>#REF!</v>
      </c>
      <c r="K405" s="9">
        <v>2</v>
      </c>
      <c r="L405" s="9">
        <v>3</v>
      </c>
    </row>
    <row r="406" spans="1:12" ht="15" customHeight="1" x14ac:dyDescent="0.2">
      <c r="A406" s="9">
        <v>9535901</v>
      </c>
      <c r="B406" s="9" t="s">
        <v>2475</v>
      </c>
      <c r="C406" s="9" t="s">
        <v>2476</v>
      </c>
      <c r="D406" s="9" t="s">
        <v>2453</v>
      </c>
      <c r="E406" s="9" t="s">
        <v>2454</v>
      </c>
      <c r="F406" s="9" t="s">
        <v>2455</v>
      </c>
      <c r="G406" s="9">
        <v>9535901</v>
      </c>
      <c r="H406" s="9" t="s">
        <v>2456</v>
      </c>
      <c r="I406" s="8" t="e">
        <f>VLOOKUP(L406,#REF!,2,FALSE)</f>
        <v>#REF!</v>
      </c>
      <c r="J406" s="8" t="e">
        <f>VLOOKUP(K406,#REF!,2,FALSE)</f>
        <v>#REF!</v>
      </c>
      <c r="K406" s="9">
        <v>2</v>
      </c>
      <c r="L406" s="9">
        <v>5</v>
      </c>
    </row>
    <row r="407" spans="1:12" ht="15" customHeight="1" x14ac:dyDescent="0.2">
      <c r="A407" s="9">
        <v>9535902</v>
      </c>
      <c r="B407" s="9" t="s">
        <v>4061</v>
      </c>
      <c r="C407" s="9" t="s">
        <v>319</v>
      </c>
      <c r="D407" s="9" t="s">
        <v>4062</v>
      </c>
      <c r="E407" s="9" t="s">
        <v>4063</v>
      </c>
      <c r="F407" s="9" t="s">
        <v>711</v>
      </c>
      <c r="G407" s="9">
        <v>9535902</v>
      </c>
      <c r="H407" s="9" t="s">
        <v>2456</v>
      </c>
      <c r="I407" s="8" t="e">
        <f>VLOOKUP(L407,#REF!,2,FALSE)</f>
        <v>#REF!</v>
      </c>
      <c r="J407" s="8" t="e">
        <f>VLOOKUP(K407,#REF!,2,FALSE)</f>
        <v>#REF!</v>
      </c>
      <c r="K407" s="9">
        <v>2</v>
      </c>
      <c r="L407" s="9">
        <v>1</v>
      </c>
    </row>
    <row r="408" spans="1:12" ht="15" customHeight="1" x14ac:dyDescent="0.2">
      <c r="A408" s="9">
        <v>9536000</v>
      </c>
      <c r="B408" s="9" t="s">
        <v>221</v>
      </c>
      <c r="C408" s="9" t="s">
        <v>222</v>
      </c>
      <c r="D408" s="9" t="s">
        <v>2534</v>
      </c>
      <c r="E408" s="9" t="s">
        <v>1721</v>
      </c>
      <c r="F408" s="9" t="s">
        <v>4416</v>
      </c>
      <c r="G408" s="9">
        <v>9536000</v>
      </c>
      <c r="H408" s="9" t="s">
        <v>3505</v>
      </c>
      <c r="I408" s="8" t="e">
        <f>VLOOKUP(L408,#REF!,2,FALSE)</f>
        <v>#REF!</v>
      </c>
      <c r="J408" s="8" t="e">
        <f>VLOOKUP(K408,#REF!,2,FALSE)</f>
        <v>#REF!</v>
      </c>
      <c r="K408" s="9">
        <v>2</v>
      </c>
      <c r="L408" s="9">
        <v>3</v>
      </c>
    </row>
    <row r="409" spans="1:12" ht="15" customHeight="1" x14ac:dyDescent="0.2">
      <c r="A409" s="9">
        <v>9536001</v>
      </c>
      <c r="B409" s="9" t="s">
        <v>4417</v>
      </c>
      <c r="C409" s="9" t="s">
        <v>4418</v>
      </c>
      <c r="D409" s="9" t="s">
        <v>1793</v>
      </c>
      <c r="E409" s="9" t="s">
        <v>1794</v>
      </c>
      <c r="F409" s="9" t="s">
        <v>1795</v>
      </c>
      <c r="G409" s="9">
        <v>9536001</v>
      </c>
      <c r="H409" s="9" t="s">
        <v>1796</v>
      </c>
      <c r="I409" s="8" t="e">
        <f>VLOOKUP(L409,#REF!,2,FALSE)</f>
        <v>#REF!</v>
      </c>
      <c r="J409" s="8" t="e">
        <f>VLOOKUP(K409,#REF!,2,FALSE)</f>
        <v>#REF!</v>
      </c>
      <c r="K409" s="9">
        <v>2</v>
      </c>
      <c r="L409" s="9">
        <v>3</v>
      </c>
    </row>
    <row r="410" spans="1:12" ht="15" customHeight="1" x14ac:dyDescent="0.2">
      <c r="A410" s="9">
        <v>9536002</v>
      </c>
      <c r="B410" s="9" t="s">
        <v>1797</v>
      </c>
      <c r="C410" s="9" t="s">
        <v>4156</v>
      </c>
      <c r="D410" s="9" t="s">
        <v>4157</v>
      </c>
      <c r="E410" s="9" t="s">
        <v>4158</v>
      </c>
      <c r="F410" s="9" t="s">
        <v>2014</v>
      </c>
      <c r="G410" s="9">
        <v>9536002</v>
      </c>
      <c r="H410" s="9" t="s">
        <v>1796</v>
      </c>
      <c r="I410" s="8" t="e">
        <f>VLOOKUP(L410,#REF!,2,FALSE)</f>
        <v>#REF!</v>
      </c>
      <c r="J410" s="8" t="e">
        <f>VLOOKUP(K410,#REF!,2,FALSE)</f>
        <v>#REF!</v>
      </c>
      <c r="K410" s="9">
        <v>2</v>
      </c>
      <c r="L410" s="9">
        <v>3</v>
      </c>
    </row>
    <row r="411" spans="1:12" ht="15" customHeight="1" x14ac:dyDescent="0.2">
      <c r="A411" s="9">
        <v>9536003</v>
      </c>
      <c r="B411" s="9" t="s">
        <v>68</v>
      </c>
      <c r="C411" s="9" t="s">
        <v>801</v>
      </c>
      <c r="D411" s="9" t="s">
        <v>2111</v>
      </c>
      <c r="E411" s="9" t="s">
        <v>2264</v>
      </c>
      <c r="F411" s="9" t="s">
        <v>2261</v>
      </c>
      <c r="G411" s="9">
        <v>9536003</v>
      </c>
      <c r="H411" s="9" t="s">
        <v>1796</v>
      </c>
      <c r="I411" s="8" t="e">
        <f>VLOOKUP(L411,#REF!,2,FALSE)</f>
        <v>#REF!</v>
      </c>
      <c r="J411" s="8" t="e">
        <f>VLOOKUP(K411,#REF!,2,FALSE)</f>
        <v>#REF!</v>
      </c>
      <c r="K411" s="9">
        <v>2</v>
      </c>
      <c r="L411" s="9">
        <v>3</v>
      </c>
    </row>
    <row r="412" spans="1:12" ht="15" customHeight="1" x14ac:dyDescent="0.2">
      <c r="A412" s="9">
        <v>9536004</v>
      </c>
      <c r="B412" s="9" t="s">
        <v>3417</v>
      </c>
      <c r="C412" s="9" t="s">
        <v>3418</v>
      </c>
      <c r="D412" s="9" t="s">
        <v>885</v>
      </c>
      <c r="E412" s="9" t="s">
        <v>3672</v>
      </c>
      <c r="F412" s="9" t="s">
        <v>3673</v>
      </c>
      <c r="G412" s="9">
        <v>9536004</v>
      </c>
      <c r="H412" s="9" t="s">
        <v>1796</v>
      </c>
      <c r="I412" s="8" t="e">
        <f>VLOOKUP(L412,#REF!,2,FALSE)</f>
        <v>#REF!</v>
      </c>
      <c r="J412" s="8" t="e">
        <f>VLOOKUP(K412,#REF!,2,FALSE)</f>
        <v>#REF!</v>
      </c>
      <c r="K412" s="9">
        <v>2</v>
      </c>
      <c r="L412" s="9">
        <v>3</v>
      </c>
    </row>
    <row r="413" spans="1:12" ht="15" customHeight="1" x14ac:dyDescent="0.2">
      <c r="A413" s="9">
        <v>9536006</v>
      </c>
      <c r="B413" s="9" t="s">
        <v>3648</v>
      </c>
      <c r="C413" s="9" t="s">
        <v>1559</v>
      </c>
      <c r="D413" s="9" t="s">
        <v>2127</v>
      </c>
      <c r="E413" s="9" t="s">
        <v>3205</v>
      </c>
      <c r="F413" s="9" t="s">
        <v>4278</v>
      </c>
      <c r="G413" s="9">
        <v>9536006</v>
      </c>
      <c r="H413" s="9" t="s">
        <v>3313</v>
      </c>
      <c r="I413" s="8" t="e">
        <f>VLOOKUP(L413,#REF!,2,FALSE)</f>
        <v>#REF!</v>
      </c>
      <c r="J413" s="8" t="e">
        <f>VLOOKUP(K413,#REF!,2,FALSE)</f>
        <v>#REF!</v>
      </c>
      <c r="K413" s="9">
        <v>2</v>
      </c>
      <c r="L413" s="9">
        <v>5</v>
      </c>
    </row>
    <row r="414" spans="1:12" ht="15" customHeight="1" x14ac:dyDescent="0.2">
      <c r="A414" s="9">
        <v>9536007</v>
      </c>
      <c r="B414" s="9" t="s">
        <v>3314</v>
      </c>
      <c r="C414" s="9" t="s">
        <v>3861</v>
      </c>
      <c r="D414" s="9" t="s">
        <v>3207</v>
      </c>
      <c r="E414" s="9" t="s">
        <v>3915</v>
      </c>
      <c r="F414" s="9" t="s">
        <v>2026</v>
      </c>
      <c r="G414" s="9">
        <v>9536007</v>
      </c>
      <c r="H414" s="9" t="s">
        <v>1796</v>
      </c>
      <c r="I414" s="8" t="e">
        <f>VLOOKUP(L414,#REF!,2,FALSE)</f>
        <v>#REF!</v>
      </c>
      <c r="J414" s="8" t="e">
        <f>VLOOKUP(K414,#REF!,2,FALSE)</f>
        <v>#REF!</v>
      </c>
      <c r="K414" s="9">
        <v>2</v>
      </c>
      <c r="L414" s="9">
        <v>1</v>
      </c>
    </row>
    <row r="415" spans="1:12" ht="15" customHeight="1" x14ac:dyDescent="0.2">
      <c r="A415" s="9">
        <v>9542100</v>
      </c>
      <c r="B415" s="9" t="s">
        <v>2027</v>
      </c>
      <c r="C415" s="9" t="s">
        <v>2490</v>
      </c>
      <c r="D415" s="9" t="s">
        <v>1049</v>
      </c>
      <c r="E415" s="9" t="s">
        <v>2467</v>
      </c>
      <c r="F415" s="9" t="s">
        <v>2468</v>
      </c>
      <c r="G415" s="9">
        <v>9542100</v>
      </c>
      <c r="H415" s="9" t="s">
        <v>3505</v>
      </c>
      <c r="I415" s="8" t="e">
        <f>VLOOKUP(L415,#REF!,2,FALSE)</f>
        <v>#REF!</v>
      </c>
      <c r="J415" s="8" t="e">
        <f>VLOOKUP(K415,#REF!,2,FALSE)</f>
        <v>#REF!</v>
      </c>
      <c r="K415" s="9">
        <v>2</v>
      </c>
      <c r="L415" s="9">
        <v>5</v>
      </c>
    </row>
    <row r="416" spans="1:12" ht="15" customHeight="1" x14ac:dyDescent="0.2">
      <c r="A416" s="9">
        <v>9546000</v>
      </c>
      <c r="B416" s="9" t="s">
        <v>2493</v>
      </c>
      <c r="C416" s="9" t="s">
        <v>2494</v>
      </c>
      <c r="D416" s="9" t="s">
        <v>793</v>
      </c>
      <c r="E416" s="9" t="s">
        <v>794</v>
      </c>
      <c r="F416" s="9" t="s">
        <v>795</v>
      </c>
      <c r="G416" s="9">
        <v>9546000</v>
      </c>
      <c r="H416" s="9" t="s">
        <v>3505</v>
      </c>
      <c r="I416" s="8" t="e">
        <f>VLOOKUP(L416,#REF!,2,FALSE)</f>
        <v>#REF!</v>
      </c>
      <c r="J416" s="8" t="e">
        <f>VLOOKUP(K416,#REF!,2,FALSE)</f>
        <v>#REF!</v>
      </c>
      <c r="K416" s="9">
        <v>2</v>
      </c>
      <c r="L416" s="9">
        <v>3</v>
      </c>
    </row>
    <row r="417" spans="1:12" ht="15" customHeight="1" x14ac:dyDescent="0.2">
      <c r="A417" s="9">
        <v>9556100</v>
      </c>
      <c r="B417" s="9" t="s">
        <v>796</v>
      </c>
      <c r="C417" s="9" t="s">
        <v>797</v>
      </c>
      <c r="D417" s="9" t="s">
        <v>2035</v>
      </c>
      <c r="E417" s="9" t="s">
        <v>2036</v>
      </c>
      <c r="F417" s="9" t="s">
        <v>2469</v>
      </c>
      <c r="G417" s="9">
        <v>9556100</v>
      </c>
      <c r="H417" s="9" t="s">
        <v>3505</v>
      </c>
      <c r="I417" s="8" t="e">
        <f>VLOOKUP(L417,#REF!,2,FALSE)</f>
        <v>#REF!</v>
      </c>
      <c r="J417" s="8" t="e">
        <f>VLOOKUP(K417,#REF!,2,FALSE)</f>
        <v>#REF!</v>
      </c>
      <c r="K417" s="9">
        <v>2</v>
      </c>
      <c r="L417" s="9">
        <v>3</v>
      </c>
    </row>
    <row r="418" spans="1:12" ht="15" customHeight="1" x14ac:dyDescent="0.2">
      <c r="A418" s="9">
        <v>9560000</v>
      </c>
      <c r="B418" s="9" t="s">
        <v>2470</v>
      </c>
      <c r="C418" s="9" t="s">
        <v>1203</v>
      </c>
      <c r="D418" s="9" t="s">
        <v>1204</v>
      </c>
      <c r="E418" s="9" t="s">
        <v>481</v>
      </c>
      <c r="F418" s="9" t="s">
        <v>3271</v>
      </c>
      <c r="G418" s="9">
        <v>9560000</v>
      </c>
      <c r="H418" s="9" t="s">
        <v>3505</v>
      </c>
      <c r="I418" s="8" t="e">
        <f>VLOOKUP(L418,#REF!,2,FALSE)</f>
        <v>#REF!</v>
      </c>
      <c r="J418" s="8" t="e">
        <f>VLOOKUP(K418,#REF!,2,FALSE)</f>
        <v>#REF!</v>
      </c>
      <c r="K418" s="9">
        <v>2</v>
      </c>
      <c r="L418" s="9">
        <v>3</v>
      </c>
    </row>
    <row r="419" spans="1:12" ht="15" customHeight="1" x14ac:dyDescent="0.2">
      <c r="A419" s="9">
        <v>9560001</v>
      </c>
      <c r="B419" s="9" t="s">
        <v>3272</v>
      </c>
      <c r="C419" s="9" t="s">
        <v>3495</v>
      </c>
      <c r="D419" s="9" t="s">
        <v>3496</v>
      </c>
      <c r="E419" s="9" t="s">
        <v>4203</v>
      </c>
      <c r="F419" s="9" t="s">
        <v>124</v>
      </c>
      <c r="G419" s="9">
        <v>9560001</v>
      </c>
      <c r="H419" s="9" t="s">
        <v>125</v>
      </c>
      <c r="I419" s="8" t="e">
        <f>VLOOKUP(L419,#REF!,2,FALSE)</f>
        <v>#REF!</v>
      </c>
      <c r="J419" s="8" t="e">
        <f>VLOOKUP(K419,#REF!,2,FALSE)</f>
        <v>#REF!</v>
      </c>
      <c r="K419" s="9">
        <v>2</v>
      </c>
      <c r="L419" s="9">
        <v>3</v>
      </c>
    </row>
    <row r="420" spans="1:12" ht="15" customHeight="1" x14ac:dyDescent="0.2">
      <c r="A420" s="9">
        <v>9560100</v>
      </c>
      <c r="B420" s="9" t="s">
        <v>846</v>
      </c>
      <c r="C420" s="9" t="s">
        <v>1150</v>
      </c>
      <c r="D420" s="9" t="s">
        <v>847</v>
      </c>
      <c r="E420" s="9" t="s">
        <v>3909</v>
      </c>
      <c r="F420" s="9" t="s">
        <v>111</v>
      </c>
      <c r="G420" s="9">
        <v>9560100</v>
      </c>
      <c r="H420" s="9" t="s">
        <v>3505</v>
      </c>
      <c r="I420" s="8" t="e">
        <f>VLOOKUP(L420,#REF!,2,FALSE)</f>
        <v>#REF!</v>
      </c>
      <c r="J420" s="8" t="e">
        <f>VLOOKUP(K420,#REF!,2,FALSE)</f>
        <v>#REF!</v>
      </c>
      <c r="K420" s="9">
        <v>2</v>
      </c>
      <c r="L420" s="9">
        <v>5</v>
      </c>
    </row>
    <row r="421" spans="1:12" ht="15" customHeight="1" x14ac:dyDescent="0.2">
      <c r="A421" s="9">
        <v>9560101</v>
      </c>
      <c r="B421" s="9" t="s">
        <v>1412</v>
      </c>
      <c r="C421" s="9" t="s">
        <v>1413</v>
      </c>
      <c r="D421" s="9" t="s">
        <v>4308</v>
      </c>
      <c r="E421" s="9" t="s">
        <v>4309</v>
      </c>
      <c r="F421" s="9" t="s">
        <v>4783</v>
      </c>
      <c r="G421" s="9">
        <v>9560101</v>
      </c>
      <c r="H421" s="9" t="s">
        <v>4784</v>
      </c>
      <c r="I421" s="8" t="e">
        <f>VLOOKUP(L421,#REF!,2,FALSE)</f>
        <v>#REF!</v>
      </c>
      <c r="J421" s="8" t="e">
        <f>VLOOKUP(K421,#REF!,2,FALSE)</f>
        <v>#REF!</v>
      </c>
      <c r="K421" s="9">
        <v>2</v>
      </c>
      <c r="L421" s="9">
        <v>5</v>
      </c>
    </row>
    <row r="422" spans="1:12" ht="15" customHeight="1" x14ac:dyDescent="0.2">
      <c r="A422" s="9">
        <v>9560102</v>
      </c>
      <c r="B422" s="9" t="s">
        <v>4179</v>
      </c>
      <c r="C422" s="9" t="s">
        <v>2916</v>
      </c>
      <c r="D422" s="9" t="s">
        <v>2917</v>
      </c>
      <c r="E422" s="9" t="s">
        <v>2918</v>
      </c>
      <c r="F422" s="9" t="s">
        <v>4222</v>
      </c>
      <c r="G422" s="9">
        <v>9560102</v>
      </c>
      <c r="H422" s="9" t="s">
        <v>4784</v>
      </c>
      <c r="I422" s="8" t="e">
        <f>VLOOKUP(L422,#REF!,2,FALSE)</f>
        <v>#REF!</v>
      </c>
      <c r="J422" s="8" t="e">
        <f>VLOOKUP(K422,#REF!,2,FALSE)</f>
        <v>#REF!</v>
      </c>
      <c r="K422" s="9">
        <v>2</v>
      </c>
      <c r="L422" s="9">
        <v>3</v>
      </c>
    </row>
    <row r="423" spans="1:12" ht="15" customHeight="1" x14ac:dyDescent="0.2">
      <c r="A423" s="9">
        <v>9560103</v>
      </c>
      <c r="B423" s="9" t="s">
        <v>4348</v>
      </c>
      <c r="C423" s="9" t="s">
        <v>3863</v>
      </c>
      <c r="D423" s="9" t="s">
        <v>4837</v>
      </c>
      <c r="E423" s="9" t="s">
        <v>4838</v>
      </c>
      <c r="F423" s="9" t="s">
        <v>4839</v>
      </c>
      <c r="G423" s="9">
        <v>9560103</v>
      </c>
      <c r="H423" s="9" t="s">
        <v>4784</v>
      </c>
      <c r="I423" s="8" t="e">
        <f>VLOOKUP(L423,#REF!,2,FALSE)</f>
        <v>#REF!</v>
      </c>
      <c r="J423" s="8" t="e">
        <f>VLOOKUP(K423,#REF!,2,FALSE)</f>
        <v>#REF!</v>
      </c>
      <c r="K423" s="9">
        <v>2</v>
      </c>
      <c r="L423" s="9">
        <v>3</v>
      </c>
    </row>
    <row r="424" spans="1:12" ht="15" customHeight="1" x14ac:dyDescent="0.2">
      <c r="A424" s="9">
        <v>9560104</v>
      </c>
      <c r="B424" s="9" t="s">
        <v>1622</v>
      </c>
      <c r="C424" s="9" t="s">
        <v>1140</v>
      </c>
      <c r="D424" s="9" t="s">
        <v>1141</v>
      </c>
      <c r="E424" s="9" t="s">
        <v>3664</v>
      </c>
      <c r="F424" s="9" t="s">
        <v>3705</v>
      </c>
      <c r="G424" s="9">
        <v>9560104</v>
      </c>
      <c r="H424" s="9" t="s">
        <v>85</v>
      </c>
      <c r="I424" s="8" t="e">
        <f>VLOOKUP(L424,#REF!,2,FALSE)</f>
        <v>#REF!</v>
      </c>
      <c r="J424" s="8" t="e">
        <f>VLOOKUP(K424,#REF!,2,FALSE)</f>
        <v>#REF!</v>
      </c>
      <c r="K424" s="9">
        <v>2</v>
      </c>
      <c r="L424" s="9">
        <v>1</v>
      </c>
    </row>
    <row r="425" spans="1:12" ht="15" customHeight="1" x14ac:dyDescent="0.2">
      <c r="A425" s="9">
        <v>9560105</v>
      </c>
      <c r="B425" s="9" t="s">
        <v>3440</v>
      </c>
      <c r="C425" s="9" t="s">
        <v>1366</v>
      </c>
      <c r="D425" s="9" t="s">
        <v>1367</v>
      </c>
      <c r="E425" s="9" t="s">
        <v>4591</v>
      </c>
      <c r="F425" s="9" t="s">
        <v>4592</v>
      </c>
      <c r="G425" s="9">
        <v>9560105</v>
      </c>
      <c r="H425" s="9" t="s">
        <v>755</v>
      </c>
      <c r="I425" s="8" t="e">
        <f>VLOOKUP(L425,#REF!,2,FALSE)</f>
        <v>#REF!</v>
      </c>
      <c r="J425" s="8" t="e">
        <f>VLOOKUP(K425,#REF!,2,FALSE)</f>
        <v>#REF!</v>
      </c>
      <c r="K425" s="9">
        <v>2</v>
      </c>
      <c r="L425" s="9">
        <v>4</v>
      </c>
    </row>
    <row r="426" spans="1:12" ht="15" customHeight="1" x14ac:dyDescent="0.2">
      <c r="A426" s="9">
        <v>9560106</v>
      </c>
      <c r="B426" s="9" t="s">
        <v>4089</v>
      </c>
      <c r="C426" s="9" t="s">
        <v>2719</v>
      </c>
      <c r="D426" s="9" t="s">
        <v>2720</v>
      </c>
      <c r="E426" s="9" t="s">
        <v>1341</v>
      </c>
      <c r="F426" s="9" t="s">
        <v>2721</v>
      </c>
      <c r="G426" s="9">
        <v>9560106</v>
      </c>
      <c r="H426" s="9" t="s">
        <v>85</v>
      </c>
      <c r="I426" s="8" t="e">
        <f>VLOOKUP(L426,#REF!,2,FALSE)</f>
        <v>#REF!</v>
      </c>
      <c r="J426" s="8" t="e">
        <f>VLOOKUP(K426,#REF!,2,FALSE)</f>
        <v>#REF!</v>
      </c>
      <c r="K426" s="9">
        <v>2</v>
      </c>
      <c r="L426" s="9">
        <v>3</v>
      </c>
    </row>
    <row r="427" spans="1:12" ht="15" customHeight="1" x14ac:dyDescent="0.2">
      <c r="A427" s="9">
        <v>9573000</v>
      </c>
      <c r="B427" s="9" t="s">
        <v>3353</v>
      </c>
      <c r="C427" s="9" t="s">
        <v>3354</v>
      </c>
      <c r="D427" s="9" t="s">
        <v>3355</v>
      </c>
      <c r="E427" s="9" t="s">
        <v>1355</v>
      </c>
      <c r="F427" s="9" t="s">
        <v>255</v>
      </c>
      <c r="G427" s="9">
        <v>9573000</v>
      </c>
      <c r="H427" s="9" t="s">
        <v>3505</v>
      </c>
      <c r="I427" s="8" t="e">
        <f>VLOOKUP(L427,#REF!,2,FALSE)</f>
        <v>#REF!</v>
      </c>
      <c r="J427" s="8" t="e">
        <f>VLOOKUP(K427,#REF!,2,FALSE)</f>
        <v>#REF!</v>
      </c>
      <c r="K427" s="9">
        <v>2</v>
      </c>
      <c r="L427" s="9">
        <v>3</v>
      </c>
    </row>
    <row r="428" spans="1:12" ht="15" customHeight="1" x14ac:dyDescent="0.2">
      <c r="A428" s="9">
        <v>9573001</v>
      </c>
      <c r="B428" s="9" t="s">
        <v>256</v>
      </c>
      <c r="C428" s="9" t="s">
        <v>1956</v>
      </c>
      <c r="D428" s="9" t="s">
        <v>201</v>
      </c>
      <c r="E428" s="9" t="s">
        <v>202</v>
      </c>
      <c r="F428" s="9" t="s">
        <v>1400</v>
      </c>
      <c r="G428" s="9">
        <v>9573001</v>
      </c>
      <c r="H428" s="9" t="s">
        <v>3157</v>
      </c>
      <c r="I428" s="8" t="e">
        <f>VLOOKUP(L428,#REF!,2,FALSE)</f>
        <v>#REF!</v>
      </c>
      <c r="J428" s="8" t="e">
        <f>VLOOKUP(K428,#REF!,2,FALSE)</f>
        <v>#REF!</v>
      </c>
      <c r="K428" s="9">
        <v>2</v>
      </c>
      <c r="L428" s="9">
        <v>3</v>
      </c>
    </row>
    <row r="429" spans="1:12" ht="15" customHeight="1" x14ac:dyDescent="0.2">
      <c r="A429" s="9">
        <v>9573002</v>
      </c>
      <c r="B429" s="9" t="s">
        <v>4329</v>
      </c>
      <c r="C429" s="9" t="s">
        <v>4330</v>
      </c>
      <c r="D429" s="9" t="s">
        <v>2093</v>
      </c>
      <c r="E429" s="9" t="s">
        <v>645</v>
      </c>
      <c r="F429" s="9" t="s">
        <v>1401</v>
      </c>
      <c r="G429" s="9">
        <v>9573002</v>
      </c>
      <c r="H429" s="9" t="s">
        <v>3157</v>
      </c>
      <c r="I429" s="8" t="e">
        <f>VLOOKUP(L429,#REF!,2,FALSE)</f>
        <v>#REF!</v>
      </c>
      <c r="J429" s="8" t="e">
        <f>VLOOKUP(K429,#REF!,2,FALSE)</f>
        <v>#REF!</v>
      </c>
      <c r="K429" s="9">
        <v>2</v>
      </c>
      <c r="L429" s="9">
        <v>3</v>
      </c>
    </row>
    <row r="430" spans="1:12" ht="15" customHeight="1" x14ac:dyDescent="0.2">
      <c r="A430" s="9">
        <v>9576100</v>
      </c>
      <c r="B430" s="9" t="s">
        <v>4329</v>
      </c>
      <c r="C430" s="9" t="s">
        <v>4330</v>
      </c>
      <c r="D430" s="9" t="s">
        <v>2093</v>
      </c>
      <c r="E430" s="9" t="s">
        <v>645</v>
      </c>
      <c r="F430" s="9" t="s">
        <v>1401</v>
      </c>
      <c r="G430" s="9">
        <v>9576100</v>
      </c>
      <c r="H430" s="9" t="s">
        <v>3505</v>
      </c>
      <c r="I430" s="8" t="e">
        <f>VLOOKUP(L430,#REF!,2,FALSE)</f>
        <v>#REF!</v>
      </c>
      <c r="J430" s="8" t="e">
        <f>VLOOKUP(K430,#REF!,2,FALSE)</f>
        <v>#REF!</v>
      </c>
      <c r="K430" s="9">
        <v>2</v>
      </c>
      <c r="L430" s="9">
        <v>3</v>
      </c>
    </row>
    <row r="431" spans="1:12" ht="15" customHeight="1" x14ac:dyDescent="0.2">
      <c r="A431" s="9">
        <v>9600000</v>
      </c>
      <c r="B431" s="9" t="s">
        <v>1402</v>
      </c>
      <c r="C431" s="9" t="s">
        <v>3118</v>
      </c>
      <c r="D431" s="9" t="s">
        <v>3119</v>
      </c>
      <c r="E431" s="9" t="s">
        <v>3120</v>
      </c>
      <c r="F431" s="9" t="s">
        <v>3121</v>
      </c>
      <c r="G431" s="9">
        <v>9600000</v>
      </c>
      <c r="H431" s="9" t="s">
        <v>3505</v>
      </c>
      <c r="I431" s="8" t="e">
        <f>VLOOKUP(L431,#REF!,2,FALSE)</f>
        <v>#REF!</v>
      </c>
      <c r="J431" s="8" t="e">
        <f>VLOOKUP(K431,#REF!,2,FALSE)</f>
        <v>#REF!</v>
      </c>
      <c r="K431" s="9">
        <v>2</v>
      </c>
      <c r="L431" s="9">
        <v>3</v>
      </c>
    </row>
    <row r="432" spans="1:12" ht="15" customHeight="1" x14ac:dyDescent="0.2">
      <c r="A432" s="9">
        <v>9600001</v>
      </c>
      <c r="B432" s="9" t="s">
        <v>288</v>
      </c>
      <c r="C432" s="9" t="s">
        <v>3118</v>
      </c>
      <c r="D432" s="9" t="s">
        <v>152</v>
      </c>
      <c r="E432" s="9" t="s">
        <v>3785</v>
      </c>
      <c r="F432" s="9" t="s">
        <v>4467</v>
      </c>
      <c r="G432" s="9">
        <v>9600001</v>
      </c>
      <c r="H432" s="9" t="s">
        <v>443</v>
      </c>
      <c r="I432" s="8" t="e">
        <f>VLOOKUP(L432,#REF!,2,FALSE)</f>
        <v>#REF!</v>
      </c>
      <c r="J432" s="8" t="e">
        <f>VLOOKUP(K432,#REF!,2,FALSE)</f>
        <v>#REF!</v>
      </c>
      <c r="K432" s="9">
        <v>2</v>
      </c>
      <c r="L432" s="9">
        <v>3</v>
      </c>
    </row>
    <row r="433" spans="1:12" ht="15" customHeight="1" x14ac:dyDescent="0.2">
      <c r="A433" s="9">
        <v>9600002</v>
      </c>
      <c r="B433" s="9" t="s">
        <v>1125</v>
      </c>
      <c r="C433" s="9" t="s">
        <v>3868</v>
      </c>
      <c r="D433" s="9" t="s">
        <v>3869</v>
      </c>
      <c r="E433" s="9" t="s">
        <v>3870</v>
      </c>
      <c r="F433" s="9" t="s">
        <v>3871</v>
      </c>
      <c r="G433" s="9">
        <v>9600002</v>
      </c>
      <c r="H433" s="9" t="s">
        <v>443</v>
      </c>
      <c r="I433" s="8" t="e">
        <f>VLOOKUP(L433,#REF!,2,FALSE)</f>
        <v>#REF!</v>
      </c>
      <c r="J433" s="8" t="e">
        <f>VLOOKUP(K433,#REF!,2,FALSE)</f>
        <v>#REF!</v>
      </c>
      <c r="K433" s="9">
        <v>2</v>
      </c>
      <c r="L433" s="9">
        <v>3</v>
      </c>
    </row>
    <row r="434" spans="1:12" ht="15" customHeight="1" x14ac:dyDescent="0.2">
      <c r="A434" s="9">
        <v>9600003</v>
      </c>
      <c r="B434" s="9" t="s">
        <v>3294</v>
      </c>
      <c r="C434" s="9" t="s">
        <v>3295</v>
      </c>
      <c r="D434" s="9" t="s">
        <v>3296</v>
      </c>
      <c r="E434" s="9" t="s">
        <v>1109</v>
      </c>
      <c r="F434" s="9" t="s">
        <v>2644</v>
      </c>
      <c r="G434" s="9">
        <v>9600003</v>
      </c>
      <c r="H434" s="9" t="s">
        <v>443</v>
      </c>
      <c r="I434" s="8" t="e">
        <f>VLOOKUP(L434,#REF!,2,FALSE)</f>
        <v>#REF!</v>
      </c>
      <c r="J434" s="8" t="e">
        <f>VLOOKUP(K434,#REF!,2,FALSE)</f>
        <v>#REF!</v>
      </c>
      <c r="K434" s="9">
        <v>2</v>
      </c>
      <c r="L434" s="9">
        <v>3</v>
      </c>
    </row>
    <row r="435" spans="1:12" ht="15" customHeight="1" x14ac:dyDescent="0.2">
      <c r="A435" s="9">
        <v>9600004</v>
      </c>
      <c r="B435" s="9" t="s">
        <v>2645</v>
      </c>
      <c r="C435" s="9" t="s">
        <v>2646</v>
      </c>
      <c r="D435" s="9" t="s">
        <v>3875</v>
      </c>
      <c r="E435" s="9" t="s">
        <v>3876</v>
      </c>
      <c r="F435" s="9" t="s">
        <v>2128</v>
      </c>
      <c r="G435" s="9">
        <v>9600004</v>
      </c>
      <c r="H435" s="9" t="s">
        <v>443</v>
      </c>
      <c r="I435" s="8" t="e">
        <f>VLOOKUP(L435,#REF!,2,FALSE)</f>
        <v>#REF!</v>
      </c>
      <c r="J435" s="8" t="e">
        <f>VLOOKUP(K435,#REF!,2,FALSE)</f>
        <v>#REF!</v>
      </c>
      <c r="K435" s="9">
        <v>2</v>
      </c>
      <c r="L435" s="9">
        <v>3</v>
      </c>
    </row>
    <row r="436" spans="1:12" ht="15" customHeight="1" x14ac:dyDescent="0.2">
      <c r="A436" s="9">
        <v>9608100</v>
      </c>
      <c r="B436" s="9" t="s">
        <v>2972</v>
      </c>
      <c r="C436" s="9" t="s">
        <v>932</v>
      </c>
      <c r="D436" s="9" t="s">
        <v>1600</v>
      </c>
      <c r="E436" s="9" t="s">
        <v>1601</v>
      </c>
      <c r="F436" s="9" t="s">
        <v>4900</v>
      </c>
      <c r="G436" s="9">
        <v>9608100</v>
      </c>
      <c r="H436" s="9" t="s">
        <v>3505</v>
      </c>
      <c r="I436" s="8" t="e">
        <f>VLOOKUP(L436,#REF!,2,FALSE)</f>
        <v>#REF!</v>
      </c>
      <c r="J436" s="8" t="e">
        <f>VLOOKUP(K436,#REF!,2,FALSE)</f>
        <v>#REF!</v>
      </c>
      <c r="K436" s="9">
        <v>2</v>
      </c>
      <c r="L436" s="9">
        <v>3</v>
      </c>
    </row>
    <row r="437" spans="1:12" ht="15" customHeight="1" x14ac:dyDescent="0.2">
      <c r="A437" s="9">
        <v>9608101</v>
      </c>
      <c r="B437" s="9" t="s">
        <v>2995</v>
      </c>
      <c r="C437" s="9" t="s">
        <v>2996</v>
      </c>
      <c r="D437" s="9" t="s">
        <v>1778</v>
      </c>
      <c r="E437" s="9" t="s">
        <v>3505</v>
      </c>
      <c r="F437" s="9" t="s">
        <v>609</v>
      </c>
      <c r="G437" s="9">
        <v>9608101</v>
      </c>
      <c r="H437" s="9" t="s">
        <v>2334</v>
      </c>
      <c r="I437" s="8" t="e">
        <f>VLOOKUP(L437,#REF!,2,FALSE)</f>
        <v>#REF!</v>
      </c>
      <c r="J437" s="8" t="e">
        <f>VLOOKUP(K437,#REF!,2,FALSE)</f>
        <v>#REF!</v>
      </c>
      <c r="K437" s="9">
        <v>2</v>
      </c>
      <c r="L437" s="9">
        <v>3</v>
      </c>
    </row>
    <row r="438" spans="1:12" ht="15" customHeight="1" x14ac:dyDescent="0.2">
      <c r="A438" s="9">
        <v>9608102</v>
      </c>
      <c r="B438" s="9" t="s">
        <v>3990</v>
      </c>
      <c r="C438" s="9" t="s">
        <v>3831</v>
      </c>
      <c r="D438" s="9" t="s">
        <v>1215</v>
      </c>
      <c r="E438" s="9" t="s">
        <v>1216</v>
      </c>
      <c r="F438" s="9" t="s">
        <v>3079</v>
      </c>
      <c r="G438" s="9">
        <v>9608102</v>
      </c>
      <c r="H438" s="9" t="s">
        <v>2334</v>
      </c>
      <c r="I438" s="8" t="e">
        <f>VLOOKUP(L438,#REF!,2,FALSE)</f>
        <v>#REF!</v>
      </c>
      <c r="J438" s="8" t="e">
        <f>VLOOKUP(K438,#REF!,2,FALSE)</f>
        <v>#REF!</v>
      </c>
      <c r="K438" s="9">
        <v>2</v>
      </c>
      <c r="L438" s="9">
        <v>3</v>
      </c>
    </row>
    <row r="439" spans="1:12" ht="15" customHeight="1" x14ac:dyDescent="0.2">
      <c r="A439" s="9">
        <v>9608103</v>
      </c>
      <c r="B439" s="9" t="s">
        <v>2594</v>
      </c>
      <c r="C439" s="9" t="s">
        <v>3920</v>
      </c>
      <c r="D439" s="9" t="s">
        <v>4908</v>
      </c>
      <c r="E439" s="9" t="s">
        <v>3347</v>
      </c>
      <c r="F439" s="9" t="s">
        <v>3348</v>
      </c>
      <c r="G439" s="9">
        <v>9608103</v>
      </c>
      <c r="H439" s="9" t="s">
        <v>2334</v>
      </c>
      <c r="I439" s="8" t="e">
        <f>VLOOKUP(L439,#REF!,2,FALSE)</f>
        <v>#REF!</v>
      </c>
      <c r="J439" s="8" t="e">
        <f>VLOOKUP(K439,#REF!,2,FALSE)</f>
        <v>#REF!</v>
      </c>
      <c r="K439" s="9">
        <v>2</v>
      </c>
      <c r="L439" s="9">
        <v>3</v>
      </c>
    </row>
    <row r="440" spans="1:12" ht="15" customHeight="1" x14ac:dyDescent="0.2">
      <c r="A440" s="9">
        <v>9608104</v>
      </c>
      <c r="B440" s="9" t="s">
        <v>1411</v>
      </c>
      <c r="C440" s="9" t="s">
        <v>2730</v>
      </c>
      <c r="D440" s="9" t="s">
        <v>158</v>
      </c>
      <c r="E440" s="9" t="s">
        <v>4466</v>
      </c>
      <c r="F440" s="9" t="s">
        <v>4749</v>
      </c>
      <c r="G440" s="9">
        <v>9608104</v>
      </c>
      <c r="H440" s="9" t="s">
        <v>2334</v>
      </c>
      <c r="I440" s="8" t="e">
        <f>VLOOKUP(L440,#REF!,2,FALSE)</f>
        <v>#REF!</v>
      </c>
      <c r="J440" s="8" t="e">
        <f>VLOOKUP(K440,#REF!,2,FALSE)</f>
        <v>#REF!</v>
      </c>
      <c r="K440" s="9">
        <v>2</v>
      </c>
      <c r="L440" s="9">
        <v>3</v>
      </c>
    </row>
    <row r="441" spans="1:12" ht="15" customHeight="1" x14ac:dyDescent="0.2">
      <c r="A441" s="9">
        <v>9608105</v>
      </c>
      <c r="B441" s="9" t="s">
        <v>4750</v>
      </c>
      <c r="C441" s="9" t="s">
        <v>4751</v>
      </c>
      <c r="D441" s="9" t="s">
        <v>4752</v>
      </c>
      <c r="E441" s="9" t="s">
        <v>144</v>
      </c>
      <c r="F441" s="9" t="s">
        <v>145</v>
      </c>
      <c r="G441" s="9">
        <v>9608105</v>
      </c>
      <c r="H441" s="9" t="s">
        <v>2334</v>
      </c>
      <c r="I441" s="8" t="e">
        <f>VLOOKUP(L441,#REF!,2,FALSE)</f>
        <v>#REF!</v>
      </c>
      <c r="J441" s="8" t="e">
        <f>VLOOKUP(K441,#REF!,2,FALSE)</f>
        <v>#REF!</v>
      </c>
      <c r="K441" s="9">
        <v>2</v>
      </c>
      <c r="L441" s="9">
        <v>3</v>
      </c>
    </row>
    <row r="442" spans="1:12" ht="15" customHeight="1" x14ac:dyDescent="0.2">
      <c r="A442" s="9">
        <v>9608200</v>
      </c>
      <c r="B442" s="9" t="s">
        <v>2914</v>
      </c>
      <c r="C442" s="9" t="s">
        <v>2915</v>
      </c>
      <c r="D442" s="9" t="s">
        <v>2999</v>
      </c>
      <c r="E442" s="9" t="s">
        <v>1365</v>
      </c>
      <c r="F442" s="9" t="s">
        <v>4617</v>
      </c>
      <c r="G442" s="9">
        <v>9608200</v>
      </c>
      <c r="H442" s="9" t="s">
        <v>3505</v>
      </c>
      <c r="I442" s="8" t="e">
        <f>VLOOKUP(L442,#REF!,2,FALSE)</f>
        <v>#REF!</v>
      </c>
      <c r="J442" s="8" t="e">
        <f>VLOOKUP(K442,#REF!,2,FALSE)</f>
        <v>#REF!</v>
      </c>
      <c r="K442" s="9">
        <v>2</v>
      </c>
      <c r="L442" s="9">
        <v>3</v>
      </c>
    </row>
    <row r="443" spans="1:12" ht="15" customHeight="1" x14ac:dyDescent="0.2">
      <c r="A443" s="9">
        <v>9614100</v>
      </c>
      <c r="B443" s="9" t="s">
        <v>2</v>
      </c>
      <c r="C443" s="9" t="s">
        <v>3</v>
      </c>
      <c r="D443" s="9" t="s">
        <v>3215</v>
      </c>
      <c r="E443" s="9" t="s">
        <v>924</v>
      </c>
      <c r="F443" s="9" t="s">
        <v>498</v>
      </c>
      <c r="G443" s="9">
        <v>9614100</v>
      </c>
      <c r="H443" s="9" t="s">
        <v>3505</v>
      </c>
      <c r="I443" s="8" t="e">
        <f>VLOOKUP(L443,#REF!,2,FALSE)</f>
        <v>#REF!</v>
      </c>
      <c r="J443" s="8" t="e">
        <f>VLOOKUP(K443,#REF!,2,FALSE)</f>
        <v>#REF!</v>
      </c>
      <c r="K443" s="9">
        <v>2</v>
      </c>
      <c r="L443" s="9">
        <v>3</v>
      </c>
    </row>
    <row r="444" spans="1:12" ht="15" customHeight="1" x14ac:dyDescent="0.2">
      <c r="A444" s="9">
        <v>9625100</v>
      </c>
      <c r="B444" s="9" t="s">
        <v>499</v>
      </c>
      <c r="C444" s="9" t="s">
        <v>3982</v>
      </c>
      <c r="D444" s="9" t="s">
        <v>4645</v>
      </c>
      <c r="E444" s="9" t="s">
        <v>4646</v>
      </c>
      <c r="F444" s="9" t="s">
        <v>3958</v>
      </c>
      <c r="G444" s="9">
        <v>9625100</v>
      </c>
      <c r="H444" s="9" t="s">
        <v>3505</v>
      </c>
      <c r="I444" s="8" t="e">
        <f>VLOOKUP(L444,#REF!,2,FALSE)</f>
        <v>#REF!</v>
      </c>
      <c r="J444" s="8" t="e">
        <f>VLOOKUP(K444,#REF!,2,FALSE)</f>
        <v>#REF!</v>
      </c>
      <c r="K444" s="9">
        <v>2</v>
      </c>
      <c r="L444" s="9">
        <v>3</v>
      </c>
    </row>
    <row r="445" spans="1:12" ht="15" customHeight="1" x14ac:dyDescent="0.2">
      <c r="A445" s="9">
        <v>9630200</v>
      </c>
      <c r="B445" s="9" t="s">
        <v>2889</v>
      </c>
      <c r="C445" s="9" t="s">
        <v>166</v>
      </c>
      <c r="D445" s="9" t="s">
        <v>2876</v>
      </c>
      <c r="E445" s="9" t="s">
        <v>3677</v>
      </c>
      <c r="F445" s="9" t="s">
        <v>1751</v>
      </c>
      <c r="G445" s="9">
        <v>9630200</v>
      </c>
      <c r="H445" s="9" t="s">
        <v>3505</v>
      </c>
      <c r="I445" s="8" t="e">
        <f>VLOOKUP(L445,#REF!,2,FALSE)</f>
        <v>#REF!</v>
      </c>
      <c r="J445" s="8" t="e">
        <f>VLOOKUP(K445,#REF!,2,FALSE)</f>
        <v>#REF!</v>
      </c>
      <c r="K445" s="9">
        <v>2</v>
      </c>
      <c r="L445" s="9">
        <v>5</v>
      </c>
    </row>
    <row r="446" spans="1:12" ht="15" customHeight="1" x14ac:dyDescent="0.2">
      <c r="A446" s="9">
        <v>9630201</v>
      </c>
      <c r="B446" s="9" t="s">
        <v>1412</v>
      </c>
      <c r="C446" s="9" t="s">
        <v>1413</v>
      </c>
      <c r="D446" s="9" t="s">
        <v>4308</v>
      </c>
      <c r="E446" s="9" t="s">
        <v>4309</v>
      </c>
      <c r="F446" s="9" t="s">
        <v>4783</v>
      </c>
      <c r="G446" s="9">
        <v>9630201</v>
      </c>
      <c r="H446" s="9" t="s">
        <v>282</v>
      </c>
      <c r="I446" s="8" t="e">
        <f>VLOOKUP(L446,#REF!,2,FALSE)</f>
        <v>#REF!</v>
      </c>
      <c r="J446" s="8" t="e">
        <f>VLOOKUP(K446,#REF!,2,FALSE)</f>
        <v>#REF!</v>
      </c>
      <c r="K446" s="9">
        <v>2</v>
      </c>
      <c r="L446" s="9">
        <v>5</v>
      </c>
    </row>
    <row r="447" spans="1:12" ht="15" customHeight="1" x14ac:dyDescent="0.2">
      <c r="A447" s="9">
        <v>9636000</v>
      </c>
      <c r="B447" s="9" t="s">
        <v>1501</v>
      </c>
      <c r="C447" s="9" t="s">
        <v>1502</v>
      </c>
      <c r="D447" s="9" t="s">
        <v>1503</v>
      </c>
      <c r="E447" s="9" t="s">
        <v>4818</v>
      </c>
      <c r="F447" s="9" t="s">
        <v>4508</v>
      </c>
      <c r="G447" s="9">
        <v>9636000</v>
      </c>
      <c r="H447" s="9" t="s">
        <v>3505</v>
      </c>
      <c r="I447" s="8" t="e">
        <f>VLOOKUP(L447,#REF!,2,FALSE)</f>
        <v>#REF!</v>
      </c>
      <c r="J447" s="8" t="e">
        <f>VLOOKUP(K447,#REF!,2,FALSE)</f>
        <v>#REF!</v>
      </c>
      <c r="K447" s="9">
        <v>2</v>
      </c>
      <c r="L447" s="9">
        <v>3</v>
      </c>
    </row>
    <row r="448" spans="1:12" ht="15" customHeight="1" x14ac:dyDescent="0.2">
      <c r="A448" s="9">
        <v>9636001</v>
      </c>
      <c r="B448" s="9" t="s">
        <v>499</v>
      </c>
      <c r="C448" s="9" t="s">
        <v>3982</v>
      </c>
      <c r="D448" s="9" t="s">
        <v>4645</v>
      </c>
      <c r="E448" s="9" t="s">
        <v>4646</v>
      </c>
      <c r="F448" s="9" t="s">
        <v>3958</v>
      </c>
      <c r="G448" s="9">
        <v>9636001</v>
      </c>
      <c r="H448" s="9" t="s">
        <v>4509</v>
      </c>
      <c r="I448" s="8" t="e">
        <f>VLOOKUP(L448,#REF!,2,FALSE)</f>
        <v>#REF!</v>
      </c>
      <c r="J448" s="8" t="e">
        <f>VLOOKUP(K448,#REF!,2,FALSE)</f>
        <v>#REF!</v>
      </c>
      <c r="K448" s="9">
        <v>2</v>
      </c>
      <c r="L448" s="9">
        <v>3</v>
      </c>
    </row>
    <row r="449" spans="1:12" ht="15" customHeight="1" x14ac:dyDescent="0.2">
      <c r="A449" s="9">
        <v>9636002</v>
      </c>
      <c r="B449" s="9" t="s">
        <v>4510</v>
      </c>
      <c r="C449" s="9" t="s">
        <v>2136</v>
      </c>
      <c r="D449" s="9" t="s">
        <v>2137</v>
      </c>
      <c r="E449" s="9" t="s">
        <v>2138</v>
      </c>
      <c r="F449" s="9" t="s">
        <v>2139</v>
      </c>
      <c r="G449" s="9">
        <v>9636002</v>
      </c>
      <c r="H449" s="9" t="s">
        <v>4509</v>
      </c>
      <c r="I449" s="8" t="e">
        <f>VLOOKUP(L449,#REF!,2,FALSE)</f>
        <v>#REF!</v>
      </c>
      <c r="J449" s="8" t="e">
        <f>VLOOKUP(K449,#REF!,2,FALSE)</f>
        <v>#REF!</v>
      </c>
      <c r="K449" s="9">
        <v>2</v>
      </c>
      <c r="L449" s="9">
        <v>3</v>
      </c>
    </row>
    <row r="450" spans="1:12" ht="15" customHeight="1" x14ac:dyDescent="0.2">
      <c r="A450" s="9">
        <v>9639900</v>
      </c>
      <c r="B450" s="9" t="s">
        <v>3209</v>
      </c>
      <c r="C450" s="9" t="s">
        <v>3210</v>
      </c>
      <c r="D450" s="9" t="s">
        <v>4217</v>
      </c>
      <c r="E450" s="9" t="s">
        <v>4218</v>
      </c>
      <c r="F450" s="9" t="s">
        <v>4219</v>
      </c>
      <c r="G450" s="9">
        <v>9639900</v>
      </c>
      <c r="H450" s="9" t="s">
        <v>3505</v>
      </c>
      <c r="I450" s="8" t="e">
        <f>VLOOKUP(L450,#REF!,2,FALSE)</f>
        <v>#REF!</v>
      </c>
      <c r="J450" s="8" t="e">
        <f>VLOOKUP(K450,#REF!,2,FALSE)</f>
        <v>#REF!</v>
      </c>
      <c r="K450" s="9">
        <v>2</v>
      </c>
      <c r="L450" s="9">
        <v>3</v>
      </c>
    </row>
    <row r="451" spans="1:12" ht="15" customHeight="1" x14ac:dyDescent="0.2">
      <c r="A451" s="9">
        <v>9640000</v>
      </c>
      <c r="B451" s="9" t="s">
        <v>943</v>
      </c>
      <c r="C451" s="9" t="s">
        <v>3538</v>
      </c>
      <c r="D451" s="9" t="s">
        <v>1021</v>
      </c>
      <c r="E451" s="9" t="s">
        <v>278</v>
      </c>
      <c r="F451" s="9" t="s">
        <v>2299</v>
      </c>
      <c r="G451" s="9">
        <v>9640000</v>
      </c>
      <c r="H451" s="9" t="s">
        <v>3505</v>
      </c>
      <c r="I451" s="8" t="e">
        <f>VLOOKUP(L451,#REF!,2,FALSE)</f>
        <v>#REF!</v>
      </c>
      <c r="J451" s="8" t="e">
        <f>VLOOKUP(K451,#REF!,2,FALSE)</f>
        <v>#REF!</v>
      </c>
      <c r="K451" s="9">
        <v>2</v>
      </c>
      <c r="L451" s="9">
        <v>3</v>
      </c>
    </row>
    <row r="452" spans="1:12" ht="15" customHeight="1" x14ac:dyDescent="0.2">
      <c r="A452" s="9">
        <v>9640001</v>
      </c>
      <c r="B452" s="9" t="s">
        <v>2373</v>
      </c>
      <c r="C452" s="9" t="s">
        <v>2374</v>
      </c>
      <c r="D452" s="9" t="s">
        <v>2375</v>
      </c>
      <c r="E452" s="9" t="s">
        <v>2376</v>
      </c>
      <c r="F452" s="9" t="s">
        <v>835</v>
      </c>
      <c r="G452" s="9">
        <v>9640001</v>
      </c>
      <c r="H452" s="9" t="s">
        <v>3505</v>
      </c>
      <c r="I452" s="8" t="e">
        <f>VLOOKUP(L452,#REF!,2,FALSE)</f>
        <v>#REF!</v>
      </c>
      <c r="J452" s="8" t="e">
        <f>VLOOKUP(K452,#REF!,2,FALSE)</f>
        <v>#REF!</v>
      </c>
      <c r="K452" s="9">
        <v>2</v>
      </c>
      <c r="L452" s="9">
        <v>1</v>
      </c>
    </row>
    <row r="453" spans="1:12" ht="15" customHeight="1" x14ac:dyDescent="0.2">
      <c r="A453" s="9">
        <v>9645900</v>
      </c>
      <c r="B453" s="9" t="s">
        <v>4488</v>
      </c>
      <c r="C453" s="9" t="s">
        <v>1257</v>
      </c>
      <c r="D453" s="9" t="s">
        <v>2241</v>
      </c>
      <c r="E453" s="9" t="s">
        <v>1188</v>
      </c>
      <c r="F453" s="9" t="s">
        <v>1189</v>
      </c>
      <c r="G453" s="9">
        <v>9645900</v>
      </c>
      <c r="H453" s="9" t="s">
        <v>3505</v>
      </c>
      <c r="I453" s="8" t="e">
        <f>VLOOKUP(L453,#REF!,2,FALSE)</f>
        <v>#REF!</v>
      </c>
      <c r="J453" s="8" t="e">
        <f>VLOOKUP(K453,#REF!,2,FALSE)</f>
        <v>#REF!</v>
      </c>
      <c r="K453" s="9">
        <v>2</v>
      </c>
      <c r="L453" s="9">
        <v>3</v>
      </c>
    </row>
    <row r="454" spans="1:12" ht="15" customHeight="1" x14ac:dyDescent="0.2">
      <c r="A454" s="9">
        <v>9645901</v>
      </c>
      <c r="B454" s="9" t="s">
        <v>1190</v>
      </c>
      <c r="C454" s="9" t="s">
        <v>3831</v>
      </c>
      <c r="D454" s="9" t="s">
        <v>1191</v>
      </c>
      <c r="E454" s="9" t="s">
        <v>3505</v>
      </c>
      <c r="F454" s="9" t="s">
        <v>1790</v>
      </c>
      <c r="G454" s="9">
        <v>9645901</v>
      </c>
      <c r="H454" s="9" t="s">
        <v>2082</v>
      </c>
      <c r="I454" s="8" t="e">
        <f>VLOOKUP(L454,#REF!,2,FALSE)</f>
        <v>#REF!</v>
      </c>
      <c r="J454" s="8" t="e">
        <f>VLOOKUP(K454,#REF!,2,FALSE)</f>
        <v>#REF!</v>
      </c>
      <c r="K454" s="9">
        <v>2</v>
      </c>
      <c r="L454" s="9">
        <v>3</v>
      </c>
    </row>
    <row r="455" spans="1:12" ht="15" customHeight="1" x14ac:dyDescent="0.2">
      <c r="A455" s="9">
        <v>9645902</v>
      </c>
      <c r="B455" s="9" t="s">
        <v>2348</v>
      </c>
      <c r="C455" s="9" t="s">
        <v>3204</v>
      </c>
      <c r="D455" s="9" t="s">
        <v>3561</v>
      </c>
      <c r="E455" s="9" t="s">
        <v>3562</v>
      </c>
      <c r="F455" s="9" t="s">
        <v>3563</v>
      </c>
      <c r="G455" s="9">
        <v>9645902</v>
      </c>
      <c r="H455" s="9" t="s">
        <v>2082</v>
      </c>
      <c r="I455" s="8" t="e">
        <f>VLOOKUP(L455,#REF!,2,FALSE)</f>
        <v>#REF!</v>
      </c>
      <c r="J455" s="8" t="e">
        <f>VLOOKUP(K455,#REF!,2,FALSE)</f>
        <v>#REF!</v>
      </c>
      <c r="K455" s="9">
        <v>2</v>
      </c>
      <c r="L455" s="9">
        <v>3</v>
      </c>
    </row>
    <row r="456" spans="1:12" ht="15" customHeight="1" x14ac:dyDescent="0.2">
      <c r="A456" s="9">
        <v>9645903</v>
      </c>
      <c r="B456" s="9" t="s">
        <v>3564</v>
      </c>
      <c r="C456" s="9" t="s">
        <v>3565</v>
      </c>
      <c r="D456" s="9" t="s">
        <v>1359</v>
      </c>
      <c r="E456" s="9" t="s">
        <v>1360</v>
      </c>
      <c r="F456" s="9" t="s">
        <v>1361</v>
      </c>
      <c r="G456" s="9">
        <v>9645903</v>
      </c>
      <c r="H456" s="9" t="s">
        <v>2082</v>
      </c>
      <c r="I456" s="8" t="e">
        <f>VLOOKUP(L456,#REF!,2,FALSE)</f>
        <v>#REF!</v>
      </c>
      <c r="J456" s="8" t="e">
        <f>VLOOKUP(K456,#REF!,2,FALSE)</f>
        <v>#REF!</v>
      </c>
      <c r="K456" s="9">
        <v>2</v>
      </c>
      <c r="L456" s="9">
        <v>3</v>
      </c>
    </row>
    <row r="457" spans="1:12" ht="15" customHeight="1" x14ac:dyDescent="0.2">
      <c r="A457" s="9">
        <v>9645904</v>
      </c>
      <c r="B457" s="9" t="s">
        <v>3045</v>
      </c>
      <c r="C457" s="9" t="s">
        <v>3046</v>
      </c>
      <c r="D457" s="9" t="s">
        <v>3200</v>
      </c>
      <c r="E457" s="9" t="s">
        <v>2576</v>
      </c>
      <c r="F457" s="9" t="s">
        <v>2653</v>
      </c>
      <c r="G457" s="9">
        <v>9645904</v>
      </c>
      <c r="H457" s="9" t="s">
        <v>2082</v>
      </c>
      <c r="I457" s="8" t="e">
        <f>VLOOKUP(L457,#REF!,2,FALSE)</f>
        <v>#REF!</v>
      </c>
      <c r="J457" s="8" t="e">
        <f>VLOOKUP(K457,#REF!,2,FALSE)</f>
        <v>#REF!</v>
      </c>
      <c r="K457" s="9">
        <v>2</v>
      </c>
      <c r="L457" s="9">
        <v>3</v>
      </c>
    </row>
    <row r="458" spans="1:12" ht="15" customHeight="1" x14ac:dyDescent="0.2">
      <c r="A458" s="9">
        <v>9645905</v>
      </c>
      <c r="B458" s="9" t="s">
        <v>3746</v>
      </c>
      <c r="C458" s="9" t="s">
        <v>3270</v>
      </c>
      <c r="D458" s="9" t="s">
        <v>283</v>
      </c>
      <c r="E458" s="9" t="s">
        <v>284</v>
      </c>
      <c r="F458" s="9" t="s">
        <v>2980</v>
      </c>
      <c r="G458" s="9">
        <v>9645905</v>
      </c>
      <c r="H458" s="9" t="s">
        <v>2082</v>
      </c>
      <c r="I458" s="8" t="e">
        <f>VLOOKUP(L458,#REF!,2,FALSE)</f>
        <v>#REF!</v>
      </c>
      <c r="J458" s="8" t="e">
        <f>VLOOKUP(K458,#REF!,2,FALSE)</f>
        <v>#REF!</v>
      </c>
      <c r="K458" s="9">
        <v>2</v>
      </c>
      <c r="L458" s="9">
        <v>3</v>
      </c>
    </row>
    <row r="459" spans="1:12" ht="15" customHeight="1" x14ac:dyDescent="0.2">
      <c r="A459" s="9">
        <v>9646000</v>
      </c>
      <c r="B459" s="9" t="s">
        <v>2981</v>
      </c>
      <c r="C459" s="9" t="s">
        <v>4165</v>
      </c>
      <c r="D459" s="9" t="s">
        <v>3147</v>
      </c>
      <c r="E459" s="9" t="s">
        <v>3148</v>
      </c>
      <c r="F459" s="9" t="s">
        <v>269</v>
      </c>
      <c r="G459" s="9">
        <v>9646000</v>
      </c>
      <c r="H459" s="9" t="s">
        <v>3505</v>
      </c>
      <c r="I459" s="8" t="e">
        <f>VLOOKUP(L459,#REF!,2,FALSE)</f>
        <v>#REF!</v>
      </c>
      <c r="J459" s="8" t="e">
        <f>VLOOKUP(K459,#REF!,2,FALSE)</f>
        <v>#REF!</v>
      </c>
      <c r="K459" s="9">
        <v>2</v>
      </c>
      <c r="L459" s="9">
        <v>3</v>
      </c>
    </row>
    <row r="460" spans="1:12" ht="15" customHeight="1" x14ac:dyDescent="0.2">
      <c r="A460" s="9">
        <v>9646001</v>
      </c>
      <c r="B460" s="9" t="s">
        <v>1609</v>
      </c>
      <c r="C460" s="9" t="s">
        <v>4170</v>
      </c>
      <c r="D460" s="9" t="s">
        <v>696</v>
      </c>
      <c r="E460" s="9" t="s">
        <v>4361</v>
      </c>
      <c r="F460" s="9" t="s">
        <v>212</v>
      </c>
      <c r="G460" s="9">
        <v>9646001</v>
      </c>
      <c r="H460" s="9" t="s">
        <v>2981</v>
      </c>
      <c r="I460" s="8" t="e">
        <f>VLOOKUP(L460,#REF!,2,FALSE)</f>
        <v>#REF!</v>
      </c>
      <c r="J460" s="8" t="e">
        <f>VLOOKUP(K460,#REF!,2,FALSE)</f>
        <v>#REF!</v>
      </c>
      <c r="K460" s="9">
        <v>2</v>
      </c>
      <c r="L460" s="9">
        <v>3</v>
      </c>
    </row>
    <row r="461" spans="1:12" ht="15" customHeight="1" x14ac:dyDescent="0.2">
      <c r="A461" s="9">
        <v>9646003</v>
      </c>
      <c r="B461" s="9" t="s">
        <v>213</v>
      </c>
      <c r="C461" s="9" t="s">
        <v>1148</v>
      </c>
      <c r="D461" s="9" t="s">
        <v>2048</v>
      </c>
      <c r="E461" s="9" t="s">
        <v>4134</v>
      </c>
      <c r="F461" s="9" t="s">
        <v>2865</v>
      </c>
      <c r="G461" s="9">
        <v>9646003</v>
      </c>
      <c r="H461" s="9" t="s">
        <v>1735</v>
      </c>
      <c r="I461" s="8" t="e">
        <f>VLOOKUP(L461,#REF!,2,FALSE)</f>
        <v>#REF!</v>
      </c>
      <c r="J461" s="8" t="e">
        <f>VLOOKUP(K461,#REF!,2,FALSE)</f>
        <v>#REF!</v>
      </c>
      <c r="K461" s="9">
        <v>2</v>
      </c>
      <c r="L461" s="9">
        <v>5</v>
      </c>
    </row>
    <row r="462" spans="1:12" ht="15" customHeight="1" x14ac:dyDescent="0.2">
      <c r="A462" s="9">
        <v>9646004</v>
      </c>
      <c r="B462" s="9" t="s">
        <v>1736</v>
      </c>
      <c r="C462" s="9" t="s">
        <v>509</v>
      </c>
      <c r="D462" s="9" t="s">
        <v>510</v>
      </c>
      <c r="E462" s="9" t="s">
        <v>427</v>
      </c>
      <c r="F462" s="9" t="s">
        <v>428</v>
      </c>
      <c r="G462" s="9">
        <v>9646004</v>
      </c>
      <c r="H462" s="9" t="s">
        <v>1735</v>
      </c>
      <c r="I462" s="8" t="e">
        <f>VLOOKUP(L462,#REF!,2,FALSE)</f>
        <v>#REF!</v>
      </c>
      <c r="J462" s="8" t="e">
        <f>VLOOKUP(K462,#REF!,2,FALSE)</f>
        <v>#REF!</v>
      </c>
      <c r="K462" s="9">
        <v>2</v>
      </c>
      <c r="L462" s="9">
        <v>4</v>
      </c>
    </row>
    <row r="463" spans="1:12" ht="15" customHeight="1" x14ac:dyDescent="0.2">
      <c r="A463" s="9">
        <v>9646005</v>
      </c>
      <c r="B463" s="9" t="s">
        <v>2785</v>
      </c>
      <c r="C463" s="9" t="s">
        <v>1148</v>
      </c>
      <c r="D463" s="9" t="s">
        <v>2048</v>
      </c>
      <c r="E463" s="9" t="s">
        <v>4134</v>
      </c>
      <c r="F463" s="9" t="s">
        <v>2865</v>
      </c>
      <c r="G463" s="9">
        <v>9646005</v>
      </c>
      <c r="H463" s="9" t="s">
        <v>1735</v>
      </c>
      <c r="I463" s="8" t="e">
        <f>VLOOKUP(L463,#REF!,2,FALSE)</f>
        <v>#REF!</v>
      </c>
      <c r="J463" s="8" t="e">
        <f>VLOOKUP(K463,#REF!,2,FALSE)</f>
        <v>#REF!</v>
      </c>
      <c r="K463" s="9">
        <v>2</v>
      </c>
      <c r="L463" s="9">
        <v>3</v>
      </c>
    </row>
    <row r="464" spans="1:12" ht="15" customHeight="1" x14ac:dyDescent="0.2">
      <c r="A464" s="9">
        <v>9660100</v>
      </c>
      <c r="B464" s="9" t="s">
        <v>1902</v>
      </c>
      <c r="C464" s="9" t="s">
        <v>1148</v>
      </c>
      <c r="D464" s="9" t="s">
        <v>2048</v>
      </c>
      <c r="E464" s="9" t="s">
        <v>66</v>
      </c>
      <c r="F464" s="9" t="s">
        <v>67</v>
      </c>
      <c r="G464" s="9">
        <v>9660100</v>
      </c>
      <c r="H464" s="9" t="s">
        <v>3505</v>
      </c>
      <c r="I464" s="8" t="e">
        <f>VLOOKUP(L464,#REF!,2,FALSE)</f>
        <v>#REF!</v>
      </c>
      <c r="J464" s="8" t="e">
        <f>VLOOKUP(K464,#REF!,2,FALSE)</f>
        <v>#REF!</v>
      </c>
      <c r="K464" s="9">
        <v>2</v>
      </c>
      <c r="L464" s="9">
        <v>3</v>
      </c>
    </row>
    <row r="465" spans="1:12" ht="15" customHeight="1" x14ac:dyDescent="0.2">
      <c r="A465" s="9">
        <v>9666000</v>
      </c>
      <c r="B465" s="9" t="s">
        <v>3125</v>
      </c>
      <c r="C465" s="9" t="s">
        <v>3856</v>
      </c>
      <c r="D465" s="9" t="s">
        <v>4812</v>
      </c>
      <c r="E465" s="9" t="s">
        <v>3505</v>
      </c>
      <c r="F465" s="9" t="s">
        <v>3491</v>
      </c>
      <c r="G465" s="9">
        <v>9666000</v>
      </c>
      <c r="H465" s="9" t="s">
        <v>3505</v>
      </c>
      <c r="I465" s="8" t="e">
        <f>VLOOKUP(L465,#REF!,2,FALSE)</f>
        <v>#REF!</v>
      </c>
      <c r="J465" s="8" t="e">
        <f>VLOOKUP(K465,#REF!,2,FALSE)</f>
        <v>#REF!</v>
      </c>
      <c r="K465" s="9">
        <v>2</v>
      </c>
      <c r="L465" s="9">
        <v>5</v>
      </c>
    </row>
    <row r="466" spans="1:12" ht="15" customHeight="1" x14ac:dyDescent="0.2">
      <c r="A466" s="9">
        <v>9808100</v>
      </c>
      <c r="B466" s="9" t="s">
        <v>4087</v>
      </c>
      <c r="C466" s="9" t="s">
        <v>3077</v>
      </c>
      <c r="D466" s="9" t="s">
        <v>1643</v>
      </c>
      <c r="E466" s="9" t="s">
        <v>2553</v>
      </c>
      <c r="F466" s="9" t="s">
        <v>1644</v>
      </c>
      <c r="G466" s="9">
        <v>9808100</v>
      </c>
      <c r="H466" s="9" t="s">
        <v>3505</v>
      </c>
      <c r="I466" s="8" t="e">
        <f>VLOOKUP(L466,#REF!,2,FALSE)</f>
        <v>#REF!</v>
      </c>
      <c r="J466" s="8" t="e">
        <f>VLOOKUP(K466,#REF!,2,FALSE)</f>
        <v>#REF!</v>
      </c>
      <c r="K466" s="9">
        <v>1</v>
      </c>
      <c r="L466" s="9">
        <v>4</v>
      </c>
    </row>
    <row r="467" spans="1:12" ht="15" customHeight="1" x14ac:dyDescent="0.2">
      <c r="A467" s="9">
        <v>9808200</v>
      </c>
      <c r="B467" s="9" t="s">
        <v>104</v>
      </c>
      <c r="C467" s="9" t="s">
        <v>105</v>
      </c>
      <c r="D467" s="9" t="s">
        <v>2707</v>
      </c>
      <c r="E467" s="9" t="s">
        <v>2708</v>
      </c>
      <c r="F467" s="9" t="s">
        <v>648</v>
      </c>
      <c r="G467" s="9">
        <v>9808200</v>
      </c>
      <c r="H467" s="9" t="s">
        <v>3505</v>
      </c>
      <c r="I467" s="8" t="e">
        <f>VLOOKUP(L467,#REF!,2,FALSE)</f>
        <v>#REF!</v>
      </c>
      <c r="J467" s="8" t="e">
        <f>VLOOKUP(K467,#REF!,2,FALSE)</f>
        <v>#REF!</v>
      </c>
      <c r="K467" s="9">
        <v>1</v>
      </c>
      <c r="L467" s="9">
        <v>4</v>
      </c>
    </row>
    <row r="468" spans="1:12" ht="15" customHeight="1" x14ac:dyDescent="0.2">
      <c r="A468" s="9">
        <v>9836100</v>
      </c>
      <c r="B468" s="9" t="s">
        <v>649</v>
      </c>
      <c r="C468" s="9" t="s">
        <v>744</v>
      </c>
      <c r="D468" s="9" t="s">
        <v>4901</v>
      </c>
      <c r="E468" s="9" t="s">
        <v>1042</v>
      </c>
      <c r="F468" s="9" t="s">
        <v>4413</v>
      </c>
      <c r="G468" s="9">
        <v>9836100</v>
      </c>
      <c r="H468" s="9" t="s">
        <v>3505</v>
      </c>
      <c r="I468" s="8" t="e">
        <f>VLOOKUP(L468,#REF!,2,FALSE)</f>
        <v>#REF!</v>
      </c>
      <c r="J468" s="8" t="e">
        <f>VLOOKUP(K468,#REF!,2,FALSE)</f>
        <v>#REF!</v>
      </c>
      <c r="K468" s="9">
        <v>1</v>
      </c>
      <c r="L468" s="9">
        <v>4</v>
      </c>
    </row>
    <row r="469" spans="1:12" ht="15" customHeight="1" x14ac:dyDescent="0.2">
      <c r="A469" s="9">
        <v>9840000</v>
      </c>
      <c r="B469" s="9" t="s">
        <v>2983</v>
      </c>
      <c r="C469" s="9" t="s">
        <v>1582</v>
      </c>
      <c r="D469" s="9" t="s">
        <v>1583</v>
      </c>
      <c r="E469" s="9" t="s">
        <v>3829</v>
      </c>
      <c r="F469" s="9" t="s">
        <v>3830</v>
      </c>
      <c r="G469" s="9">
        <v>9840000</v>
      </c>
      <c r="H469" s="9" t="s">
        <v>3505</v>
      </c>
      <c r="I469" s="8" t="e">
        <f>VLOOKUP(L469,#REF!,2,FALSE)</f>
        <v>#REF!</v>
      </c>
      <c r="J469" s="8" t="e">
        <f>VLOOKUP(K469,#REF!,2,FALSE)</f>
        <v>#REF!</v>
      </c>
      <c r="K469" s="9">
        <v>1</v>
      </c>
      <c r="L469" s="9">
        <v>1</v>
      </c>
    </row>
    <row r="470" spans="1:12" ht="15" customHeight="1" x14ac:dyDescent="0.2">
      <c r="A470" s="9">
        <v>9860100</v>
      </c>
      <c r="B470" s="9" t="s">
        <v>2275</v>
      </c>
      <c r="C470" s="9" t="s">
        <v>1319</v>
      </c>
      <c r="D470" s="9" t="s">
        <v>1320</v>
      </c>
      <c r="E470" s="9" t="s">
        <v>4543</v>
      </c>
      <c r="F470" s="9" t="s">
        <v>2065</v>
      </c>
      <c r="G470" s="9">
        <v>9860100</v>
      </c>
      <c r="H470" s="9" t="s">
        <v>3505</v>
      </c>
      <c r="I470" s="8" t="e">
        <f>VLOOKUP(L470,#REF!,2,FALSE)</f>
        <v>#REF!</v>
      </c>
      <c r="J470" s="8" t="e">
        <f>VLOOKUP(K470,#REF!,2,FALSE)</f>
        <v>#REF!</v>
      </c>
      <c r="K470" s="9">
        <v>1</v>
      </c>
      <c r="L470" s="9">
        <v>4</v>
      </c>
    </row>
    <row r="471" spans="1:12" ht="15" customHeight="1" x14ac:dyDescent="0.2">
      <c r="A471" s="9">
        <v>9920100</v>
      </c>
      <c r="B471" s="9" t="s">
        <v>2659</v>
      </c>
      <c r="C471" s="9" t="s">
        <v>2660</v>
      </c>
      <c r="D471" s="9" t="s">
        <v>2661</v>
      </c>
      <c r="E471" s="9" t="s">
        <v>4034</v>
      </c>
      <c r="F471" s="9" t="s">
        <v>2290</v>
      </c>
      <c r="G471" s="9">
        <v>9920100</v>
      </c>
      <c r="H471" s="9" t="s">
        <v>3505</v>
      </c>
      <c r="I471" s="8" t="e">
        <f>VLOOKUP(L471,#REF!,2,FALSE)</f>
        <v>#REF!</v>
      </c>
      <c r="J471" s="8" t="e">
        <f>VLOOKUP(K471,#REF!,2,FALSE)</f>
        <v>#REF!</v>
      </c>
      <c r="K471" s="9">
        <v>1</v>
      </c>
      <c r="L471" s="9">
        <v>1</v>
      </c>
    </row>
    <row r="472" spans="1:12" ht="15" customHeight="1" x14ac:dyDescent="0.2">
      <c r="A472" s="9">
        <v>9920101</v>
      </c>
      <c r="B472" s="9" t="s">
        <v>3888</v>
      </c>
      <c r="C472" s="9" t="s">
        <v>528</v>
      </c>
      <c r="D472" s="9" t="s">
        <v>529</v>
      </c>
      <c r="E472" s="9" t="s">
        <v>530</v>
      </c>
      <c r="F472" s="9" t="s">
        <v>1776</v>
      </c>
      <c r="G472" s="9">
        <v>9920101</v>
      </c>
      <c r="H472" s="9" t="s">
        <v>2659</v>
      </c>
      <c r="I472" s="8" t="e">
        <f>VLOOKUP(L472,#REF!,2,FALSE)</f>
        <v>#REF!</v>
      </c>
      <c r="J472" s="8" t="e">
        <f>VLOOKUP(K472,#REF!,2,FALSE)</f>
        <v>#REF!</v>
      </c>
      <c r="K472" s="9">
        <v>2</v>
      </c>
      <c r="L472" s="9">
        <v>5</v>
      </c>
    </row>
    <row r="473" spans="1:12" ht="15" customHeight="1" x14ac:dyDescent="0.2">
      <c r="A473" s="9">
        <v>9990000</v>
      </c>
      <c r="B473" s="9" t="s">
        <v>2353</v>
      </c>
      <c r="C473" s="9" t="s">
        <v>2354</v>
      </c>
      <c r="D473" s="9" t="s">
        <v>4643</v>
      </c>
      <c r="E473" s="9" t="s">
        <v>1046</v>
      </c>
      <c r="F473" s="9" t="s">
        <v>4536</v>
      </c>
      <c r="G473" s="9">
        <v>9990000</v>
      </c>
      <c r="H473" s="9" t="s">
        <v>3505</v>
      </c>
      <c r="I473" s="8" t="e">
        <f>VLOOKUP(L473,#REF!,2,FALSE)</f>
        <v>#REF!</v>
      </c>
      <c r="J473" s="8" t="e">
        <f>VLOOKUP(K473,#REF!,2,FALSE)</f>
        <v>#REF!</v>
      </c>
      <c r="K473" s="9">
        <v>2</v>
      </c>
      <c r="L473" s="9">
        <v>1</v>
      </c>
    </row>
    <row r="474" spans="1:12" ht="15" customHeight="1" x14ac:dyDescent="0.2">
      <c r="A474" s="9">
        <v>9990001</v>
      </c>
      <c r="B474" s="9" t="s">
        <v>4921</v>
      </c>
      <c r="C474" s="9" t="s">
        <v>1738</v>
      </c>
      <c r="D474" s="9" t="s">
        <v>2037</v>
      </c>
      <c r="E474" s="9" t="s">
        <v>2038</v>
      </c>
      <c r="F474" s="9" t="s">
        <v>2319</v>
      </c>
      <c r="G474" s="9">
        <v>9990001</v>
      </c>
      <c r="H474" s="9" t="s">
        <v>2320</v>
      </c>
      <c r="I474" s="8" t="e">
        <f>VLOOKUP(L474,#REF!,2,FALSE)</f>
        <v>#REF!</v>
      </c>
      <c r="J474" s="8" t="e">
        <f>VLOOKUP(K474,#REF!,2,FALSE)</f>
        <v>#REF!</v>
      </c>
      <c r="K474" s="9">
        <v>2</v>
      </c>
      <c r="L474" s="9">
        <v>1</v>
      </c>
    </row>
    <row r="475" spans="1:12" ht="15" customHeight="1" x14ac:dyDescent="0.2">
      <c r="A475" s="9">
        <v>9999800</v>
      </c>
      <c r="B475" s="9" t="s">
        <v>3365</v>
      </c>
      <c r="C475" s="9" t="s">
        <v>1239</v>
      </c>
      <c r="D475" s="9" t="s">
        <v>1240</v>
      </c>
      <c r="E475" s="9" t="s">
        <v>1241</v>
      </c>
      <c r="F475" s="9" t="s">
        <v>2021</v>
      </c>
      <c r="G475" s="9">
        <v>9999800</v>
      </c>
      <c r="H475" s="9" t="s">
        <v>3505</v>
      </c>
      <c r="I475" s="8" t="e">
        <f>VLOOKUP(L475,#REF!,2,FALSE)</f>
        <v>#REF!</v>
      </c>
      <c r="J475" s="8" t="e">
        <f>VLOOKUP(K475,#REF!,2,FALSE)</f>
        <v>#REF!</v>
      </c>
      <c r="K475" s="9">
        <v>4</v>
      </c>
      <c r="L475" s="9">
        <v>1</v>
      </c>
    </row>
    <row r="476" spans="1:12" ht="15" customHeight="1" x14ac:dyDescent="0.2">
      <c r="A476" s="9">
        <v>9999900</v>
      </c>
      <c r="B476" s="9" t="s">
        <v>1091</v>
      </c>
      <c r="C476" s="9" t="s">
        <v>1092</v>
      </c>
      <c r="D476" s="9" t="s">
        <v>2102</v>
      </c>
      <c r="E476" s="9" t="s">
        <v>2103</v>
      </c>
      <c r="F476" s="9" t="s">
        <v>2104</v>
      </c>
      <c r="G476" s="9">
        <v>9999900</v>
      </c>
      <c r="H476" s="9" t="s">
        <v>3505</v>
      </c>
      <c r="I476" s="8" t="e">
        <f>VLOOKUP(L476,#REF!,2,FALSE)</f>
        <v>#REF!</v>
      </c>
      <c r="J476" s="8" t="e">
        <f>VLOOKUP(K476,#REF!,2,FALSE)</f>
        <v>#REF!</v>
      </c>
      <c r="K476" s="9">
        <v>4</v>
      </c>
      <c r="L476" s="9">
        <v>1</v>
      </c>
    </row>
  </sheetData>
  <autoFilter ref="A4:L476"/>
  <phoneticPr fontId="1"/>
  <pageMargins left="0.75" right="0.75" top="1" bottom="1" header="0.51200000000000001" footer="0.51200000000000001"/>
  <pageSetup paperSize="9" orientation="portrait" horizontalDpi="160" verticalDpi="1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989"/>
  <sheetViews>
    <sheetView tabSelected="1" workbookViewId="0">
      <pane ySplit="2" topLeftCell="A66" activePane="bottomLeft" state="frozen"/>
      <selection activeCell="H13" sqref="H13"/>
      <selection pane="bottomLeft" activeCell="C74" sqref="C74"/>
    </sheetView>
  </sheetViews>
  <sheetFormatPr defaultRowHeight="12.75" x14ac:dyDescent="0.25"/>
  <cols>
    <col min="1" max="1" width="4.46484375" customWidth="1"/>
    <col min="2" max="2" width="11.46484375" style="3" customWidth="1"/>
    <col min="3" max="3" width="30.3984375" customWidth="1"/>
    <col min="4" max="4" width="8.59765625" style="3" customWidth="1"/>
    <col min="5" max="6" width="21.73046875" customWidth="1"/>
    <col min="7" max="7" width="8.3984375" customWidth="1"/>
    <col min="9" max="9" width="5.59765625" customWidth="1"/>
  </cols>
  <sheetData>
    <row r="2" spans="2:11" x14ac:dyDescent="0.25">
      <c r="B2" s="3" t="s">
        <v>353</v>
      </c>
      <c r="C2" t="s">
        <v>48</v>
      </c>
      <c r="D2" s="3" t="s">
        <v>453</v>
      </c>
      <c r="E2" t="s">
        <v>4177</v>
      </c>
      <c r="F2" t="s">
        <v>3024</v>
      </c>
      <c r="G2" t="s">
        <v>4704</v>
      </c>
      <c r="H2" t="s">
        <v>4689</v>
      </c>
      <c r="I2" t="s">
        <v>738</v>
      </c>
      <c r="J2" t="s">
        <v>1921</v>
      </c>
    </row>
    <row r="3" spans="2:11" x14ac:dyDescent="0.25">
      <c r="B3" s="3">
        <v>9999982</v>
      </c>
      <c r="C3" t="s">
        <v>4875</v>
      </c>
      <c r="D3" s="3">
        <v>9999951</v>
      </c>
      <c r="E3" t="s">
        <v>4875</v>
      </c>
      <c r="F3" s="16"/>
      <c r="G3" s="23"/>
      <c r="H3" s="8" t="s">
        <v>4876</v>
      </c>
      <c r="J3" t="s">
        <v>2739</v>
      </c>
    </row>
    <row r="4" spans="2:11" x14ac:dyDescent="0.25">
      <c r="B4" s="3">
        <v>9999978</v>
      </c>
      <c r="C4" t="s">
        <v>223</v>
      </c>
      <c r="D4" s="3">
        <v>9999978</v>
      </c>
      <c r="E4" t="s">
        <v>223</v>
      </c>
      <c r="F4" s="16" t="s">
        <v>4120</v>
      </c>
      <c r="G4" s="23"/>
      <c r="H4" s="8"/>
    </row>
    <row r="5" spans="2:11" x14ac:dyDescent="0.25">
      <c r="B5" s="3">
        <v>9999971</v>
      </c>
      <c r="C5" t="s">
        <v>1014</v>
      </c>
      <c r="F5" s="16" t="s">
        <v>3738</v>
      </c>
      <c r="G5" t="s">
        <v>3739</v>
      </c>
      <c r="H5" s="8" t="s">
        <v>2124</v>
      </c>
      <c r="J5" t="s">
        <v>2739</v>
      </c>
    </row>
    <row r="6" spans="2:11" x14ac:dyDescent="0.25">
      <c r="B6" s="3">
        <v>9999970</v>
      </c>
      <c r="C6" t="s">
        <v>2898</v>
      </c>
      <c r="D6" s="3">
        <v>9999967</v>
      </c>
      <c r="E6" t="s">
        <v>1014</v>
      </c>
      <c r="F6" s="16" t="s">
        <v>3906</v>
      </c>
      <c r="G6" t="s">
        <v>2897</v>
      </c>
      <c r="H6" s="8" t="s">
        <v>2124</v>
      </c>
      <c r="J6" t="s">
        <v>2739</v>
      </c>
    </row>
    <row r="7" spans="2:11" x14ac:dyDescent="0.25">
      <c r="B7" s="3">
        <v>9999950</v>
      </c>
      <c r="C7" t="s">
        <v>1267</v>
      </c>
      <c r="D7" s="3">
        <v>9999950</v>
      </c>
      <c r="E7" t="s">
        <v>1267</v>
      </c>
      <c r="F7" s="13" t="s">
        <v>250</v>
      </c>
      <c r="G7" s="23" t="s">
        <v>3992</v>
      </c>
      <c r="H7" t="s">
        <v>2294</v>
      </c>
      <c r="J7" t="s">
        <v>2739</v>
      </c>
      <c r="K7" s="194"/>
    </row>
    <row r="8" spans="2:11" x14ac:dyDescent="0.25">
      <c r="B8" s="3">
        <v>9999949</v>
      </c>
      <c r="C8" t="s">
        <v>1642</v>
      </c>
      <c r="F8" s="13"/>
      <c r="G8" s="23"/>
      <c r="K8" s="194"/>
    </row>
    <row r="9" spans="2:11" x14ac:dyDescent="0.25">
      <c r="B9" s="3">
        <v>9999948</v>
      </c>
      <c r="C9" t="s">
        <v>478</v>
      </c>
      <c r="D9" s="3">
        <v>9999948</v>
      </c>
      <c r="E9" t="s">
        <v>478</v>
      </c>
      <c r="F9" s="13" t="s">
        <v>3273</v>
      </c>
      <c r="G9" s="23" t="s">
        <v>2725</v>
      </c>
      <c r="H9" t="s">
        <v>2124</v>
      </c>
      <c r="J9" t="s">
        <v>2739</v>
      </c>
      <c r="K9" s="194"/>
    </row>
    <row r="10" spans="2:11" x14ac:dyDescent="0.25">
      <c r="B10" s="3">
        <v>9999947</v>
      </c>
      <c r="C10" t="s">
        <v>2789</v>
      </c>
      <c r="D10" s="3">
        <v>9999947</v>
      </c>
      <c r="E10" t="s">
        <v>2789</v>
      </c>
      <c r="F10" s="131" t="s">
        <v>2200</v>
      </c>
      <c r="G10" s="23" t="s">
        <v>4287</v>
      </c>
      <c r="H10" t="s">
        <v>2124</v>
      </c>
      <c r="J10" t="s">
        <v>2739</v>
      </c>
    </row>
    <row r="11" spans="2:11" x14ac:dyDescent="0.25">
      <c r="B11" s="3">
        <v>9999946</v>
      </c>
      <c r="C11" t="s">
        <v>3977</v>
      </c>
      <c r="D11" s="3">
        <v>9999946</v>
      </c>
      <c r="E11" t="s">
        <v>3977</v>
      </c>
      <c r="F11" s="131" t="s">
        <v>4552</v>
      </c>
      <c r="G11" s="23" t="s">
        <v>4553</v>
      </c>
      <c r="H11" t="s">
        <v>2124</v>
      </c>
      <c r="J11" t="s">
        <v>164</v>
      </c>
      <c r="K11" s="194"/>
    </row>
    <row r="12" spans="2:11" x14ac:dyDescent="0.25">
      <c r="B12" s="3">
        <v>9999944</v>
      </c>
      <c r="C12" t="s">
        <v>2952</v>
      </c>
      <c r="D12" s="3">
        <v>9999944</v>
      </c>
      <c r="E12" t="s">
        <v>2952</v>
      </c>
      <c r="F12" s="131" t="s">
        <v>3624</v>
      </c>
      <c r="G12" t="s">
        <v>718</v>
      </c>
      <c r="H12" s="8" t="s">
        <v>3570</v>
      </c>
      <c r="J12" t="s">
        <v>2739</v>
      </c>
      <c r="K12" s="194"/>
    </row>
    <row r="13" spans="2:11" x14ac:dyDescent="0.25">
      <c r="B13" s="3">
        <v>9999943</v>
      </c>
      <c r="C13" t="s">
        <v>4133</v>
      </c>
      <c r="D13" s="3">
        <v>9999943</v>
      </c>
      <c r="E13" t="s">
        <v>4133</v>
      </c>
      <c r="F13" s="13" t="s">
        <v>1005</v>
      </c>
      <c r="G13" s="23" t="s">
        <v>1301</v>
      </c>
      <c r="H13" t="s">
        <v>270</v>
      </c>
      <c r="J13" t="s">
        <v>2739</v>
      </c>
    </row>
    <row r="14" spans="2:11" x14ac:dyDescent="0.25">
      <c r="B14" s="3">
        <v>9999941</v>
      </c>
      <c r="C14" t="s">
        <v>1233</v>
      </c>
      <c r="D14" s="3">
        <v>9999941</v>
      </c>
      <c r="E14" t="s">
        <v>1233</v>
      </c>
      <c r="F14" s="131" t="s">
        <v>4175</v>
      </c>
      <c r="G14" t="s">
        <v>2828</v>
      </c>
      <c r="H14" t="s">
        <v>2124</v>
      </c>
      <c r="J14" t="s">
        <v>2739</v>
      </c>
    </row>
    <row r="15" spans="2:11" x14ac:dyDescent="0.25">
      <c r="B15" s="3">
        <v>9999939</v>
      </c>
      <c r="C15" t="s">
        <v>2684</v>
      </c>
      <c r="D15" s="3">
        <v>9999939</v>
      </c>
      <c r="E15" t="s">
        <v>2684</v>
      </c>
      <c r="F15" s="13" t="s">
        <v>1692</v>
      </c>
      <c r="G15" s="23" t="s">
        <v>4576</v>
      </c>
      <c r="H15" s="8" t="s">
        <v>2124</v>
      </c>
      <c r="J15" t="s">
        <v>2739</v>
      </c>
    </row>
    <row r="16" spans="2:11" x14ac:dyDescent="0.25">
      <c r="B16" s="3">
        <v>9999937</v>
      </c>
      <c r="C16" t="s">
        <v>2310</v>
      </c>
      <c r="D16" s="3">
        <v>9999937</v>
      </c>
      <c r="E16" t="s">
        <v>2310</v>
      </c>
      <c r="F16" s="13" t="s">
        <v>2380</v>
      </c>
      <c r="G16" s="23" t="s">
        <v>4925</v>
      </c>
      <c r="H16" s="8" t="s">
        <v>382</v>
      </c>
      <c r="J16" t="s">
        <v>2739</v>
      </c>
    </row>
    <row r="17" spans="2:10" x14ac:dyDescent="0.25">
      <c r="B17" s="3">
        <v>9999936</v>
      </c>
      <c r="C17" t="s">
        <v>3886</v>
      </c>
      <c r="D17" s="3">
        <v>9999936</v>
      </c>
      <c r="E17" t="s">
        <v>3886</v>
      </c>
      <c r="F17" s="13" t="s">
        <v>4916</v>
      </c>
      <c r="G17" s="23" t="s">
        <v>4917</v>
      </c>
      <c r="H17" s="8" t="s">
        <v>1922</v>
      </c>
      <c r="J17" t="s">
        <v>2739</v>
      </c>
    </row>
    <row r="18" spans="2:10" x14ac:dyDescent="0.25">
      <c r="B18" s="3">
        <v>9999935</v>
      </c>
      <c r="C18" t="s">
        <v>4907</v>
      </c>
      <c r="D18" s="3">
        <v>9999935</v>
      </c>
      <c r="E18" t="s">
        <v>4907</v>
      </c>
      <c r="F18" s="13" t="s">
        <v>1633</v>
      </c>
      <c r="G18" s="23" t="s">
        <v>128</v>
      </c>
      <c r="H18" s="8" t="s">
        <v>382</v>
      </c>
      <c r="J18" t="s">
        <v>2739</v>
      </c>
    </row>
    <row r="19" spans="2:10" x14ac:dyDescent="0.25">
      <c r="B19" s="3">
        <v>9999933</v>
      </c>
      <c r="C19" t="s">
        <v>5612</v>
      </c>
      <c r="D19" s="3">
        <v>9999933</v>
      </c>
      <c r="E19" t="s">
        <v>5612</v>
      </c>
      <c r="F19" s="16" t="s">
        <v>5611</v>
      </c>
      <c r="G19" s="22" t="s">
        <v>4481</v>
      </c>
      <c r="H19" s="8" t="s">
        <v>382</v>
      </c>
      <c r="J19" t="s">
        <v>4208</v>
      </c>
    </row>
    <row r="20" spans="2:10" x14ac:dyDescent="0.25">
      <c r="B20" s="3">
        <v>9999932</v>
      </c>
      <c r="C20" t="s">
        <v>772</v>
      </c>
      <c r="D20" s="3">
        <v>9999932</v>
      </c>
      <c r="E20" t="s">
        <v>772</v>
      </c>
      <c r="F20" s="13" t="s">
        <v>1349</v>
      </c>
      <c r="G20" s="23" t="s">
        <v>2729</v>
      </c>
      <c r="H20" s="8" t="s">
        <v>1922</v>
      </c>
      <c r="J20" t="s">
        <v>2739</v>
      </c>
    </row>
    <row r="21" spans="2:10" x14ac:dyDescent="0.25">
      <c r="B21" s="3">
        <v>9999931</v>
      </c>
      <c r="C21" t="s">
        <v>1507</v>
      </c>
      <c r="D21" s="3">
        <v>9999931</v>
      </c>
      <c r="E21" t="s">
        <v>1507</v>
      </c>
      <c r="F21" s="13" t="s">
        <v>2742</v>
      </c>
      <c r="G21" s="23" t="s">
        <v>2743</v>
      </c>
      <c r="H21" s="8" t="s">
        <v>1922</v>
      </c>
      <c r="J21" t="s">
        <v>2739</v>
      </c>
    </row>
    <row r="22" spans="2:10" x14ac:dyDescent="0.25">
      <c r="B22" s="3">
        <v>9999930</v>
      </c>
      <c r="C22" t="s">
        <v>337</v>
      </c>
      <c r="D22" s="3">
        <v>9999930</v>
      </c>
      <c r="E22" t="s">
        <v>337</v>
      </c>
      <c r="F22" s="13" t="s">
        <v>1630</v>
      </c>
      <c r="G22" s="23" t="s">
        <v>1631</v>
      </c>
      <c r="H22" s="8" t="s">
        <v>1922</v>
      </c>
      <c r="J22" t="s">
        <v>2739</v>
      </c>
    </row>
    <row r="23" spans="2:10" x14ac:dyDescent="0.25">
      <c r="B23" s="3">
        <v>9999929</v>
      </c>
      <c r="C23" t="s">
        <v>1551</v>
      </c>
      <c r="D23" s="3">
        <v>9999929</v>
      </c>
      <c r="E23" t="s">
        <v>1551</v>
      </c>
      <c r="F23" s="13" t="s">
        <v>1050</v>
      </c>
      <c r="G23" s="23" t="s">
        <v>781</v>
      </c>
      <c r="H23" s="8" t="s">
        <v>1922</v>
      </c>
      <c r="J23" t="s">
        <v>2739</v>
      </c>
    </row>
    <row r="24" spans="2:10" x14ac:dyDescent="0.25">
      <c r="B24" s="3">
        <v>9999928</v>
      </c>
      <c r="C24" t="s">
        <v>4189</v>
      </c>
      <c r="D24" s="3">
        <v>9999928</v>
      </c>
      <c r="E24" t="s">
        <v>508</v>
      </c>
      <c r="F24" s="13" t="s">
        <v>485</v>
      </c>
      <c r="G24" s="23" t="s">
        <v>486</v>
      </c>
      <c r="H24" s="8" t="s">
        <v>1922</v>
      </c>
      <c r="J24" t="s">
        <v>2739</v>
      </c>
    </row>
    <row r="25" spans="2:10" x14ac:dyDescent="0.25">
      <c r="B25" s="3">
        <v>9999927</v>
      </c>
      <c r="C25" t="s">
        <v>3018</v>
      </c>
      <c r="F25" s="13" t="s">
        <v>1421</v>
      </c>
      <c r="G25" s="23" t="s">
        <v>1422</v>
      </c>
      <c r="H25" s="8" t="s">
        <v>1922</v>
      </c>
      <c r="J25" t="s">
        <v>2739</v>
      </c>
    </row>
    <row r="26" spans="2:10" x14ac:dyDescent="0.25">
      <c r="B26" s="3">
        <v>9999926</v>
      </c>
      <c r="C26" t="s">
        <v>4366</v>
      </c>
      <c r="F26" s="13" t="s">
        <v>4753</v>
      </c>
      <c r="G26" s="23" t="s">
        <v>4205</v>
      </c>
      <c r="H26" s="8" t="s">
        <v>1922</v>
      </c>
      <c r="J26" t="s">
        <v>164</v>
      </c>
    </row>
    <row r="27" spans="2:10" x14ac:dyDescent="0.25">
      <c r="B27" s="3">
        <v>9999925</v>
      </c>
      <c r="C27" t="s">
        <v>3874</v>
      </c>
      <c r="F27" s="13" t="s">
        <v>792</v>
      </c>
      <c r="G27" s="23" t="s">
        <v>3090</v>
      </c>
      <c r="H27" s="8" t="s">
        <v>1922</v>
      </c>
      <c r="J27" t="s">
        <v>2739</v>
      </c>
    </row>
    <row r="28" spans="2:10" x14ac:dyDescent="0.25">
      <c r="B28" s="3">
        <v>9999924</v>
      </c>
      <c r="C28" t="s">
        <v>1276</v>
      </c>
      <c r="F28" s="13" t="s">
        <v>928</v>
      </c>
      <c r="G28" s="23" t="s">
        <v>3765</v>
      </c>
      <c r="H28" s="8" t="s">
        <v>1922</v>
      </c>
      <c r="J28" t="s">
        <v>2739</v>
      </c>
    </row>
    <row r="29" spans="2:10" x14ac:dyDescent="0.25">
      <c r="B29" s="3">
        <v>9999923</v>
      </c>
      <c r="C29" t="s">
        <v>2273</v>
      </c>
      <c r="F29" s="13" t="s">
        <v>2274</v>
      </c>
      <c r="G29" s="23" t="s">
        <v>3991</v>
      </c>
      <c r="H29" s="8" t="s">
        <v>1922</v>
      </c>
      <c r="J29" t="s">
        <v>2739</v>
      </c>
    </row>
    <row r="30" spans="2:10" x14ac:dyDescent="0.25">
      <c r="B30" s="3">
        <v>9999922</v>
      </c>
      <c r="C30" t="s">
        <v>2056</v>
      </c>
      <c r="F30" s="13" t="s">
        <v>2080</v>
      </c>
      <c r="G30" s="23" t="s">
        <v>2081</v>
      </c>
      <c r="H30" s="8" t="s">
        <v>1922</v>
      </c>
      <c r="J30" t="s">
        <v>2739</v>
      </c>
    </row>
    <row r="31" spans="2:10" x14ac:dyDescent="0.25">
      <c r="B31" s="3">
        <v>9999921</v>
      </c>
      <c r="C31" t="s">
        <v>1634</v>
      </c>
      <c r="F31" s="13" t="s">
        <v>4315</v>
      </c>
      <c r="G31" s="23" t="s">
        <v>238</v>
      </c>
      <c r="H31" s="8" t="s">
        <v>1922</v>
      </c>
      <c r="J31" t="s">
        <v>164</v>
      </c>
    </row>
    <row r="32" spans="2:10" x14ac:dyDescent="0.25">
      <c r="B32" s="3">
        <v>9999920</v>
      </c>
      <c r="C32" t="s">
        <v>1831</v>
      </c>
      <c r="F32" s="13" t="s">
        <v>768</v>
      </c>
      <c r="G32" s="23" t="s">
        <v>2704</v>
      </c>
      <c r="H32" s="8" t="s">
        <v>3570</v>
      </c>
      <c r="J32" t="s">
        <v>164</v>
      </c>
    </row>
    <row r="33" spans="2:11" x14ac:dyDescent="0.25">
      <c r="B33" s="3">
        <v>9999916</v>
      </c>
      <c r="C33" t="s">
        <v>4613</v>
      </c>
      <c r="F33" s="13" t="s">
        <v>534</v>
      </c>
      <c r="G33" s="23" t="s">
        <v>535</v>
      </c>
      <c r="H33" s="8" t="s">
        <v>1922</v>
      </c>
    </row>
    <row r="34" spans="2:11" x14ac:dyDescent="0.25">
      <c r="B34" s="3">
        <v>9999914</v>
      </c>
      <c r="C34" t="s">
        <v>2096</v>
      </c>
      <c r="F34" s="13" t="s">
        <v>162</v>
      </c>
      <c r="G34" s="23" t="s">
        <v>163</v>
      </c>
      <c r="H34" s="8" t="s">
        <v>1922</v>
      </c>
      <c r="J34" t="s">
        <v>164</v>
      </c>
    </row>
    <row r="35" spans="2:11" x14ac:dyDescent="0.25">
      <c r="B35" s="3">
        <v>9999910</v>
      </c>
      <c r="C35" t="s">
        <v>440</v>
      </c>
      <c r="D35" s="3">
        <v>9999910</v>
      </c>
      <c r="E35" t="s">
        <v>4784</v>
      </c>
      <c r="F35" s="13" t="s">
        <v>2296</v>
      </c>
      <c r="G35" s="23" t="s">
        <v>2297</v>
      </c>
      <c r="H35" s="8" t="s">
        <v>382</v>
      </c>
    </row>
    <row r="36" spans="2:11" x14ac:dyDescent="0.25">
      <c r="B36" s="3">
        <v>9999600</v>
      </c>
      <c r="C36" t="s">
        <v>4640</v>
      </c>
      <c r="D36" s="3">
        <v>9999600</v>
      </c>
      <c r="E36" t="s">
        <v>3253</v>
      </c>
      <c r="F36" s="13" t="s">
        <v>3917</v>
      </c>
      <c r="G36" s="23" t="s">
        <v>4484</v>
      </c>
      <c r="H36" s="8" t="s">
        <v>1922</v>
      </c>
      <c r="J36" t="s">
        <v>2739</v>
      </c>
    </row>
    <row r="37" spans="2:11" x14ac:dyDescent="0.25">
      <c r="B37" s="3">
        <v>9999500</v>
      </c>
      <c r="C37" t="s">
        <v>4349</v>
      </c>
      <c r="F37" s="13" t="s">
        <v>201</v>
      </c>
      <c r="G37" t="s">
        <v>202</v>
      </c>
      <c r="H37" s="8" t="s">
        <v>1922</v>
      </c>
      <c r="J37" t="s">
        <v>2739</v>
      </c>
    </row>
    <row r="38" spans="2:11" x14ac:dyDescent="0.25">
      <c r="B38" s="3">
        <v>9999400</v>
      </c>
      <c r="C38" t="s">
        <v>3235</v>
      </c>
      <c r="F38" s="13" t="s">
        <v>4320</v>
      </c>
      <c r="G38" s="23" t="s">
        <v>864</v>
      </c>
      <c r="H38" s="8" t="s">
        <v>1922</v>
      </c>
      <c r="J38" t="s">
        <v>2739</v>
      </c>
    </row>
    <row r="39" spans="2:11" x14ac:dyDescent="0.25">
      <c r="B39" s="3">
        <v>9999301</v>
      </c>
      <c r="C39" t="s">
        <v>2029</v>
      </c>
      <c r="D39" s="3">
        <v>9999301</v>
      </c>
      <c r="E39" t="s">
        <v>106</v>
      </c>
      <c r="F39" s="13" t="s">
        <v>3092</v>
      </c>
      <c r="G39" s="23" t="s">
        <v>2169</v>
      </c>
      <c r="H39" s="8" t="s">
        <v>3570</v>
      </c>
      <c r="J39" t="s">
        <v>2739</v>
      </c>
    </row>
    <row r="40" spans="2:11" x14ac:dyDescent="0.25">
      <c r="B40" s="3">
        <v>9999300</v>
      </c>
      <c r="C40" t="s">
        <v>2174</v>
      </c>
      <c r="F40" s="13" t="s">
        <v>4902</v>
      </c>
      <c r="G40" s="23" t="s">
        <v>4715</v>
      </c>
      <c r="H40" s="8" t="s">
        <v>1922</v>
      </c>
      <c r="J40" t="s">
        <v>2739</v>
      </c>
    </row>
    <row r="41" spans="2:11" x14ac:dyDescent="0.25">
      <c r="B41" s="3">
        <v>9999108</v>
      </c>
      <c r="C41" t="s">
        <v>2982</v>
      </c>
      <c r="D41" s="3">
        <v>9999108</v>
      </c>
      <c r="E41" t="s">
        <v>2982</v>
      </c>
      <c r="F41" s="13" t="s">
        <v>891</v>
      </c>
      <c r="G41" s="23" t="s">
        <v>2551</v>
      </c>
      <c r="H41" s="8" t="s">
        <v>1922</v>
      </c>
      <c r="J41" t="s">
        <v>2739</v>
      </c>
    </row>
    <row r="42" spans="2:11" x14ac:dyDescent="0.25">
      <c r="B42" s="3">
        <v>9999107</v>
      </c>
      <c r="C42" t="s">
        <v>3363</v>
      </c>
      <c r="D42" s="3">
        <v>9999107</v>
      </c>
      <c r="E42" t="s">
        <v>3363</v>
      </c>
      <c r="F42" s="13" t="s">
        <v>4780</v>
      </c>
      <c r="G42" s="23" t="s">
        <v>3423</v>
      </c>
      <c r="H42" s="8" t="s">
        <v>382</v>
      </c>
      <c r="J42" t="s">
        <v>2739</v>
      </c>
    </row>
    <row r="43" spans="2:11" x14ac:dyDescent="0.25">
      <c r="B43" s="3">
        <v>9999105</v>
      </c>
      <c r="C43" t="s">
        <v>1688</v>
      </c>
      <c r="D43" s="3">
        <v>9999105</v>
      </c>
      <c r="E43" t="s">
        <v>1688</v>
      </c>
      <c r="F43" s="13" t="s">
        <v>1849</v>
      </c>
      <c r="G43" s="23" t="s">
        <v>4117</v>
      </c>
      <c r="H43" s="8" t="s">
        <v>3570</v>
      </c>
      <c r="J43" t="s">
        <v>164</v>
      </c>
    </row>
    <row r="44" spans="2:11" x14ac:dyDescent="0.25">
      <c r="B44" s="3">
        <v>9999104</v>
      </c>
      <c r="C44" t="s">
        <v>2309</v>
      </c>
      <c r="D44" s="3">
        <v>9999104</v>
      </c>
      <c r="E44" t="s">
        <v>2309</v>
      </c>
      <c r="F44" s="13" t="s">
        <v>4820</v>
      </c>
      <c r="G44" s="23" t="s">
        <v>4841</v>
      </c>
      <c r="H44" s="8" t="s">
        <v>3570</v>
      </c>
    </row>
    <row r="45" spans="2:11" x14ac:dyDescent="0.25">
      <c r="B45" s="3">
        <v>9999103</v>
      </c>
      <c r="C45" t="s">
        <v>2344</v>
      </c>
      <c r="D45" s="3">
        <v>9999940</v>
      </c>
      <c r="E45" t="s">
        <v>337</v>
      </c>
      <c r="F45" s="13" t="s">
        <v>4661</v>
      </c>
      <c r="G45" s="23" t="s">
        <v>4662</v>
      </c>
      <c r="H45" s="8" t="s">
        <v>1922</v>
      </c>
      <c r="J45" t="s">
        <v>2739</v>
      </c>
    </row>
    <row r="46" spans="2:11" x14ac:dyDescent="0.25">
      <c r="B46" s="3">
        <v>9999102</v>
      </c>
      <c r="C46" t="s">
        <v>1368</v>
      </c>
      <c r="F46" s="13"/>
      <c r="G46" s="23"/>
      <c r="H46" s="8"/>
    </row>
    <row r="47" spans="2:11" x14ac:dyDescent="0.25">
      <c r="B47" s="3">
        <v>9999101</v>
      </c>
      <c r="C47" t="s">
        <v>3206</v>
      </c>
      <c r="F47" s="13" t="s">
        <v>2642</v>
      </c>
      <c r="G47" s="23" t="s">
        <v>2355</v>
      </c>
      <c r="H47" s="8" t="s">
        <v>1922</v>
      </c>
      <c r="J47" t="s">
        <v>2739</v>
      </c>
    </row>
    <row r="48" spans="2:11" x14ac:dyDescent="0.25">
      <c r="B48" s="3">
        <v>9999100</v>
      </c>
      <c r="C48" t="s">
        <v>4649</v>
      </c>
      <c r="D48" s="3">
        <v>9999100</v>
      </c>
      <c r="E48" t="s">
        <v>4649</v>
      </c>
      <c r="F48" s="13" t="s">
        <v>3774</v>
      </c>
      <c r="G48" s="23" t="s">
        <v>3342</v>
      </c>
      <c r="H48" s="8" t="s">
        <v>3570</v>
      </c>
      <c r="J48" t="s">
        <v>164</v>
      </c>
      <c r="K48" s="194"/>
    </row>
    <row r="49" spans="2:11" x14ac:dyDescent="0.25">
      <c r="B49" s="3">
        <v>9999000</v>
      </c>
      <c r="C49" t="s">
        <v>4471</v>
      </c>
      <c r="F49" s="13" t="s">
        <v>890</v>
      </c>
      <c r="G49" s="22" t="s">
        <v>2910</v>
      </c>
      <c r="H49" s="8" t="s">
        <v>3570</v>
      </c>
      <c r="J49" t="s">
        <v>2739</v>
      </c>
      <c r="K49" s="194"/>
    </row>
    <row r="50" spans="2:11" x14ac:dyDescent="0.25">
      <c r="B50" s="3">
        <v>9998000</v>
      </c>
      <c r="C50" t="s">
        <v>883</v>
      </c>
      <c r="F50" s="16" t="s">
        <v>1691</v>
      </c>
      <c r="G50" s="22" t="s">
        <v>3930</v>
      </c>
      <c r="H50" s="8" t="s">
        <v>3570</v>
      </c>
      <c r="J50" t="s">
        <v>2739</v>
      </c>
      <c r="K50" s="194"/>
    </row>
    <row r="51" spans="2:11" x14ac:dyDescent="0.25">
      <c r="B51" s="3">
        <v>9994000</v>
      </c>
      <c r="C51" t="s">
        <v>3661</v>
      </c>
      <c r="D51" s="3" t="s">
        <v>3505</v>
      </c>
      <c r="E51" t="s">
        <v>3505</v>
      </c>
      <c r="F51" s="16" t="s">
        <v>3663</v>
      </c>
      <c r="G51" t="s">
        <v>2788</v>
      </c>
      <c r="H51" s="8" t="s">
        <v>3570</v>
      </c>
      <c r="J51" t="s">
        <v>2739</v>
      </c>
      <c r="K51" s="194"/>
    </row>
    <row r="52" spans="2:11" x14ac:dyDescent="0.25">
      <c r="B52" s="3">
        <v>9993000</v>
      </c>
      <c r="C52" t="s">
        <v>1235</v>
      </c>
      <c r="D52" s="3" t="s">
        <v>3505</v>
      </c>
      <c r="E52" t="s">
        <v>3505</v>
      </c>
      <c r="F52" s="16" t="s">
        <v>4656</v>
      </c>
      <c r="G52" t="s">
        <v>1238</v>
      </c>
      <c r="H52" s="8" t="s">
        <v>3570</v>
      </c>
      <c r="J52" t="s">
        <v>2739</v>
      </c>
      <c r="K52" s="194"/>
    </row>
    <row r="53" spans="2:11" x14ac:dyDescent="0.25">
      <c r="B53" s="3">
        <v>9992000</v>
      </c>
      <c r="C53" t="s">
        <v>2978</v>
      </c>
      <c r="D53" s="3" t="s">
        <v>3505</v>
      </c>
      <c r="E53" t="s">
        <v>1493</v>
      </c>
      <c r="F53" s="16" t="s">
        <v>1762</v>
      </c>
      <c r="G53" t="s">
        <v>514</v>
      </c>
      <c r="H53" s="8" t="s">
        <v>3570</v>
      </c>
      <c r="J53" t="s">
        <v>2739</v>
      </c>
      <c r="K53" s="194"/>
    </row>
    <row r="54" spans="2:11" x14ac:dyDescent="0.25">
      <c r="B54" s="3">
        <v>9991002</v>
      </c>
      <c r="C54" t="s">
        <v>5793</v>
      </c>
      <c r="E54" t="s">
        <v>5794</v>
      </c>
      <c r="F54" s="16" t="s">
        <v>5795</v>
      </c>
      <c r="G54" t="s">
        <v>5796</v>
      </c>
      <c r="H54" s="116" t="s">
        <v>3793</v>
      </c>
      <c r="J54" t="s">
        <v>2739</v>
      </c>
      <c r="K54" s="194"/>
    </row>
    <row r="55" spans="2:11" x14ac:dyDescent="0.25">
      <c r="B55" s="3">
        <v>9990005</v>
      </c>
      <c r="C55" t="s">
        <v>3216</v>
      </c>
      <c r="F55" s="16" t="s">
        <v>3926</v>
      </c>
      <c r="G55" s="23" t="s">
        <v>3892</v>
      </c>
      <c r="H55" s="8" t="s">
        <v>3570</v>
      </c>
      <c r="J55" t="s">
        <v>2739</v>
      </c>
      <c r="K55" s="194"/>
    </row>
    <row r="56" spans="2:11" x14ac:dyDescent="0.25">
      <c r="B56" s="3">
        <v>9990001</v>
      </c>
      <c r="C56" t="s">
        <v>4847</v>
      </c>
      <c r="D56" s="3" t="s">
        <v>3505</v>
      </c>
      <c r="E56" t="s">
        <v>4850</v>
      </c>
      <c r="F56" s="16"/>
      <c r="G56" t="s">
        <v>2038</v>
      </c>
      <c r="H56" s="8" t="s">
        <v>3570</v>
      </c>
      <c r="J56" t="s">
        <v>2739</v>
      </c>
      <c r="K56" s="194"/>
    </row>
    <row r="57" spans="2:11" x14ac:dyDescent="0.25">
      <c r="B57" s="3">
        <v>9990000</v>
      </c>
      <c r="C57" t="s">
        <v>1789</v>
      </c>
      <c r="D57" s="3" t="s">
        <v>3505</v>
      </c>
      <c r="E57" t="s">
        <v>3505</v>
      </c>
      <c r="F57" s="13" t="s">
        <v>531</v>
      </c>
      <c r="G57" t="s">
        <v>1046</v>
      </c>
      <c r="H57" s="8" t="s">
        <v>3570</v>
      </c>
      <c r="J57" t="s">
        <v>2739</v>
      </c>
      <c r="K57" s="194"/>
    </row>
    <row r="58" spans="2:11" x14ac:dyDescent="0.25">
      <c r="B58" s="3">
        <v>9920100</v>
      </c>
      <c r="C58" t="s">
        <v>2659</v>
      </c>
      <c r="D58" s="3" t="s">
        <v>3505</v>
      </c>
      <c r="E58" t="s">
        <v>3505</v>
      </c>
      <c r="F58" s="13" t="s">
        <v>2661</v>
      </c>
      <c r="G58" t="s">
        <v>4034</v>
      </c>
      <c r="H58" s="8" t="s">
        <v>3570</v>
      </c>
      <c r="J58" t="s">
        <v>2739</v>
      </c>
      <c r="K58" s="194"/>
    </row>
    <row r="59" spans="2:11" x14ac:dyDescent="0.25">
      <c r="B59" s="3">
        <v>9900006</v>
      </c>
      <c r="C59" t="s">
        <v>4966</v>
      </c>
      <c r="D59" s="3">
        <v>9900006</v>
      </c>
      <c r="E59" t="s">
        <v>4967</v>
      </c>
      <c r="F59" s="16" t="s">
        <v>4968</v>
      </c>
      <c r="G59" t="s">
        <v>4969</v>
      </c>
      <c r="H59" s="8" t="s">
        <v>382</v>
      </c>
      <c r="J59" t="s">
        <v>2739</v>
      </c>
      <c r="K59" s="194"/>
    </row>
    <row r="60" spans="2:11" x14ac:dyDescent="0.25">
      <c r="B60" s="3">
        <v>9900001</v>
      </c>
      <c r="C60" t="s">
        <v>3740</v>
      </c>
      <c r="F60" s="13" t="s">
        <v>3741</v>
      </c>
      <c r="G60" t="s">
        <v>3742</v>
      </c>
      <c r="H60" s="116" t="s">
        <v>2124</v>
      </c>
      <c r="J60" t="s">
        <v>2739</v>
      </c>
      <c r="K60" s="194"/>
    </row>
    <row r="61" spans="2:11" x14ac:dyDescent="0.25">
      <c r="B61" s="3">
        <v>9860100</v>
      </c>
      <c r="C61" t="s">
        <v>2275</v>
      </c>
      <c r="D61" s="3" t="s">
        <v>3505</v>
      </c>
      <c r="E61" t="s">
        <v>3505</v>
      </c>
      <c r="F61" s="13" t="s">
        <v>1320</v>
      </c>
      <c r="G61" t="s">
        <v>4543</v>
      </c>
      <c r="H61" s="8" t="s">
        <v>3570</v>
      </c>
      <c r="J61" t="s">
        <v>625</v>
      </c>
      <c r="K61" s="194"/>
    </row>
    <row r="62" spans="2:11" x14ac:dyDescent="0.25">
      <c r="B62" s="3">
        <v>9840001</v>
      </c>
      <c r="C62" t="s">
        <v>3541</v>
      </c>
      <c r="F62" s="13" t="s">
        <v>1583</v>
      </c>
      <c r="G62" t="s">
        <v>3829</v>
      </c>
      <c r="H62" s="8" t="s">
        <v>3570</v>
      </c>
      <c r="J62" t="s">
        <v>625</v>
      </c>
      <c r="K62" s="194"/>
    </row>
    <row r="63" spans="2:11" x14ac:dyDescent="0.25">
      <c r="B63" s="3">
        <v>9840000</v>
      </c>
      <c r="C63" t="s">
        <v>3540</v>
      </c>
      <c r="D63" s="3" t="s">
        <v>3505</v>
      </c>
      <c r="E63" t="s">
        <v>3505</v>
      </c>
      <c r="F63" s="13" t="s">
        <v>1583</v>
      </c>
      <c r="G63" t="s">
        <v>3829</v>
      </c>
      <c r="H63" s="8" t="s">
        <v>3570</v>
      </c>
      <c r="J63" t="s">
        <v>625</v>
      </c>
      <c r="K63" s="194"/>
    </row>
    <row r="64" spans="2:11" x14ac:dyDescent="0.25">
      <c r="B64" s="3">
        <v>9836100</v>
      </c>
      <c r="C64" t="s">
        <v>1097</v>
      </c>
      <c r="D64" s="3" t="s">
        <v>3505</v>
      </c>
      <c r="E64" t="s">
        <v>3505</v>
      </c>
      <c r="F64" s="13" t="s">
        <v>4901</v>
      </c>
      <c r="G64" t="s">
        <v>1042</v>
      </c>
      <c r="H64" s="8" t="s">
        <v>3570</v>
      </c>
      <c r="J64" t="s">
        <v>625</v>
      </c>
      <c r="K64" s="194"/>
    </row>
    <row r="65" spans="2:12" x14ac:dyDescent="0.25">
      <c r="B65" s="3">
        <v>9808200</v>
      </c>
      <c r="C65" t="s">
        <v>3984</v>
      </c>
      <c r="D65" s="3" t="s">
        <v>3505</v>
      </c>
      <c r="E65" t="s">
        <v>3505</v>
      </c>
      <c r="F65" s="13" t="s">
        <v>2707</v>
      </c>
      <c r="G65" t="s">
        <v>2708</v>
      </c>
      <c r="H65" s="8" t="s">
        <v>3570</v>
      </c>
      <c r="J65" t="s">
        <v>625</v>
      </c>
      <c r="K65" s="194"/>
    </row>
    <row r="66" spans="2:12" x14ac:dyDescent="0.25">
      <c r="B66" s="3">
        <v>9808100</v>
      </c>
      <c r="C66" t="s">
        <v>4087</v>
      </c>
      <c r="D66" s="3" t="s">
        <v>3505</v>
      </c>
      <c r="E66" t="s">
        <v>3505</v>
      </c>
      <c r="F66" s="13" t="s">
        <v>1643</v>
      </c>
      <c r="G66" t="s">
        <v>2553</v>
      </c>
      <c r="H66" s="8" t="s">
        <v>3570</v>
      </c>
      <c r="J66" t="s">
        <v>625</v>
      </c>
      <c r="K66" s="194"/>
    </row>
    <row r="67" spans="2:12" x14ac:dyDescent="0.25">
      <c r="B67" s="3">
        <v>9666000</v>
      </c>
      <c r="C67" t="s">
        <v>3125</v>
      </c>
      <c r="D67" s="3" t="s">
        <v>3505</v>
      </c>
      <c r="E67" t="s">
        <v>3505</v>
      </c>
      <c r="F67" s="13" t="s">
        <v>3900</v>
      </c>
      <c r="G67" t="s">
        <v>3901</v>
      </c>
      <c r="H67" s="8" t="s">
        <v>1394</v>
      </c>
      <c r="J67" t="s">
        <v>2739</v>
      </c>
      <c r="K67" s="194"/>
    </row>
    <row r="68" spans="2:12" x14ac:dyDescent="0.25">
      <c r="B68" s="3">
        <v>9660100</v>
      </c>
      <c r="C68" t="s">
        <v>1902</v>
      </c>
      <c r="D68" s="3" t="s">
        <v>3505</v>
      </c>
      <c r="E68" t="s">
        <v>3505</v>
      </c>
      <c r="F68" s="13" t="s">
        <v>2048</v>
      </c>
      <c r="G68" t="s">
        <v>66</v>
      </c>
      <c r="H68" s="8" t="s">
        <v>1394</v>
      </c>
      <c r="J68" t="s">
        <v>2739</v>
      </c>
      <c r="K68" s="194"/>
      <c r="L68" s="194"/>
    </row>
    <row r="69" spans="2:12" x14ac:dyDescent="0.25">
      <c r="B69" s="3">
        <v>9652201</v>
      </c>
      <c r="C69" t="s">
        <v>6120</v>
      </c>
      <c r="E69" t="s">
        <v>6019</v>
      </c>
      <c r="F69" s="13" t="s">
        <v>6020</v>
      </c>
      <c r="G69" s="23" t="s">
        <v>6021</v>
      </c>
      <c r="H69" s="8" t="s">
        <v>1394</v>
      </c>
      <c r="J69" t="s">
        <v>2739</v>
      </c>
      <c r="K69" s="194"/>
      <c r="L69" s="194"/>
    </row>
    <row r="70" spans="2:12" x14ac:dyDescent="0.25">
      <c r="B70" s="3">
        <v>9652101</v>
      </c>
      <c r="C70" t="s">
        <v>5378</v>
      </c>
      <c r="F70" s="13" t="s">
        <v>3896</v>
      </c>
      <c r="G70" t="s">
        <v>5379</v>
      </c>
      <c r="H70" s="8" t="s">
        <v>1394</v>
      </c>
      <c r="J70" t="s">
        <v>2739</v>
      </c>
      <c r="K70" s="194"/>
      <c r="L70" s="194"/>
    </row>
    <row r="71" spans="2:12" x14ac:dyDescent="0.25">
      <c r="B71" s="3">
        <v>9652100</v>
      </c>
      <c r="C71" t="s">
        <v>6076</v>
      </c>
      <c r="D71" s="3" t="s">
        <v>3505</v>
      </c>
      <c r="E71" t="s">
        <v>3505</v>
      </c>
      <c r="F71" s="13" t="s">
        <v>3896</v>
      </c>
      <c r="G71" t="s">
        <v>5379</v>
      </c>
      <c r="H71" s="8" t="s">
        <v>1394</v>
      </c>
      <c r="J71" t="s">
        <v>2739</v>
      </c>
      <c r="K71" s="194"/>
      <c r="L71" s="194"/>
    </row>
    <row r="72" spans="2:12" x14ac:dyDescent="0.25">
      <c r="B72" s="3">
        <v>9646005</v>
      </c>
      <c r="C72" t="s">
        <v>3123</v>
      </c>
      <c r="D72" s="3" t="s">
        <v>3505</v>
      </c>
      <c r="E72" t="s">
        <v>2981</v>
      </c>
      <c r="F72" s="13" t="s">
        <v>2048</v>
      </c>
      <c r="G72" t="s">
        <v>4134</v>
      </c>
      <c r="H72" s="8" t="s">
        <v>1394</v>
      </c>
      <c r="J72" t="s">
        <v>2739</v>
      </c>
      <c r="K72" s="194"/>
    </row>
    <row r="73" spans="2:12" x14ac:dyDescent="0.25">
      <c r="B73" s="3">
        <v>9646004</v>
      </c>
      <c r="C73" t="s">
        <v>1736</v>
      </c>
      <c r="D73" s="3" t="s">
        <v>3505</v>
      </c>
      <c r="E73" t="s">
        <v>2981</v>
      </c>
      <c r="F73" s="13" t="s">
        <v>510</v>
      </c>
      <c r="G73" t="s">
        <v>856</v>
      </c>
      <c r="H73" s="8" t="s">
        <v>1393</v>
      </c>
      <c r="J73" t="s">
        <v>2739</v>
      </c>
    </row>
    <row r="74" spans="2:12" x14ac:dyDescent="0.25">
      <c r="B74" s="3">
        <v>9646003</v>
      </c>
      <c r="C74" t="s">
        <v>213</v>
      </c>
      <c r="D74" s="3" t="s">
        <v>3505</v>
      </c>
      <c r="E74" t="s">
        <v>2981</v>
      </c>
      <c r="F74" s="13" t="s">
        <v>2048</v>
      </c>
      <c r="G74" t="s">
        <v>4134</v>
      </c>
      <c r="H74" s="8" t="s">
        <v>1394</v>
      </c>
      <c r="J74" t="s">
        <v>2739</v>
      </c>
    </row>
    <row r="75" spans="2:12" x14ac:dyDescent="0.25">
      <c r="B75" s="3">
        <v>9646002</v>
      </c>
      <c r="C75" t="s">
        <v>1096</v>
      </c>
      <c r="D75" s="3" t="s">
        <v>3505</v>
      </c>
      <c r="E75" t="s">
        <v>2981</v>
      </c>
      <c r="F75" s="13" t="s">
        <v>2048</v>
      </c>
      <c r="G75" t="s">
        <v>3179</v>
      </c>
      <c r="H75" s="8" t="s">
        <v>1394</v>
      </c>
      <c r="J75" t="s">
        <v>2739</v>
      </c>
    </row>
    <row r="76" spans="2:12" x14ac:dyDescent="0.25">
      <c r="B76" s="3">
        <v>9646001</v>
      </c>
      <c r="C76" t="s">
        <v>1609</v>
      </c>
      <c r="D76" s="3" t="s">
        <v>3505</v>
      </c>
      <c r="E76" t="s">
        <v>2981</v>
      </c>
      <c r="F76" s="13" t="s">
        <v>696</v>
      </c>
      <c r="G76" t="s">
        <v>4361</v>
      </c>
      <c r="H76" s="8" t="s">
        <v>1394</v>
      </c>
      <c r="J76" t="s">
        <v>2739</v>
      </c>
    </row>
    <row r="77" spans="2:12" x14ac:dyDescent="0.25">
      <c r="B77" s="3">
        <v>9646000</v>
      </c>
      <c r="C77" t="s">
        <v>5708</v>
      </c>
      <c r="D77" s="3" t="s">
        <v>3505</v>
      </c>
      <c r="E77" t="s">
        <v>3505</v>
      </c>
      <c r="F77" s="13" t="s">
        <v>3147</v>
      </c>
      <c r="G77" t="s">
        <v>3148</v>
      </c>
      <c r="H77" s="8" t="s">
        <v>1394</v>
      </c>
      <c r="J77" t="s">
        <v>2739</v>
      </c>
    </row>
    <row r="78" spans="2:12" x14ac:dyDescent="0.25">
      <c r="B78" s="3">
        <v>9645907</v>
      </c>
      <c r="C78" t="s">
        <v>1584</v>
      </c>
      <c r="E78" t="s">
        <v>2082</v>
      </c>
      <c r="F78" s="13" t="s">
        <v>2243</v>
      </c>
      <c r="G78" s="23" t="s">
        <v>2244</v>
      </c>
      <c r="H78" s="8" t="s">
        <v>1394</v>
      </c>
      <c r="J78" t="s">
        <v>2739</v>
      </c>
    </row>
    <row r="79" spans="2:12" x14ac:dyDescent="0.25">
      <c r="B79" s="3">
        <v>9645906</v>
      </c>
      <c r="C79" t="s">
        <v>2985</v>
      </c>
      <c r="E79" t="s">
        <v>2082</v>
      </c>
      <c r="F79" s="13" t="s">
        <v>54</v>
      </c>
      <c r="G79" s="23" t="s">
        <v>671</v>
      </c>
      <c r="H79" s="8" t="s">
        <v>1394</v>
      </c>
      <c r="J79" t="s">
        <v>2739</v>
      </c>
    </row>
    <row r="80" spans="2:12" x14ac:dyDescent="0.25">
      <c r="B80" s="3">
        <v>9645905</v>
      </c>
      <c r="C80" t="s">
        <v>6012</v>
      </c>
      <c r="D80" s="3" t="s">
        <v>3505</v>
      </c>
      <c r="E80" t="s">
        <v>2082</v>
      </c>
      <c r="F80" s="13" t="s">
        <v>283</v>
      </c>
      <c r="G80" t="s">
        <v>284</v>
      </c>
      <c r="H80" s="8" t="s">
        <v>1394</v>
      </c>
      <c r="J80" t="s">
        <v>2739</v>
      </c>
    </row>
    <row r="81" spans="2:10" x14ac:dyDescent="0.25">
      <c r="B81" s="3">
        <v>9645904</v>
      </c>
      <c r="C81" t="s">
        <v>3045</v>
      </c>
      <c r="D81" s="3" t="s">
        <v>3505</v>
      </c>
      <c r="E81" t="s">
        <v>2082</v>
      </c>
      <c r="F81" s="13" t="s">
        <v>3200</v>
      </c>
      <c r="G81" t="s">
        <v>2576</v>
      </c>
      <c r="H81" s="8" t="s">
        <v>1394</v>
      </c>
      <c r="J81" t="s">
        <v>2739</v>
      </c>
    </row>
    <row r="82" spans="2:10" x14ac:dyDescent="0.25">
      <c r="B82" s="3">
        <v>9645903</v>
      </c>
      <c r="C82" t="s">
        <v>3564</v>
      </c>
      <c r="D82" s="3" t="s">
        <v>3505</v>
      </c>
      <c r="E82" t="s">
        <v>2082</v>
      </c>
      <c r="F82" s="13" t="s">
        <v>1359</v>
      </c>
      <c r="G82" t="s">
        <v>1360</v>
      </c>
      <c r="H82" s="8" t="s">
        <v>1394</v>
      </c>
      <c r="J82" t="s">
        <v>2739</v>
      </c>
    </row>
    <row r="83" spans="2:10" x14ac:dyDescent="0.25">
      <c r="B83" s="3">
        <v>9645902</v>
      </c>
      <c r="C83" t="s">
        <v>2348</v>
      </c>
      <c r="D83" s="3" t="s">
        <v>3505</v>
      </c>
      <c r="E83" t="s">
        <v>2082</v>
      </c>
      <c r="F83" s="13" t="s">
        <v>3561</v>
      </c>
      <c r="G83" t="s">
        <v>3562</v>
      </c>
      <c r="H83" s="8" t="s">
        <v>1394</v>
      </c>
      <c r="J83" t="s">
        <v>2739</v>
      </c>
    </row>
    <row r="84" spans="2:10" x14ac:dyDescent="0.25">
      <c r="B84" s="3">
        <v>9645901</v>
      </c>
      <c r="C84" t="s">
        <v>1190</v>
      </c>
      <c r="D84" s="3" t="s">
        <v>3505</v>
      </c>
      <c r="E84" t="s">
        <v>2082</v>
      </c>
      <c r="F84" s="13" t="s">
        <v>1191</v>
      </c>
      <c r="G84" t="s">
        <v>3505</v>
      </c>
      <c r="H84" s="8" t="s">
        <v>1394</v>
      </c>
      <c r="J84" t="s">
        <v>2739</v>
      </c>
    </row>
    <row r="85" spans="2:10" x14ac:dyDescent="0.25">
      <c r="B85" s="3">
        <v>9645900</v>
      </c>
      <c r="C85" t="s">
        <v>4488</v>
      </c>
      <c r="D85" s="3" t="s">
        <v>3505</v>
      </c>
      <c r="E85" t="s">
        <v>3505</v>
      </c>
      <c r="F85" s="13" t="s">
        <v>1645</v>
      </c>
      <c r="G85" s="23" t="s">
        <v>1646</v>
      </c>
      <c r="H85" s="8" t="s">
        <v>1394</v>
      </c>
      <c r="J85" t="s">
        <v>2739</v>
      </c>
    </row>
    <row r="86" spans="2:10" x14ac:dyDescent="0.25">
      <c r="B86" s="3">
        <v>9640006</v>
      </c>
      <c r="C86" t="s">
        <v>5613</v>
      </c>
      <c r="F86" s="13" t="s">
        <v>2375</v>
      </c>
      <c r="G86" t="s">
        <v>2376</v>
      </c>
      <c r="H86" s="8" t="s">
        <v>1394</v>
      </c>
      <c r="J86" t="s">
        <v>2739</v>
      </c>
    </row>
    <row r="87" spans="2:10" x14ac:dyDescent="0.25">
      <c r="B87" s="3">
        <v>9640005</v>
      </c>
      <c r="C87" t="s">
        <v>1122</v>
      </c>
      <c r="E87" t="s">
        <v>4286</v>
      </c>
      <c r="F87" s="13" t="s">
        <v>2375</v>
      </c>
      <c r="G87" t="s">
        <v>2376</v>
      </c>
      <c r="H87" s="8" t="s">
        <v>1394</v>
      </c>
      <c r="J87" t="s">
        <v>2739</v>
      </c>
    </row>
    <row r="88" spans="2:10" x14ac:dyDescent="0.25">
      <c r="B88" s="3">
        <v>9640004</v>
      </c>
      <c r="C88" t="s">
        <v>1327</v>
      </c>
      <c r="D88" s="3" t="s">
        <v>3505</v>
      </c>
      <c r="E88" t="s">
        <v>3505</v>
      </c>
      <c r="F88" s="13" t="s">
        <v>2375</v>
      </c>
      <c r="G88" t="s">
        <v>2376</v>
      </c>
      <c r="H88" s="8" t="s">
        <v>1394</v>
      </c>
      <c r="J88" t="s">
        <v>2739</v>
      </c>
    </row>
    <row r="89" spans="2:10" x14ac:dyDescent="0.25">
      <c r="B89" s="3">
        <v>9640003</v>
      </c>
      <c r="C89" t="s">
        <v>3478</v>
      </c>
      <c r="D89" s="3" t="s">
        <v>3505</v>
      </c>
      <c r="E89" t="s">
        <v>3505</v>
      </c>
      <c r="F89" s="13" t="s">
        <v>2375</v>
      </c>
      <c r="G89" t="s">
        <v>2376</v>
      </c>
      <c r="H89" s="8" t="s">
        <v>1394</v>
      </c>
      <c r="J89" t="s">
        <v>2739</v>
      </c>
    </row>
    <row r="90" spans="2:10" x14ac:dyDescent="0.25">
      <c r="B90" s="3">
        <v>9640002</v>
      </c>
      <c r="C90" t="s">
        <v>2648</v>
      </c>
      <c r="D90" s="3" t="s">
        <v>3505</v>
      </c>
      <c r="E90" t="s">
        <v>3505</v>
      </c>
      <c r="F90" s="13" t="s">
        <v>2375</v>
      </c>
      <c r="G90" t="s">
        <v>2376</v>
      </c>
      <c r="H90" s="8" t="s">
        <v>1394</v>
      </c>
      <c r="J90" t="s">
        <v>2739</v>
      </c>
    </row>
    <row r="91" spans="2:10" x14ac:dyDescent="0.25">
      <c r="B91" s="3">
        <v>9640001</v>
      </c>
      <c r="C91" t="s">
        <v>1009</v>
      </c>
      <c r="D91" s="3" t="s">
        <v>3505</v>
      </c>
      <c r="E91" t="s">
        <v>3505</v>
      </c>
      <c r="F91" s="13" t="s">
        <v>2375</v>
      </c>
      <c r="G91" t="s">
        <v>2376</v>
      </c>
      <c r="H91" s="8" t="s">
        <v>1394</v>
      </c>
      <c r="J91" t="s">
        <v>2739</v>
      </c>
    </row>
    <row r="92" spans="2:10" x14ac:dyDescent="0.25">
      <c r="B92" s="3">
        <v>9640000</v>
      </c>
      <c r="C92" t="s">
        <v>3880</v>
      </c>
      <c r="D92" s="3" t="s">
        <v>3505</v>
      </c>
      <c r="E92" t="s">
        <v>3505</v>
      </c>
      <c r="F92" s="13" t="s">
        <v>1021</v>
      </c>
      <c r="G92" t="s">
        <v>278</v>
      </c>
      <c r="H92" s="8" t="s">
        <v>1394</v>
      </c>
      <c r="J92" t="s">
        <v>2739</v>
      </c>
    </row>
    <row r="93" spans="2:10" x14ac:dyDescent="0.25">
      <c r="B93" s="3">
        <v>9639900</v>
      </c>
      <c r="C93" t="s">
        <v>5067</v>
      </c>
      <c r="D93" s="3" t="s">
        <v>3505</v>
      </c>
      <c r="E93" t="s">
        <v>3505</v>
      </c>
      <c r="F93" s="13" t="s">
        <v>4217</v>
      </c>
      <c r="G93" t="s">
        <v>4218</v>
      </c>
      <c r="H93" s="8" t="s">
        <v>1394</v>
      </c>
      <c r="J93" t="s">
        <v>2739</v>
      </c>
    </row>
    <row r="94" spans="2:10" x14ac:dyDescent="0.25">
      <c r="B94" s="3">
        <v>9639801</v>
      </c>
      <c r="C94" t="s">
        <v>4539</v>
      </c>
      <c r="E94" t="s">
        <v>5748</v>
      </c>
      <c r="F94" s="13" t="s">
        <v>3167</v>
      </c>
      <c r="G94" t="s">
        <v>21</v>
      </c>
      <c r="H94" s="8" t="s">
        <v>1394</v>
      </c>
      <c r="J94" t="s">
        <v>2739</v>
      </c>
    </row>
    <row r="95" spans="2:10" x14ac:dyDescent="0.25">
      <c r="B95" s="3">
        <v>9639800</v>
      </c>
      <c r="C95" t="s">
        <v>5748</v>
      </c>
      <c r="F95" s="13" t="s">
        <v>5749</v>
      </c>
      <c r="G95" t="s">
        <v>5750</v>
      </c>
      <c r="H95" s="8"/>
    </row>
    <row r="96" spans="2:10" x14ac:dyDescent="0.25">
      <c r="B96" s="3">
        <v>9636004</v>
      </c>
      <c r="C96" t="s">
        <v>6</v>
      </c>
      <c r="D96" s="3" t="s">
        <v>3505</v>
      </c>
      <c r="E96" t="s">
        <v>5865</v>
      </c>
      <c r="F96" s="13" t="s">
        <v>3752</v>
      </c>
      <c r="G96" t="s">
        <v>3114</v>
      </c>
      <c r="H96" s="8" t="s">
        <v>1394</v>
      </c>
      <c r="J96" t="s">
        <v>2739</v>
      </c>
    </row>
    <row r="97" spans="2:10" x14ac:dyDescent="0.25">
      <c r="B97" s="3">
        <v>9636003</v>
      </c>
      <c r="C97" t="s">
        <v>3623</v>
      </c>
      <c r="D97" s="3" t="s">
        <v>3505</v>
      </c>
      <c r="E97" t="s">
        <v>5865</v>
      </c>
      <c r="F97" s="13" t="s">
        <v>0</v>
      </c>
      <c r="G97" t="s">
        <v>2108</v>
      </c>
      <c r="H97" s="8" t="s">
        <v>1394</v>
      </c>
      <c r="J97" t="s">
        <v>2739</v>
      </c>
    </row>
    <row r="98" spans="2:10" x14ac:dyDescent="0.25">
      <c r="B98" s="3">
        <v>9636002</v>
      </c>
      <c r="C98" t="s">
        <v>258</v>
      </c>
      <c r="D98" s="3" t="s">
        <v>3505</v>
      </c>
      <c r="E98" t="s">
        <v>5865</v>
      </c>
      <c r="F98" s="13" t="s">
        <v>2137</v>
      </c>
      <c r="G98" t="s">
        <v>2138</v>
      </c>
      <c r="H98" s="8" t="s">
        <v>1394</v>
      </c>
      <c r="J98" t="s">
        <v>2739</v>
      </c>
    </row>
    <row r="99" spans="2:10" x14ac:dyDescent="0.25">
      <c r="B99" s="3">
        <v>9636001</v>
      </c>
      <c r="C99" t="s">
        <v>499</v>
      </c>
      <c r="D99" s="3" t="s">
        <v>3505</v>
      </c>
      <c r="E99" t="s">
        <v>5865</v>
      </c>
      <c r="F99" s="13" t="s">
        <v>4645</v>
      </c>
      <c r="G99" t="s">
        <v>4646</v>
      </c>
      <c r="H99" s="8" t="s">
        <v>1394</v>
      </c>
      <c r="J99" t="s">
        <v>2739</v>
      </c>
    </row>
    <row r="100" spans="2:10" x14ac:dyDescent="0.25">
      <c r="B100" s="3">
        <v>9636000</v>
      </c>
      <c r="C100" t="s">
        <v>5864</v>
      </c>
      <c r="D100" s="3" t="s">
        <v>3505</v>
      </c>
      <c r="E100" t="s">
        <v>3505</v>
      </c>
      <c r="F100" s="13" t="s">
        <v>1503</v>
      </c>
      <c r="G100" t="s">
        <v>4818</v>
      </c>
      <c r="H100" s="8" t="s">
        <v>1394</v>
      </c>
      <c r="J100" t="s">
        <v>2739</v>
      </c>
    </row>
    <row r="101" spans="2:10" x14ac:dyDescent="0.25">
      <c r="B101" s="3">
        <v>9635900</v>
      </c>
      <c r="C101" t="s">
        <v>4343</v>
      </c>
      <c r="F101" s="13" t="s">
        <v>865</v>
      </c>
      <c r="G101" s="21">
        <v>1016</v>
      </c>
      <c r="H101" s="8" t="s">
        <v>1394</v>
      </c>
      <c r="J101" t="s">
        <v>2739</v>
      </c>
    </row>
    <row r="102" spans="2:10" x14ac:dyDescent="0.25">
      <c r="B102" s="3">
        <v>9635803</v>
      </c>
      <c r="C102" t="s">
        <v>6086</v>
      </c>
      <c r="E102" t="s">
        <v>3951</v>
      </c>
      <c r="F102" s="13" t="s">
        <v>5049</v>
      </c>
      <c r="G102" s="28" t="s">
        <v>5050</v>
      </c>
      <c r="H102" s="8" t="s">
        <v>1394</v>
      </c>
      <c r="J102" t="s">
        <v>2739</v>
      </c>
    </row>
    <row r="103" spans="2:10" x14ac:dyDescent="0.25">
      <c r="B103" s="3">
        <v>9635802</v>
      </c>
      <c r="C103" t="s">
        <v>3242</v>
      </c>
      <c r="E103" t="s">
        <v>3951</v>
      </c>
      <c r="F103" s="13"/>
      <c r="G103" s="28"/>
      <c r="H103" s="8" t="s">
        <v>1394</v>
      </c>
      <c r="J103" t="s">
        <v>2739</v>
      </c>
    </row>
    <row r="104" spans="2:10" x14ac:dyDescent="0.25">
      <c r="B104" s="3">
        <v>9635801</v>
      </c>
      <c r="C104" t="s">
        <v>6068</v>
      </c>
      <c r="E104" t="s">
        <v>3951</v>
      </c>
      <c r="F104" s="13" t="s">
        <v>348</v>
      </c>
      <c r="G104" s="28" t="s">
        <v>349</v>
      </c>
      <c r="H104" s="8" t="s">
        <v>1394</v>
      </c>
      <c r="J104" t="s">
        <v>2739</v>
      </c>
    </row>
    <row r="105" spans="2:10" x14ac:dyDescent="0.25">
      <c r="B105" s="3">
        <v>9635800</v>
      </c>
      <c r="C105" t="s">
        <v>3951</v>
      </c>
      <c r="F105" s="13"/>
      <c r="G105" s="21"/>
      <c r="H105" s="8" t="s">
        <v>1394</v>
      </c>
    </row>
    <row r="106" spans="2:10" x14ac:dyDescent="0.25">
      <c r="B106" s="3">
        <v>9635701</v>
      </c>
      <c r="C106" t="s">
        <v>5458</v>
      </c>
      <c r="E106" t="s">
        <v>5782</v>
      </c>
      <c r="F106" s="13" t="s">
        <v>5459</v>
      </c>
      <c r="G106" s="23" t="s">
        <v>5460</v>
      </c>
      <c r="H106" s="8" t="s">
        <v>1394</v>
      </c>
      <c r="J106" t="s">
        <v>2739</v>
      </c>
    </row>
    <row r="107" spans="2:10" x14ac:dyDescent="0.25">
      <c r="B107" s="3">
        <v>9633000</v>
      </c>
      <c r="C107" t="s">
        <v>35</v>
      </c>
      <c r="D107" s="3" t="s">
        <v>3505</v>
      </c>
      <c r="E107" t="s">
        <v>3505</v>
      </c>
      <c r="F107" s="13" t="s">
        <v>1407</v>
      </c>
      <c r="G107" t="s">
        <v>3505</v>
      </c>
      <c r="H107" s="8" t="s">
        <v>1394</v>
      </c>
      <c r="J107" t="s">
        <v>2739</v>
      </c>
    </row>
    <row r="108" spans="2:10" x14ac:dyDescent="0.25">
      <c r="B108" s="3">
        <v>9632903</v>
      </c>
      <c r="C108" t="s">
        <v>5058</v>
      </c>
      <c r="E108" t="s">
        <v>920</v>
      </c>
      <c r="F108" s="13" t="s">
        <v>5056</v>
      </c>
      <c r="G108" s="23" t="s">
        <v>5057</v>
      </c>
      <c r="H108" s="8" t="s">
        <v>1394</v>
      </c>
      <c r="J108" t="s">
        <v>2739</v>
      </c>
    </row>
    <row r="109" spans="2:10" x14ac:dyDescent="0.25">
      <c r="B109" s="3">
        <v>9632902</v>
      </c>
      <c r="C109" t="s">
        <v>3389</v>
      </c>
      <c r="E109" t="s">
        <v>920</v>
      </c>
      <c r="F109" s="13" t="s">
        <v>3390</v>
      </c>
      <c r="G109" s="23" t="s">
        <v>3391</v>
      </c>
      <c r="H109" s="8" t="s">
        <v>1394</v>
      </c>
      <c r="J109" t="s">
        <v>2739</v>
      </c>
    </row>
    <row r="110" spans="2:10" x14ac:dyDescent="0.25">
      <c r="B110" s="3">
        <v>9632901</v>
      </c>
      <c r="C110" t="s">
        <v>214</v>
      </c>
      <c r="E110" t="s">
        <v>920</v>
      </c>
      <c r="F110" s="13" t="s">
        <v>3492</v>
      </c>
      <c r="G110" s="23" t="s">
        <v>3493</v>
      </c>
      <c r="H110" s="8" t="s">
        <v>1394</v>
      </c>
      <c r="J110" t="s">
        <v>2739</v>
      </c>
    </row>
    <row r="111" spans="2:10" x14ac:dyDescent="0.25">
      <c r="B111" s="3">
        <v>9632900</v>
      </c>
      <c r="C111" t="s">
        <v>920</v>
      </c>
      <c r="F111" s="13" t="s">
        <v>5619</v>
      </c>
      <c r="G111" t="s">
        <v>5620</v>
      </c>
      <c r="H111" s="8" t="s">
        <v>1394</v>
      </c>
      <c r="J111" t="s">
        <v>2739</v>
      </c>
    </row>
    <row r="112" spans="2:10" x14ac:dyDescent="0.25">
      <c r="B112" s="3">
        <v>9630201</v>
      </c>
      <c r="C112" t="s">
        <v>1412</v>
      </c>
      <c r="D112" s="3" t="s">
        <v>3505</v>
      </c>
      <c r="E112" t="s">
        <v>282</v>
      </c>
      <c r="F112" s="13" t="s">
        <v>2899</v>
      </c>
      <c r="G112" t="s">
        <v>4309</v>
      </c>
      <c r="H112" s="8" t="s">
        <v>1394</v>
      </c>
      <c r="J112" t="s">
        <v>2739</v>
      </c>
    </row>
    <row r="113" spans="2:11" x14ac:dyDescent="0.25">
      <c r="B113" s="3">
        <v>9630200</v>
      </c>
      <c r="C113" t="s">
        <v>2487</v>
      </c>
      <c r="D113" s="3" t="s">
        <v>3505</v>
      </c>
      <c r="E113" t="s">
        <v>3505</v>
      </c>
      <c r="F113" s="13" t="s">
        <v>3416</v>
      </c>
      <c r="G113" t="s">
        <v>3677</v>
      </c>
      <c r="H113" s="8" t="s">
        <v>1394</v>
      </c>
      <c r="J113" t="s">
        <v>2739</v>
      </c>
    </row>
    <row r="114" spans="2:11" x14ac:dyDescent="0.25">
      <c r="B114" s="3">
        <v>9630104</v>
      </c>
      <c r="C114" t="s">
        <v>3853</v>
      </c>
      <c r="D114" s="3">
        <v>9630100</v>
      </c>
      <c r="E114" t="s">
        <v>2486</v>
      </c>
      <c r="F114" s="13" t="s">
        <v>3854</v>
      </c>
      <c r="G114" s="23" t="s">
        <v>3855</v>
      </c>
      <c r="H114" s="8" t="s">
        <v>1394</v>
      </c>
      <c r="J114" t="s">
        <v>2739</v>
      </c>
    </row>
    <row r="115" spans="2:11" x14ac:dyDescent="0.25">
      <c r="B115" s="3">
        <v>9630103</v>
      </c>
      <c r="C115" t="s">
        <v>851</v>
      </c>
      <c r="D115" s="3">
        <v>9630100</v>
      </c>
      <c r="E115" t="s">
        <v>2486</v>
      </c>
      <c r="F115" s="13" t="s">
        <v>2016</v>
      </c>
      <c r="G115" s="23" t="s">
        <v>2293</v>
      </c>
      <c r="H115" s="8" t="s">
        <v>1394</v>
      </c>
      <c r="J115" t="s">
        <v>2739</v>
      </c>
    </row>
    <row r="116" spans="2:11" x14ac:dyDescent="0.25">
      <c r="B116" s="3">
        <v>9630102</v>
      </c>
      <c r="C116" t="s">
        <v>4198</v>
      </c>
      <c r="D116" s="3">
        <v>9630100</v>
      </c>
      <c r="E116" t="s">
        <v>2486</v>
      </c>
      <c r="F116" s="13" t="s">
        <v>4112</v>
      </c>
      <c r="G116" s="23" t="s">
        <v>426</v>
      </c>
      <c r="H116" s="8" t="s">
        <v>1394</v>
      </c>
      <c r="J116" t="s">
        <v>2739</v>
      </c>
    </row>
    <row r="117" spans="2:11" x14ac:dyDescent="0.25">
      <c r="B117" s="3">
        <v>9630101</v>
      </c>
      <c r="C117" t="s">
        <v>2270</v>
      </c>
      <c r="D117" s="3">
        <v>9630100</v>
      </c>
      <c r="E117" t="s">
        <v>2486</v>
      </c>
      <c r="F117" s="13" t="s">
        <v>2271</v>
      </c>
      <c r="G117" t="s">
        <v>582</v>
      </c>
      <c r="H117" s="8" t="s">
        <v>1394</v>
      </c>
      <c r="J117" t="s">
        <v>2739</v>
      </c>
    </row>
    <row r="118" spans="2:11" x14ac:dyDescent="0.25">
      <c r="B118" s="3">
        <v>9630100</v>
      </c>
      <c r="C118" t="s">
        <v>2486</v>
      </c>
      <c r="D118" s="3" t="s">
        <v>3505</v>
      </c>
      <c r="E118" t="s">
        <v>3505</v>
      </c>
      <c r="F118" s="13" t="s">
        <v>3215</v>
      </c>
      <c r="G118" t="s">
        <v>924</v>
      </c>
      <c r="H118" s="8" t="s">
        <v>1394</v>
      </c>
      <c r="J118" t="s">
        <v>2739</v>
      </c>
    </row>
    <row r="119" spans="2:11" x14ac:dyDescent="0.25">
      <c r="B119" s="3">
        <v>9625100</v>
      </c>
      <c r="C119" t="s">
        <v>499</v>
      </c>
      <c r="D119" s="3" t="s">
        <v>3505</v>
      </c>
      <c r="E119" t="s">
        <v>3505</v>
      </c>
      <c r="F119" s="13" t="s">
        <v>4645</v>
      </c>
      <c r="G119" t="s">
        <v>4646</v>
      </c>
      <c r="H119" s="8" t="s">
        <v>1394</v>
      </c>
      <c r="J119" t="s">
        <v>2739</v>
      </c>
    </row>
    <row r="120" spans="2:11" x14ac:dyDescent="0.25">
      <c r="B120" s="3">
        <v>9620100</v>
      </c>
      <c r="C120" t="s">
        <v>4733</v>
      </c>
      <c r="D120" s="3">
        <v>9620100</v>
      </c>
      <c r="E120" t="s">
        <v>4733</v>
      </c>
      <c r="F120" s="13" t="s">
        <v>2107</v>
      </c>
      <c r="G120" s="23" t="s">
        <v>4306</v>
      </c>
      <c r="H120" s="8" t="s">
        <v>1394</v>
      </c>
      <c r="J120" t="s">
        <v>2739</v>
      </c>
      <c r="K120" s="194"/>
    </row>
    <row r="121" spans="2:11" x14ac:dyDescent="0.25">
      <c r="B121" s="3">
        <v>9614200</v>
      </c>
      <c r="C121" t="s">
        <v>6</v>
      </c>
      <c r="D121" s="3" t="s">
        <v>3505</v>
      </c>
      <c r="E121" t="s">
        <v>3505</v>
      </c>
      <c r="F121" s="16" t="s">
        <v>3752</v>
      </c>
      <c r="G121" t="s">
        <v>3114</v>
      </c>
      <c r="H121" s="8" t="s">
        <v>1394</v>
      </c>
      <c r="J121" t="s">
        <v>2739</v>
      </c>
    </row>
    <row r="122" spans="2:11" x14ac:dyDescent="0.25">
      <c r="B122" s="3">
        <v>9614100</v>
      </c>
      <c r="C122" t="s">
        <v>2</v>
      </c>
      <c r="D122" s="3" t="s">
        <v>3505</v>
      </c>
      <c r="E122" t="s">
        <v>3505</v>
      </c>
      <c r="F122" s="13" t="s">
        <v>3215</v>
      </c>
      <c r="G122" t="s">
        <v>924</v>
      </c>
      <c r="H122" s="8" t="s">
        <v>1394</v>
      </c>
      <c r="J122" t="s">
        <v>2739</v>
      </c>
    </row>
    <row r="123" spans="2:11" x14ac:dyDescent="0.25">
      <c r="B123" s="3">
        <v>9612200</v>
      </c>
      <c r="C123" t="s">
        <v>5625</v>
      </c>
      <c r="F123" s="13" t="s">
        <v>1708</v>
      </c>
      <c r="G123" s="23" t="s">
        <v>4403</v>
      </c>
      <c r="H123" s="8" t="s">
        <v>1394</v>
      </c>
      <c r="J123" t="s">
        <v>2739</v>
      </c>
    </row>
    <row r="124" spans="2:11" x14ac:dyDescent="0.25">
      <c r="B124" s="3">
        <v>9612101</v>
      </c>
      <c r="C124" t="s">
        <v>611</v>
      </c>
      <c r="F124" s="13" t="s">
        <v>1633</v>
      </c>
      <c r="G124" s="23" t="s">
        <v>128</v>
      </c>
      <c r="H124" s="8" t="s">
        <v>382</v>
      </c>
      <c r="J124" t="s">
        <v>2739</v>
      </c>
    </row>
    <row r="125" spans="2:11" x14ac:dyDescent="0.25">
      <c r="B125" s="3">
        <v>9612100</v>
      </c>
      <c r="C125" t="s">
        <v>4907</v>
      </c>
      <c r="F125" s="13" t="s">
        <v>1633</v>
      </c>
      <c r="G125" s="23" t="s">
        <v>128</v>
      </c>
      <c r="H125" s="8" t="s">
        <v>382</v>
      </c>
      <c r="J125" t="s">
        <v>2739</v>
      </c>
    </row>
    <row r="126" spans="2:11" x14ac:dyDescent="0.25">
      <c r="B126" s="3">
        <v>9608200</v>
      </c>
      <c r="C126" t="s">
        <v>2753</v>
      </c>
      <c r="D126" s="3" t="s">
        <v>3505</v>
      </c>
      <c r="E126" t="s">
        <v>3505</v>
      </c>
      <c r="F126" s="13" t="s">
        <v>2999</v>
      </c>
      <c r="G126" t="s">
        <v>1365</v>
      </c>
      <c r="H126" s="8" t="s">
        <v>1394</v>
      </c>
      <c r="J126" t="s">
        <v>2739</v>
      </c>
    </row>
    <row r="127" spans="2:11" x14ac:dyDescent="0.25">
      <c r="B127" s="3">
        <v>9608109</v>
      </c>
      <c r="C127" t="s">
        <v>5397</v>
      </c>
      <c r="E127" t="s">
        <v>5769</v>
      </c>
      <c r="F127" s="13" t="s">
        <v>5395</v>
      </c>
      <c r="G127" s="23" t="s">
        <v>5398</v>
      </c>
      <c r="H127" s="8" t="s">
        <v>1394</v>
      </c>
      <c r="J127" t="s">
        <v>2739</v>
      </c>
    </row>
    <row r="128" spans="2:11" x14ac:dyDescent="0.25">
      <c r="B128" s="3">
        <v>9608108</v>
      </c>
      <c r="C128" t="s">
        <v>5394</v>
      </c>
      <c r="E128" t="s">
        <v>5769</v>
      </c>
      <c r="F128" s="13" t="s">
        <v>5395</v>
      </c>
      <c r="G128" s="23" t="s">
        <v>5396</v>
      </c>
      <c r="H128" s="8" t="s">
        <v>1394</v>
      </c>
      <c r="J128" t="s">
        <v>2739</v>
      </c>
    </row>
    <row r="129" spans="2:10" x14ac:dyDescent="0.25">
      <c r="B129" s="3">
        <v>9608107</v>
      </c>
      <c r="C129" t="s">
        <v>5866</v>
      </c>
      <c r="E129" t="s">
        <v>5769</v>
      </c>
      <c r="F129" s="13" t="s">
        <v>939</v>
      </c>
      <c r="G129" t="s">
        <v>4612</v>
      </c>
      <c r="H129" s="8" t="s">
        <v>1394</v>
      </c>
      <c r="J129" t="s">
        <v>2739</v>
      </c>
    </row>
    <row r="130" spans="2:10" x14ac:dyDescent="0.25">
      <c r="B130" s="3">
        <v>9608106</v>
      </c>
      <c r="C130" t="s">
        <v>2752</v>
      </c>
      <c r="D130" s="3" t="s">
        <v>3505</v>
      </c>
      <c r="E130" t="s">
        <v>5769</v>
      </c>
      <c r="F130" s="13" t="s">
        <v>542</v>
      </c>
      <c r="G130" t="s">
        <v>1981</v>
      </c>
      <c r="H130" s="8" t="s">
        <v>1394</v>
      </c>
      <c r="J130" t="s">
        <v>2739</v>
      </c>
    </row>
    <row r="131" spans="2:10" ht="14.25" customHeight="1" x14ac:dyDescent="0.25">
      <c r="B131" s="3">
        <v>9608105</v>
      </c>
      <c r="C131" t="s">
        <v>4750</v>
      </c>
      <c r="D131" s="3" t="s">
        <v>3505</v>
      </c>
      <c r="E131" t="s">
        <v>5769</v>
      </c>
      <c r="F131" s="13" t="s">
        <v>4752</v>
      </c>
      <c r="G131" t="s">
        <v>144</v>
      </c>
      <c r="H131" s="8" t="s">
        <v>1394</v>
      </c>
      <c r="J131" t="s">
        <v>2739</v>
      </c>
    </row>
    <row r="132" spans="2:10" ht="14.25" customHeight="1" x14ac:dyDescent="0.25">
      <c r="B132" s="3">
        <v>9608104</v>
      </c>
      <c r="C132" t="s">
        <v>1411</v>
      </c>
      <c r="D132" s="3" t="s">
        <v>3505</v>
      </c>
      <c r="E132" t="s">
        <v>5769</v>
      </c>
      <c r="F132" s="13" t="s">
        <v>158</v>
      </c>
      <c r="G132" t="s">
        <v>4466</v>
      </c>
      <c r="H132" s="8" t="s">
        <v>1394</v>
      </c>
      <c r="J132" t="s">
        <v>2739</v>
      </c>
    </row>
    <row r="133" spans="2:10" x14ac:dyDescent="0.25">
      <c r="B133" s="3">
        <v>9608103</v>
      </c>
      <c r="C133" t="s">
        <v>2594</v>
      </c>
      <c r="D133" s="3" t="s">
        <v>3505</v>
      </c>
      <c r="E133" t="s">
        <v>5769</v>
      </c>
      <c r="F133" s="13" t="s">
        <v>4908</v>
      </c>
      <c r="G133" t="s">
        <v>3347</v>
      </c>
      <c r="H133" s="8" t="s">
        <v>1394</v>
      </c>
      <c r="J133" t="s">
        <v>2739</v>
      </c>
    </row>
    <row r="134" spans="2:10" x14ac:dyDescent="0.25">
      <c r="B134" s="3">
        <v>9608102</v>
      </c>
      <c r="C134" t="s">
        <v>3990</v>
      </c>
      <c r="D134" s="3" t="s">
        <v>3505</v>
      </c>
      <c r="E134" t="s">
        <v>5769</v>
      </c>
      <c r="F134" s="13" t="s">
        <v>1215</v>
      </c>
      <c r="G134" t="s">
        <v>1216</v>
      </c>
      <c r="H134" s="8" t="s">
        <v>1394</v>
      </c>
      <c r="J134" t="s">
        <v>2739</v>
      </c>
    </row>
    <row r="135" spans="2:10" x14ac:dyDescent="0.25">
      <c r="B135" s="3">
        <v>9608101</v>
      </c>
      <c r="C135" t="s">
        <v>2995</v>
      </c>
      <c r="D135" s="3" t="s">
        <v>3505</v>
      </c>
      <c r="E135" t="s">
        <v>5769</v>
      </c>
      <c r="F135" s="13" t="s">
        <v>1778</v>
      </c>
      <c r="G135" t="s">
        <v>3505</v>
      </c>
      <c r="H135" s="8" t="s">
        <v>1394</v>
      </c>
      <c r="J135" t="s">
        <v>2739</v>
      </c>
    </row>
    <row r="136" spans="2:10" x14ac:dyDescent="0.25">
      <c r="B136" s="3">
        <v>9608100</v>
      </c>
      <c r="C136" t="s">
        <v>5770</v>
      </c>
      <c r="D136" s="3" t="s">
        <v>3505</v>
      </c>
      <c r="E136" t="s">
        <v>3505</v>
      </c>
      <c r="F136" s="13" t="s">
        <v>1600</v>
      </c>
      <c r="G136" t="s">
        <v>1601</v>
      </c>
      <c r="H136" s="8" t="s">
        <v>1394</v>
      </c>
      <c r="J136" t="s">
        <v>2739</v>
      </c>
    </row>
    <row r="137" spans="2:10" x14ac:dyDescent="0.25">
      <c r="B137" s="3">
        <v>9600006</v>
      </c>
      <c r="C137" t="s">
        <v>4507</v>
      </c>
      <c r="E137" t="s">
        <v>443</v>
      </c>
      <c r="F137" s="13" t="s">
        <v>2596</v>
      </c>
      <c r="G137" s="23" t="s">
        <v>2597</v>
      </c>
      <c r="H137" s="8" t="s">
        <v>1394</v>
      </c>
      <c r="J137" t="s">
        <v>2739</v>
      </c>
    </row>
    <row r="138" spans="2:10" x14ac:dyDescent="0.25">
      <c r="B138" s="3">
        <v>9600005</v>
      </c>
      <c r="C138" t="s">
        <v>1406</v>
      </c>
      <c r="D138" s="3" t="s">
        <v>3505</v>
      </c>
      <c r="E138" t="s">
        <v>443</v>
      </c>
      <c r="F138" s="13" t="s">
        <v>466</v>
      </c>
      <c r="G138" t="s">
        <v>1729</v>
      </c>
      <c r="H138" s="8" t="s">
        <v>1394</v>
      </c>
      <c r="J138" t="s">
        <v>2739</v>
      </c>
    </row>
    <row r="139" spans="2:10" x14ac:dyDescent="0.25">
      <c r="B139" s="3">
        <v>9600004</v>
      </c>
      <c r="C139" t="s">
        <v>5067</v>
      </c>
      <c r="D139" s="3" t="s">
        <v>3505</v>
      </c>
      <c r="E139" t="s">
        <v>443</v>
      </c>
      <c r="F139" s="13" t="s">
        <v>3875</v>
      </c>
      <c r="G139" t="s">
        <v>3876</v>
      </c>
      <c r="H139" s="8" t="s">
        <v>1394</v>
      </c>
      <c r="J139" t="s">
        <v>2739</v>
      </c>
    </row>
    <row r="140" spans="2:10" x14ac:dyDescent="0.25">
      <c r="B140" s="3">
        <v>9600003</v>
      </c>
      <c r="C140" t="s">
        <v>3294</v>
      </c>
      <c r="D140" s="3" t="s">
        <v>3505</v>
      </c>
      <c r="E140" t="s">
        <v>443</v>
      </c>
      <c r="F140" s="13" t="s">
        <v>3296</v>
      </c>
      <c r="G140" t="s">
        <v>1109</v>
      </c>
      <c r="H140" s="8" t="s">
        <v>1394</v>
      </c>
      <c r="J140" t="s">
        <v>2739</v>
      </c>
    </row>
    <row r="141" spans="2:10" x14ac:dyDescent="0.25">
      <c r="B141" s="3">
        <v>9600002</v>
      </c>
      <c r="C141" t="s">
        <v>5996</v>
      </c>
      <c r="D141" s="3" t="s">
        <v>3505</v>
      </c>
      <c r="E141" t="s">
        <v>443</v>
      </c>
      <c r="F141" s="13" t="s">
        <v>3869</v>
      </c>
      <c r="G141" t="s">
        <v>3870</v>
      </c>
      <c r="H141" s="8" t="s">
        <v>1394</v>
      </c>
      <c r="J141" t="s">
        <v>2739</v>
      </c>
    </row>
    <row r="142" spans="2:10" x14ac:dyDescent="0.25">
      <c r="B142" s="3">
        <v>9600001</v>
      </c>
      <c r="C142" t="s">
        <v>288</v>
      </c>
      <c r="D142" s="3" t="s">
        <v>3505</v>
      </c>
      <c r="E142" t="s">
        <v>443</v>
      </c>
      <c r="F142" s="13" t="s">
        <v>152</v>
      </c>
      <c r="G142" t="s">
        <v>3785</v>
      </c>
      <c r="H142" s="8" t="s">
        <v>1394</v>
      </c>
      <c r="J142" t="s">
        <v>2739</v>
      </c>
    </row>
    <row r="143" spans="2:10" x14ac:dyDescent="0.25">
      <c r="B143" s="3">
        <v>9600000</v>
      </c>
      <c r="C143" t="s">
        <v>1402</v>
      </c>
      <c r="D143" s="3" t="s">
        <v>3505</v>
      </c>
      <c r="E143" t="s">
        <v>3505</v>
      </c>
      <c r="F143" s="13" t="s">
        <v>3119</v>
      </c>
      <c r="G143" t="s">
        <v>3120</v>
      </c>
      <c r="H143" s="8" t="s">
        <v>1394</v>
      </c>
      <c r="J143" t="s">
        <v>2739</v>
      </c>
    </row>
    <row r="144" spans="2:10" x14ac:dyDescent="0.25">
      <c r="B144" s="3">
        <v>9588004</v>
      </c>
      <c r="C144" t="s">
        <v>5417</v>
      </c>
      <c r="E144" t="s">
        <v>4935</v>
      </c>
      <c r="F144" s="13" t="s">
        <v>5418</v>
      </c>
      <c r="G144" s="23" t="s">
        <v>4584</v>
      </c>
      <c r="H144" s="116" t="s">
        <v>3793</v>
      </c>
      <c r="J144" t="s">
        <v>2739</v>
      </c>
    </row>
    <row r="145" spans="2:10" x14ac:dyDescent="0.25">
      <c r="B145" s="3">
        <v>9588003</v>
      </c>
      <c r="C145" t="s">
        <v>4949</v>
      </c>
      <c r="E145" t="s">
        <v>4935</v>
      </c>
      <c r="F145" s="13" t="s">
        <v>4950</v>
      </c>
      <c r="G145" s="23" t="s">
        <v>4951</v>
      </c>
      <c r="H145" s="8" t="s">
        <v>1394</v>
      </c>
      <c r="J145" t="s">
        <v>2739</v>
      </c>
    </row>
    <row r="146" spans="2:10" x14ac:dyDescent="0.25">
      <c r="B146" s="3">
        <v>9588002</v>
      </c>
      <c r="C146" t="s">
        <v>4934</v>
      </c>
      <c r="E146" t="s">
        <v>4935</v>
      </c>
      <c r="F146" s="13" t="s">
        <v>1919</v>
      </c>
      <c r="G146" s="23" t="s">
        <v>2418</v>
      </c>
      <c r="H146" s="8" t="s">
        <v>1394</v>
      </c>
      <c r="J146" t="s">
        <v>2739</v>
      </c>
    </row>
    <row r="147" spans="2:10" x14ac:dyDescent="0.25">
      <c r="B147" s="3">
        <v>9588000</v>
      </c>
      <c r="C147" t="s">
        <v>4935</v>
      </c>
      <c r="F147" s="13" t="s">
        <v>5629</v>
      </c>
      <c r="G147" t="s">
        <v>5630</v>
      </c>
      <c r="H147" s="8" t="s">
        <v>1394</v>
      </c>
      <c r="J147" t="s">
        <v>2739</v>
      </c>
    </row>
    <row r="148" spans="2:10" x14ac:dyDescent="0.25">
      <c r="B148" s="3">
        <v>9576100</v>
      </c>
      <c r="C148" t="s">
        <v>4329</v>
      </c>
      <c r="D148" s="3" t="s">
        <v>3505</v>
      </c>
      <c r="E148" t="s">
        <v>3505</v>
      </c>
      <c r="F148" s="13" t="s">
        <v>2093</v>
      </c>
      <c r="G148" t="s">
        <v>645</v>
      </c>
      <c r="H148" s="8" t="s">
        <v>1394</v>
      </c>
      <c r="J148" t="s">
        <v>2739</v>
      </c>
    </row>
    <row r="149" spans="2:10" x14ac:dyDescent="0.25">
      <c r="B149" s="3">
        <v>9573001</v>
      </c>
      <c r="C149" t="s">
        <v>256</v>
      </c>
      <c r="D149" s="3" t="s">
        <v>3505</v>
      </c>
      <c r="E149" t="s">
        <v>3157</v>
      </c>
      <c r="F149" s="13" t="s">
        <v>201</v>
      </c>
      <c r="G149" t="s">
        <v>202</v>
      </c>
      <c r="H149" s="8" t="s">
        <v>1394</v>
      </c>
      <c r="J149" t="s">
        <v>2739</v>
      </c>
    </row>
    <row r="150" spans="2:10" x14ac:dyDescent="0.25">
      <c r="B150" s="3">
        <v>9573000</v>
      </c>
      <c r="C150" t="s">
        <v>3353</v>
      </c>
      <c r="D150" s="3" t="s">
        <v>3505</v>
      </c>
      <c r="E150" t="s">
        <v>3505</v>
      </c>
      <c r="F150" s="13" t="s">
        <v>3355</v>
      </c>
      <c r="G150" t="s">
        <v>1355</v>
      </c>
      <c r="H150" s="8" t="s">
        <v>1394</v>
      </c>
      <c r="J150" t="s">
        <v>2739</v>
      </c>
    </row>
    <row r="151" spans="2:10" x14ac:dyDescent="0.25">
      <c r="B151" s="3">
        <v>9560110</v>
      </c>
      <c r="C151" t="s">
        <v>1574</v>
      </c>
      <c r="E151" t="s">
        <v>4784</v>
      </c>
      <c r="F151" s="13" t="s">
        <v>1575</v>
      </c>
      <c r="G151" s="23" t="s">
        <v>3668</v>
      </c>
      <c r="H151" s="8" t="s">
        <v>1394</v>
      </c>
      <c r="J151" t="s">
        <v>2739</v>
      </c>
    </row>
    <row r="152" spans="2:10" x14ac:dyDescent="0.25">
      <c r="B152" s="3">
        <v>9560109</v>
      </c>
      <c r="C152" t="s">
        <v>1087</v>
      </c>
      <c r="E152" t="s">
        <v>4784</v>
      </c>
      <c r="F152" s="13" t="s">
        <v>2122</v>
      </c>
      <c r="G152" s="23" t="s">
        <v>1293</v>
      </c>
      <c r="H152" s="8" t="s">
        <v>1394</v>
      </c>
      <c r="J152" t="s">
        <v>2739</v>
      </c>
    </row>
    <row r="153" spans="2:10" x14ac:dyDescent="0.25">
      <c r="B153" s="3">
        <v>9560108</v>
      </c>
      <c r="C153" t="s">
        <v>440</v>
      </c>
      <c r="E153" t="s">
        <v>4784</v>
      </c>
      <c r="F153" s="13" t="s">
        <v>1777</v>
      </c>
      <c r="G153" s="23" t="s">
        <v>2297</v>
      </c>
      <c r="H153" s="8" t="s">
        <v>382</v>
      </c>
    </row>
    <row r="154" spans="2:10" x14ac:dyDescent="0.25">
      <c r="B154" s="3">
        <v>9560107</v>
      </c>
      <c r="C154" t="s">
        <v>3782</v>
      </c>
      <c r="E154" t="s">
        <v>4784</v>
      </c>
      <c r="F154" s="13" t="s">
        <v>3969</v>
      </c>
      <c r="G154" s="23" t="s">
        <v>381</v>
      </c>
      <c r="H154" s="8" t="s">
        <v>3570</v>
      </c>
    </row>
    <row r="155" spans="2:10" x14ac:dyDescent="0.25">
      <c r="B155" s="3">
        <v>9560106</v>
      </c>
      <c r="C155" t="s">
        <v>2565</v>
      </c>
      <c r="D155" s="3" t="s">
        <v>3505</v>
      </c>
      <c r="E155" t="s">
        <v>4784</v>
      </c>
      <c r="F155" s="13" t="s">
        <v>2720</v>
      </c>
      <c r="G155" t="s">
        <v>1341</v>
      </c>
      <c r="H155" s="8" t="s">
        <v>1394</v>
      </c>
      <c r="J155" t="s">
        <v>2739</v>
      </c>
    </row>
    <row r="156" spans="2:10" x14ac:dyDescent="0.25">
      <c r="B156" s="3">
        <v>9560105</v>
      </c>
      <c r="C156" t="s">
        <v>3645</v>
      </c>
      <c r="D156" s="3" t="s">
        <v>3505</v>
      </c>
      <c r="E156" t="s">
        <v>4784</v>
      </c>
      <c r="F156" s="13" t="s">
        <v>1367</v>
      </c>
      <c r="G156" t="s">
        <v>4591</v>
      </c>
      <c r="H156" s="8" t="s">
        <v>3570</v>
      </c>
      <c r="J156" t="s">
        <v>2739</v>
      </c>
    </row>
    <row r="157" spans="2:10" x14ac:dyDescent="0.25">
      <c r="B157" s="3">
        <v>9560104</v>
      </c>
      <c r="C157" t="s">
        <v>4537</v>
      </c>
      <c r="D157" s="3" t="s">
        <v>3505</v>
      </c>
      <c r="E157" t="s">
        <v>4784</v>
      </c>
      <c r="F157" s="13" t="s">
        <v>1141</v>
      </c>
      <c r="G157" t="s">
        <v>802</v>
      </c>
      <c r="H157" s="8" t="s">
        <v>3570</v>
      </c>
      <c r="J157" t="s">
        <v>2739</v>
      </c>
    </row>
    <row r="158" spans="2:10" x14ac:dyDescent="0.25">
      <c r="B158" s="3">
        <v>9560103</v>
      </c>
      <c r="C158" t="s">
        <v>4348</v>
      </c>
      <c r="D158" s="3" t="s">
        <v>3505</v>
      </c>
      <c r="E158" t="s">
        <v>4784</v>
      </c>
      <c r="F158" s="13" t="s">
        <v>4837</v>
      </c>
      <c r="G158" t="s">
        <v>4838</v>
      </c>
      <c r="H158" s="8" t="s">
        <v>270</v>
      </c>
      <c r="J158" t="s">
        <v>2739</v>
      </c>
    </row>
    <row r="159" spans="2:10" x14ac:dyDescent="0.25">
      <c r="B159" s="3">
        <v>9560102</v>
      </c>
      <c r="C159" t="s">
        <v>4179</v>
      </c>
      <c r="E159" t="s">
        <v>4784</v>
      </c>
      <c r="F159" s="13" t="s">
        <v>2917</v>
      </c>
      <c r="G159" t="s">
        <v>2918</v>
      </c>
      <c r="H159" s="8" t="s">
        <v>1394</v>
      </c>
      <c r="J159" t="s">
        <v>2739</v>
      </c>
    </row>
    <row r="160" spans="2:10" x14ac:dyDescent="0.25">
      <c r="B160" s="3">
        <v>9560101</v>
      </c>
      <c r="C160" t="s">
        <v>1412</v>
      </c>
      <c r="D160" s="3" t="s">
        <v>3505</v>
      </c>
      <c r="E160" t="s">
        <v>4784</v>
      </c>
      <c r="F160" s="13" t="s">
        <v>4308</v>
      </c>
      <c r="G160" t="s">
        <v>4309</v>
      </c>
      <c r="H160" s="8" t="s">
        <v>1394</v>
      </c>
      <c r="J160" t="s">
        <v>2739</v>
      </c>
    </row>
    <row r="161" spans="2:10" x14ac:dyDescent="0.25">
      <c r="B161" s="3">
        <v>9560100</v>
      </c>
      <c r="C161" t="s">
        <v>846</v>
      </c>
      <c r="D161" s="3" t="s">
        <v>3505</v>
      </c>
      <c r="E161" t="s">
        <v>3505</v>
      </c>
      <c r="F161" s="13" t="s">
        <v>847</v>
      </c>
      <c r="G161" t="s">
        <v>3909</v>
      </c>
      <c r="H161" s="8" t="s">
        <v>1394</v>
      </c>
      <c r="J161" t="s">
        <v>2739</v>
      </c>
    </row>
    <row r="162" spans="2:10" x14ac:dyDescent="0.25">
      <c r="B162" s="3">
        <v>9560001</v>
      </c>
      <c r="C162" t="s">
        <v>3542</v>
      </c>
      <c r="D162" s="3" t="s">
        <v>3505</v>
      </c>
      <c r="E162" t="s">
        <v>374</v>
      </c>
      <c r="F162" s="13" t="s">
        <v>3496</v>
      </c>
      <c r="G162" t="s">
        <v>4203</v>
      </c>
      <c r="H162" s="8" t="s">
        <v>1394</v>
      </c>
      <c r="J162" t="s">
        <v>2739</v>
      </c>
    </row>
    <row r="163" spans="2:10" x14ac:dyDescent="0.25">
      <c r="B163" s="3">
        <v>9560000</v>
      </c>
      <c r="C163" t="s">
        <v>2470</v>
      </c>
      <c r="D163" s="3" t="s">
        <v>3505</v>
      </c>
      <c r="E163" t="s">
        <v>3505</v>
      </c>
      <c r="F163" s="13" t="s">
        <v>1204</v>
      </c>
      <c r="G163" t="s">
        <v>481</v>
      </c>
      <c r="H163" s="8" t="s">
        <v>1394</v>
      </c>
      <c r="J163" t="s">
        <v>2739</v>
      </c>
    </row>
    <row r="164" spans="2:10" x14ac:dyDescent="0.25">
      <c r="B164" s="3">
        <v>9556100</v>
      </c>
      <c r="C164" t="s">
        <v>796</v>
      </c>
      <c r="D164" s="3" t="s">
        <v>3505</v>
      </c>
      <c r="E164" t="s">
        <v>3505</v>
      </c>
      <c r="F164" s="13" t="s">
        <v>2035</v>
      </c>
      <c r="G164" t="s">
        <v>2036</v>
      </c>
      <c r="H164" s="8" t="s">
        <v>1394</v>
      </c>
      <c r="J164" t="s">
        <v>2739</v>
      </c>
    </row>
    <row r="165" spans="2:10" x14ac:dyDescent="0.25">
      <c r="B165" s="3">
        <v>9552204</v>
      </c>
      <c r="C165" t="s">
        <v>3803</v>
      </c>
      <c r="E165" t="s">
        <v>4519</v>
      </c>
      <c r="F165" s="13" t="s">
        <v>3840</v>
      </c>
      <c r="G165" s="24" t="s">
        <v>381</v>
      </c>
      <c r="H165" s="8" t="s">
        <v>382</v>
      </c>
      <c r="J165" t="s">
        <v>2739</v>
      </c>
    </row>
    <row r="166" spans="2:10" x14ac:dyDescent="0.25">
      <c r="B166" s="3">
        <v>9552203</v>
      </c>
      <c r="C166" t="s">
        <v>6032</v>
      </c>
      <c r="E166" t="s">
        <v>1153</v>
      </c>
      <c r="F166" s="16" t="s">
        <v>1567</v>
      </c>
      <c r="G166" s="23" t="s">
        <v>1568</v>
      </c>
      <c r="H166" s="8" t="s">
        <v>1394</v>
      </c>
      <c r="J166" t="s">
        <v>2739</v>
      </c>
    </row>
    <row r="167" spans="2:10" x14ac:dyDescent="0.25">
      <c r="B167" s="3">
        <v>9552202</v>
      </c>
      <c r="C167" t="s">
        <v>2040</v>
      </c>
      <c r="E167" t="s">
        <v>1153</v>
      </c>
      <c r="F167" s="13" t="s">
        <v>3840</v>
      </c>
      <c r="G167" s="24" t="s">
        <v>381</v>
      </c>
      <c r="H167" s="8" t="s">
        <v>1394</v>
      </c>
      <c r="J167" t="s">
        <v>2739</v>
      </c>
    </row>
    <row r="168" spans="2:10" x14ac:dyDescent="0.25">
      <c r="B168" s="3">
        <v>9552201</v>
      </c>
      <c r="C168" t="s">
        <v>5373</v>
      </c>
      <c r="E168" t="s">
        <v>1153</v>
      </c>
      <c r="F168" s="13" t="s">
        <v>3840</v>
      </c>
      <c r="G168" s="24" t="s">
        <v>381</v>
      </c>
      <c r="H168" s="8" t="s">
        <v>382</v>
      </c>
    </row>
    <row r="169" spans="2:10" x14ac:dyDescent="0.25">
      <c r="B169" s="3">
        <v>9552200</v>
      </c>
      <c r="C169" t="s">
        <v>4519</v>
      </c>
      <c r="D169" s="3" t="s">
        <v>3505</v>
      </c>
      <c r="E169" t="s">
        <v>4519</v>
      </c>
      <c r="F169" s="13" t="s">
        <v>4521</v>
      </c>
      <c r="G169" s="23" t="s">
        <v>3047</v>
      </c>
      <c r="H169" s="8" t="s">
        <v>1394</v>
      </c>
      <c r="J169" t="s">
        <v>2739</v>
      </c>
    </row>
    <row r="170" spans="2:10" x14ac:dyDescent="0.25">
      <c r="B170" s="3">
        <v>9552103</v>
      </c>
      <c r="C170" t="s">
        <v>5844</v>
      </c>
      <c r="E170" t="s">
        <v>6075</v>
      </c>
      <c r="F170" s="13" t="s">
        <v>4480</v>
      </c>
      <c r="G170" s="24" t="s">
        <v>5845</v>
      </c>
      <c r="H170" s="8" t="s">
        <v>1394</v>
      </c>
      <c r="J170" t="s">
        <v>2739</v>
      </c>
    </row>
    <row r="171" spans="2:10" x14ac:dyDescent="0.25">
      <c r="B171" s="3">
        <v>9552102</v>
      </c>
      <c r="C171" t="s">
        <v>6092</v>
      </c>
      <c r="E171" t="s">
        <v>6075</v>
      </c>
      <c r="F171" s="13" t="s">
        <v>5347</v>
      </c>
      <c r="G171" s="24" t="s">
        <v>5348</v>
      </c>
      <c r="H171" s="8" t="s">
        <v>1394</v>
      </c>
      <c r="J171" t="s">
        <v>2739</v>
      </c>
    </row>
    <row r="172" spans="2:10" x14ac:dyDescent="0.25">
      <c r="B172" s="3">
        <v>9552101</v>
      </c>
      <c r="C172" t="s">
        <v>5336</v>
      </c>
      <c r="E172" t="s">
        <v>6075</v>
      </c>
      <c r="F172" s="13" t="s">
        <v>5334</v>
      </c>
      <c r="G172" t="s">
        <v>5335</v>
      </c>
      <c r="H172" s="8" t="s">
        <v>1394</v>
      </c>
      <c r="J172" t="s">
        <v>2739</v>
      </c>
    </row>
    <row r="173" spans="2:10" x14ac:dyDescent="0.25">
      <c r="B173" s="3">
        <v>9552100</v>
      </c>
      <c r="C173" t="s">
        <v>6075</v>
      </c>
      <c r="F173" s="13" t="s">
        <v>5341</v>
      </c>
      <c r="G173" s="23" t="s">
        <v>5342</v>
      </c>
      <c r="H173" s="8" t="s">
        <v>1394</v>
      </c>
      <c r="J173" t="s">
        <v>2739</v>
      </c>
    </row>
    <row r="174" spans="2:10" x14ac:dyDescent="0.25">
      <c r="B174" s="3">
        <v>9546001</v>
      </c>
      <c r="C174" t="s">
        <v>2493</v>
      </c>
      <c r="F174" s="13" t="s">
        <v>1049</v>
      </c>
      <c r="G174" t="s">
        <v>2467</v>
      </c>
      <c r="H174" s="8" t="s">
        <v>3570</v>
      </c>
      <c r="J174" t="s">
        <v>2739</v>
      </c>
    </row>
    <row r="175" spans="2:10" x14ac:dyDescent="0.25">
      <c r="B175" s="3">
        <v>9546000</v>
      </c>
      <c r="C175" t="s">
        <v>5962</v>
      </c>
      <c r="D175" s="3" t="s">
        <v>3505</v>
      </c>
      <c r="E175" t="s">
        <v>3505</v>
      </c>
      <c r="F175" s="13" t="s">
        <v>793</v>
      </c>
      <c r="G175" t="s">
        <v>794</v>
      </c>
      <c r="H175" s="116" t="s">
        <v>3793</v>
      </c>
      <c r="J175" t="s">
        <v>2739</v>
      </c>
    </row>
    <row r="176" spans="2:10" x14ac:dyDescent="0.25">
      <c r="B176" s="3">
        <v>9542100</v>
      </c>
      <c r="C176" t="s">
        <v>2027</v>
      </c>
      <c r="D176" s="3" t="s">
        <v>3505</v>
      </c>
      <c r="E176" t="s">
        <v>3505</v>
      </c>
      <c r="F176" s="13" t="s">
        <v>1049</v>
      </c>
      <c r="G176" t="s">
        <v>2467</v>
      </c>
      <c r="H176" s="8" t="s">
        <v>3570</v>
      </c>
      <c r="J176" t="s">
        <v>2739</v>
      </c>
    </row>
    <row r="177" spans="2:10" x14ac:dyDescent="0.25">
      <c r="B177" s="3">
        <v>9536011</v>
      </c>
      <c r="C177" t="s">
        <v>5596</v>
      </c>
      <c r="E177" t="s">
        <v>1796</v>
      </c>
      <c r="F177" s="13" t="s">
        <v>5569</v>
      </c>
      <c r="G177" s="23" t="s">
        <v>5597</v>
      </c>
      <c r="H177" s="8" t="s">
        <v>1394</v>
      </c>
      <c r="J177" t="s">
        <v>2739</v>
      </c>
    </row>
    <row r="178" spans="2:10" x14ac:dyDescent="0.25">
      <c r="B178" s="3">
        <v>9536010</v>
      </c>
      <c r="C178" t="s">
        <v>5571</v>
      </c>
      <c r="E178" t="s">
        <v>1796</v>
      </c>
      <c r="F178" s="13" t="s">
        <v>5569</v>
      </c>
      <c r="G178" s="23" t="s">
        <v>5570</v>
      </c>
      <c r="H178" s="8" t="s">
        <v>1394</v>
      </c>
      <c r="J178" t="s">
        <v>2739</v>
      </c>
    </row>
    <row r="179" spans="2:10" x14ac:dyDescent="0.25">
      <c r="B179" s="3">
        <v>9536009</v>
      </c>
      <c r="C179" t="s">
        <v>3078</v>
      </c>
      <c r="E179" t="s">
        <v>1796</v>
      </c>
      <c r="F179" s="13" t="s">
        <v>2088</v>
      </c>
      <c r="G179" s="23" t="s">
        <v>2089</v>
      </c>
      <c r="H179" s="8" t="s">
        <v>1394</v>
      </c>
      <c r="J179" t="s">
        <v>2739</v>
      </c>
    </row>
    <row r="180" spans="2:10" x14ac:dyDescent="0.25">
      <c r="B180" s="3">
        <v>9536008</v>
      </c>
      <c r="C180" t="s">
        <v>5797</v>
      </c>
      <c r="E180" t="s">
        <v>1796</v>
      </c>
      <c r="F180" s="13" t="s">
        <v>1476</v>
      </c>
      <c r="G180" s="23" t="s">
        <v>2355</v>
      </c>
      <c r="H180" s="8" t="s">
        <v>1394</v>
      </c>
      <c r="J180" t="s">
        <v>2739</v>
      </c>
    </row>
    <row r="181" spans="2:10" x14ac:dyDescent="0.25">
      <c r="B181" s="3">
        <v>9536007</v>
      </c>
      <c r="C181" t="s">
        <v>4712</v>
      </c>
      <c r="E181" t="s">
        <v>1796</v>
      </c>
      <c r="F181" s="13" t="s">
        <v>4480</v>
      </c>
      <c r="G181" s="28" t="s">
        <v>4481</v>
      </c>
      <c r="H181" s="8" t="s">
        <v>1394</v>
      </c>
      <c r="J181" t="s">
        <v>2739</v>
      </c>
    </row>
    <row r="182" spans="2:10" x14ac:dyDescent="0.25">
      <c r="B182" s="3">
        <v>9536006</v>
      </c>
      <c r="C182" t="s">
        <v>4977</v>
      </c>
      <c r="D182" s="3" t="s">
        <v>3505</v>
      </c>
      <c r="E182" t="s">
        <v>1796</v>
      </c>
      <c r="F182" s="13" t="s">
        <v>2127</v>
      </c>
      <c r="G182" t="s">
        <v>3205</v>
      </c>
      <c r="H182" s="8" t="s">
        <v>1394</v>
      </c>
      <c r="J182" t="s">
        <v>2739</v>
      </c>
    </row>
    <row r="183" spans="2:10" x14ac:dyDescent="0.25">
      <c r="B183" s="3">
        <v>9536005</v>
      </c>
      <c r="C183" t="s">
        <v>1570</v>
      </c>
      <c r="D183" s="3" t="s">
        <v>3505</v>
      </c>
      <c r="E183" t="s">
        <v>1796</v>
      </c>
      <c r="F183" s="13" t="s">
        <v>3207</v>
      </c>
      <c r="G183" t="s">
        <v>3915</v>
      </c>
      <c r="H183" s="8" t="s">
        <v>1394</v>
      </c>
      <c r="J183" t="s">
        <v>2739</v>
      </c>
    </row>
    <row r="184" spans="2:10" x14ac:dyDescent="0.25">
      <c r="B184" s="3">
        <v>9536004</v>
      </c>
      <c r="C184" t="s">
        <v>3417</v>
      </c>
      <c r="D184" s="3" t="s">
        <v>3505</v>
      </c>
      <c r="E184" t="s">
        <v>3505</v>
      </c>
      <c r="F184" s="13" t="s">
        <v>1437</v>
      </c>
      <c r="G184" t="s">
        <v>4729</v>
      </c>
      <c r="H184" s="8" t="s">
        <v>1394</v>
      </c>
      <c r="J184" t="s">
        <v>2739</v>
      </c>
    </row>
    <row r="185" spans="2:10" x14ac:dyDescent="0.25">
      <c r="B185" s="3">
        <v>9536003</v>
      </c>
      <c r="C185" t="s">
        <v>4744</v>
      </c>
      <c r="D185" s="3" t="s">
        <v>3505</v>
      </c>
      <c r="E185" t="s">
        <v>1796</v>
      </c>
      <c r="F185" s="13" t="s">
        <v>2111</v>
      </c>
      <c r="G185" t="s">
        <v>2264</v>
      </c>
      <c r="H185" s="8" t="s">
        <v>270</v>
      </c>
      <c r="J185" t="s">
        <v>2739</v>
      </c>
    </row>
    <row r="186" spans="2:10" x14ac:dyDescent="0.25">
      <c r="B186" s="3">
        <v>9536002</v>
      </c>
      <c r="C186" t="s">
        <v>1797</v>
      </c>
      <c r="D186" s="3" t="s">
        <v>3505</v>
      </c>
      <c r="E186" t="s">
        <v>1796</v>
      </c>
      <c r="F186" s="13" t="s">
        <v>4157</v>
      </c>
      <c r="G186" t="s">
        <v>4158</v>
      </c>
      <c r="H186" s="8" t="s">
        <v>1394</v>
      </c>
      <c r="J186" t="s">
        <v>2739</v>
      </c>
    </row>
    <row r="187" spans="2:10" x14ac:dyDescent="0.25">
      <c r="B187" s="3">
        <v>9536001</v>
      </c>
      <c r="C187" t="s">
        <v>4417</v>
      </c>
      <c r="D187" s="3" t="s">
        <v>3505</v>
      </c>
      <c r="E187" t="s">
        <v>1796</v>
      </c>
      <c r="F187" s="13" t="s">
        <v>1793</v>
      </c>
      <c r="G187" t="s">
        <v>1794</v>
      </c>
      <c r="H187" s="8" t="s">
        <v>1394</v>
      </c>
      <c r="J187" t="s">
        <v>2739</v>
      </c>
    </row>
    <row r="188" spans="2:10" x14ac:dyDescent="0.25">
      <c r="B188" s="3">
        <v>9536000</v>
      </c>
      <c r="C188" t="s">
        <v>4376</v>
      </c>
      <c r="D188" s="3" t="s">
        <v>3505</v>
      </c>
      <c r="E188" t="s">
        <v>3505</v>
      </c>
      <c r="F188" s="13" t="s">
        <v>2534</v>
      </c>
      <c r="G188" t="s">
        <v>1721</v>
      </c>
      <c r="H188" s="8" t="s">
        <v>1394</v>
      </c>
      <c r="J188" t="s">
        <v>2739</v>
      </c>
    </row>
    <row r="189" spans="2:10" x14ac:dyDescent="0.25">
      <c r="B189" s="3">
        <v>9535904</v>
      </c>
      <c r="C189" t="s">
        <v>5667</v>
      </c>
      <c r="E189" t="s">
        <v>5668</v>
      </c>
      <c r="F189" s="13" t="s">
        <v>5669</v>
      </c>
      <c r="G189" s="23" t="s">
        <v>5670</v>
      </c>
      <c r="H189" s="8" t="s">
        <v>1394</v>
      </c>
      <c r="J189" t="s">
        <v>2739</v>
      </c>
    </row>
    <row r="190" spans="2:10" x14ac:dyDescent="0.25">
      <c r="B190" s="3">
        <v>9535903</v>
      </c>
      <c r="C190" t="s">
        <v>5950</v>
      </c>
      <c r="E190" t="s">
        <v>5668</v>
      </c>
      <c r="F190" s="13" t="s">
        <v>5780</v>
      </c>
      <c r="G190" s="23" t="s">
        <v>4778</v>
      </c>
      <c r="H190" s="8" t="s">
        <v>1394</v>
      </c>
      <c r="J190" t="s">
        <v>2739</v>
      </c>
    </row>
    <row r="191" spans="2:10" x14ac:dyDescent="0.25">
      <c r="B191" s="3">
        <v>9535902</v>
      </c>
      <c r="C191" t="s">
        <v>4061</v>
      </c>
      <c r="D191" s="3" t="s">
        <v>3505</v>
      </c>
      <c r="E191" t="s">
        <v>2456</v>
      </c>
      <c r="F191" s="13" t="s">
        <v>4062</v>
      </c>
      <c r="G191" t="s">
        <v>4063</v>
      </c>
      <c r="H191" s="8" t="s">
        <v>1394</v>
      </c>
      <c r="J191" t="s">
        <v>2739</v>
      </c>
    </row>
    <row r="192" spans="2:10" x14ac:dyDescent="0.25">
      <c r="B192" s="3">
        <v>9535901</v>
      </c>
      <c r="C192" t="s">
        <v>2475</v>
      </c>
      <c r="D192" s="3" t="s">
        <v>3505</v>
      </c>
      <c r="E192" t="s">
        <v>2456</v>
      </c>
      <c r="F192" s="13" t="s">
        <v>2453</v>
      </c>
      <c r="G192" t="s">
        <v>2454</v>
      </c>
      <c r="H192" s="8" t="s">
        <v>1394</v>
      </c>
      <c r="J192" t="s">
        <v>2739</v>
      </c>
    </row>
    <row r="193" spans="2:10" x14ac:dyDescent="0.25">
      <c r="B193" s="3">
        <v>9535900</v>
      </c>
      <c r="C193" t="s">
        <v>4651</v>
      </c>
      <c r="D193" s="3" t="s">
        <v>3505</v>
      </c>
      <c r="E193" t="s">
        <v>3505</v>
      </c>
      <c r="F193" s="13" t="s">
        <v>532</v>
      </c>
      <c r="G193" t="s">
        <v>724</v>
      </c>
      <c r="H193" s="8" t="s">
        <v>1394</v>
      </c>
      <c r="J193" t="s">
        <v>2739</v>
      </c>
    </row>
    <row r="194" spans="2:10" x14ac:dyDescent="0.25">
      <c r="B194" s="3">
        <v>9535803</v>
      </c>
      <c r="C194" t="s">
        <v>3110</v>
      </c>
      <c r="E194" t="s">
        <v>1211</v>
      </c>
      <c r="F194" s="13" t="s">
        <v>3111</v>
      </c>
      <c r="G194" s="23" t="s">
        <v>3112</v>
      </c>
      <c r="H194" s="8" t="s">
        <v>1394</v>
      </c>
      <c r="J194" t="s">
        <v>2739</v>
      </c>
    </row>
    <row r="195" spans="2:10" x14ac:dyDescent="0.25">
      <c r="B195" s="3">
        <v>9535802</v>
      </c>
      <c r="C195" t="s">
        <v>1350</v>
      </c>
      <c r="D195" s="3" t="s">
        <v>3505</v>
      </c>
      <c r="E195" t="s">
        <v>1211</v>
      </c>
      <c r="F195" s="13" t="s">
        <v>2404</v>
      </c>
      <c r="G195" t="s">
        <v>2039</v>
      </c>
      <c r="H195" s="8" t="s">
        <v>3570</v>
      </c>
      <c r="J195" t="s">
        <v>2739</v>
      </c>
    </row>
    <row r="196" spans="2:10" x14ac:dyDescent="0.25">
      <c r="B196" s="3">
        <v>9535801</v>
      </c>
      <c r="C196" t="s">
        <v>996</v>
      </c>
      <c r="D196" s="3" t="s">
        <v>3505</v>
      </c>
      <c r="E196" t="s">
        <v>1211</v>
      </c>
      <c r="F196" s="13" t="s">
        <v>2443</v>
      </c>
      <c r="G196" t="s">
        <v>2444</v>
      </c>
      <c r="H196" s="8" t="s">
        <v>1394</v>
      </c>
      <c r="J196" t="s">
        <v>2739</v>
      </c>
    </row>
    <row r="197" spans="2:10" x14ac:dyDescent="0.25">
      <c r="B197" s="3">
        <v>9535800</v>
      </c>
      <c r="C197" t="s">
        <v>2617</v>
      </c>
      <c r="D197" s="3" t="s">
        <v>3505</v>
      </c>
      <c r="E197" t="s">
        <v>3505</v>
      </c>
      <c r="F197" s="13" t="s">
        <v>3885</v>
      </c>
      <c r="G197" t="s">
        <v>1755</v>
      </c>
      <c r="H197" s="8" t="s">
        <v>1394</v>
      </c>
      <c r="J197" t="s">
        <v>2739</v>
      </c>
    </row>
    <row r="198" spans="2:10" x14ac:dyDescent="0.25">
      <c r="B198" s="3">
        <v>9533003</v>
      </c>
      <c r="C198" t="s">
        <v>5657</v>
      </c>
      <c r="E198" t="s">
        <v>4525</v>
      </c>
      <c r="F198" s="13" t="s">
        <v>5658</v>
      </c>
      <c r="G198" t="s">
        <v>5659</v>
      </c>
      <c r="H198" s="8" t="s">
        <v>1394</v>
      </c>
      <c r="J198" t="s">
        <v>2739</v>
      </c>
    </row>
    <row r="199" spans="2:10" x14ac:dyDescent="0.25">
      <c r="B199" s="3">
        <v>9533002</v>
      </c>
      <c r="C199" t="s">
        <v>5786</v>
      </c>
      <c r="E199" t="s">
        <v>4525</v>
      </c>
      <c r="F199" s="13" t="s">
        <v>2196</v>
      </c>
      <c r="G199" s="24" t="s">
        <v>2197</v>
      </c>
      <c r="H199" s="8" t="s">
        <v>1394</v>
      </c>
      <c r="J199" t="s">
        <v>2739</v>
      </c>
    </row>
    <row r="200" spans="2:10" x14ac:dyDescent="0.25">
      <c r="B200" s="3">
        <v>9533001</v>
      </c>
      <c r="C200" t="s">
        <v>1901</v>
      </c>
      <c r="E200" t="s">
        <v>4525</v>
      </c>
      <c r="F200" s="13" t="s">
        <v>2258</v>
      </c>
      <c r="G200" s="24" t="s">
        <v>2259</v>
      </c>
      <c r="H200" s="8" t="s">
        <v>1394</v>
      </c>
      <c r="J200" t="s">
        <v>2739</v>
      </c>
    </row>
    <row r="201" spans="2:10" x14ac:dyDescent="0.25">
      <c r="B201" s="3">
        <v>9533000</v>
      </c>
      <c r="C201" t="s">
        <v>3315</v>
      </c>
      <c r="E201" t="s">
        <v>4525</v>
      </c>
      <c r="F201" s="13" t="s">
        <v>3316</v>
      </c>
      <c r="G201" s="24" t="s">
        <v>4778</v>
      </c>
      <c r="H201" s="8" t="s">
        <v>1394</v>
      </c>
      <c r="J201" t="s">
        <v>2739</v>
      </c>
    </row>
    <row r="202" spans="2:10" x14ac:dyDescent="0.25">
      <c r="B202" s="3">
        <v>9532900</v>
      </c>
      <c r="C202" t="s">
        <v>5580</v>
      </c>
      <c r="F202" s="13" t="s">
        <v>14</v>
      </c>
      <c r="G202" t="s">
        <v>4971</v>
      </c>
      <c r="H202" s="8" t="s">
        <v>1394</v>
      </c>
      <c r="J202" t="s">
        <v>2739</v>
      </c>
    </row>
    <row r="203" spans="2:10" x14ac:dyDescent="0.25">
      <c r="B203" s="3">
        <v>9532801</v>
      </c>
      <c r="C203" t="s">
        <v>5790</v>
      </c>
      <c r="E203" t="s">
        <v>5787</v>
      </c>
      <c r="F203" s="13" t="s">
        <v>5791</v>
      </c>
      <c r="G203" s="24" t="s">
        <v>5792</v>
      </c>
      <c r="H203" s="8" t="s">
        <v>1394</v>
      </c>
      <c r="J203" t="s">
        <v>2739</v>
      </c>
    </row>
    <row r="204" spans="2:10" x14ac:dyDescent="0.25">
      <c r="B204" s="3">
        <v>9532800</v>
      </c>
      <c r="C204" t="s">
        <v>5787</v>
      </c>
      <c r="F204" s="13" t="s">
        <v>5788</v>
      </c>
      <c r="G204" s="24" t="s">
        <v>5789</v>
      </c>
      <c r="H204" s="8" t="s">
        <v>1394</v>
      </c>
      <c r="J204" t="s">
        <v>2739</v>
      </c>
    </row>
    <row r="205" spans="2:10" x14ac:dyDescent="0.25">
      <c r="B205" s="3">
        <v>9520100</v>
      </c>
      <c r="C205" t="s">
        <v>3471</v>
      </c>
      <c r="D205" s="3" t="s">
        <v>3505</v>
      </c>
      <c r="E205" t="s">
        <v>3505</v>
      </c>
      <c r="F205" s="13" t="s">
        <v>1076</v>
      </c>
      <c r="G205" t="s">
        <v>1134</v>
      </c>
      <c r="H205" s="8" t="s">
        <v>1394</v>
      </c>
      <c r="J205" t="s">
        <v>2739</v>
      </c>
    </row>
    <row r="206" spans="2:10" x14ac:dyDescent="0.25">
      <c r="B206" s="3">
        <v>9520002</v>
      </c>
      <c r="C206" t="s">
        <v>930</v>
      </c>
      <c r="E206" t="s">
        <v>1405</v>
      </c>
      <c r="F206" s="13" t="s">
        <v>3890</v>
      </c>
      <c r="G206" s="23" t="s">
        <v>3891</v>
      </c>
      <c r="H206" s="8" t="s">
        <v>1394</v>
      </c>
      <c r="J206" t="s">
        <v>2739</v>
      </c>
    </row>
    <row r="207" spans="2:10" x14ac:dyDescent="0.25">
      <c r="B207" s="3">
        <v>9520001</v>
      </c>
      <c r="C207" t="s">
        <v>2643</v>
      </c>
      <c r="D207" s="3" t="s">
        <v>3505</v>
      </c>
      <c r="E207" t="s">
        <v>1405</v>
      </c>
      <c r="F207" s="13" t="s">
        <v>3463</v>
      </c>
      <c r="G207" t="s">
        <v>1341</v>
      </c>
      <c r="H207" s="8" t="s">
        <v>1394</v>
      </c>
      <c r="J207" t="s">
        <v>2739</v>
      </c>
    </row>
    <row r="208" spans="2:10" x14ac:dyDescent="0.25">
      <c r="B208" s="3">
        <v>9520000</v>
      </c>
      <c r="C208" t="s">
        <v>2285</v>
      </c>
      <c r="D208" s="3" t="s">
        <v>3505</v>
      </c>
      <c r="E208" t="s">
        <v>3505</v>
      </c>
      <c r="F208" s="13" t="s">
        <v>92</v>
      </c>
      <c r="G208" t="s">
        <v>1593</v>
      </c>
      <c r="H208" s="8" t="s">
        <v>1394</v>
      </c>
      <c r="J208" t="s">
        <v>2739</v>
      </c>
    </row>
    <row r="209" spans="2:10" x14ac:dyDescent="0.25">
      <c r="B209" s="3">
        <v>9517000</v>
      </c>
      <c r="C209" t="s">
        <v>2496</v>
      </c>
      <c r="D209" s="3" t="s">
        <v>3505</v>
      </c>
      <c r="E209" t="s">
        <v>3505</v>
      </c>
      <c r="F209" s="13" t="s">
        <v>1255</v>
      </c>
      <c r="G209" t="s">
        <v>3576</v>
      </c>
      <c r="H209" s="8" t="s">
        <v>1394</v>
      </c>
      <c r="J209" t="s">
        <v>2739</v>
      </c>
    </row>
    <row r="210" spans="2:10" x14ac:dyDescent="0.25">
      <c r="B210" s="3">
        <v>9516902</v>
      </c>
      <c r="C210" t="s">
        <v>263</v>
      </c>
      <c r="D210" s="3" t="s">
        <v>3505</v>
      </c>
      <c r="E210" t="s">
        <v>4603</v>
      </c>
      <c r="F210" s="13" t="s">
        <v>1026</v>
      </c>
      <c r="G210" t="s">
        <v>2098</v>
      </c>
      <c r="H210" s="8" t="s">
        <v>1394</v>
      </c>
      <c r="J210" t="s">
        <v>2739</v>
      </c>
    </row>
    <row r="211" spans="2:10" x14ac:dyDescent="0.25">
      <c r="B211" s="3">
        <v>9516901</v>
      </c>
      <c r="C211" t="s">
        <v>2834</v>
      </c>
      <c r="D211" s="3" t="s">
        <v>3505</v>
      </c>
      <c r="E211" t="s">
        <v>4603</v>
      </c>
      <c r="F211" s="13" t="s">
        <v>4491</v>
      </c>
      <c r="G211" t="s">
        <v>784</v>
      </c>
      <c r="H211" s="8" t="s">
        <v>1394</v>
      </c>
      <c r="J211" t="s">
        <v>2739</v>
      </c>
    </row>
    <row r="212" spans="2:10" x14ac:dyDescent="0.25">
      <c r="B212" s="3">
        <v>9516900</v>
      </c>
      <c r="C212" t="s">
        <v>4603</v>
      </c>
      <c r="D212" s="3" t="s">
        <v>3505</v>
      </c>
      <c r="E212" t="s">
        <v>3505</v>
      </c>
      <c r="F212" s="13" t="s">
        <v>4435</v>
      </c>
      <c r="G212" t="s">
        <v>4436</v>
      </c>
      <c r="H212" s="8" t="s">
        <v>1394</v>
      </c>
      <c r="J212" t="s">
        <v>2739</v>
      </c>
    </row>
    <row r="213" spans="2:10" x14ac:dyDescent="0.25">
      <c r="B213" s="3">
        <v>9516802</v>
      </c>
      <c r="C213" t="s">
        <v>1081</v>
      </c>
      <c r="D213" s="3">
        <v>9516800</v>
      </c>
      <c r="E213" t="s">
        <v>5013</v>
      </c>
      <c r="F213" s="13" t="s">
        <v>5014</v>
      </c>
      <c r="G213" s="23" t="s">
        <v>4431</v>
      </c>
      <c r="H213" s="8" t="s">
        <v>2294</v>
      </c>
      <c r="J213" t="s">
        <v>2739</v>
      </c>
    </row>
    <row r="214" spans="2:10" x14ac:dyDescent="0.25">
      <c r="B214" s="3">
        <v>9508301</v>
      </c>
      <c r="C214" t="s">
        <v>566</v>
      </c>
      <c r="D214" s="3">
        <v>9508300</v>
      </c>
      <c r="E214" t="s">
        <v>4788</v>
      </c>
      <c r="F214" s="13" t="s">
        <v>14</v>
      </c>
      <c r="G214" s="23" t="s">
        <v>15</v>
      </c>
      <c r="H214" s="8" t="s">
        <v>1394</v>
      </c>
      <c r="J214" t="s">
        <v>2739</v>
      </c>
    </row>
    <row r="215" spans="2:10" x14ac:dyDescent="0.25">
      <c r="B215" s="3">
        <v>9508300</v>
      </c>
      <c r="C215" t="s">
        <v>4146</v>
      </c>
      <c r="D215" s="3">
        <v>9508300</v>
      </c>
      <c r="E215" t="s">
        <v>4788</v>
      </c>
      <c r="F215" s="13" t="s">
        <v>2943</v>
      </c>
      <c r="G215" s="23" t="s">
        <v>2418</v>
      </c>
      <c r="H215" s="8" t="s">
        <v>382</v>
      </c>
      <c r="J215" t="s">
        <v>2739</v>
      </c>
    </row>
    <row r="216" spans="2:10" x14ac:dyDescent="0.25">
      <c r="B216" s="3">
        <v>9508200</v>
      </c>
      <c r="C216" t="s">
        <v>4581</v>
      </c>
      <c r="D216" s="3" t="s">
        <v>3505</v>
      </c>
      <c r="E216" t="s">
        <v>3505</v>
      </c>
      <c r="F216" s="13" t="s">
        <v>3065</v>
      </c>
      <c r="G216" t="s">
        <v>4526</v>
      </c>
      <c r="H216" s="8" t="s">
        <v>1394</v>
      </c>
      <c r="J216" t="s">
        <v>2739</v>
      </c>
    </row>
    <row r="217" spans="2:10" x14ac:dyDescent="0.25">
      <c r="B217" s="3">
        <v>9508131</v>
      </c>
      <c r="C217" t="s">
        <v>6038</v>
      </c>
      <c r="E217" t="s">
        <v>5712</v>
      </c>
      <c r="F217" s="13" t="s">
        <v>6001</v>
      </c>
      <c r="G217" s="23" t="s">
        <v>6002</v>
      </c>
      <c r="H217" s="116" t="s">
        <v>2124</v>
      </c>
      <c r="J217" t="s">
        <v>2739</v>
      </c>
    </row>
    <row r="218" spans="2:10" x14ac:dyDescent="0.25">
      <c r="B218" s="3">
        <v>9508129</v>
      </c>
      <c r="C218" t="s">
        <v>6006</v>
      </c>
      <c r="E218" t="s">
        <v>5712</v>
      </c>
      <c r="F218" s="13" t="s">
        <v>6007</v>
      </c>
      <c r="G218" s="23" t="s">
        <v>6008</v>
      </c>
      <c r="H218" s="116" t="s">
        <v>2124</v>
      </c>
      <c r="J218" t="s">
        <v>2739</v>
      </c>
    </row>
    <row r="219" spans="2:10" x14ac:dyDescent="0.25">
      <c r="B219" s="3">
        <v>9508128</v>
      </c>
      <c r="C219" t="s">
        <v>5902</v>
      </c>
      <c r="E219" t="s">
        <v>5712</v>
      </c>
      <c r="F219" s="13" t="s">
        <v>5903</v>
      </c>
      <c r="G219" s="23" t="s">
        <v>5904</v>
      </c>
      <c r="H219" s="116" t="s">
        <v>2124</v>
      </c>
      <c r="J219" t="s">
        <v>2739</v>
      </c>
    </row>
    <row r="220" spans="2:10" x14ac:dyDescent="0.25">
      <c r="B220" s="3">
        <v>9508127</v>
      </c>
      <c r="C220" t="s">
        <v>5446</v>
      </c>
      <c r="E220" t="s">
        <v>5712</v>
      </c>
      <c r="F220" s="13" t="s">
        <v>1178</v>
      </c>
      <c r="G220" t="s">
        <v>1179</v>
      </c>
      <c r="H220" s="116" t="s">
        <v>1080</v>
      </c>
    </row>
    <row r="221" spans="2:10" x14ac:dyDescent="0.25">
      <c r="B221" s="3">
        <v>9508126</v>
      </c>
      <c r="C221" s="132" t="s">
        <v>5276</v>
      </c>
      <c r="E221" t="s">
        <v>5712</v>
      </c>
      <c r="F221" s="13" t="s">
        <v>1369</v>
      </c>
      <c r="G221" s="23" t="s">
        <v>854</v>
      </c>
      <c r="H221" s="116" t="s">
        <v>2124</v>
      </c>
      <c r="J221" t="s">
        <v>2739</v>
      </c>
    </row>
    <row r="222" spans="2:10" x14ac:dyDescent="0.25">
      <c r="B222" s="3">
        <v>9508125</v>
      </c>
      <c r="C222" t="s">
        <v>5731</v>
      </c>
      <c r="E222" t="s">
        <v>5712</v>
      </c>
      <c r="F222" s="16" t="s">
        <v>5725</v>
      </c>
      <c r="G222" t="s">
        <v>3742</v>
      </c>
      <c r="H222" s="8" t="s">
        <v>1394</v>
      </c>
      <c r="J222" t="s">
        <v>2739</v>
      </c>
    </row>
    <row r="223" spans="2:10" x14ac:dyDescent="0.25">
      <c r="B223" s="3">
        <v>9508124</v>
      </c>
      <c r="C223" t="s">
        <v>5624</v>
      </c>
      <c r="E223" t="s">
        <v>5712</v>
      </c>
      <c r="F223" s="16" t="s">
        <v>286</v>
      </c>
      <c r="G223" s="23" t="s">
        <v>287</v>
      </c>
      <c r="H223" s="8" t="s">
        <v>1394</v>
      </c>
      <c r="J223" t="s">
        <v>2739</v>
      </c>
    </row>
    <row r="224" spans="2:10" x14ac:dyDescent="0.25">
      <c r="B224" s="3">
        <v>9508122</v>
      </c>
      <c r="C224" t="s">
        <v>591</v>
      </c>
      <c r="D224" s="3">
        <v>9508100</v>
      </c>
      <c r="E224" t="s">
        <v>5712</v>
      </c>
      <c r="F224" s="16" t="s">
        <v>592</v>
      </c>
      <c r="G224" s="22" t="s">
        <v>622</v>
      </c>
      <c r="H224" s="8" t="s">
        <v>382</v>
      </c>
      <c r="J224" t="s">
        <v>4208</v>
      </c>
    </row>
    <row r="225" spans="2:10" x14ac:dyDescent="0.25">
      <c r="B225" s="3">
        <v>9508121</v>
      </c>
      <c r="C225" t="s">
        <v>3362</v>
      </c>
      <c r="E225" t="s">
        <v>5712</v>
      </c>
      <c r="F225" s="16" t="s">
        <v>3643</v>
      </c>
      <c r="G225" s="23" t="s">
        <v>2824</v>
      </c>
      <c r="H225" s="8" t="s">
        <v>1394</v>
      </c>
      <c r="J225" t="s">
        <v>2739</v>
      </c>
    </row>
    <row r="226" spans="2:10" x14ac:dyDescent="0.25">
      <c r="B226" s="3">
        <v>9508120</v>
      </c>
      <c r="C226" t="s">
        <v>1015</v>
      </c>
      <c r="E226" t="s">
        <v>5712</v>
      </c>
      <c r="F226" s="16" t="s">
        <v>3989</v>
      </c>
      <c r="G226" s="23" t="s">
        <v>247</v>
      </c>
      <c r="H226" s="8" t="s">
        <v>1394</v>
      </c>
      <c r="J226" t="s">
        <v>2739</v>
      </c>
    </row>
    <row r="227" spans="2:10" x14ac:dyDescent="0.25">
      <c r="B227" s="3">
        <v>9508119</v>
      </c>
      <c r="C227" t="s">
        <v>1560</v>
      </c>
      <c r="E227" t="s">
        <v>5712</v>
      </c>
      <c r="F227" s="16" t="s">
        <v>1561</v>
      </c>
      <c r="G227" s="23" t="s">
        <v>1562</v>
      </c>
      <c r="H227" s="8" t="s">
        <v>1394</v>
      </c>
    </row>
    <row r="228" spans="2:10" x14ac:dyDescent="0.25">
      <c r="B228" s="3">
        <v>9508118</v>
      </c>
      <c r="C228" t="s">
        <v>3443</v>
      </c>
      <c r="D228" s="3" t="s">
        <v>3505</v>
      </c>
      <c r="E228" t="s">
        <v>5712</v>
      </c>
      <c r="F228" s="13" t="s">
        <v>1761</v>
      </c>
      <c r="G228" t="s">
        <v>1977</v>
      </c>
      <c r="H228" s="8" t="s">
        <v>1394</v>
      </c>
      <c r="J228" t="s">
        <v>2739</v>
      </c>
    </row>
    <row r="229" spans="2:10" x14ac:dyDescent="0.25">
      <c r="B229" s="3">
        <v>9508117</v>
      </c>
      <c r="C229" t="s">
        <v>142</v>
      </c>
      <c r="D229" s="3" t="s">
        <v>3505</v>
      </c>
      <c r="E229" t="s">
        <v>5712</v>
      </c>
      <c r="F229" s="13" t="s">
        <v>3653</v>
      </c>
      <c r="G229" t="s">
        <v>3654</v>
      </c>
      <c r="H229" s="8" t="s">
        <v>1394</v>
      </c>
      <c r="J229" t="s">
        <v>2739</v>
      </c>
    </row>
    <row r="230" spans="2:10" x14ac:dyDescent="0.25">
      <c r="B230" s="3">
        <v>9508116</v>
      </c>
      <c r="C230" t="s">
        <v>3766</v>
      </c>
      <c r="D230" s="3" t="s">
        <v>3505</v>
      </c>
      <c r="E230" t="s">
        <v>5712</v>
      </c>
      <c r="F230" s="13" t="s">
        <v>2147</v>
      </c>
      <c r="G230" t="s">
        <v>2148</v>
      </c>
      <c r="H230" s="8" t="s">
        <v>1394</v>
      </c>
      <c r="J230" t="s">
        <v>2739</v>
      </c>
    </row>
    <row r="231" spans="2:10" x14ac:dyDescent="0.25">
      <c r="B231" s="3">
        <v>9508115</v>
      </c>
      <c r="C231" t="s">
        <v>3548</v>
      </c>
      <c r="D231" s="3" t="s">
        <v>3505</v>
      </c>
      <c r="E231" t="s">
        <v>3505</v>
      </c>
      <c r="F231" s="13" t="s">
        <v>1441</v>
      </c>
      <c r="G231" t="s">
        <v>1442</v>
      </c>
      <c r="H231" s="8" t="s">
        <v>1394</v>
      </c>
      <c r="J231" t="s">
        <v>2739</v>
      </c>
    </row>
    <row r="232" spans="2:10" x14ac:dyDescent="0.25">
      <c r="B232" s="3">
        <v>9508114</v>
      </c>
      <c r="C232" t="s">
        <v>5330</v>
      </c>
      <c r="D232" s="3" t="s">
        <v>3505</v>
      </c>
      <c r="E232" t="s">
        <v>5712</v>
      </c>
      <c r="F232" s="13" t="s">
        <v>3582</v>
      </c>
      <c r="G232" t="s">
        <v>3583</v>
      </c>
      <c r="H232" s="8" t="s">
        <v>1394</v>
      </c>
      <c r="J232" t="s">
        <v>2739</v>
      </c>
    </row>
    <row r="233" spans="2:10" x14ac:dyDescent="0.25">
      <c r="B233" s="3">
        <v>9508113</v>
      </c>
      <c r="C233" t="s">
        <v>3272</v>
      </c>
      <c r="D233" s="3" t="s">
        <v>3505</v>
      </c>
      <c r="E233" t="s">
        <v>5712</v>
      </c>
      <c r="F233" s="13" t="s">
        <v>3496</v>
      </c>
      <c r="G233" t="s">
        <v>4203</v>
      </c>
      <c r="H233" s="8" t="s">
        <v>1394</v>
      </c>
      <c r="J233" t="s">
        <v>2739</v>
      </c>
    </row>
    <row r="234" spans="2:10" x14ac:dyDescent="0.25">
      <c r="B234" s="3">
        <v>9508112</v>
      </c>
      <c r="C234" t="s">
        <v>2284</v>
      </c>
      <c r="D234" s="3" t="s">
        <v>3505</v>
      </c>
      <c r="E234" t="s">
        <v>5712</v>
      </c>
      <c r="F234" s="13" t="s">
        <v>2281</v>
      </c>
      <c r="G234" t="s">
        <v>4698</v>
      </c>
      <c r="H234" s="8" t="s">
        <v>1394</v>
      </c>
      <c r="J234" t="s">
        <v>2739</v>
      </c>
    </row>
    <row r="235" spans="2:10" x14ac:dyDescent="0.25">
      <c r="B235" s="3">
        <v>9508111</v>
      </c>
      <c r="C235" t="s">
        <v>6071</v>
      </c>
      <c r="D235" s="3" t="s">
        <v>3505</v>
      </c>
      <c r="E235" t="s">
        <v>5712</v>
      </c>
      <c r="F235" s="13" t="s">
        <v>2866</v>
      </c>
      <c r="G235" t="s">
        <v>2867</v>
      </c>
      <c r="H235" s="8" t="s">
        <v>1394</v>
      </c>
      <c r="J235" t="s">
        <v>2739</v>
      </c>
    </row>
    <row r="236" spans="2:10" x14ac:dyDescent="0.25">
      <c r="B236" s="3">
        <v>9508110</v>
      </c>
      <c r="C236" t="s">
        <v>540</v>
      </c>
      <c r="D236" s="3" t="s">
        <v>3505</v>
      </c>
      <c r="E236" t="s">
        <v>5712</v>
      </c>
      <c r="F236" s="13" t="s">
        <v>1144</v>
      </c>
      <c r="G236" t="s">
        <v>1684</v>
      </c>
      <c r="H236" s="8" t="s">
        <v>1394</v>
      </c>
      <c r="J236" t="s">
        <v>2739</v>
      </c>
    </row>
    <row r="237" spans="2:10" x14ac:dyDescent="0.25">
      <c r="B237" s="3">
        <v>9508109</v>
      </c>
      <c r="C237" t="s">
        <v>5349</v>
      </c>
      <c r="D237" s="3" t="s">
        <v>3505</v>
      </c>
      <c r="E237" t="s">
        <v>5712</v>
      </c>
      <c r="F237" s="13" t="s">
        <v>2845</v>
      </c>
      <c r="G237" t="s">
        <v>4283</v>
      </c>
      <c r="H237" s="8" t="s">
        <v>1394</v>
      </c>
      <c r="J237" t="s">
        <v>2739</v>
      </c>
    </row>
    <row r="238" spans="2:10" x14ac:dyDescent="0.25">
      <c r="B238" s="3">
        <v>9508108</v>
      </c>
      <c r="C238" t="s">
        <v>2308</v>
      </c>
      <c r="D238" s="3" t="s">
        <v>3505</v>
      </c>
      <c r="E238" t="s">
        <v>3505</v>
      </c>
      <c r="F238" s="13" t="s">
        <v>4293</v>
      </c>
      <c r="G238" t="s">
        <v>747</v>
      </c>
      <c r="H238" s="8" t="s">
        <v>1394</v>
      </c>
      <c r="J238" t="s">
        <v>2739</v>
      </c>
    </row>
    <row r="239" spans="2:10" x14ac:dyDescent="0.25">
      <c r="B239" s="3">
        <v>9508107</v>
      </c>
      <c r="C239" t="s">
        <v>4184</v>
      </c>
      <c r="D239" s="3" t="s">
        <v>3505</v>
      </c>
      <c r="E239" t="s">
        <v>5712</v>
      </c>
      <c r="F239" s="13" t="s">
        <v>4186</v>
      </c>
      <c r="G239" t="s">
        <v>747</v>
      </c>
      <c r="H239" s="8" t="s">
        <v>1394</v>
      </c>
      <c r="J239" t="s">
        <v>2739</v>
      </c>
    </row>
    <row r="240" spans="2:10" x14ac:dyDescent="0.25">
      <c r="B240" s="3">
        <v>9508106</v>
      </c>
      <c r="C240" t="s">
        <v>2260</v>
      </c>
      <c r="D240" s="3" t="s">
        <v>3505</v>
      </c>
      <c r="E240" t="s">
        <v>5712</v>
      </c>
      <c r="F240" s="13" t="s">
        <v>2432</v>
      </c>
      <c r="G240" t="s">
        <v>2004</v>
      </c>
      <c r="H240" s="8" t="s">
        <v>1394</v>
      </c>
      <c r="J240" t="s">
        <v>2739</v>
      </c>
    </row>
    <row r="241" spans="2:10" x14ac:dyDescent="0.25">
      <c r="B241" s="3">
        <v>9508105</v>
      </c>
      <c r="C241" t="s">
        <v>3597</v>
      </c>
      <c r="D241" s="3" t="s">
        <v>3505</v>
      </c>
      <c r="E241" t="s">
        <v>5712</v>
      </c>
      <c r="F241" s="13" t="s">
        <v>4073</v>
      </c>
      <c r="G241" t="s">
        <v>4074</v>
      </c>
      <c r="H241" s="8" t="s">
        <v>1394</v>
      </c>
      <c r="J241" t="s">
        <v>2739</v>
      </c>
    </row>
    <row r="242" spans="2:10" x14ac:dyDescent="0.25">
      <c r="B242" s="3">
        <v>9508104</v>
      </c>
      <c r="C242" t="s">
        <v>3657</v>
      </c>
      <c r="D242" s="3" t="s">
        <v>3505</v>
      </c>
      <c r="E242" t="s">
        <v>5712</v>
      </c>
      <c r="F242" s="13" t="s">
        <v>3781</v>
      </c>
      <c r="G242" t="s">
        <v>3205</v>
      </c>
      <c r="H242" s="8" t="s">
        <v>1394</v>
      </c>
      <c r="J242" t="s">
        <v>2739</v>
      </c>
    </row>
    <row r="243" spans="2:10" x14ac:dyDescent="0.25">
      <c r="B243" s="3">
        <v>9508103</v>
      </c>
      <c r="C243" t="s">
        <v>3548</v>
      </c>
      <c r="D243" s="3" t="s">
        <v>3505</v>
      </c>
      <c r="E243" t="s">
        <v>5712</v>
      </c>
      <c r="F243" s="13" t="s">
        <v>860</v>
      </c>
      <c r="G243" t="s">
        <v>63</v>
      </c>
      <c r="H243" s="8" t="s">
        <v>1394</v>
      </c>
      <c r="J243" t="s">
        <v>2739</v>
      </c>
    </row>
    <row r="244" spans="2:10" x14ac:dyDescent="0.25">
      <c r="B244" s="3">
        <v>9508102</v>
      </c>
      <c r="C244" t="s">
        <v>3680</v>
      </c>
      <c r="D244" s="3" t="s">
        <v>3505</v>
      </c>
      <c r="E244" t="s">
        <v>3505</v>
      </c>
      <c r="F244" s="13" t="s">
        <v>4586</v>
      </c>
      <c r="G244" t="s">
        <v>4587</v>
      </c>
      <c r="H244" s="8" t="s">
        <v>1394</v>
      </c>
      <c r="J244" t="s">
        <v>2739</v>
      </c>
    </row>
    <row r="245" spans="2:10" x14ac:dyDescent="0.25">
      <c r="B245" s="3">
        <v>9508101</v>
      </c>
      <c r="C245" t="s">
        <v>4519</v>
      </c>
      <c r="D245" s="3" t="s">
        <v>3505</v>
      </c>
      <c r="E245" t="s">
        <v>5712</v>
      </c>
      <c r="F245" s="13" t="s">
        <v>4521</v>
      </c>
      <c r="G245" t="s">
        <v>4522</v>
      </c>
      <c r="H245" s="8" t="s">
        <v>1394</v>
      </c>
      <c r="J245" t="s">
        <v>2739</v>
      </c>
    </row>
    <row r="246" spans="2:10" x14ac:dyDescent="0.25">
      <c r="B246" s="3">
        <v>9508100</v>
      </c>
      <c r="C246" t="s">
        <v>5711</v>
      </c>
      <c r="D246" s="3" t="s">
        <v>3505</v>
      </c>
      <c r="E246" t="s">
        <v>3505</v>
      </c>
      <c r="F246" s="13" t="s">
        <v>155</v>
      </c>
      <c r="G246" t="s">
        <v>2737</v>
      </c>
      <c r="H246" s="8" t="s">
        <v>1394</v>
      </c>
      <c r="J246" t="s">
        <v>2739</v>
      </c>
    </row>
    <row r="247" spans="2:10" x14ac:dyDescent="0.25">
      <c r="B247" s="3">
        <v>9506002</v>
      </c>
      <c r="C247" t="s">
        <v>3395</v>
      </c>
      <c r="D247" s="3" t="s">
        <v>3505</v>
      </c>
      <c r="E247" t="s">
        <v>1772</v>
      </c>
      <c r="F247" s="13" t="s">
        <v>1291</v>
      </c>
      <c r="G247" t="s">
        <v>1292</v>
      </c>
      <c r="H247" s="8" t="s">
        <v>1394</v>
      </c>
      <c r="J247" t="s">
        <v>2739</v>
      </c>
    </row>
    <row r="248" spans="2:10" x14ac:dyDescent="0.25">
      <c r="B248" s="3">
        <v>9506001</v>
      </c>
      <c r="C248" t="s">
        <v>4329</v>
      </c>
      <c r="D248" s="3" t="s">
        <v>3505</v>
      </c>
      <c r="E248" t="s">
        <v>1772</v>
      </c>
      <c r="F248" s="13" t="s">
        <v>2093</v>
      </c>
      <c r="G248" t="s">
        <v>645</v>
      </c>
      <c r="H248" s="8" t="s">
        <v>1394</v>
      </c>
      <c r="J248" t="s">
        <v>2739</v>
      </c>
    </row>
    <row r="249" spans="2:10" x14ac:dyDescent="0.25">
      <c r="B249" s="3">
        <v>9506000</v>
      </c>
      <c r="C249" t="s">
        <v>1888</v>
      </c>
      <c r="D249" s="3" t="s">
        <v>3505</v>
      </c>
      <c r="E249" t="s">
        <v>3505</v>
      </c>
      <c r="F249" s="13" t="s">
        <v>766</v>
      </c>
      <c r="G249" t="s">
        <v>4327</v>
      </c>
      <c r="H249" s="8" t="s">
        <v>1394</v>
      </c>
      <c r="J249" t="s">
        <v>2739</v>
      </c>
    </row>
    <row r="250" spans="2:10" x14ac:dyDescent="0.25">
      <c r="B250" s="3">
        <v>9500200</v>
      </c>
      <c r="C250" t="s">
        <v>2292</v>
      </c>
      <c r="D250" s="3" t="s">
        <v>3505</v>
      </c>
      <c r="E250" s="16"/>
      <c r="F250" s="13" t="s">
        <v>2461</v>
      </c>
      <c r="G250" t="s">
        <v>4587</v>
      </c>
      <c r="H250" s="8" t="s">
        <v>1394</v>
      </c>
      <c r="J250" t="s">
        <v>2739</v>
      </c>
    </row>
    <row r="251" spans="2:10" x14ac:dyDescent="0.25">
      <c r="B251" s="3">
        <v>9500100</v>
      </c>
      <c r="C251" t="s">
        <v>4716</v>
      </c>
      <c r="D251" s="3" t="s">
        <v>3505</v>
      </c>
      <c r="E251" s="16"/>
      <c r="F251" s="16" t="s">
        <v>4468</v>
      </c>
      <c r="G251" t="s">
        <v>4250</v>
      </c>
      <c r="H251" s="8" t="s">
        <v>1394</v>
      </c>
      <c r="J251" t="s">
        <v>2739</v>
      </c>
    </row>
    <row r="252" spans="2:10" x14ac:dyDescent="0.25">
      <c r="B252" s="3">
        <v>9500000</v>
      </c>
      <c r="C252" t="s">
        <v>3651</v>
      </c>
      <c r="D252" s="3" t="s">
        <v>3505</v>
      </c>
      <c r="E252" t="s">
        <v>3505</v>
      </c>
      <c r="F252" s="16" t="s">
        <v>1151</v>
      </c>
      <c r="G252" t="s">
        <v>1152</v>
      </c>
      <c r="H252" s="8" t="s">
        <v>1394</v>
      </c>
      <c r="J252" t="s">
        <v>2739</v>
      </c>
    </row>
    <row r="253" spans="2:10" x14ac:dyDescent="0.25">
      <c r="B253" s="3">
        <v>9399902</v>
      </c>
      <c r="C253" t="s">
        <v>5814</v>
      </c>
      <c r="F253" s="13" t="s">
        <v>4119</v>
      </c>
      <c r="G253" t="s">
        <v>3308</v>
      </c>
      <c r="H253" s="8" t="s">
        <v>1394</v>
      </c>
      <c r="J253" t="s">
        <v>2739</v>
      </c>
    </row>
    <row r="254" spans="2:10" x14ac:dyDescent="0.25">
      <c r="B254" s="3">
        <v>9399901</v>
      </c>
      <c r="C254" t="s">
        <v>5899</v>
      </c>
      <c r="F254" s="13" t="s">
        <v>4119</v>
      </c>
      <c r="G254" t="s">
        <v>3308</v>
      </c>
      <c r="H254" s="8" t="s">
        <v>1394</v>
      </c>
      <c r="J254" t="s">
        <v>2739</v>
      </c>
    </row>
    <row r="255" spans="2:10" x14ac:dyDescent="0.25">
      <c r="B255" s="3">
        <v>9399900</v>
      </c>
      <c r="C255" t="s">
        <v>5353</v>
      </c>
      <c r="D255" s="3" t="s">
        <v>3505</v>
      </c>
      <c r="E255" t="s">
        <v>3505</v>
      </c>
      <c r="F255" s="13" t="s">
        <v>4119</v>
      </c>
      <c r="G255" t="s">
        <v>3308</v>
      </c>
      <c r="H255" s="8" t="s">
        <v>1394</v>
      </c>
      <c r="J255" t="s">
        <v>2739</v>
      </c>
    </row>
    <row r="256" spans="2:10" x14ac:dyDescent="0.25">
      <c r="B256" s="3">
        <v>9373000</v>
      </c>
      <c r="C256" t="s">
        <v>5834</v>
      </c>
      <c r="D256" s="3" t="s">
        <v>3505</v>
      </c>
      <c r="E256" t="s">
        <v>3505</v>
      </c>
      <c r="F256" s="13" t="s">
        <v>3185</v>
      </c>
      <c r="G256" t="s">
        <v>3824</v>
      </c>
      <c r="H256" s="8" t="s">
        <v>1394</v>
      </c>
      <c r="J256" t="s">
        <v>2739</v>
      </c>
    </row>
    <row r="257" spans="2:10" x14ac:dyDescent="0.25">
      <c r="B257" s="3">
        <v>9335101</v>
      </c>
      <c r="C257" t="s">
        <v>1621</v>
      </c>
      <c r="D257" s="3" t="s">
        <v>3505</v>
      </c>
      <c r="E257" t="s">
        <v>2325</v>
      </c>
      <c r="F257" s="13" t="s">
        <v>1256</v>
      </c>
      <c r="G257" t="s">
        <v>253</v>
      </c>
      <c r="H257" s="8" t="s">
        <v>1394</v>
      </c>
      <c r="J257" t="s">
        <v>2739</v>
      </c>
    </row>
    <row r="258" spans="2:10" x14ac:dyDescent="0.25">
      <c r="B258" s="3">
        <v>9335100</v>
      </c>
      <c r="C258" t="s">
        <v>3971</v>
      </c>
      <c r="D258" s="3" t="s">
        <v>3505</v>
      </c>
      <c r="E258" t="s">
        <v>3505</v>
      </c>
      <c r="F258" s="13" t="s">
        <v>2503</v>
      </c>
      <c r="G258" t="s">
        <v>2504</v>
      </c>
      <c r="H258" s="8" t="s">
        <v>1394</v>
      </c>
      <c r="J258" t="s">
        <v>2739</v>
      </c>
    </row>
    <row r="259" spans="2:10" x14ac:dyDescent="0.25">
      <c r="B259" s="3">
        <v>9320000</v>
      </c>
      <c r="C259" t="s">
        <v>4746</v>
      </c>
      <c r="F259" s="13" t="s">
        <v>3431</v>
      </c>
      <c r="G259" s="23" t="s">
        <v>1500</v>
      </c>
      <c r="H259" s="8"/>
      <c r="J259" t="s">
        <v>2739</v>
      </c>
    </row>
    <row r="260" spans="2:10" x14ac:dyDescent="0.25">
      <c r="B260" s="3">
        <v>9306100</v>
      </c>
      <c r="C260" t="s">
        <v>232</v>
      </c>
      <c r="D260" s="3" t="s">
        <v>3505</v>
      </c>
      <c r="E260" t="s">
        <v>3505</v>
      </c>
      <c r="F260" s="13" t="s">
        <v>595</v>
      </c>
      <c r="G260" t="s">
        <v>2252</v>
      </c>
      <c r="H260" s="8" t="s">
        <v>1394</v>
      </c>
      <c r="J260" t="s">
        <v>2739</v>
      </c>
    </row>
    <row r="261" spans="2:10" x14ac:dyDescent="0.25">
      <c r="B261" s="3">
        <v>9268001</v>
      </c>
      <c r="C261" t="s">
        <v>5888</v>
      </c>
      <c r="E261" t="s">
        <v>5889</v>
      </c>
      <c r="F261" s="13" t="s">
        <v>5890</v>
      </c>
      <c r="G261" s="23" t="s">
        <v>5891</v>
      </c>
      <c r="H261" s="8" t="s">
        <v>3570</v>
      </c>
      <c r="J261" t="s">
        <v>2739</v>
      </c>
    </row>
    <row r="262" spans="2:10" x14ac:dyDescent="0.25">
      <c r="B262" s="3">
        <v>9266100</v>
      </c>
      <c r="C262" t="s">
        <v>3970</v>
      </c>
      <c r="D262" s="3" t="s">
        <v>3505</v>
      </c>
      <c r="E262" t="s">
        <v>3505</v>
      </c>
      <c r="F262" s="13" t="s">
        <v>2519</v>
      </c>
      <c r="G262" t="s">
        <v>1993</v>
      </c>
      <c r="H262" s="8" t="s">
        <v>3570</v>
      </c>
      <c r="J262" t="s">
        <v>2739</v>
      </c>
    </row>
    <row r="263" spans="2:10" x14ac:dyDescent="0.25">
      <c r="B263" s="3">
        <v>9262101</v>
      </c>
      <c r="C263" s="132" t="s">
        <v>5861</v>
      </c>
      <c r="E263" t="s">
        <v>2326</v>
      </c>
      <c r="F263" s="13" t="s">
        <v>4320</v>
      </c>
      <c r="G263" s="23" t="s">
        <v>882</v>
      </c>
      <c r="H263" s="116" t="s">
        <v>3793</v>
      </c>
    </row>
    <row r="264" spans="2:10" x14ac:dyDescent="0.25">
      <c r="B264" s="3">
        <v>9262100</v>
      </c>
      <c r="C264" t="s">
        <v>2326</v>
      </c>
      <c r="D264" s="3" t="s">
        <v>3505</v>
      </c>
      <c r="E264" t="s">
        <v>3505</v>
      </c>
      <c r="F264" s="13" t="s">
        <v>1557</v>
      </c>
      <c r="G264" t="s">
        <v>1558</v>
      </c>
      <c r="H264" s="8" t="s">
        <v>1393</v>
      </c>
      <c r="J264" t="s">
        <v>2739</v>
      </c>
    </row>
    <row r="265" spans="2:10" x14ac:dyDescent="0.25">
      <c r="B265" s="3">
        <v>9258000</v>
      </c>
      <c r="C265" t="s">
        <v>2204</v>
      </c>
      <c r="D265" s="3" t="s">
        <v>3505</v>
      </c>
      <c r="E265" t="s">
        <v>3505</v>
      </c>
      <c r="F265" s="13" t="s">
        <v>81</v>
      </c>
      <c r="G265" t="s">
        <v>3237</v>
      </c>
      <c r="H265" s="8" t="s">
        <v>3570</v>
      </c>
      <c r="J265" t="s">
        <v>2739</v>
      </c>
    </row>
    <row r="266" spans="2:10" x14ac:dyDescent="0.25">
      <c r="B266" s="3">
        <v>9252303</v>
      </c>
      <c r="C266" t="s">
        <v>3585</v>
      </c>
      <c r="D266" s="3" t="s">
        <v>3505</v>
      </c>
      <c r="E266" t="s">
        <v>1168</v>
      </c>
      <c r="F266" s="13" t="s">
        <v>3941</v>
      </c>
      <c r="G266" t="s">
        <v>3942</v>
      </c>
      <c r="H266" s="8" t="s">
        <v>1394</v>
      </c>
      <c r="J266" t="s">
        <v>2739</v>
      </c>
    </row>
    <row r="267" spans="2:10" x14ac:dyDescent="0.25">
      <c r="B267" s="3">
        <v>9252302</v>
      </c>
      <c r="C267" t="s">
        <v>3809</v>
      </c>
      <c r="D267" s="3" t="s">
        <v>3505</v>
      </c>
      <c r="E267" t="s">
        <v>1168</v>
      </c>
      <c r="F267" s="13" t="s">
        <v>2919</v>
      </c>
      <c r="G267" t="s">
        <v>3388</v>
      </c>
      <c r="H267" s="8" t="s">
        <v>3570</v>
      </c>
      <c r="J267" t="s">
        <v>2739</v>
      </c>
    </row>
    <row r="268" spans="2:10" x14ac:dyDescent="0.25">
      <c r="B268" s="3">
        <v>9252301</v>
      </c>
      <c r="C268" t="s">
        <v>2780</v>
      </c>
      <c r="D268" s="3" t="s">
        <v>3505</v>
      </c>
      <c r="E268" t="s">
        <v>1168</v>
      </c>
      <c r="F268" s="13" t="s">
        <v>4067</v>
      </c>
      <c r="G268" t="s">
        <v>330</v>
      </c>
      <c r="H268" s="8" t="s">
        <v>1393</v>
      </c>
      <c r="J268" t="s">
        <v>2739</v>
      </c>
    </row>
    <row r="269" spans="2:10" x14ac:dyDescent="0.25">
      <c r="B269" s="3">
        <v>9252300</v>
      </c>
      <c r="C269" t="s">
        <v>3801</v>
      </c>
      <c r="D269" s="3" t="s">
        <v>3505</v>
      </c>
      <c r="E269" t="s">
        <v>3505</v>
      </c>
      <c r="F269" s="13" t="s">
        <v>1136</v>
      </c>
      <c r="G269" t="s">
        <v>1137</v>
      </c>
      <c r="H269" s="8" t="s">
        <v>1393</v>
      </c>
      <c r="J269" t="s">
        <v>2739</v>
      </c>
    </row>
    <row r="270" spans="2:10" x14ac:dyDescent="0.25">
      <c r="B270" s="3">
        <v>9252204</v>
      </c>
      <c r="C270" t="s">
        <v>363</v>
      </c>
      <c r="E270" t="s">
        <v>4663</v>
      </c>
      <c r="F270" s="13" t="s">
        <v>2066</v>
      </c>
      <c r="G270" s="23" t="s">
        <v>1662</v>
      </c>
      <c r="H270" s="8" t="s">
        <v>1393</v>
      </c>
      <c r="J270" t="s">
        <v>2739</v>
      </c>
    </row>
    <row r="271" spans="2:10" x14ac:dyDescent="0.25">
      <c r="B271" s="3">
        <v>9252203</v>
      </c>
      <c r="C271" t="s">
        <v>379</v>
      </c>
      <c r="E271" t="s">
        <v>4663</v>
      </c>
      <c r="F271" s="13" t="s">
        <v>2624</v>
      </c>
      <c r="G271" s="23" t="s">
        <v>4344</v>
      </c>
      <c r="H271" s="8" t="s">
        <v>1394</v>
      </c>
      <c r="J271" t="s">
        <v>2739</v>
      </c>
    </row>
    <row r="272" spans="2:10" x14ac:dyDescent="0.25">
      <c r="B272" s="3">
        <v>9252202</v>
      </c>
      <c r="C272" t="s">
        <v>1164</v>
      </c>
      <c r="D272" s="3" t="s">
        <v>3505</v>
      </c>
      <c r="E272" t="s">
        <v>4663</v>
      </c>
      <c r="F272" s="13" t="s">
        <v>419</v>
      </c>
      <c r="G272" t="s">
        <v>3405</v>
      </c>
      <c r="H272" s="8" t="s">
        <v>1393</v>
      </c>
      <c r="J272" t="s">
        <v>3581</v>
      </c>
    </row>
    <row r="273" spans="2:10" x14ac:dyDescent="0.25">
      <c r="B273" s="3">
        <v>9252201</v>
      </c>
      <c r="C273" t="s">
        <v>1534</v>
      </c>
      <c r="D273" s="3" t="s">
        <v>3505</v>
      </c>
      <c r="E273" t="s">
        <v>2825</v>
      </c>
      <c r="F273" s="13" t="s">
        <v>3257</v>
      </c>
      <c r="G273" t="s">
        <v>2877</v>
      </c>
      <c r="H273" s="8" t="s">
        <v>1394</v>
      </c>
      <c r="J273" t="s">
        <v>2739</v>
      </c>
    </row>
    <row r="274" spans="2:10" x14ac:dyDescent="0.25">
      <c r="B274" s="3">
        <v>9252200</v>
      </c>
      <c r="C274" t="s">
        <v>2825</v>
      </c>
      <c r="D274" s="3" t="s">
        <v>3505</v>
      </c>
      <c r="E274" t="s">
        <v>3505</v>
      </c>
      <c r="F274" s="13" t="s">
        <v>2827</v>
      </c>
      <c r="G274" t="s">
        <v>2382</v>
      </c>
      <c r="H274" s="8" t="s">
        <v>1393</v>
      </c>
      <c r="J274" t="s">
        <v>2739</v>
      </c>
    </row>
    <row r="275" spans="2:10" x14ac:dyDescent="0.25">
      <c r="B275" s="3">
        <v>9252111</v>
      </c>
      <c r="C275" t="s">
        <v>5979</v>
      </c>
      <c r="E275" t="s">
        <v>3093</v>
      </c>
      <c r="F275" s="13" t="s">
        <v>5980</v>
      </c>
      <c r="G275" s="23" t="s">
        <v>5981</v>
      </c>
      <c r="H275" s="116" t="s">
        <v>3793</v>
      </c>
      <c r="J275" t="s">
        <v>2739</v>
      </c>
    </row>
    <row r="276" spans="2:10" x14ac:dyDescent="0.25">
      <c r="B276" s="3">
        <v>9252110</v>
      </c>
      <c r="C276" t="s">
        <v>5733</v>
      </c>
      <c r="E276" t="s">
        <v>3093</v>
      </c>
      <c r="F276" s="13" t="s">
        <v>5734</v>
      </c>
      <c r="G276" s="23" t="s">
        <v>5735</v>
      </c>
      <c r="H276" s="116" t="s">
        <v>3793</v>
      </c>
      <c r="J276" t="s">
        <v>2739</v>
      </c>
    </row>
    <row r="277" spans="2:10" x14ac:dyDescent="0.25">
      <c r="B277" s="3">
        <v>9252109</v>
      </c>
      <c r="C277" t="s">
        <v>246</v>
      </c>
      <c r="E277" t="s">
        <v>3093</v>
      </c>
      <c r="F277" s="13" t="s">
        <v>2340</v>
      </c>
      <c r="G277" s="23" t="s">
        <v>2341</v>
      </c>
      <c r="H277" s="8" t="s">
        <v>1393</v>
      </c>
      <c r="J277" t="s">
        <v>2739</v>
      </c>
    </row>
    <row r="278" spans="2:10" x14ac:dyDescent="0.25">
      <c r="B278" s="3">
        <v>9252108</v>
      </c>
      <c r="C278" t="s">
        <v>4792</v>
      </c>
      <c r="E278" t="s">
        <v>3093</v>
      </c>
      <c r="F278" s="13" t="s">
        <v>574</v>
      </c>
      <c r="G278" s="23" t="s">
        <v>4232</v>
      </c>
      <c r="H278" s="8" t="s">
        <v>1393</v>
      </c>
      <c r="J278" t="s">
        <v>2739</v>
      </c>
    </row>
    <row r="279" spans="2:10" x14ac:dyDescent="0.25">
      <c r="B279" s="3">
        <v>9252107</v>
      </c>
      <c r="C279" t="s">
        <v>4736</v>
      </c>
      <c r="E279" t="s">
        <v>3093</v>
      </c>
      <c r="F279" s="13" t="s">
        <v>234</v>
      </c>
      <c r="G279" s="20" t="s">
        <v>2355</v>
      </c>
      <c r="H279" s="8" t="s">
        <v>1393</v>
      </c>
      <c r="J279" t="s">
        <v>2739</v>
      </c>
    </row>
    <row r="280" spans="2:10" x14ac:dyDescent="0.25">
      <c r="B280" s="3">
        <v>9252106</v>
      </c>
      <c r="C280" t="s">
        <v>3136</v>
      </c>
      <c r="E280" t="s">
        <v>3093</v>
      </c>
      <c r="F280" s="13" t="s">
        <v>1589</v>
      </c>
      <c r="G280" s="20" t="s">
        <v>4877</v>
      </c>
      <c r="H280" s="8" t="s">
        <v>1393</v>
      </c>
      <c r="J280" t="s">
        <v>2739</v>
      </c>
    </row>
    <row r="281" spans="2:10" x14ac:dyDescent="0.25">
      <c r="B281" s="3">
        <v>9252105</v>
      </c>
      <c r="C281" t="s">
        <v>3800</v>
      </c>
      <c r="D281" s="3" t="s">
        <v>3505</v>
      </c>
      <c r="E281" t="s">
        <v>1321</v>
      </c>
      <c r="F281" s="13" t="s">
        <v>4365</v>
      </c>
      <c r="G281" t="s">
        <v>1438</v>
      </c>
      <c r="H281" s="8" t="s">
        <v>1393</v>
      </c>
      <c r="J281" t="s">
        <v>2739</v>
      </c>
    </row>
    <row r="282" spans="2:10" x14ac:dyDescent="0.25">
      <c r="B282" s="3">
        <v>9252104</v>
      </c>
      <c r="C282" t="s">
        <v>545</v>
      </c>
      <c r="D282" s="3" t="s">
        <v>3505</v>
      </c>
      <c r="E282" t="s">
        <v>1321</v>
      </c>
      <c r="F282" s="13" t="s">
        <v>799</v>
      </c>
      <c r="G282" t="s">
        <v>800</v>
      </c>
      <c r="H282" s="8" t="s">
        <v>3570</v>
      </c>
      <c r="J282" t="s">
        <v>2739</v>
      </c>
    </row>
    <row r="283" spans="2:10" x14ac:dyDescent="0.25">
      <c r="B283" s="3">
        <v>9252103</v>
      </c>
      <c r="C283" t="s">
        <v>1170</v>
      </c>
      <c r="D283" s="3" t="s">
        <v>3505</v>
      </c>
      <c r="E283" t="s">
        <v>1321</v>
      </c>
      <c r="F283" s="13" t="s">
        <v>1172</v>
      </c>
      <c r="G283" t="s">
        <v>2886</v>
      </c>
      <c r="H283" s="8" t="s">
        <v>1393</v>
      </c>
      <c r="J283" t="s">
        <v>2739</v>
      </c>
    </row>
    <row r="284" spans="2:10" x14ac:dyDescent="0.25">
      <c r="B284" s="3">
        <v>9252102</v>
      </c>
      <c r="C284" s="132" t="s">
        <v>3710</v>
      </c>
      <c r="D284" s="3" t="s">
        <v>3505</v>
      </c>
      <c r="E284" t="s">
        <v>1321</v>
      </c>
      <c r="F284" s="13" t="s">
        <v>4930</v>
      </c>
      <c r="G284" t="s">
        <v>1001</v>
      </c>
      <c r="H284" s="116" t="s">
        <v>3793</v>
      </c>
      <c r="J284" t="s">
        <v>2739</v>
      </c>
    </row>
    <row r="285" spans="2:10" x14ac:dyDescent="0.25">
      <c r="B285" s="3">
        <v>9252101</v>
      </c>
      <c r="C285" s="132" t="s">
        <v>1100</v>
      </c>
      <c r="D285" s="3" t="s">
        <v>3505</v>
      </c>
      <c r="E285" t="s">
        <v>1321</v>
      </c>
      <c r="F285" s="13" t="s">
        <v>4530</v>
      </c>
      <c r="G285" t="s">
        <v>747</v>
      </c>
      <c r="H285" s="116" t="s">
        <v>3793</v>
      </c>
      <c r="J285" t="s">
        <v>2739</v>
      </c>
    </row>
    <row r="286" spans="2:10" x14ac:dyDescent="0.25">
      <c r="B286" s="3">
        <v>9252100</v>
      </c>
      <c r="C286" s="132" t="s">
        <v>1321</v>
      </c>
      <c r="D286" s="3" t="s">
        <v>3505</v>
      </c>
      <c r="E286" t="s">
        <v>3505</v>
      </c>
      <c r="F286" s="13" t="s">
        <v>1322</v>
      </c>
      <c r="G286" t="s">
        <v>235</v>
      </c>
      <c r="H286" s="116" t="s">
        <v>3793</v>
      </c>
      <c r="J286" t="s">
        <v>2739</v>
      </c>
    </row>
    <row r="287" spans="2:10" x14ac:dyDescent="0.25">
      <c r="B287" s="3">
        <v>9248201</v>
      </c>
      <c r="C287" t="s">
        <v>3151</v>
      </c>
      <c r="D287" s="3" t="s">
        <v>3505</v>
      </c>
      <c r="E287" t="s">
        <v>4239</v>
      </c>
      <c r="F287" s="13" t="s">
        <v>3177</v>
      </c>
      <c r="G287" t="s">
        <v>4740</v>
      </c>
      <c r="H287" s="8" t="s">
        <v>1393</v>
      </c>
      <c r="J287" t="s">
        <v>2739</v>
      </c>
    </row>
    <row r="288" spans="2:10" x14ac:dyDescent="0.25">
      <c r="B288" s="3">
        <v>9248200</v>
      </c>
      <c r="C288" t="s">
        <v>4239</v>
      </c>
      <c r="D288" s="3" t="s">
        <v>3505</v>
      </c>
      <c r="E288" t="s">
        <v>3505</v>
      </c>
      <c r="F288" s="13" t="s">
        <v>16</v>
      </c>
      <c r="G288" t="s">
        <v>17</v>
      </c>
      <c r="H288" s="8" t="s">
        <v>1393</v>
      </c>
      <c r="J288" t="s">
        <v>2739</v>
      </c>
    </row>
    <row r="289" spans="2:10" x14ac:dyDescent="0.25">
      <c r="B289" s="3">
        <v>9248100</v>
      </c>
      <c r="C289" t="s">
        <v>94</v>
      </c>
      <c r="D289" s="3" t="s">
        <v>3505</v>
      </c>
      <c r="E289" t="s">
        <v>3505</v>
      </c>
      <c r="F289" s="13" t="s">
        <v>1181</v>
      </c>
      <c r="G289" t="s">
        <v>1344</v>
      </c>
      <c r="H289" s="8" t="s">
        <v>1393</v>
      </c>
      <c r="J289" t="s">
        <v>2739</v>
      </c>
    </row>
    <row r="290" spans="2:10" x14ac:dyDescent="0.25">
      <c r="B290" s="3">
        <v>9246001</v>
      </c>
      <c r="C290" t="s">
        <v>4539</v>
      </c>
      <c r="D290" s="3" t="s">
        <v>3505</v>
      </c>
      <c r="E290" t="s">
        <v>3441</v>
      </c>
      <c r="F290" s="13" t="s">
        <v>3167</v>
      </c>
      <c r="G290" t="s">
        <v>21</v>
      </c>
      <c r="H290" s="8" t="s">
        <v>1394</v>
      </c>
      <c r="J290" t="s">
        <v>2739</v>
      </c>
    </row>
    <row r="291" spans="2:10" x14ac:dyDescent="0.25">
      <c r="B291" s="3">
        <v>9246000</v>
      </c>
      <c r="C291" t="s">
        <v>70</v>
      </c>
      <c r="D291" s="3" t="s">
        <v>3505</v>
      </c>
      <c r="E291" t="s">
        <v>3505</v>
      </c>
      <c r="F291" s="13" t="s">
        <v>3276</v>
      </c>
      <c r="G291" t="s">
        <v>3277</v>
      </c>
      <c r="H291" s="8" t="s">
        <v>1393</v>
      </c>
      <c r="J291" t="s">
        <v>2739</v>
      </c>
    </row>
    <row r="292" spans="2:10" x14ac:dyDescent="0.25">
      <c r="B292" s="3">
        <v>9245908</v>
      </c>
      <c r="C292" t="s">
        <v>5784</v>
      </c>
      <c r="E292" t="s">
        <v>5783</v>
      </c>
      <c r="F292" s="13" t="s">
        <v>86</v>
      </c>
      <c r="G292" t="s">
        <v>5785</v>
      </c>
      <c r="H292" s="116" t="s">
        <v>3793</v>
      </c>
      <c r="J292" t="s">
        <v>2739</v>
      </c>
    </row>
    <row r="293" spans="2:10" x14ac:dyDescent="0.25">
      <c r="B293" s="3">
        <v>9245907</v>
      </c>
      <c r="C293" s="132" t="s">
        <v>2426</v>
      </c>
      <c r="E293" t="s">
        <v>5783</v>
      </c>
      <c r="F293" s="13" t="s">
        <v>3586</v>
      </c>
      <c r="G293" s="23" t="s">
        <v>2114</v>
      </c>
      <c r="H293" s="116" t="s">
        <v>2124</v>
      </c>
      <c r="J293" t="s">
        <v>2739</v>
      </c>
    </row>
    <row r="294" spans="2:10" x14ac:dyDescent="0.25">
      <c r="B294" s="3">
        <v>9245906</v>
      </c>
      <c r="C294" t="s">
        <v>5701</v>
      </c>
      <c r="E294" t="s">
        <v>4833</v>
      </c>
      <c r="F294" s="13" t="s">
        <v>5702</v>
      </c>
      <c r="G294" s="23" t="s">
        <v>5070</v>
      </c>
      <c r="H294" s="116" t="s">
        <v>3793</v>
      </c>
      <c r="J294" t="s">
        <v>2739</v>
      </c>
    </row>
    <row r="295" spans="2:10" x14ac:dyDescent="0.25">
      <c r="B295" s="3">
        <v>9245905</v>
      </c>
      <c r="C295" t="s">
        <v>2555</v>
      </c>
      <c r="E295" t="s">
        <v>4833</v>
      </c>
      <c r="F295" s="13" t="s">
        <v>2316</v>
      </c>
      <c r="G295" s="23" t="s">
        <v>4679</v>
      </c>
      <c r="H295" s="8" t="s">
        <v>1393</v>
      </c>
    </row>
    <row r="296" spans="2:10" x14ac:dyDescent="0.25">
      <c r="B296" s="3">
        <v>9245904</v>
      </c>
      <c r="C296" t="s">
        <v>3373</v>
      </c>
      <c r="E296" t="s">
        <v>4833</v>
      </c>
      <c r="F296" s="13" t="s">
        <v>302</v>
      </c>
      <c r="G296" s="23" t="s">
        <v>739</v>
      </c>
      <c r="H296" s="8" t="s">
        <v>1393</v>
      </c>
      <c r="J296" t="s">
        <v>2739</v>
      </c>
    </row>
    <row r="297" spans="2:10" x14ac:dyDescent="0.25">
      <c r="B297" s="3">
        <v>9245903</v>
      </c>
      <c r="C297" t="s">
        <v>3198</v>
      </c>
      <c r="D297" s="3" t="s">
        <v>3505</v>
      </c>
      <c r="E297" t="s">
        <v>4833</v>
      </c>
      <c r="F297" s="13" t="s">
        <v>2041</v>
      </c>
      <c r="G297" t="s">
        <v>471</v>
      </c>
      <c r="H297" s="8" t="s">
        <v>1393</v>
      </c>
      <c r="J297" t="s">
        <v>2739</v>
      </c>
    </row>
    <row r="298" spans="2:10" x14ac:dyDescent="0.25">
      <c r="B298" s="3">
        <v>9245902</v>
      </c>
      <c r="C298" t="s">
        <v>544</v>
      </c>
      <c r="D298" s="3" t="s">
        <v>3505</v>
      </c>
      <c r="E298" t="s">
        <v>4833</v>
      </c>
      <c r="F298" s="13" t="s">
        <v>4687</v>
      </c>
      <c r="G298" t="s">
        <v>4688</v>
      </c>
      <c r="H298" s="8" t="s">
        <v>3570</v>
      </c>
      <c r="J298" t="s">
        <v>2739</v>
      </c>
    </row>
    <row r="299" spans="2:10" x14ac:dyDescent="0.25">
      <c r="B299" s="3">
        <v>9245901</v>
      </c>
      <c r="C299" t="s">
        <v>3808</v>
      </c>
      <c r="D299" s="3" t="s">
        <v>3505</v>
      </c>
      <c r="E299" t="s">
        <v>4833</v>
      </c>
      <c r="F299" s="13" t="s">
        <v>2076</v>
      </c>
      <c r="G299" t="s">
        <v>4004</v>
      </c>
      <c r="H299" s="8" t="s">
        <v>1393</v>
      </c>
      <c r="J299" t="s">
        <v>2739</v>
      </c>
    </row>
    <row r="300" spans="2:10" x14ac:dyDescent="0.25">
      <c r="B300" s="3">
        <v>9245900</v>
      </c>
      <c r="C300" s="132" t="s">
        <v>4833</v>
      </c>
      <c r="D300" s="3" t="s">
        <v>3505</v>
      </c>
      <c r="E300" t="s">
        <v>3505</v>
      </c>
      <c r="F300" s="13" t="s">
        <v>1284</v>
      </c>
      <c r="G300" t="s">
        <v>4178</v>
      </c>
      <c r="H300" s="116" t="s">
        <v>3793</v>
      </c>
      <c r="J300" t="s">
        <v>2739</v>
      </c>
    </row>
    <row r="301" spans="2:10" x14ac:dyDescent="0.25">
      <c r="B301" s="3">
        <v>9240101</v>
      </c>
      <c r="C301" t="s">
        <v>2830</v>
      </c>
      <c r="D301" s="3" t="s">
        <v>3505</v>
      </c>
      <c r="E301" t="s">
        <v>3505</v>
      </c>
      <c r="F301" s="13" t="s">
        <v>2954</v>
      </c>
      <c r="G301" t="s">
        <v>2955</v>
      </c>
      <c r="H301" s="8" t="s">
        <v>1393</v>
      </c>
      <c r="J301" t="s">
        <v>2739</v>
      </c>
    </row>
    <row r="302" spans="2:10" x14ac:dyDescent="0.25">
      <c r="B302" s="3">
        <v>9240100</v>
      </c>
      <c r="C302" t="s">
        <v>4022</v>
      </c>
      <c r="D302" s="3" t="s">
        <v>3505</v>
      </c>
      <c r="E302" t="s">
        <v>3505</v>
      </c>
      <c r="F302" s="13" t="s">
        <v>1279</v>
      </c>
      <c r="G302" t="s">
        <v>2772</v>
      </c>
      <c r="H302" s="8" t="s">
        <v>1393</v>
      </c>
      <c r="J302" t="s">
        <v>2739</v>
      </c>
    </row>
    <row r="303" spans="2:10" x14ac:dyDescent="0.25">
      <c r="B303" s="3">
        <v>9236012</v>
      </c>
      <c r="C303" t="s">
        <v>1518</v>
      </c>
      <c r="E303" t="s">
        <v>4399</v>
      </c>
      <c r="F303" s="13" t="s">
        <v>1628</v>
      </c>
      <c r="G303" s="23" t="s">
        <v>1629</v>
      </c>
      <c r="H303" s="8" t="s">
        <v>3570</v>
      </c>
    </row>
    <row r="304" spans="2:10" x14ac:dyDescent="0.25">
      <c r="B304" s="3">
        <v>9236011</v>
      </c>
      <c r="C304" s="132" t="s">
        <v>5945</v>
      </c>
      <c r="E304" t="s">
        <v>4399</v>
      </c>
      <c r="F304" s="13" t="s">
        <v>2404</v>
      </c>
      <c r="G304" t="s">
        <v>2039</v>
      </c>
      <c r="H304" s="116" t="s">
        <v>3793</v>
      </c>
      <c r="J304" t="s">
        <v>2739</v>
      </c>
    </row>
    <row r="305" spans="2:10" x14ac:dyDescent="0.25">
      <c r="B305" s="3">
        <v>9236010</v>
      </c>
      <c r="C305" t="s">
        <v>4164</v>
      </c>
      <c r="D305" s="3" t="s">
        <v>3505</v>
      </c>
      <c r="E305" t="s">
        <v>4399</v>
      </c>
      <c r="F305" s="13" t="s">
        <v>1018</v>
      </c>
      <c r="G305" t="s">
        <v>4225</v>
      </c>
      <c r="H305" s="8" t="s">
        <v>1393</v>
      </c>
      <c r="J305" t="s">
        <v>2739</v>
      </c>
    </row>
    <row r="306" spans="2:10" x14ac:dyDescent="0.25">
      <c r="B306" s="3">
        <v>9236009</v>
      </c>
      <c r="C306" t="s">
        <v>3603</v>
      </c>
      <c r="D306" s="3" t="s">
        <v>3505</v>
      </c>
      <c r="E306" t="s">
        <v>4399</v>
      </c>
      <c r="F306" s="13" t="s">
        <v>3605</v>
      </c>
      <c r="G306" t="s">
        <v>136</v>
      </c>
      <c r="H306" s="8" t="s">
        <v>1393</v>
      </c>
      <c r="J306" t="s">
        <v>2739</v>
      </c>
    </row>
    <row r="307" spans="2:10" x14ac:dyDescent="0.25">
      <c r="B307" s="3">
        <v>9236008</v>
      </c>
      <c r="C307" t="s">
        <v>1082</v>
      </c>
      <c r="D307" s="3" t="s">
        <v>3505</v>
      </c>
      <c r="E307" t="s">
        <v>4399</v>
      </c>
      <c r="F307" s="13" t="s">
        <v>405</v>
      </c>
      <c r="G307" t="s">
        <v>3601</v>
      </c>
      <c r="H307" s="8" t="s">
        <v>3570</v>
      </c>
      <c r="J307" t="s">
        <v>2739</v>
      </c>
    </row>
    <row r="308" spans="2:10" x14ac:dyDescent="0.25">
      <c r="B308" s="3">
        <v>9236007</v>
      </c>
      <c r="C308" t="s">
        <v>1760</v>
      </c>
      <c r="D308" s="3" t="s">
        <v>3505</v>
      </c>
      <c r="E308" t="s">
        <v>4399</v>
      </c>
      <c r="F308" s="13" t="s">
        <v>2823</v>
      </c>
      <c r="G308" t="s">
        <v>712</v>
      </c>
      <c r="H308" s="8" t="s">
        <v>1393</v>
      </c>
      <c r="J308" t="s">
        <v>2739</v>
      </c>
    </row>
    <row r="309" spans="2:10" x14ac:dyDescent="0.25">
      <c r="B309" s="3">
        <v>9236006</v>
      </c>
      <c r="C309" t="s">
        <v>4072</v>
      </c>
      <c r="D309" s="3" t="s">
        <v>3505</v>
      </c>
      <c r="E309" t="s">
        <v>4399</v>
      </c>
      <c r="F309" s="13" t="s">
        <v>3055</v>
      </c>
      <c r="G309" t="s">
        <v>3275</v>
      </c>
      <c r="H309" s="8" t="s">
        <v>1393</v>
      </c>
      <c r="J309" t="s">
        <v>2739</v>
      </c>
    </row>
    <row r="310" spans="2:10" x14ac:dyDescent="0.25">
      <c r="B310" s="3">
        <v>9236005</v>
      </c>
      <c r="C310" s="132" t="s">
        <v>445</v>
      </c>
      <c r="D310" s="3" t="s">
        <v>3505</v>
      </c>
      <c r="E310" t="s">
        <v>4399</v>
      </c>
      <c r="F310" s="13" t="s">
        <v>3085</v>
      </c>
      <c r="G310" t="s">
        <v>3086</v>
      </c>
      <c r="H310" s="116" t="s">
        <v>3793</v>
      </c>
      <c r="J310" t="s">
        <v>2739</v>
      </c>
    </row>
    <row r="311" spans="2:10" x14ac:dyDescent="0.25">
      <c r="B311" s="3">
        <v>9236004</v>
      </c>
      <c r="C311" t="s">
        <v>3697</v>
      </c>
      <c r="D311" s="3" t="s">
        <v>3505</v>
      </c>
      <c r="E311" t="s">
        <v>4399</v>
      </c>
      <c r="F311" s="13" t="s">
        <v>2892</v>
      </c>
      <c r="G311" t="s">
        <v>599</v>
      </c>
      <c r="H311" s="8" t="s">
        <v>1393</v>
      </c>
      <c r="J311" t="s">
        <v>2739</v>
      </c>
    </row>
    <row r="312" spans="2:10" x14ac:dyDescent="0.25">
      <c r="B312" s="3">
        <v>9236003</v>
      </c>
      <c r="C312" t="s">
        <v>2586</v>
      </c>
      <c r="D312" s="3" t="s">
        <v>3505</v>
      </c>
      <c r="E312" t="s">
        <v>4399</v>
      </c>
      <c r="F312" s="13" t="s">
        <v>4432</v>
      </c>
      <c r="G312" t="s">
        <v>3678</v>
      </c>
      <c r="H312" s="8" t="s">
        <v>1393</v>
      </c>
      <c r="J312" t="s">
        <v>2739</v>
      </c>
    </row>
    <row r="313" spans="2:10" x14ac:dyDescent="0.25">
      <c r="B313" s="3">
        <v>9236002</v>
      </c>
      <c r="C313" t="s">
        <v>3372</v>
      </c>
      <c r="D313" s="3" t="s">
        <v>3505</v>
      </c>
      <c r="E313" t="s">
        <v>4399</v>
      </c>
      <c r="F313" s="13" t="s">
        <v>1802</v>
      </c>
      <c r="G313" t="s">
        <v>884</v>
      </c>
      <c r="H313" s="8" t="s">
        <v>1393</v>
      </c>
      <c r="J313" t="s">
        <v>2739</v>
      </c>
    </row>
    <row r="314" spans="2:10" x14ac:dyDescent="0.25">
      <c r="B314" s="3">
        <v>9236001</v>
      </c>
      <c r="C314" t="s">
        <v>1012</v>
      </c>
      <c r="D314" s="3" t="s">
        <v>3505</v>
      </c>
      <c r="E314" t="s">
        <v>4399</v>
      </c>
      <c r="F314" s="13" t="s">
        <v>3588</v>
      </c>
      <c r="G314" t="s">
        <v>4118</v>
      </c>
      <c r="H314" s="8" t="s">
        <v>3570</v>
      </c>
      <c r="J314" t="s">
        <v>2739</v>
      </c>
    </row>
    <row r="315" spans="2:10" x14ac:dyDescent="0.25">
      <c r="B315" s="3">
        <v>9236000</v>
      </c>
      <c r="C315" t="s">
        <v>1072</v>
      </c>
      <c r="D315" s="3" t="s">
        <v>3505</v>
      </c>
      <c r="E315" t="s">
        <v>3505</v>
      </c>
      <c r="F315" s="13" t="s">
        <v>1786</v>
      </c>
      <c r="G315" t="s">
        <v>735</v>
      </c>
      <c r="H315" s="8" t="s">
        <v>1393</v>
      </c>
      <c r="J315" t="s">
        <v>2739</v>
      </c>
    </row>
    <row r="316" spans="2:10" x14ac:dyDescent="0.25">
      <c r="B316" s="3">
        <v>9233002</v>
      </c>
      <c r="C316" t="s">
        <v>520</v>
      </c>
      <c r="D316" s="3" t="s">
        <v>3505</v>
      </c>
      <c r="E316" t="s">
        <v>519</v>
      </c>
      <c r="F316" s="13" t="s">
        <v>1916</v>
      </c>
      <c r="G316" t="s">
        <v>1917</v>
      </c>
      <c r="H316" s="8" t="s">
        <v>1393</v>
      </c>
      <c r="J316" t="s">
        <v>2739</v>
      </c>
    </row>
    <row r="317" spans="2:10" x14ac:dyDescent="0.25">
      <c r="B317" s="3">
        <v>9233001</v>
      </c>
      <c r="C317" t="s">
        <v>2407</v>
      </c>
      <c r="D317" s="3" t="s">
        <v>3505</v>
      </c>
      <c r="E317" t="s">
        <v>519</v>
      </c>
      <c r="F317" s="13" t="s">
        <v>3171</v>
      </c>
      <c r="G317" t="s">
        <v>3172</v>
      </c>
      <c r="H317" s="8" t="s">
        <v>1394</v>
      </c>
      <c r="J317" t="s">
        <v>2739</v>
      </c>
    </row>
    <row r="318" spans="2:10" x14ac:dyDescent="0.25">
      <c r="B318" s="3">
        <v>9233000</v>
      </c>
      <c r="C318" t="s">
        <v>4532</v>
      </c>
      <c r="D318" s="3" t="s">
        <v>3505</v>
      </c>
      <c r="E318" t="s">
        <v>3505</v>
      </c>
      <c r="F318" s="13" t="s">
        <v>4390</v>
      </c>
      <c r="G318" t="s">
        <v>4391</v>
      </c>
      <c r="H318" s="8" t="s">
        <v>1394</v>
      </c>
      <c r="J318" t="s">
        <v>2739</v>
      </c>
    </row>
    <row r="319" spans="2:10" x14ac:dyDescent="0.25">
      <c r="B319" s="3">
        <v>9232901</v>
      </c>
      <c r="C319" t="s">
        <v>4284</v>
      </c>
      <c r="E319" t="s">
        <v>4354</v>
      </c>
      <c r="F319" s="13" t="s">
        <v>4502</v>
      </c>
      <c r="G319" s="23" t="s">
        <v>3520</v>
      </c>
      <c r="H319" s="8" t="s">
        <v>3570</v>
      </c>
      <c r="J319" t="s">
        <v>2739</v>
      </c>
    </row>
    <row r="320" spans="2:10" x14ac:dyDescent="0.25">
      <c r="B320" s="3">
        <v>9232900</v>
      </c>
      <c r="C320" s="132" t="s">
        <v>4354</v>
      </c>
      <c r="D320" s="3" t="s">
        <v>3505</v>
      </c>
      <c r="E320" t="s">
        <v>3505</v>
      </c>
      <c r="F320" s="13" t="s">
        <v>2112</v>
      </c>
      <c r="G320" t="s">
        <v>4142</v>
      </c>
      <c r="H320" s="116" t="s">
        <v>3793</v>
      </c>
      <c r="J320" t="s">
        <v>2739</v>
      </c>
    </row>
    <row r="321" spans="2:10" x14ac:dyDescent="0.25">
      <c r="B321" s="3">
        <v>9232802</v>
      </c>
      <c r="C321" t="s">
        <v>5772</v>
      </c>
      <c r="E321" t="s">
        <v>5777</v>
      </c>
      <c r="F321" s="13" t="s">
        <v>5773</v>
      </c>
      <c r="G321" s="23" t="s">
        <v>3692</v>
      </c>
      <c r="H321" s="116" t="s">
        <v>3793</v>
      </c>
      <c r="J321" t="s">
        <v>2739</v>
      </c>
    </row>
    <row r="322" spans="2:10" x14ac:dyDescent="0.25">
      <c r="B322" s="3">
        <v>9232801</v>
      </c>
      <c r="C322" t="s">
        <v>219</v>
      </c>
      <c r="E322" t="s">
        <v>220</v>
      </c>
      <c r="F322" s="13" t="s">
        <v>4452</v>
      </c>
      <c r="G322" s="23" t="s">
        <v>4453</v>
      </c>
      <c r="H322" s="8" t="s">
        <v>3570</v>
      </c>
      <c r="J322" t="s">
        <v>2739</v>
      </c>
    </row>
    <row r="323" spans="2:10" x14ac:dyDescent="0.25">
      <c r="B323" s="3">
        <v>9232800</v>
      </c>
      <c r="C323" t="s">
        <v>1698</v>
      </c>
      <c r="F323" s="13" t="s">
        <v>4813</v>
      </c>
      <c r="G323" s="23" t="s">
        <v>4814</v>
      </c>
      <c r="H323" s="8" t="s">
        <v>1393</v>
      </c>
      <c r="J323" t="s">
        <v>2739</v>
      </c>
    </row>
    <row r="324" spans="2:10" x14ac:dyDescent="0.25">
      <c r="B324" s="3">
        <v>9229000</v>
      </c>
      <c r="C324" t="s">
        <v>543</v>
      </c>
      <c r="D324" s="3" t="s">
        <v>3505</v>
      </c>
      <c r="E324" t="s">
        <v>3505</v>
      </c>
      <c r="F324" s="13" t="s">
        <v>3962</v>
      </c>
      <c r="G324" t="s">
        <v>2835</v>
      </c>
      <c r="H324" s="8" t="s">
        <v>3570</v>
      </c>
      <c r="J324" t="s">
        <v>2739</v>
      </c>
    </row>
    <row r="325" spans="2:10" x14ac:dyDescent="0.25">
      <c r="B325" s="3">
        <v>9220300</v>
      </c>
      <c r="C325" t="s">
        <v>5423</v>
      </c>
      <c r="F325" s="13" t="s">
        <v>5424</v>
      </c>
      <c r="G325" t="s">
        <v>5425</v>
      </c>
      <c r="H325" s="116" t="s">
        <v>3793</v>
      </c>
      <c r="J325" t="s">
        <v>2739</v>
      </c>
    </row>
    <row r="326" spans="2:10" x14ac:dyDescent="0.25">
      <c r="B326" s="3">
        <v>9220100</v>
      </c>
      <c r="C326" t="s">
        <v>1550</v>
      </c>
      <c r="D326" s="3" t="s">
        <v>3505</v>
      </c>
      <c r="E326" t="s">
        <v>3505</v>
      </c>
      <c r="F326" s="13" t="s">
        <v>607</v>
      </c>
      <c r="G326" t="s">
        <v>2537</v>
      </c>
      <c r="H326" s="8" t="s">
        <v>3570</v>
      </c>
      <c r="J326" t="s">
        <v>2739</v>
      </c>
    </row>
    <row r="327" spans="2:10" x14ac:dyDescent="0.25">
      <c r="B327" s="3">
        <v>9220001</v>
      </c>
      <c r="C327" t="s">
        <v>3367</v>
      </c>
      <c r="D327" s="3" t="s">
        <v>3505</v>
      </c>
      <c r="E327" t="s">
        <v>4378</v>
      </c>
      <c r="F327" s="13" t="s">
        <v>4505</v>
      </c>
      <c r="G327" t="s">
        <v>804</v>
      </c>
      <c r="H327" s="8" t="s">
        <v>3570</v>
      </c>
      <c r="J327" t="s">
        <v>2739</v>
      </c>
    </row>
    <row r="328" spans="2:10" x14ac:dyDescent="0.25">
      <c r="B328" s="3">
        <v>9220000</v>
      </c>
      <c r="C328" t="s">
        <v>4378</v>
      </c>
      <c r="D328" s="3" t="s">
        <v>3505</v>
      </c>
      <c r="E328" t="s">
        <v>3505</v>
      </c>
      <c r="F328" s="13" t="s">
        <v>2540</v>
      </c>
      <c r="G328" t="s">
        <v>3835</v>
      </c>
      <c r="H328" s="8" t="s">
        <v>1394</v>
      </c>
      <c r="J328" t="s">
        <v>2739</v>
      </c>
    </row>
    <row r="329" spans="2:10" x14ac:dyDescent="0.25">
      <c r="B329" s="3">
        <v>9212301</v>
      </c>
      <c r="C329" t="s">
        <v>23</v>
      </c>
      <c r="D329" s="3" t="s">
        <v>3505</v>
      </c>
      <c r="E329" t="s">
        <v>3312</v>
      </c>
      <c r="F329" s="13" t="s">
        <v>2048</v>
      </c>
      <c r="G329" t="s">
        <v>2049</v>
      </c>
      <c r="H329" s="8" t="s">
        <v>1394</v>
      </c>
      <c r="J329" t="s">
        <v>2739</v>
      </c>
    </row>
    <row r="330" spans="2:10" x14ac:dyDescent="0.25">
      <c r="B330" s="3">
        <v>9212300</v>
      </c>
      <c r="C330" t="s">
        <v>3312</v>
      </c>
      <c r="D330" s="3" t="s">
        <v>3505</v>
      </c>
      <c r="E330" t="s">
        <v>3505</v>
      </c>
      <c r="F330" s="13" t="s">
        <v>2464</v>
      </c>
      <c r="G330" s="23" t="s">
        <v>732</v>
      </c>
      <c r="H330" s="8" t="s">
        <v>1394</v>
      </c>
      <c r="J330" t="s">
        <v>2739</v>
      </c>
    </row>
    <row r="331" spans="2:10" x14ac:dyDescent="0.25">
      <c r="B331" s="3">
        <v>9212205</v>
      </c>
      <c r="C331" t="s">
        <v>141</v>
      </c>
      <c r="E331" t="s">
        <v>4595</v>
      </c>
      <c r="F331" s="13" t="s">
        <v>754</v>
      </c>
      <c r="G331" s="23" t="s">
        <v>3991</v>
      </c>
      <c r="H331" s="8" t="s">
        <v>3570</v>
      </c>
      <c r="J331" t="s">
        <v>2739</v>
      </c>
    </row>
    <row r="332" spans="2:10" x14ac:dyDescent="0.25">
      <c r="B332" s="3">
        <v>9212204</v>
      </c>
      <c r="C332" t="s">
        <v>1982</v>
      </c>
      <c r="D332" s="3" t="s">
        <v>3505</v>
      </c>
      <c r="E332" t="s">
        <v>4595</v>
      </c>
      <c r="F332" s="13" t="s">
        <v>909</v>
      </c>
      <c r="G332" t="s">
        <v>4216</v>
      </c>
      <c r="H332" s="8" t="s">
        <v>3570</v>
      </c>
      <c r="J332" t="s">
        <v>2739</v>
      </c>
    </row>
    <row r="333" spans="2:10" x14ac:dyDescent="0.25">
      <c r="B333" s="3">
        <v>9212203</v>
      </c>
      <c r="C333" t="s">
        <v>1943</v>
      </c>
      <c r="D333" s="3" t="s">
        <v>3505</v>
      </c>
      <c r="E333" t="s">
        <v>4595</v>
      </c>
      <c r="F333" s="13" t="s">
        <v>3309</v>
      </c>
      <c r="G333" t="s">
        <v>3310</v>
      </c>
      <c r="H333" s="8" t="s">
        <v>1394</v>
      </c>
      <c r="J333" t="s">
        <v>2739</v>
      </c>
    </row>
    <row r="334" spans="2:10" x14ac:dyDescent="0.25">
      <c r="B334" s="3">
        <v>9212202</v>
      </c>
      <c r="C334" t="s">
        <v>750</v>
      </c>
      <c r="D334" s="3" t="s">
        <v>3505</v>
      </c>
      <c r="E334" t="s">
        <v>4595</v>
      </c>
      <c r="F334" s="13" t="s">
        <v>2019</v>
      </c>
      <c r="G334" t="s">
        <v>4030</v>
      </c>
      <c r="H334" s="8" t="s">
        <v>3570</v>
      </c>
      <c r="J334" t="s">
        <v>2739</v>
      </c>
    </row>
    <row r="335" spans="2:10" x14ac:dyDescent="0.25">
      <c r="B335" s="134">
        <v>9212201</v>
      </c>
      <c r="C335" s="132" t="s">
        <v>5694</v>
      </c>
      <c r="D335" s="3" t="s">
        <v>3505</v>
      </c>
      <c r="E335" t="s">
        <v>4595</v>
      </c>
      <c r="F335" s="13" t="s">
        <v>470</v>
      </c>
      <c r="G335" t="s">
        <v>471</v>
      </c>
      <c r="H335" s="116" t="s">
        <v>3793</v>
      </c>
      <c r="J335" t="s">
        <v>2739</v>
      </c>
    </row>
    <row r="336" spans="2:10" x14ac:dyDescent="0.25">
      <c r="B336" s="3">
        <v>9212200</v>
      </c>
      <c r="C336" t="s">
        <v>4595</v>
      </c>
      <c r="D336" s="3" t="s">
        <v>3505</v>
      </c>
      <c r="E336" t="s">
        <v>3505</v>
      </c>
      <c r="F336" s="13" t="s">
        <v>4173</v>
      </c>
      <c r="G336" t="s">
        <v>4425</v>
      </c>
      <c r="H336" s="8" t="s">
        <v>1394</v>
      </c>
      <c r="J336" t="s">
        <v>2739</v>
      </c>
    </row>
    <row r="337" spans="2:10" x14ac:dyDescent="0.25">
      <c r="B337" s="3">
        <v>9212114</v>
      </c>
      <c r="C337" t="s">
        <v>5921</v>
      </c>
      <c r="E337" t="s">
        <v>1810</v>
      </c>
      <c r="F337" s="13" t="s">
        <v>5922</v>
      </c>
      <c r="G337" s="23" t="s">
        <v>5923</v>
      </c>
      <c r="H337" s="116" t="s">
        <v>3793</v>
      </c>
      <c r="J337" t="s">
        <v>2739</v>
      </c>
    </row>
    <row r="338" spans="2:10" x14ac:dyDescent="0.25">
      <c r="B338" s="3">
        <v>9212113</v>
      </c>
      <c r="C338" t="s">
        <v>5990</v>
      </c>
      <c r="E338" t="s">
        <v>1810</v>
      </c>
      <c r="F338" s="13" t="s">
        <v>5808</v>
      </c>
      <c r="G338" s="23" t="s">
        <v>5809</v>
      </c>
      <c r="H338" s="8" t="s">
        <v>1394</v>
      </c>
      <c r="J338" t="s">
        <v>2739</v>
      </c>
    </row>
    <row r="339" spans="2:10" x14ac:dyDescent="0.25">
      <c r="B339" s="3">
        <v>9212112</v>
      </c>
      <c r="C339" t="s">
        <v>5805</v>
      </c>
      <c r="E339" t="s">
        <v>1810</v>
      </c>
      <c r="F339" s="13" t="s">
        <v>5806</v>
      </c>
      <c r="G339" s="23" t="s">
        <v>5807</v>
      </c>
      <c r="H339" s="8" t="s">
        <v>1394</v>
      </c>
      <c r="J339" t="s">
        <v>2739</v>
      </c>
    </row>
    <row r="340" spans="2:10" x14ac:dyDescent="0.25">
      <c r="B340" s="3">
        <v>9212111</v>
      </c>
      <c r="C340" t="s">
        <v>6058</v>
      </c>
      <c r="E340" t="s">
        <v>1810</v>
      </c>
      <c r="F340" s="13" t="s">
        <v>5803</v>
      </c>
      <c r="G340" s="23" t="s">
        <v>5804</v>
      </c>
      <c r="H340" s="8" t="s">
        <v>1394</v>
      </c>
      <c r="J340" t="s">
        <v>2739</v>
      </c>
    </row>
    <row r="341" spans="2:10" x14ac:dyDescent="0.25">
      <c r="B341" s="3">
        <v>9212110</v>
      </c>
      <c r="C341" t="s">
        <v>2907</v>
      </c>
      <c r="E341" t="s">
        <v>1810</v>
      </c>
      <c r="F341" s="13" t="s">
        <v>4096</v>
      </c>
      <c r="G341" s="23" t="s">
        <v>4097</v>
      </c>
      <c r="H341" s="8" t="s">
        <v>1394</v>
      </c>
      <c r="J341" t="s">
        <v>2739</v>
      </c>
    </row>
    <row r="342" spans="2:10" x14ac:dyDescent="0.25">
      <c r="B342" s="3">
        <v>9212109</v>
      </c>
      <c r="C342" t="s">
        <v>3995</v>
      </c>
      <c r="E342" t="s">
        <v>1810</v>
      </c>
      <c r="F342" s="13" t="s">
        <v>1123</v>
      </c>
      <c r="G342" s="23" t="s">
        <v>3692</v>
      </c>
      <c r="H342" s="8" t="s">
        <v>1394</v>
      </c>
      <c r="J342" t="s">
        <v>2739</v>
      </c>
    </row>
    <row r="343" spans="2:10" x14ac:dyDescent="0.25">
      <c r="B343" s="3">
        <v>9212108</v>
      </c>
      <c r="C343" t="s">
        <v>2324</v>
      </c>
      <c r="E343" t="s">
        <v>1810</v>
      </c>
      <c r="F343" s="13" t="s">
        <v>2291</v>
      </c>
      <c r="G343" s="23" t="s">
        <v>389</v>
      </c>
      <c r="H343" s="8" t="s">
        <v>1394</v>
      </c>
      <c r="J343" t="s">
        <v>2739</v>
      </c>
    </row>
    <row r="344" spans="2:10" x14ac:dyDescent="0.25">
      <c r="B344" s="3">
        <v>9212107</v>
      </c>
      <c r="C344" t="s">
        <v>4214</v>
      </c>
      <c r="E344" t="s">
        <v>1810</v>
      </c>
      <c r="F344" s="13" t="s">
        <v>1418</v>
      </c>
      <c r="G344" s="23" t="s">
        <v>1419</v>
      </c>
      <c r="H344" s="8" t="s">
        <v>1394</v>
      </c>
      <c r="J344" t="s">
        <v>2739</v>
      </c>
    </row>
    <row r="345" spans="2:10" x14ac:dyDescent="0.25">
      <c r="B345" s="3">
        <v>9212106</v>
      </c>
      <c r="C345" t="s">
        <v>316</v>
      </c>
      <c r="D345" s="3" t="s">
        <v>3505</v>
      </c>
      <c r="E345" t="s">
        <v>1810</v>
      </c>
      <c r="F345" s="13" t="s">
        <v>259</v>
      </c>
      <c r="G345" t="s">
        <v>260</v>
      </c>
      <c r="H345" s="8" t="s">
        <v>1394</v>
      </c>
      <c r="J345" t="s">
        <v>2739</v>
      </c>
    </row>
    <row r="346" spans="2:10" x14ac:dyDescent="0.25">
      <c r="B346" s="3">
        <v>9212105</v>
      </c>
      <c r="C346" t="s">
        <v>1468</v>
      </c>
      <c r="D346" s="3" t="s">
        <v>3505</v>
      </c>
      <c r="E346" t="s">
        <v>1810</v>
      </c>
      <c r="F346" s="13" t="s">
        <v>1829</v>
      </c>
      <c r="G346" t="s">
        <v>2829</v>
      </c>
      <c r="H346" s="8" t="s">
        <v>1394</v>
      </c>
      <c r="J346" t="s">
        <v>2739</v>
      </c>
    </row>
    <row r="347" spans="2:10" x14ac:dyDescent="0.25">
      <c r="B347" s="3">
        <v>9212104</v>
      </c>
      <c r="C347" t="s">
        <v>1779</v>
      </c>
      <c r="D347" s="3" t="s">
        <v>3505</v>
      </c>
      <c r="E347" t="s">
        <v>1810</v>
      </c>
      <c r="F347" s="13" t="s">
        <v>2485</v>
      </c>
      <c r="G347" t="s">
        <v>3193</v>
      </c>
      <c r="H347" s="8" t="s">
        <v>1394</v>
      </c>
      <c r="J347" t="s">
        <v>2739</v>
      </c>
    </row>
    <row r="348" spans="2:10" x14ac:dyDescent="0.25">
      <c r="B348" s="3">
        <v>9212103</v>
      </c>
      <c r="C348" t="s">
        <v>583</v>
      </c>
      <c r="D348" s="3" t="s">
        <v>3505</v>
      </c>
      <c r="E348" t="s">
        <v>1810</v>
      </c>
      <c r="F348" s="13" t="s">
        <v>3154</v>
      </c>
      <c r="G348" t="s">
        <v>2424</v>
      </c>
      <c r="H348" s="8" t="s">
        <v>1394</v>
      </c>
      <c r="J348" t="s">
        <v>2739</v>
      </c>
    </row>
    <row r="349" spans="2:10" x14ac:dyDescent="0.25">
      <c r="B349" s="3">
        <v>9212102</v>
      </c>
      <c r="C349" t="s">
        <v>1022</v>
      </c>
      <c r="D349" s="3" t="s">
        <v>3505</v>
      </c>
      <c r="E349" t="s">
        <v>1810</v>
      </c>
      <c r="F349" s="13" t="s">
        <v>1024</v>
      </c>
      <c r="G349" t="s">
        <v>1025</v>
      </c>
      <c r="H349" s="8" t="s">
        <v>1394</v>
      </c>
      <c r="J349" t="s">
        <v>2739</v>
      </c>
    </row>
    <row r="350" spans="2:10" x14ac:dyDescent="0.25">
      <c r="B350" s="3">
        <v>9212101</v>
      </c>
      <c r="C350" t="s">
        <v>2233</v>
      </c>
      <c r="D350" s="3" t="s">
        <v>3505</v>
      </c>
      <c r="E350" t="s">
        <v>1810</v>
      </c>
      <c r="F350" s="13" t="s">
        <v>3263</v>
      </c>
      <c r="G350" t="s">
        <v>1857</v>
      </c>
      <c r="H350" s="8" t="s">
        <v>1394</v>
      </c>
      <c r="J350" t="s">
        <v>2739</v>
      </c>
    </row>
    <row r="351" spans="2:10" x14ac:dyDescent="0.25">
      <c r="B351" s="3">
        <v>9212100</v>
      </c>
      <c r="C351" t="s">
        <v>1810</v>
      </c>
      <c r="D351" s="3" t="s">
        <v>3505</v>
      </c>
      <c r="E351" t="s">
        <v>3505</v>
      </c>
      <c r="F351" s="13" t="s">
        <v>1812</v>
      </c>
      <c r="G351" t="s">
        <v>1813</v>
      </c>
      <c r="H351" s="8" t="s">
        <v>1394</v>
      </c>
      <c r="J351" t="s">
        <v>2739</v>
      </c>
    </row>
    <row r="352" spans="2:10" x14ac:dyDescent="0.25">
      <c r="B352" s="3">
        <v>9212001</v>
      </c>
      <c r="C352" t="s">
        <v>2851</v>
      </c>
      <c r="D352" s="3" t="s">
        <v>3505</v>
      </c>
      <c r="E352" t="s">
        <v>1809</v>
      </c>
      <c r="F352" s="13" t="s">
        <v>1113</v>
      </c>
      <c r="G352" t="s">
        <v>3915</v>
      </c>
      <c r="H352" s="8" t="s">
        <v>3570</v>
      </c>
      <c r="J352" t="s">
        <v>2739</v>
      </c>
    </row>
    <row r="353" spans="2:10" x14ac:dyDescent="0.25">
      <c r="B353" s="3">
        <v>9212000</v>
      </c>
      <c r="C353" t="s">
        <v>505</v>
      </c>
      <c r="D353" s="3" t="s">
        <v>3505</v>
      </c>
      <c r="E353" t="s">
        <v>3505</v>
      </c>
      <c r="F353" s="13" t="s">
        <v>3181</v>
      </c>
      <c r="G353" t="s">
        <v>3182</v>
      </c>
      <c r="H353" s="8" t="s">
        <v>3570</v>
      </c>
      <c r="J353" t="s">
        <v>2739</v>
      </c>
    </row>
    <row r="354" spans="2:10" x14ac:dyDescent="0.25">
      <c r="B354" s="3">
        <v>9206007</v>
      </c>
      <c r="C354" t="s">
        <v>3641</v>
      </c>
      <c r="D354" s="3" t="s">
        <v>3505</v>
      </c>
      <c r="E354" t="s">
        <v>1672</v>
      </c>
      <c r="F354" s="13" t="s">
        <v>3642</v>
      </c>
      <c r="G354" t="s">
        <v>1167</v>
      </c>
      <c r="H354" s="8" t="s">
        <v>1394</v>
      </c>
      <c r="J354" t="s">
        <v>2739</v>
      </c>
    </row>
    <row r="355" spans="2:10" x14ac:dyDescent="0.25">
      <c r="B355" s="3">
        <v>9206006</v>
      </c>
      <c r="C355" t="s">
        <v>4144</v>
      </c>
      <c r="D355" s="3" t="s">
        <v>3505</v>
      </c>
      <c r="E355" t="s">
        <v>3812</v>
      </c>
      <c r="F355" s="13" t="s">
        <v>1838</v>
      </c>
      <c r="G355" t="s">
        <v>2346</v>
      </c>
      <c r="H355" s="8" t="s">
        <v>3570</v>
      </c>
      <c r="J355" t="s">
        <v>2739</v>
      </c>
    </row>
    <row r="356" spans="2:10" x14ac:dyDescent="0.25">
      <c r="B356" s="3">
        <v>9206005</v>
      </c>
      <c r="C356" t="s">
        <v>1598</v>
      </c>
      <c r="D356" s="3" t="s">
        <v>3505</v>
      </c>
      <c r="E356" t="s">
        <v>1672</v>
      </c>
      <c r="F356" s="13" t="s">
        <v>2894</v>
      </c>
      <c r="G356" t="s">
        <v>2390</v>
      </c>
      <c r="H356" s="8" t="s">
        <v>1394</v>
      </c>
      <c r="J356" t="s">
        <v>2739</v>
      </c>
    </row>
    <row r="357" spans="2:10" x14ac:dyDescent="0.25">
      <c r="B357" s="3">
        <v>9206004</v>
      </c>
      <c r="C357" t="s">
        <v>1406</v>
      </c>
      <c r="D357" s="3" t="s">
        <v>3505</v>
      </c>
      <c r="E357" t="s">
        <v>1672</v>
      </c>
      <c r="F357" s="13" t="s">
        <v>466</v>
      </c>
      <c r="G357" t="s">
        <v>1729</v>
      </c>
      <c r="H357" s="8" t="s">
        <v>1394</v>
      </c>
      <c r="J357" t="s">
        <v>2739</v>
      </c>
    </row>
    <row r="358" spans="2:10" x14ac:dyDescent="0.25">
      <c r="B358" s="3">
        <v>9206003</v>
      </c>
      <c r="C358" t="s">
        <v>3931</v>
      </c>
      <c r="D358" s="3" t="s">
        <v>3505</v>
      </c>
      <c r="E358" t="s">
        <v>1672</v>
      </c>
      <c r="F358" s="13" t="s">
        <v>912</v>
      </c>
      <c r="G358" t="s">
        <v>913</v>
      </c>
      <c r="H358" s="8" t="s">
        <v>3570</v>
      </c>
      <c r="J358" t="s">
        <v>2739</v>
      </c>
    </row>
    <row r="359" spans="2:10" x14ac:dyDescent="0.25">
      <c r="B359" s="3">
        <v>9206002</v>
      </c>
      <c r="C359" t="s">
        <v>4904</v>
      </c>
      <c r="D359" s="3" t="s">
        <v>3505</v>
      </c>
      <c r="E359" t="s">
        <v>1672</v>
      </c>
      <c r="F359" s="13" t="s">
        <v>2552</v>
      </c>
      <c r="G359" t="s">
        <v>2553</v>
      </c>
      <c r="H359" s="8" t="s">
        <v>3570</v>
      </c>
      <c r="J359" t="s">
        <v>2739</v>
      </c>
    </row>
    <row r="360" spans="2:10" x14ac:dyDescent="0.25">
      <c r="B360" s="3">
        <v>9206001</v>
      </c>
      <c r="C360" t="s">
        <v>3000</v>
      </c>
      <c r="D360" s="3" t="s">
        <v>3505</v>
      </c>
      <c r="E360" t="s">
        <v>1672</v>
      </c>
      <c r="F360" s="13" t="s">
        <v>3344</v>
      </c>
      <c r="G360" t="s">
        <v>3345</v>
      </c>
      <c r="H360" s="8" t="s">
        <v>3570</v>
      </c>
      <c r="J360" t="s">
        <v>2739</v>
      </c>
    </row>
    <row r="361" spans="2:10" x14ac:dyDescent="0.25">
      <c r="B361" s="3">
        <v>9206000</v>
      </c>
      <c r="C361" t="s">
        <v>4144</v>
      </c>
      <c r="D361" s="3" t="s">
        <v>3505</v>
      </c>
      <c r="E361" t="s">
        <v>3505</v>
      </c>
      <c r="F361" s="13" t="s">
        <v>1838</v>
      </c>
      <c r="G361" t="s">
        <v>2346</v>
      </c>
      <c r="H361" s="8" t="s">
        <v>1394</v>
      </c>
      <c r="J361" t="s">
        <v>2739</v>
      </c>
    </row>
    <row r="362" spans="2:10" x14ac:dyDescent="0.25">
      <c r="B362" s="3">
        <v>9202001</v>
      </c>
      <c r="C362" t="s">
        <v>4533</v>
      </c>
      <c r="D362" s="3" t="s">
        <v>3505</v>
      </c>
      <c r="E362" t="s">
        <v>1671</v>
      </c>
      <c r="F362" s="13" t="s">
        <v>2997</v>
      </c>
      <c r="G362" t="s">
        <v>1669</v>
      </c>
      <c r="H362" s="8" t="s">
        <v>1394</v>
      </c>
      <c r="J362" t="s">
        <v>2739</v>
      </c>
    </row>
    <row r="363" spans="2:10" x14ac:dyDescent="0.25">
      <c r="B363" s="3">
        <v>9202000</v>
      </c>
      <c r="C363" t="s">
        <v>1036</v>
      </c>
      <c r="D363" s="3" t="s">
        <v>3505</v>
      </c>
      <c r="E363" t="s">
        <v>3505</v>
      </c>
      <c r="F363" s="13" t="s">
        <v>1399</v>
      </c>
      <c r="G363" t="s">
        <v>1186</v>
      </c>
      <c r="H363" s="8" t="s">
        <v>1393</v>
      </c>
      <c r="J363" t="s">
        <v>2739</v>
      </c>
    </row>
    <row r="364" spans="2:10" x14ac:dyDescent="0.25">
      <c r="B364" s="3">
        <v>9200003</v>
      </c>
      <c r="C364" t="s">
        <v>2768</v>
      </c>
      <c r="D364" s="3" t="s">
        <v>3505</v>
      </c>
      <c r="E364" t="s">
        <v>2462</v>
      </c>
      <c r="F364" s="13" t="s">
        <v>1340</v>
      </c>
      <c r="G364" t="s">
        <v>1341</v>
      </c>
      <c r="H364" s="8" t="s">
        <v>1393</v>
      </c>
      <c r="J364" t="s">
        <v>2739</v>
      </c>
    </row>
    <row r="365" spans="2:10" x14ac:dyDescent="0.25">
      <c r="B365" s="3">
        <v>9200002</v>
      </c>
      <c r="C365" t="s">
        <v>2767</v>
      </c>
      <c r="D365" s="3" t="s">
        <v>3505</v>
      </c>
      <c r="E365" t="s">
        <v>2462</v>
      </c>
      <c r="F365" s="13" t="s">
        <v>909</v>
      </c>
      <c r="G365" t="s">
        <v>4216</v>
      </c>
      <c r="H365" s="8" t="s">
        <v>1393</v>
      </c>
      <c r="J365" t="s">
        <v>2739</v>
      </c>
    </row>
    <row r="366" spans="2:10" x14ac:dyDescent="0.25">
      <c r="B366" s="3">
        <v>9200001</v>
      </c>
      <c r="C366" t="s">
        <v>2396</v>
      </c>
      <c r="D366" s="3" t="s">
        <v>3505</v>
      </c>
      <c r="E366" t="s">
        <v>2462</v>
      </c>
      <c r="F366" s="13" t="s">
        <v>2765</v>
      </c>
      <c r="G366" t="s">
        <v>2766</v>
      </c>
      <c r="H366" s="8" t="s">
        <v>1393</v>
      </c>
      <c r="J366" t="s">
        <v>2739</v>
      </c>
    </row>
    <row r="367" spans="2:10" x14ac:dyDescent="0.25">
      <c r="B367" s="3">
        <v>9200000</v>
      </c>
      <c r="C367" t="s">
        <v>2462</v>
      </c>
      <c r="D367" s="3" t="s">
        <v>3505</v>
      </c>
      <c r="E367" t="s">
        <v>3505</v>
      </c>
      <c r="F367" s="13" t="s">
        <v>2464</v>
      </c>
      <c r="G367" t="s">
        <v>4304</v>
      </c>
      <c r="H367" s="8" t="s">
        <v>1393</v>
      </c>
      <c r="J367" t="s">
        <v>2739</v>
      </c>
    </row>
    <row r="368" spans="2:10" x14ac:dyDescent="0.25">
      <c r="B368" s="3">
        <v>9073000</v>
      </c>
      <c r="C368" t="s">
        <v>602</v>
      </c>
      <c r="D368" s="3" t="s">
        <v>3505</v>
      </c>
      <c r="E368" t="s">
        <v>3505</v>
      </c>
      <c r="F368" s="13" t="s">
        <v>1804</v>
      </c>
      <c r="G368">
        <v>60</v>
      </c>
      <c r="H368" s="8" t="s">
        <v>270</v>
      </c>
      <c r="J368" t="s">
        <v>3581</v>
      </c>
    </row>
    <row r="369" spans="2:10" x14ac:dyDescent="0.25">
      <c r="B369" s="3">
        <v>9072905</v>
      </c>
      <c r="C369" t="s">
        <v>2638</v>
      </c>
      <c r="E369" t="s">
        <v>4635</v>
      </c>
      <c r="F369" s="13" t="s">
        <v>3465</v>
      </c>
      <c r="G369" s="23" t="s">
        <v>4484</v>
      </c>
      <c r="H369" s="8" t="s">
        <v>2124</v>
      </c>
      <c r="J369" t="s">
        <v>2739</v>
      </c>
    </row>
    <row r="370" spans="2:10" x14ac:dyDescent="0.25">
      <c r="B370" s="3">
        <v>9072904</v>
      </c>
      <c r="C370" t="s">
        <v>555</v>
      </c>
      <c r="E370" t="s">
        <v>4635</v>
      </c>
      <c r="F370" s="13" t="s">
        <v>4333</v>
      </c>
      <c r="G370" s="20" t="s">
        <v>4725</v>
      </c>
      <c r="H370" s="8" t="s">
        <v>1393</v>
      </c>
      <c r="J370" t="s">
        <v>2739</v>
      </c>
    </row>
    <row r="371" spans="2:10" x14ac:dyDescent="0.25">
      <c r="B371" s="3">
        <v>9072903</v>
      </c>
      <c r="C371" t="s">
        <v>372</v>
      </c>
      <c r="D371" s="3" t="s">
        <v>3505</v>
      </c>
      <c r="E371" t="s">
        <v>4635</v>
      </c>
      <c r="F371" s="13" t="s">
        <v>896</v>
      </c>
      <c r="G371">
        <v>95</v>
      </c>
      <c r="H371" s="8" t="s">
        <v>1393</v>
      </c>
      <c r="J371" t="s">
        <v>2739</v>
      </c>
    </row>
    <row r="372" spans="2:10" x14ac:dyDescent="0.25">
      <c r="B372" s="3">
        <v>9072902</v>
      </c>
      <c r="C372" s="132" t="s">
        <v>2890</v>
      </c>
      <c r="D372" s="3" t="s">
        <v>3505</v>
      </c>
      <c r="E372" t="s">
        <v>601</v>
      </c>
      <c r="F372" s="13" t="s">
        <v>2892</v>
      </c>
      <c r="G372" t="s">
        <v>599</v>
      </c>
      <c r="H372" s="116" t="s">
        <v>3793</v>
      </c>
      <c r="J372" t="s">
        <v>2739</v>
      </c>
    </row>
    <row r="373" spans="2:10" x14ac:dyDescent="0.25">
      <c r="B373" s="3">
        <v>9072901</v>
      </c>
      <c r="C373" t="s">
        <v>779</v>
      </c>
      <c r="D373" s="3" t="s">
        <v>3505</v>
      </c>
      <c r="E373" t="s">
        <v>4635</v>
      </c>
      <c r="F373" s="13" t="s">
        <v>2556</v>
      </c>
      <c r="G373" t="s">
        <v>4361</v>
      </c>
      <c r="H373" s="8" t="s">
        <v>3570</v>
      </c>
      <c r="J373" t="s">
        <v>2739</v>
      </c>
    </row>
    <row r="374" spans="2:10" x14ac:dyDescent="0.25">
      <c r="B374" s="3">
        <v>9072900</v>
      </c>
      <c r="C374" t="s">
        <v>401</v>
      </c>
      <c r="D374" s="3" t="s">
        <v>3505</v>
      </c>
      <c r="E374" t="s">
        <v>3505</v>
      </c>
      <c r="F374" s="13" t="s">
        <v>3169</v>
      </c>
      <c r="G374" t="s">
        <v>3170</v>
      </c>
      <c r="H374" s="8" t="s">
        <v>1394</v>
      </c>
      <c r="J374" t="s">
        <v>2739</v>
      </c>
    </row>
    <row r="375" spans="2:10" x14ac:dyDescent="0.25">
      <c r="B375" s="3">
        <v>9072803</v>
      </c>
      <c r="C375" t="s">
        <v>4174</v>
      </c>
      <c r="E375" t="s">
        <v>494</v>
      </c>
      <c r="F375" s="13" t="s">
        <v>2908</v>
      </c>
      <c r="G375" s="23" t="s">
        <v>2460</v>
      </c>
      <c r="H375" s="8" t="s">
        <v>1393</v>
      </c>
      <c r="J375" t="s">
        <v>2739</v>
      </c>
    </row>
    <row r="376" spans="2:10" x14ac:dyDescent="0.25">
      <c r="B376" s="3">
        <v>9072802</v>
      </c>
      <c r="C376" t="s">
        <v>1830</v>
      </c>
      <c r="E376" t="s">
        <v>494</v>
      </c>
      <c r="F376" s="13" t="s">
        <v>1200</v>
      </c>
      <c r="G376" s="23" t="s">
        <v>3274</v>
      </c>
      <c r="H376" s="8" t="s">
        <v>2124</v>
      </c>
      <c r="J376" t="s">
        <v>2739</v>
      </c>
    </row>
    <row r="377" spans="2:10" x14ac:dyDescent="0.25">
      <c r="B377" s="3">
        <v>9072801</v>
      </c>
      <c r="C377" s="132" t="s">
        <v>1314</v>
      </c>
      <c r="E377" t="s">
        <v>494</v>
      </c>
      <c r="F377" s="13" t="s">
        <v>1510</v>
      </c>
      <c r="G377" s="23" t="s">
        <v>1511</v>
      </c>
      <c r="H377" s="8" t="s">
        <v>2124</v>
      </c>
      <c r="J377" t="s">
        <v>2739</v>
      </c>
    </row>
    <row r="378" spans="2:10" x14ac:dyDescent="0.25">
      <c r="B378" s="3">
        <v>9072800</v>
      </c>
      <c r="C378" t="s">
        <v>4382</v>
      </c>
      <c r="F378" s="13" t="s">
        <v>4769</v>
      </c>
      <c r="G378" s="23" t="s">
        <v>4770</v>
      </c>
      <c r="H378" s="8" t="s">
        <v>1393</v>
      </c>
      <c r="J378" t="s">
        <v>2739</v>
      </c>
    </row>
    <row r="379" spans="2:10" x14ac:dyDescent="0.25">
      <c r="B379" s="3">
        <v>9072700</v>
      </c>
      <c r="C379" t="s">
        <v>4940</v>
      </c>
      <c r="F379" s="13" t="s">
        <v>4941</v>
      </c>
      <c r="G379" s="23" t="s">
        <v>4942</v>
      </c>
      <c r="H379" s="8" t="s">
        <v>2124</v>
      </c>
      <c r="J379" t="s">
        <v>2739</v>
      </c>
    </row>
    <row r="380" spans="2:10" x14ac:dyDescent="0.25">
      <c r="B380" s="134">
        <v>9060102</v>
      </c>
      <c r="C380" s="132" t="s">
        <v>2595</v>
      </c>
      <c r="E380" t="s">
        <v>1717</v>
      </c>
      <c r="F380" s="13" t="s">
        <v>3625</v>
      </c>
      <c r="G380" t="s">
        <v>3626</v>
      </c>
      <c r="H380" s="8" t="s">
        <v>2124</v>
      </c>
      <c r="J380" t="s">
        <v>2739</v>
      </c>
    </row>
    <row r="381" spans="2:10" x14ac:dyDescent="0.25">
      <c r="B381" s="3">
        <v>9060101</v>
      </c>
      <c r="C381" t="s">
        <v>2630</v>
      </c>
      <c r="D381" s="3" t="s">
        <v>3505</v>
      </c>
      <c r="E381" t="s">
        <v>1717</v>
      </c>
      <c r="F381" s="13" t="s">
        <v>1715</v>
      </c>
      <c r="G381" t="s">
        <v>804</v>
      </c>
      <c r="H381" s="8" t="s">
        <v>1393</v>
      </c>
      <c r="J381" t="s">
        <v>2739</v>
      </c>
    </row>
    <row r="382" spans="2:10" x14ac:dyDescent="0.25">
      <c r="B382" s="3">
        <v>9060100</v>
      </c>
      <c r="C382" t="s">
        <v>400</v>
      </c>
      <c r="D382" s="3" t="s">
        <v>3505</v>
      </c>
      <c r="E382" t="s">
        <v>3505</v>
      </c>
      <c r="F382" s="13" t="s">
        <v>2950</v>
      </c>
      <c r="G382" t="s">
        <v>3696</v>
      </c>
      <c r="H382" s="8" t="s">
        <v>1393</v>
      </c>
      <c r="J382" t="s">
        <v>2739</v>
      </c>
    </row>
    <row r="383" spans="2:10" x14ac:dyDescent="0.25">
      <c r="B383" s="3">
        <v>9059100</v>
      </c>
      <c r="C383" t="s">
        <v>6059</v>
      </c>
      <c r="D383" s="3" t="s">
        <v>3505</v>
      </c>
      <c r="E383" t="s">
        <v>3505</v>
      </c>
      <c r="F383" s="13" t="s">
        <v>4094</v>
      </c>
      <c r="G383" t="s">
        <v>4095</v>
      </c>
      <c r="H383" s="116" t="s">
        <v>3793</v>
      </c>
      <c r="J383" t="s">
        <v>6060</v>
      </c>
    </row>
    <row r="384" spans="2:10" x14ac:dyDescent="0.25">
      <c r="B384" s="3">
        <v>9046001</v>
      </c>
      <c r="C384" t="s">
        <v>4346</v>
      </c>
      <c r="D384" s="3" t="s">
        <v>3505</v>
      </c>
      <c r="E384" t="s">
        <v>3505</v>
      </c>
      <c r="F384" s="13" t="s">
        <v>4528</v>
      </c>
      <c r="G384" t="s">
        <v>4137</v>
      </c>
      <c r="H384" s="8" t="s">
        <v>3570</v>
      </c>
      <c r="J384" t="s">
        <v>2739</v>
      </c>
    </row>
    <row r="385" spans="2:10" x14ac:dyDescent="0.25">
      <c r="B385" s="3">
        <v>9046000</v>
      </c>
      <c r="C385" t="s">
        <v>4346</v>
      </c>
      <c r="D385" s="3" t="s">
        <v>3505</v>
      </c>
      <c r="E385" t="s">
        <v>3505</v>
      </c>
      <c r="F385" s="13" t="s">
        <v>3502</v>
      </c>
      <c r="G385" t="s">
        <v>3503</v>
      </c>
      <c r="H385" s="8" t="s">
        <v>1394</v>
      </c>
      <c r="J385" t="s">
        <v>2739</v>
      </c>
    </row>
    <row r="386" spans="2:10" x14ac:dyDescent="0.25">
      <c r="B386" s="3">
        <v>9040100</v>
      </c>
      <c r="C386" t="s">
        <v>399</v>
      </c>
      <c r="D386" s="3" t="s">
        <v>3505</v>
      </c>
      <c r="E386" t="s">
        <v>3505</v>
      </c>
      <c r="F386" s="13" t="s">
        <v>4168</v>
      </c>
      <c r="G386" t="s">
        <v>4169</v>
      </c>
      <c r="H386" s="8" t="s">
        <v>1394</v>
      </c>
      <c r="J386" t="s">
        <v>2739</v>
      </c>
    </row>
    <row r="387" spans="2:10" x14ac:dyDescent="0.25">
      <c r="B387" s="3">
        <v>9040000</v>
      </c>
      <c r="C387" t="s">
        <v>3681</v>
      </c>
      <c r="F387" s="13" t="s">
        <v>3397</v>
      </c>
      <c r="G387" s="21">
        <v>36</v>
      </c>
      <c r="H387" s="8" t="s">
        <v>270</v>
      </c>
      <c r="J387" t="s">
        <v>164</v>
      </c>
    </row>
    <row r="388" spans="2:10" x14ac:dyDescent="0.25">
      <c r="B388" s="3">
        <v>9017000</v>
      </c>
      <c r="C388" t="s">
        <v>4673</v>
      </c>
      <c r="D388" s="3" t="s">
        <v>3505</v>
      </c>
      <c r="E388" t="s">
        <v>3505</v>
      </c>
      <c r="F388" s="13" t="s">
        <v>3208</v>
      </c>
      <c r="G388" t="s">
        <v>4026</v>
      </c>
      <c r="H388" s="8" t="s">
        <v>3570</v>
      </c>
      <c r="J388" t="s">
        <v>2739</v>
      </c>
    </row>
    <row r="389" spans="2:10" x14ac:dyDescent="0.25">
      <c r="B389" s="134">
        <v>9016900</v>
      </c>
      <c r="C389" s="132" t="s">
        <v>952</v>
      </c>
      <c r="D389" s="3" t="s">
        <v>3505</v>
      </c>
      <c r="E389" t="s">
        <v>3505</v>
      </c>
      <c r="F389" s="13" t="s">
        <v>32</v>
      </c>
      <c r="G389" t="s">
        <v>2268</v>
      </c>
      <c r="H389" s="116" t="s">
        <v>3793</v>
      </c>
      <c r="J389" t="s">
        <v>2739</v>
      </c>
    </row>
    <row r="390" spans="2:10" x14ac:dyDescent="0.25">
      <c r="B390" s="3">
        <v>9012200</v>
      </c>
      <c r="C390" t="s">
        <v>2156</v>
      </c>
      <c r="D390" s="3" t="s">
        <v>3505</v>
      </c>
      <c r="E390" t="s">
        <v>3505</v>
      </c>
      <c r="F390" s="13" t="s">
        <v>2158</v>
      </c>
      <c r="G390" t="s">
        <v>721</v>
      </c>
      <c r="H390" s="8" t="s">
        <v>3570</v>
      </c>
      <c r="J390" t="s">
        <v>2739</v>
      </c>
    </row>
    <row r="391" spans="2:10" x14ac:dyDescent="0.25">
      <c r="B391" s="3">
        <v>9012003</v>
      </c>
      <c r="C391" t="s">
        <v>1925</v>
      </c>
      <c r="E391" t="s">
        <v>1248</v>
      </c>
      <c r="F391" s="13" t="s">
        <v>3489</v>
      </c>
      <c r="G391" s="23" t="s">
        <v>3490</v>
      </c>
      <c r="H391" s="8" t="s">
        <v>1393</v>
      </c>
      <c r="J391" t="s">
        <v>2739</v>
      </c>
    </row>
    <row r="392" spans="2:10" x14ac:dyDescent="0.25">
      <c r="B392" s="3">
        <v>9012002</v>
      </c>
      <c r="C392" t="s">
        <v>4446</v>
      </c>
      <c r="E392" t="s">
        <v>1248</v>
      </c>
      <c r="F392" s="13" t="s">
        <v>4718</v>
      </c>
      <c r="G392" s="23" t="s">
        <v>342</v>
      </c>
      <c r="H392" s="8" t="s">
        <v>500</v>
      </c>
      <c r="J392" t="s">
        <v>2739</v>
      </c>
    </row>
    <row r="393" spans="2:10" x14ac:dyDescent="0.25">
      <c r="B393" s="3">
        <v>9012001</v>
      </c>
      <c r="C393" t="s">
        <v>1701</v>
      </c>
      <c r="E393" t="s">
        <v>1248</v>
      </c>
      <c r="F393" s="13" t="s">
        <v>4496</v>
      </c>
      <c r="G393" s="23" t="s">
        <v>4497</v>
      </c>
      <c r="H393" s="8" t="s">
        <v>1393</v>
      </c>
      <c r="J393" t="s">
        <v>2739</v>
      </c>
    </row>
    <row r="394" spans="2:10" x14ac:dyDescent="0.25">
      <c r="B394" s="3">
        <v>9008101</v>
      </c>
      <c r="C394" t="s">
        <v>4660</v>
      </c>
      <c r="D394" s="3" t="s">
        <v>3505</v>
      </c>
      <c r="E394" t="s">
        <v>4190</v>
      </c>
      <c r="F394" s="13" t="s">
        <v>3903</v>
      </c>
      <c r="G394" t="s">
        <v>278</v>
      </c>
      <c r="H394" s="8" t="s">
        <v>3570</v>
      </c>
      <c r="J394" t="s">
        <v>2739</v>
      </c>
    </row>
    <row r="395" spans="2:10" x14ac:dyDescent="0.25">
      <c r="B395" s="3">
        <v>9008100</v>
      </c>
      <c r="C395" t="s">
        <v>4190</v>
      </c>
      <c r="D395" s="3" t="s">
        <v>3505</v>
      </c>
      <c r="E395" t="s">
        <v>3505</v>
      </c>
      <c r="F395" s="13" t="s">
        <v>3406</v>
      </c>
      <c r="G395" t="s">
        <v>25</v>
      </c>
      <c r="H395" s="8" t="s">
        <v>3570</v>
      </c>
      <c r="J395" t="s">
        <v>2739</v>
      </c>
    </row>
    <row r="396" spans="2:10" x14ac:dyDescent="0.25">
      <c r="B396" s="3">
        <v>9000072</v>
      </c>
      <c r="C396" t="s">
        <v>5982</v>
      </c>
      <c r="F396" s="13" t="s">
        <v>5983</v>
      </c>
      <c r="G396" t="s">
        <v>5984</v>
      </c>
      <c r="H396" s="8" t="s">
        <v>1394</v>
      </c>
      <c r="J396" t="s">
        <v>2739</v>
      </c>
    </row>
    <row r="397" spans="2:10" x14ac:dyDescent="0.25">
      <c r="B397" s="3">
        <v>9000064</v>
      </c>
      <c r="C397" t="s">
        <v>6042</v>
      </c>
      <c r="F397" s="13" t="s">
        <v>6043</v>
      </c>
      <c r="G397" s="23" t="s">
        <v>6044</v>
      </c>
      <c r="H397" s="8" t="s">
        <v>3570</v>
      </c>
      <c r="J397" t="s">
        <v>2739</v>
      </c>
    </row>
    <row r="398" spans="2:10" x14ac:dyDescent="0.25">
      <c r="B398" s="3">
        <v>9000050</v>
      </c>
      <c r="C398" t="s">
        <v>5832</v>
      </c>
      <c r="F398" s="13" t="s">
        <v>4096</v>
      </c>
      <c r="G398" s="23" t="s">
        <v>4097</v>
      </c>
      <c r="H398" s="8" t="s">
        <v>1394</v>
      </c>
      <c r="J398" t="s">
        <v>2739</v>
      </c>
    </row>
    <row r="399" spans="2:10" x14ac:dyDescent="0.25">
      <c r="B399" s="3">
        <v>9000041</v>
      </c>
      <c r="C399" t="s">
        <v>5727</v>
      </c>
      <c r="F399" s="13" t="s">
        <v>5728</v>
      </c>
      <c r="G399" t="s">
        <v>5729</v>
      </c>
      <c r="H399" s="116" t="s">
        <v>3793</v>
      </c>
      <c r="J399" t="s">
        <v>2739</v>
      </c>
    </row>
    <row r="400" spans="2:10" x14ac:dyDescent="0.25">
      <c r="B400" s="3">
        <v>9000037</v>
      </c>
      <c r="C400" t="s">
        <v>5664</v>
      </c>
      <c r="F400" s="13" t="s">
        <v>5665</v>
      </c>
      <c r="G400" s="23" t="s">
        <v>5666</v>
      </c>
      <c r="H400" s="8" t="s">
        <v>1394</v>
      </c>
      <c r="J400" t="s">
        <v>2739</v>
      </c>
    </row>
    <row r="401" spans="2:10" x14ac:dyDescent="0.25">
      <c r="B401" s="3">
        <v>9000031</v>
      </c>
      <c r="C401" t="s">
        <v>5563</v>
      </c>
      <c r="F401" s="13" t="s">
        <v>5564</v>
      </c>
      <c r="G401" s="23" t="s">
        <v>5565</v>
      </c>
      <c r="H401" s="116" t="s">
        <v>3793</v>
      </c>
      <c r="J401" t="s">
        <v>2739</v>
      </c>
    </row>
    <row r="402" spans="2:10" x14ac:dyDescent="0.25">
      <c r="B402" s="3">
        <v>9000030</v>
      </c>
      <c r="C402" t="s">
        <v>5574</v>
      </c>
      <c r="F402" s="13" t="s">
        <v>5572</v>
      </c>
      <c r="G402" s="23" t="s">
        <v>5573</v>
      </c>
      <c r="H402" s="116" t="s">
        <v>3793</v>
      </c>
      <c r="J402" t="s">
        <v>2739</v>
      </c>
    </row>
    <row r="403" spans="2:10" x14ac:dyDescent="0.25">
      <c r="B403" s="3">
        <v>9000021</v>
      </c>
      <c r="C403" t="s">
        <v>5635</v>
      </c>
      <c r="E403" t="s">
        <v>5632</v>
      </c>
      <c r="F403" s="13" t="s">
        <v>5633</v>
      </c>
      <c r="G403" s="20" t="s">
        <v>5634</v>
      </c>
      <c r="H403" s="116" t="s">
        <v>3793</v>
      </c>
      <c r="J403" t="s">
        <v>2739</v>
      </c>
    </row>
    <row r="404" spans="2:10" x14ac:dyDescent="0.25">
      <c r="B404" s="3">
        <v>9000016</v>
      </c>
      <c r="C404" t="s">
        <v>5406</v>
      </c>
      <c r="F404" s="13"/>
      <c r="H404" s="116" t="s">
        <v>3793</v>
      </c>
      <c r="J404" t="s">
        <v>2739</v>
      </c>
    </row>
    <row r="405" spans="2:10" x14ac:dyDescent="0.25">
      <c r="B405" s="3">
        <v>9000008</v>
      </c>
      <c r="C405" t="s">
        <v>5266</v>
      </c>
      <c r="F405" s="13" t="s">
        <v>5267</v>
      </c>
      <c r="G405" t="s">
        <v>5268</v>
      </c>
      <c r="H405" s="8" t="s">
        <v>3570</v>
      </c>
      <c r="J405" t="s">
        <v>2739</v>
      </c>
    </row>
    <row r="406" spans="2:10" x14ac:dyDescent="0.25">
      <c r="B406" s="3">
        <v>9000007</v>
      </c>
      <c r="C406" t="s">
        <v>5636</v>
      </c>
      <c r="F406" s="13"/>
      <c r="G406" s="23"/>
      <c r="H406" s="8" t="s">
        <v>1394</v>
      </c>
      <c r="J406" t="s">
        <v>2739</v>
      </c>
    </row>
    <row r="407" spans="2:10" x14ac:dyDescent="0.25">
      <c r="B407" s="3">
        <v>9000006</v>
      </c>
      <c r="C407" t="s">
        <v>5064</v>
      </c>
      <c r="F407" s="13" t="s">
        <v>5065</v>
      </c>
      <c r="G407" s="23" t="s">
        <v>5066</v>
      </c>
      <c r="H407" s="8" t="s">
        <v>1394</v>
      </c>
      <c r="J407" t="s">
        <v>2739</v>
      </c>
    </row>
    <row r="408" spans="2:10" x14ac:dyDescent="0.25">
      <c r="B408" s="3">
        <v>9000000</v>
      </c>
      <c r="F408" s="13"/>
      <c r="G408" s="23"/>
      <c r="H408" s="8"/>
    </row>
    <row r="409" spans="2:10" x14ac:dyDescent="0.25">
      <c r="B409" s="3">
        <v>8990000</v>
      </c>
      <c r="C409" t="s">
        <v>3795</v>
      </c>
      <c r="F409" s="13" t="s">
        <v>3796</v>
      </c>
      <c r="G409" s="23" t="s">
        <v>3797</v>
      </c>
      <c r="H409" s="8" t="s">
        <v>3570</v>
      </c>
      <c r="J409" t="s">
        <v>3798</v>
      </c>
    </row>
    <row r="410" spans="2:10" x14ac:dyDescent="0.25">
      <c r="B410" s="3">
        <v>8906000</v>
      </c>
      <c r="C410" t="s">
        <v>3737</v>
      </c>
      <c r="F410" s="13" t="s">
        <v>565</v>
      </c>
      <c r="G410" t="s">
        <v>3764</v>
      </c>
      <c r="H410" s="8"/>
      <c r="J410" t="s">
        <v>3798</v>
      </c>
    </row>
    <row r="411" spans="2:10" x14ac:dyDescent="0.25">
      <c r="B411" s="3">
        <v>8872900</v>
      </c>
      <c r="C411" t="s">
        <v>1532</v>
      </c>
      <c r="D411" s="3" t="s">
        <v>3505</v>
      </c>
      <c r="E411" t="s">
        <v>3505</v>
      </c>
      <c r="F411" s="13" t="s">
        <v>4707</v>
      </c>
      <c r="G411" t="s">
        <v>1533</v>
      </c>
      <c r="H411" s="8" t="s">
        <v>3570</v>
      </c>
      <c r="J411" t="s">
        <v>3581</v>
      </c>
    </row>
    <row r="412" spans="2:10" x14ac:dyDescent="0.25">
      <c r="B412" s="3">
        <v>8860500</v>
      </c>
      <c r="C412" t="s">
        <v>2696</v>
      </c>
      <c r="D412" s="3" t="s">
        <v>3505</v>
      </c>
      <c r="E412" t="s">
        <v>3505</v>
      </c>
      <c r="F412" s="13" t="s">
        <v>4707</v>
      </c>
      <c r="G412" t="s">
        <v>4708</v>
      </c>
      <c r="H412" s="8" t="s">
        <v>3570</v>
      </c>
      <c r="J412" t="s">
        <v>3581</v>
      </c>
    </row>
    <row r="413" spans="2:10" x14ac:dyDescent="0.25">
      <c r="B413" s="3">
        <v>8820000</v>
      </c>
      <c r="C413" t="s">
        <v>1197</v>
      </c>
      <c r="D413" s="3" t="s">
        <v>3505</v>
      </c>
      <c r="E413" t="s">
        <v>3505</v>
      </c>
      <c r="F413" s="13" t="s">
        <v>1469</v>
      </c>
      <c r="G413" t="s">
        <v>1169</v>
      </c>
      <c r="H413" s="8" t="s">
        <v>3570</v>
      </c>
      <c r="J413" t="s">
        <v>3581</v>
      </c>
    </row>
    <row r="414" spans="2:10" x14ac:dyDescent="0.25">
      <c r="B414" s="3">
        <v>8806000</v>
      </c>
      <c r="C414" t="s">
        <v>4726</v>
      </c>
      <c r="D414" s="3" t="s">
        <v>3505</v>
      </c>
      <c r="E414" t="s">
        <v>3505</v>
      </c>
      <c r="F414" s="13" t="s">
        <v>4728</v>
      </c>
      <c r="G414" t="s">
        <v>315</v>
      </c>
      <c r="H414" s="8" t="s">
        <v>3570</v>
      </c>
      <c r="J414" t="s">
        <v>3581</v>
      </c>
    </row>
    <row r="415" spans="2:10" x14ac:dyDescent="0.25">
      <c r="B415" s="3">
        <v>8766000</v>
      </c>
      <c r="C415" t="s">
        <v>951</v>
      </c>
      <c r="D415" s="3" t="s">
        <v>3505</v>
      </c>
      <c r="E415" t="s">
        <v>3505</v>
      </c>
      <c r="F415" s="13" t="s">
        <v>205</v>
      </c>
      <c r="G415" t="s">
        <v>206</v>
      </c>
      <c r="H415" s="8" t="s">
        <v>1393</v>
      </c>
      <c r="J415" t="s">
        <v>3581</v>
      </c>
    </row>
    <row r="416" spans="2:10" x14ac:dyDescent="0.25">
      <c r="B416" s="3">
        <v>7003100</v>
      </c>
      <c r="C416" t="s">
        <v>2225</v>
      </c>
      <c r="D416" s="3" t="s">
        <v>3505</v>
      </c>
      <c r="E416" t="s">
        <v>3505</v>
      </c>
      <c r="F416" s="13" t="s">
        <v>2227</v>
      </c>
      <c r="G416" t="s">
        <v>2276</v>
      </c>
      <c r="H416" s="8" t="s">
        <v>1394</v>
      </c>
      <c r="J416" t="s">
        <v>2739</v>
      </c>
    </row>
    <row r="417" spans="2:10" x14ac:dyDescent="0.25">
      <c r="B417" s="3">
        <v>7003000</v>
      </c>
      <c r="C417" t="s">
        <v>950</v>
      </c>
      <c r="D417" s="3" t="s">
        <v>3505</v>
      </c>
      <c r="E417" t="s">
        <v>3505</v>
      </c>
      <c r="F417" s="13" t="s">
        <v>4066</v>
      </c>
      <c r="G417" t="s">
        <v>2433</v>
      </c>
      <c r="H417" s="8" t="s">
        <v>1393</v>
      </c>
      <c r="J417" t="s">
        <v>2739</v>
      </c>
    </row>
    <row r="418" spans="2:10" x14ac:dyDescent="0.25">
      <c r="B418" s="3">
        <v>7002900</v>
      </c>
      <c r="C418" t="s">
        <v>4254</v>
      </c>
      <c r="D418" s="3" t="s">
        <v>3505</v>
      </c>
      <c r="E418" t="s">
        <v>3505</v>
      </c>
      <c r="F418" s="13" t="s">
        <v>4368</v>
      </c>
      <c r="G418" t="s">
        <v>4369</v>
      </c>
      <c r="H418" s="8" t="s">
        <v>1394</v>
      </c>
      <c r="J418" t="s">
        <v>2739</v>
      </c>
    </row>
    <row r="419" spans="2:10" x14ac:dyDescent="0.25">
      <c r="B419" s="3">
        <v>7002800</v>
      </c>
      <c r="C419" t="s">
        <v>949</v>
      </c>
      <c r="D419" s="3" t="s">
        <v>3505</v>
      </c>
      <c r="E419" t="s">
        <v>3505</v>
      </c>
      <c r="F419" s="13" t="s">
        <v>4923</v>
      </c>
      <c r="G419" t="s">
        <v>616</v>
      </c>
      <c r="H419" s="8" t="s">
        <v>1394</v>
      </c>
      <c r="J419" t="s">
        <v>2739</v>
      </c>
    </row>
    <row r="420" spans="2:10" x14ac:dyDescent="0.25">
      <c r="B420" s="3">
        <v>7002700</v>
      </c>
      <c r="C420" t="s">
        <v>1036</v>
      </c>
      <c r="D420" s="3" t="s">
        <v>3505</v>
      </c>
      <c r="E420" t="s">
        <v>3505</v>
      </c>
      <c r="F420" s="13" t="s">
        <v>3103</v>
      </c>
      <c r="G420" t="s">
        <v>3104</v>
      </c>
      <c r="H420" s="8" t="s">
        <v>1393</v>
      </c>
      <c r="J420" t="s">
        <v>2739</v>
      </c>
    </row>
    <row r="421" spans="2:10" x14ac:dyDescent="0.25">
      <c r="B421" s="3">
        <v>7002600</v>
      </c>
      <c r="C421" t="s">
        <v>2417</v>
      </c>
      <c r="D421" s="3" t="s">
        <v>3505</v>
      </c>
      <c r="E421" t="s">
        <v>3505</v>
      </c>
      <c r="F421" s="13" t="s">
        <v>3582</v>
      </c>
      <c r="G421" t="s">
        <v>3583</v>
      </c>
      <c r="H421" s="8" t="s">
        <v>1394</v>
      </c>
      <c r="J421" t="s">
        <v>2739</v>
      </c>
    </row>
    <row r="422" spans="2:10" x14ac:dyDescent="0.25">
      <c r="B422" s="3">
        <v>7002501</v>
      </c>
      <c r="C422" t="s">
        <v>1130</v>
      </c>
      <c r="D422" s="3" t="s">
        <v>3505</v>
      </c>
      <c r="E422" t="s">
        <v>4795</v>
      </c>
      <c r="F422" s="13" t="s">
        <v>1843</v>
      </c>
      <c r="G422" t="s">
        <v>1844</v>
      </c>
      <c r="H422" s="8" t="s">
        <v>1393</v>
      </c>
      <c r="J422" t="s">
        <v>2739</v>
      </c>
    </row>
    <row r="423" spans="2:10" x14ac:dyDescent="0.25">
      <c r="B423" s="3">
        <v>7002500</v>
      </c>
      <c r="C423" t="s">
        <v>4795</v>
      </c>
      <c r="D423" s="3" t="s">
        <v>3505</v>
      </c>
      <c r="E423" t="s">
        <v>3505</v>
      </c>
      <c r="F423" s="13" t="s">
        <v>4779</v>
      </c>
      <c r="G423" t="s">
        <v>18</v>
      </c>
      <c r="H423" s="8" t="s">
        <v>1393</v>
      </c>
      <c r="J423" t="s">
        <v>2739</v>
      </c>
    </row>
    <row r="424" spans="2:10" x14ac:dyDescent="0.25">
      <c r="B424" s="3">
        <v>7002400</v>
      </c>
      <c r="C424" t="s">
        <v>4374</v>
      </c>
      <c r="D424" s="3" t="s">
        <v>3505</v>
      </c>
      <c r="E424" t="s">
        <v>3505</v>
      </c>
      <c r="F424" s="13" t="s">
        <v>3169</v>
      </c>
      <c r="G424" t="s">
        <v>3170</v>
      </c>
      <c r="H424" s="8" t="s">
        <v>1922</v>
      </c>
      <c r="J424" t="s">
        <v>3581</v>
      </c>
    </row>
    <row r="425" spans="2:10" x14ac:dyDescent="0.25">
      <c r="B425" s="3">
        <v>7002200</v>
      </c>
      <c r="C425" t="s">
        <v>2085</v>
      </c>
      <c r="D425" s="3" t="s">
        <v>3505</v>
      </c>
      <c r="E425" t="s">
        <v>3505</v>
      </c>
      <c r="F425" s="13" t="s">
        <v>1443</v>
      </c>
      <c r="G425" t="s">
        <v>4216</v>
      </c>
      <c r="H425" s="8" t="s">
        <v>1394</v>
      </c>
      <c r="J425" t="s">
        <v>2739</v>
      </c>
    </row>
    <row r="426" spans="2:10" x14ac:dyDescent="0.25">
      <c r="B426" s="3">
        <v>7002100</v>
      </c>
      <c r="C426" t="s">
        <v>3483</v>
      </c>
      <c r="D426" s="3" t="s">
        <v>3505</v>
      </c>
      <c r="E426" t="s">
        <v>3505</v>
      </c>
      <c r="F426" s="13" t="s">
        <v>3485</v>
      </c>
      <c r="G426" t="s">
        <v>3486</v>
      </c>
      <c r="H426" s="8" t="s">
        <v>1922</v>
      </c>
      <c r="J426" t="s">
        <v>2739</v>
      </c>
    </row>
    <row r="427" spans="2:10" x14ac:dyDescent="0.25">
      <c r="B427" s="3">
        <v>7002000</v>
      </c>
      <c r="C427" t="s">
        <v>1296</v>
      </c>
      <c r="D427" s="3" t="s">
        <v>3505</v>
      </c>
      <c r="E427" t="s">
        <v>3505</v>
      </c>
      <c r="F427" s="13" t="s">
        <v>1580</v>
      </c>
      <c r="G427" t="s">
        <v>1673</v>
      </c>
      <c r="H427" s="8" t="s">
        <v>3570</v>
      </c>
      <c r="J427" t="s">
        <v>526</v>
      </c>
    </row>
    <row r="428" spans="2:10" x14ac:dyDescent="0.25">
      <c r="B428" s="3">
        <v>7001800</v>
      </c>
      <c r="C428" t="s">
        <v>948</v>
      </c>
      <c r="D428" s="3" t="s">
        <v>3505</v>
      </c>
      <c r="E428" t="s">
        <v>2871</v>
      </c>
      <c r="F428" s="13" t="s">
        <v>1118</v>
      </c>
      <c r="G428" t="s">
        <v>174</v>
      </c>
      <c r="H428" s="8" t="s">
        <v>1394</v>
      </c>
      <c r="J428" t="s">
        <v>2739</v>
      </c>
    </row>
    <row r="429" spans="2:10" x14ac:dyDescent="0.25">
      <c r="B429" s="3">
        <v>7001700</v>
      </c>
      <c r="C429" t="s">
        <v>4654</v>
      </c>
      <c r="D429" s="3" t="s">
        <v>3505</v>
      </c>
      <c r="E429" t="s">
        <v>3505</v>
      </c>
      <c r="F429" s="13" t="s">
        <v>1352</v>
      </c>
      <c r="G429" t="s">
        <v>721</v>
      </c>
      <c r="H429" s="8" t="s">
        <v>1394</v>
      </c>
      <c r="J429" t="s">
        <v>2739</v>
      </c>
    </row>
    <row r="430" spans="2:10" x14ac:dyDescent="0.25">
      <c r="B430" s="3">
        <v>7001600</v>
      </c>
      <c r="C430" t="s">
        <v>4538</v>
      </c>
      <c r="D430" s="3" t="s">
        <v>3505</v>
      </c>
      <c r="E430" t="s">
        <v>3505</v>
      </c>
      <c r="F430" s="13" t="s">
        <v>3896</v>
      </c>
      <c r="G430" t="s">
        <v>3424</v>
      </c>
      <c r="H430" s="8" t="s">
        <v>1922</v>
      </c>
      <c r="J430" t="s">
        <v>2739</v>
      </c>
    </row>
    <row r="431" spans="2:10" x14ac:dyDescent="0.25">
      <c r="B431" s="3">
        <v>7001400</v>
      </c>
      <c r="C431" t="s">
        <v>271</v>
      </c>
      <c r="D431" s="3" t="s">
        <v>3505</v>
      </c>
      <c r="E431" t="s">
        <v>3505</v>
      </c>
      <c r="F431" s="13" t="s">
        <v>2278</v>
      </c>
      <c r="G431" t="s">
        <v>784</v>
      </c>
      <c r="H431" s="8" t="s">
        <v>1922</v>
      </c>
      <c r="J431" t="s">
        <v>2739</v>
      </c>
    </row>
    <row r="432" spans="2:10" x14ac:dyDescent="0.25">
      <c r="B432" s="3">
        <v>7001300</v>
      </c>
      <c r="C432" t="s">
        <v>2121</v>
      </c>
      <c r="D432" s="3" t="s">
        <v>3505</v>
      </c>
      <c r="E432" t="s">
        <v>3505</v>
      </c>
      <c r="F432" s="13" t="s">
        <v>3896</v>
      </c>
      <c r="G432" t="s">
        <v>3424</v>
      </c>
      <c r="H432" s="8" t="s">
        <v>3570</v>
      </c>
      <c r="J432" t="s">
        <v>2739</v>
      </c>
    </row>
    <row r="433" spans="2:10" x14ac:dyDescent="0.25">
      <c r="B433" s="3">
        <v>7001200</v>
      </c>
      <c r="C433" t="s">
        <v>1759</v>
      </c>
      <c r="D433" s="3" t="s">
        <v>3505</v>
      </c>
      <c r="E433" t="s">
        <v>3505</v>
      </c>
      <c r="F433" s="13" t="s">
        <v>939</v>
      </c>
      <c r="G433" t="s">
        <v>4612</v>
      </c>
      <c r="H433" s="8" t="s">
        <v>3570</v>
      </c>
      <c r="J433" t="s">
        <v>2739</v>
      </c>
    </row>
    <row r="434" spans="2:10" x14ac:dyDescent="0.25">
      <c r="B434" s="3">
        <v>7001100</v>
      </c>
      <c r="C434" t="s">
        <v>1728</v>
      </c>
      <c r="D434" s="3" t="s">
        <v>3505</v>
      </c>
      <c r="E434" t="s">
        <v>3505</v>
      </c>
      <c r="F434" s="13" t="s">
        <v>510</v>
      </c>
      <c r="G434" t="s">
        <v>3442</v>
      </c>
      <c r="H434" s="8" t="s">
        <v>3570</v>
      </c>
      <c r="J434" t="s">
        <v>2739</v>
      </c>
    </row>
    <row r="435" spans="2:10" x14ac:dyDescent="0.25">
      <c r="B435" s="3">
        <v>7000900</v>
      </c>
      <c r="C435" t="s">
        <v>825</v>
      </c>
      <c r="D435" s="3" t="s">
        <v>3505</v>
      </c>
      <c r="E435" t="s">
        <v>3505</v>
      </c>
      <c r="F435" s="13" t="s">
        <v>1056</v>
      </c>
      <c r="G435" t="s">
        <v>1057</v>
      </c>
      <c r="H435" s="8" t="s">
        <v>1922</v>
      </c>
      <c r="J435" t="s">
        <v>2739</v>
      </c>
    </row>
    <row r="436" spans="2:10" x14ac:dyDescent="0.25">
      <c r="B436" s="3">
        <v>7000800</v>
      </c>
      <c r="C436" t="s">
        <v>3555</v>
      </c>
      <c r="D436" s="3" t="s">
        <v>3505</v>
      </c>
      <c r="E436" t="s">
        <v>3505</v>
      </c>
      <c r="F436" s="13" t="s">
        <v>4656</v>
      </c>
      <c r="G436" t="s">
        <v>1238</v>
      </c>
      <c r="H436" s="8" t="s">
        <v>2701</v>
      </c>
      <c r="J436" t="s">
        <v>2739</v>
      </c>
    </row>
    <row r="437" spans="2:10" x14ac:dyDescent="0.25">
      <c r="B437" s="3">
        <v>7000600</v>
      </c>
      <c r="C437" t="s">
        <v>2870</v>
      </c>
      <c r="D437" s="3" t="s">
        <v>3505</v>
      </c>
      <c r="E437" t="s">
        <v>3505</v>
      </c>
      <c r="F437" s="13" t="s">
        <v>1896</v>
      </c>
      <c r="G437" t="s">
        <v>2992</v>
      </c>
      <c r="H437" s="8" t="s">
        <v>1393</v>
      </c>
      <c r="J437" t="s">
        <v>2739</v>
      </c>
    </row>
    <row r="438" spans="2:10" x14ac:dyDescent="0.25">
      <c r="B438" s="3">
        <v>7000500</v>
      </c>
      <c r="C438" t="s">
        <v>2869</v>
      </c>
      <c r="D438" s="3" t="s">
        <v>3505</v>
      </c>
      <c r="E438" t="s">
        <v>3505</v>
      </c>
      <c r="F438" s="13" t="s">
        <v>510</v>
      </c>
      <c r="G438" t="s">
        <v>2928</v>
      </c>
      <c r="H438" s="8" t="s">
        <v>1922</v>
      </c>
      <c r="J438" t="s">
        <v>2739</v>
      </c>
    </row>
    <row r="439" spans="2:10" x14ac:dyDescent="0.25">
      <c r="B439" s="3">
        <v>7000400</v>
      </c>
      <c r="C439" t="s">
        <v>4577</v>
      </c>
      <c r="D439" s="3" t="s">
        <v>3505</v>
      </c>
      <c r="E439" t="s">
        <v>3505</v>
      </c>
      <c r="F439" s="13" t="s">
        <v>3261</v>
      </c>
      <c r="G439" t="s">
        <v>1656</v>
      </c>
      <c r="H439" s="8" t="s">
        <v>3570</v>
      </c>
      <c r="J439" t="s">
        <v>2739</v>
      </c>
    </row>
    <row r="440" spans="2:10" x14ac:dyDescent="0.25">
      <c r="B440" s="3">
        <v>7000300</v>
      </c>
      <c r="C440" t="s">
        <v>188</v>
      </c>
      <c r="D440" s="3" t="s">
        <v>3505</v>
      </c>
      <c r="E440" t="s">
        <v>3505</v>
      </c>
      <c r="F440" s="13" t="s">
        <v>3208</v>
      </c>
      <c r="G440" t="s">
        <v>4026</v>
      </c>
      <c r="H440" s="8" t="s">
        <v>1393</v>
      </c>
      <c r="J440" t="s">
        <v>2739</v>
      </c>
    </row>
    <row r="441" spans="2:10" x14ac:dyDescent="0.25">
      <c r="B441" s="3">
        <v>7000200</v>
      </c>
      <c r="C441" t="s">
        <v>3341</v>
      </c>
      <c r="D441" s="3" t="s">
        <v>3505</v>
      </c>
      <c r="E441" t="s">
        <v>3505</v>
      </c>
      <c r="F441" s="13" t="s">
        <v>2564</v>
      </c>
      <c r="G441" t="s">
        <v>650</v>
      </c>
      <c r="H441" s="8" t="s">
        <v>1394</v>
      </c>
      <c r="J441" t="s">
        <v>2739</v>
      </c>
    </row>
    <row r="442" spans="2:10" x14ac:dyDescent="0.25">
      <c r="B442" s="3">
        <v>7000100</v>
      </c>
      <c r="C442" t="s">
        <v>4265</v>
      </c>
      <c r="D442" s="3" t="s">
        <v>3505</v>
      </c>
      <c r="E442" t="s">
        <v>3505</v>
      </c>
      <c r="F442" s="13" t="s">
        <v>32</v>
      </c>
      <c r="G442" t="s">
        <v>33</v>
      </c>
      <c r="H442" s="8" t="s">
        <v>1393</v>
      </c>
      <c r="J442" t="s">
        <v>2739</v>
      </c>
    </row>
    <row r="443" spans="2:10" x14ac:dyDescent="0.25">
      <c r="B443" s="3">
        <v>7000000</v>
      </c>
      <c r="C443" t="s">
        <v>779</v>
      </c>
      <c r="D443" s="3" t="s">
        <v>3505</v>
      </c>
      <c r="E443" t="s">
        <v>3505</v>
      </c>
      <c r="F443" s="13" t="s">
        <v>2556</v>
      </c>
      <c r="G443" t="s">
        <v>4361</v>
      </c>
      <c r="H443" s="8" t="s">
        <v>3570</v>
      </c>
      <c r="J443" t="s">
        <v>2739</v>
      </c>
    </row>
    <row r="444" spans="2:10" x14ac:dyDescent="0.25">
      <c r="B444" s="3">
        <v>6146000</v>
      </c>
      <c r="C444" t="s">
        <v>2314</v>
      </c>
      <c r="F444" s="13"/>
      <c r="H444" s="8" t="s">
        <v>2124</v>
      </c>
      <c r="J444" t="s">
        <v>164</v>
      </c>
    </row>
    <row r="445" spans="2:10" x14ac:dyDescent="0.25">
      <c r="B445" s="3">
        <v>6056100</v>
      </c>
      <c r="C445" s="132" t="s">
        <v>4136</v>
      </c>
      <c r="D445" s="3" t="s">
        <v>3505</v>
      </c>
      <c r="E445" t="s">
        <v>3505</v>
      </c>
      <c r="F445" s="13" t="s">
        <v>1770</v>
      </c>
      <c r="G445" t="s">
        <v>1993</v>
      </c>
      <c r="H445" s="116" t="s">
        <v>3793</v>
      </c>
      <c r="J445" t="s">
        <v>2968</v>
      </c>
    </row>
    <row r="446" spans="2:10" x14ac:dyDescent="0.25">
      <c r="B446" s="3">
        <v>6033000</v>
      </c>
      <c r="C446" t="s">
        <v>692</v>
      </c>
      <c r="D446" s="3" t="s">
        <v>3505</v>
      </c>
      <c r="E446" t="s">
        <v>3505</v>
      </c>
      <c r="F446" s="13" t="s">
        <v>4929</v>
      </c>
      <c r="G446" t="s">
        <v>1737</v>
      </c>
      <c r="H446" s="8" t="s">
        <v>1393</v>
      </c>
      <c r="J446" t="s">
        <v>2968</v>
      </c>
    </row>
    <row r="447" spans="2:10" x14ac:dyDescent="0.25">
      <c r="B447" s="3">
        <v>6008200</v>
      </c>
      <c r="C447" s="132" t="s">
        <v>3679</v>
      </c>
      <c r="F447" s="13" t="s">
        <v>2903</v>
      </c>
      <c r="G447" s="23" t="s">
        <v>4400</v>
      </c>
      <c r="H447" s="8" t="s">
        <v>2701</v>
      </c>
      <c r="J447" t="s">
        <v>2968</v>
      </c>
    </row>
    <row r="448" spans="2:10" x14ac:dyDescent="0.25">
      <c r="B448" s="3">
        <v>6008100</v>
      </c>
      <c r="C448" t="s">
        <v>2906</v>
      </c>
      <c r="D448" s="3" t="s">
        <v>3505</v>
      </c>
      <c r="E448" t="s">
        <v>3505</v>
      </c>
      <c r="F448" s="13" t="s">
        <v>2288</v>
      </c>
      <c r="G448" t="s">
        <v>1391</v>
      </c>
      <c r="H448" s="8" t="s">
        <v>1393</v>
      </c>
      <c r="J448" t="s">
        <v>2968</v>
      </c>
    </row>
    <row r="449" spans="2:10" x14ac:dyDescent="0.25">
      <c r="B449" s="3">
        <v>6006000</v>
      </c>
      <c r="C449" t="s">
        <v>4666</v>
      </c>
      <c r="D449" s="3" t="s">
        <v>3505</v>
      </c>
      <c r="E449" t="s">
        <v>3505</v>
      </c>
      <c r="F449" s="13" t="s">
        <v>3529</v>
      </c>
      <c r="G449" t="s">
        <v>50</v>
      </c>
      <c r="H449" s="8" t="s">
        <v>1393</v>
      </c>
      <c r="J449" t="s">
        <v>2968</v>
      </c>
    </row>
    <row r="450" spans="2:10" x14ac:dyDescent="0.25">
      <c r="B450" s="3">
        <v>6005900</v>
      </c>
      <c r="C450" s="132" t="s">
        <v>4676</v>
      </c>
      <c r="D450" s="3" t="s">
        <v>3505</v>
      </c>
      <c r="E450" t="s">
        <v>3505</v>
      </c>
      <c r="F450" s="13" t="s">
        <v>1855</v>
      </c>
      <c r="G450" t="s">
        <v>1856</v>
      </c>
      <c r="H450" s="116" t="s">
        <v>2124</v>
      </c>
      <c r="J450" t="s">
        <v>2968</v>
      </c>
    </row>
    <row r="451" spans="2:10" x14ac:dyDescent="0.25">
      <c r="B451" s="3">
        <v>6005700</v>
      </c>
      <c r="C451" t="s">
        <v>2221</v>
      </c>
      <c r="D451" s="3" t="s">
        <v>3505</v>
      </c>
      <c r="E451" t="s">
        <v>3505</v>
      </c>
      <c r="F451" s="13" t="s">
        <v>2223</v>
      </c>
      <c r="G451" t="s">
        <v>3505</v>
      </c>
      <c r="H451" s="8" t="s">
        <v>1393</v>
      </c>
      <c r="J451" t="s">
        <v>2968</v>
      </c>
    </row>
    <row r="452" spans="2:10" x14ac:dyDescent="0.25">
      <c r="B452" s="3">
        <v>5960200</v>
      </c>
      <c r="C452" t="s">
        <v>1370</v>
      </c>
      <c r="F452" s="13" t="s">
        <v>1371</v>
      </c>
      <c r="G452" s="23" t="s">
        <v>1372</v>
      </c>
      <c r="H452" s="8"/>
      <c r="J452" t="s">
        <v>2968</v>
      </c>
    </row>
    <row r="453" spans="2:10" x14ac:dyDescent="0.25">
      <c r="B453" s="3">
        <v>5940600</v>
      </c>
      <c r="C453" t="s">
        <v>38</v>
      </c>
      <c r="D453" s="3" t="s">
        <v>3505</v>
      </c>
      <c r="E453" t="s">
        <v>3505</v>
      </c>
      <c r="F453" s="13" t="s">
        <v>4996</v>
      </c>
      <c r="G453" t="s">
        <v>721</v>
      </c>
      <c r="H453" s="8" t="s">
        <v>1393</v>
      </c>
      <c r="J453" t="s">
        <v>2968</v>
      </c>
    </row>
    <row r="454" spans="2:10" x14ac:dyDescent="0.25">
      <c r="B454" s="3">
        <v>5866101</v>
      </c>
      <c r="C454" t="s">
        <v>4166</v>
      </c>
      <c r="D454" s="3" t="s">
        <v>3505</v>
      </c>
      <c r="E454" t="s">
        <v>376</v>
      </c>
      <c r="F454" s="13" t="s">
        <v>451</v>
      </c>
      <c r="G454" t="s">
        <v>1039</v>
      </c>
      <c r="H454" s="8" t="s">
        <v>3570</v>
      </c>
      <c r="J454" t="s">
        <v>2739</v>
      </c>
    </row>
    <row r="455" spans="2:10" x14ac:dyDescent="0.25">
      <c r="B455" s="3">
        <v>5866100</v>
      </c>
      <c r="C455" t="s">
        <v>3133</v>
      </c>
      <c r="D455" s="3" t="s">
        <v>3505</v>
      </c>
      <c r="E455" t="s">
        <v>3505</v>
      </c>
      <c r="F455" s="13" t="s">
        <v>303</v>
      </c>
      <c r="G455" t="s">
        <v>304</v>
      </c>
      <c r="H455" s="8" t="s">
        <v>1393</v>
      </c>
      <c r="J455" t="s">
        <v>2739</v>
      </c>
    </row>
    <row r="456" spans="2:10" x14ac:dyDescent="0.25">
      <c r="B456" s="3">
        <v>5866004</v>
      </c>
      <c r="C456" s="132" t="s">
        <v>4732</v>
      </c>
      <c r="E456" t="s">
        <v>3446</v>
      </c>
      <c r="F456" s="13" t="s">
        <v>4312</v>
      </c>
      <c r="G456" s="22" t="s">
        <v>3892</v>
      </c>
      <c r="H456" s="8" t="s">
        <v>3570</v>
      </c>
      <c r="J456" t="s">
        <v>2739</v>
      </c>
    </row>
    <row r="457" spans="2:10" x14ac:dyDescent="0.25">
      <c r="B457" s="3">
        <v>5866003</v>
      </c>
      <c r="C457" s="132" t="s">
        <v>3248</v>
      </c>
      <c r="E457" t="s">
        <v>3446</v>
      </c>
      <c r="F457" s="13" t="s">
        <v>501</v>
      </c>
      <c r="G457" s="23" t="s">
        <v>4207</v>
      </c>
      <c r="H457" s="8" t="s">
        <v>3570</v>
      </c>
      <c r="J457" t="s">
        <v>2739</v>
      </c>
    </row>
    <row r="458" spans="2:10" x14ac:dyDescent="0.25">
      <c r="B458" s="3">
        <v>5866002</v>
      </c>
      <c r="C458" t="s">
        <v>3737</v>
      </c>
      <c r="D458" s="3" t="s">
        <v>3505</v>
      </c>
      <c r="E458" t="s">
        <v>3446</v>
      </c>
      <c r="F458" s="13" t="s">
        <v>565</v>
      </c>
      <c r="G458" t="s">
        <v>3764</v>
      </c>
      <c r="H458" s="8" t="s">
        <v>3570</v>
      </c>
      <c r="J458" t="s">
        <v>2739</v>
      </c>
    </row>
    <row r="459" spans="2:10" x14ac:dyDescent="0.25">
      <c r="B459" s="3">
        <v>5866001</v>
      </c>
      <c r="C459" t="s">
        <v>1281</v>
      </c>
      <c r="D459" s="3" t="s">
        <v>3505</v>
      </c>
      <c r="E459" t="s">
        <v>3446</v>
      </c>
      <c r="F459" s="13" t="s">
        <v>1283</v>
      </c>
      <c r="G459" t="s">
        <v>2575</v>
      </c>
      <c r="H459" s="8" t="s">
        <v>1393</v>
      </c>
      <c r="J459" t="s">
        <v>2739</v>
      </c>
    </row>
    <row r="460" spans="2:10" x14ac:dyDescent="0.25">
      <c r="B460" s="3">
        <v>5866000</v>
      </c>
      <c r="C460" s="132" t="s">
        <v>3446</v>
      </c>
      <c r="D460" s="3" t="s">
        <v>3505</v>
      </c>
      <c r="E460" t="s">
        <v>3505</v>
      </c>
      <c r="F460" s="13" t="s">
        <v>2109</v>
      </c>
      <c r="G460" t="s">
        <v>4724</v>
      </c>
      <c r="H460" s="8" t="s">
        <v>3570</v>
      </c>
      <c r="J460" t="s">
        <v>2739</v>
      </c>
    </row>
    <row r="461" spans="2:10" x14ac:dyDescent="0.25">
      <c r="B461" s="3">
        <v>5860100</v>
      </c>
      <c r="C461" s="132" t="s">
        <v>347</v>
      </c>
      <c r="D461" s="3" t="s">
        <v>3505</v>
      </c>
      <c r="E461" t="s">
        <v>3505</v>
      </c>
      <c r="F461" s="13" t="s">
        <v>3406</v>
      </c>
      <c r="G461" t="s">
        <v>2549</v>
      </c>
      <c r="H461" s="8" t="s">
        <v>3570</v>
      </c>
      <c r="J461" t="s">
        <v>2739</v>
      </c>
    </row>
    <row r="462" spans="2:10" x14ac:dyDescent="0.25">
      <c r="B462" s="3">
        <v>5858002</v>
      </c>
      <c r="C462" t="s">
        <v>3650</v>
      </c>
      <c r="D462" s="3" t="s">
        <v>3505</v>
      </c>
      <c r="E462" t="s">
        <v>346</v>
      </c>
      <c r="F462" s="13" t="s">
        <v>3762</v>
      </c>
      <c r="G462" t="s">
        <v>3763</v>
      </c>
      <c r="H462" s="8" t="s">
        <v>1393</v>
      </c>
      <c r="J462" t="s">
        <v>2739</v>
      </c>
    </row>
    <row r="463" spans="2:10" x14ac:dyDescent="0.25">
      <c r="B463" s="3">
        <v>5858001</v>
      </c>
      <c r="C463" t="s">
        <v>4031</v>
      </c>
      <c r="D463" s="3" t="s">
        <v>3505</v>
      </c>
      <c r="E463" t="s">
        <v>4247</v>
      </c>
      <c r="F463" s="13" t="s">
        <v>3609</v>
      </c>
      <c r="G463" t="s">
        <v>775</v>
      </c>
      <c r="H463" s="8" t="s">
        <v>1393</v>
      </c>
      <c r="J463" t="s">
        <v>2739</v>
      </c>
    </row>
    <row r="464" spans="2:10" x14ac:dyDescent="0.25">
      <c r="B464" s="3">
        <v>5858000</v>
      </c>
      <c r="C464" s="132" t="s">
        <v>4247</v>
      </c>
      <c r="D464" s="3" t="s">
        <v>3505</v>
      </c>
      <c r="E464" t="s">
        <v>3505</v>
      </c>
      <c r="F464" s="13" t="s">
        <v>293</v>
      </c>
      <c r="G464" t="s">
        <v>1881</v>
      </c>
      <c r="H464" s="8" t="s">
        <v>3570</v>
      </c>
      <c r="J464" t="s">
        <v>2739</v>
      </c>
    </row>
    <row r="465" spans="2:11" x14ac:dyDescent="0.25">
      <c r="B465" s="3">
        <v>5852103</v>
      </c>
      <c r="C465" t="s">
        <v>5327</v>
      </c>
      <c r="D465" s="3">
        <v>5852100</v>
      </c>
      <c r="E465" t="s">
        <v>1509</v>
      </c>
      <c r="F465" s="13" t="s">
        <v>5328</v>
      </c>
      <c r="G465" s="23" t="s">
        <v>5329</v>
      </c>
      <c r="H465" s="8" t="s">
        <v>3570</v>
      </c>
      <c r="J465" t="s">
        <v>2739</v>
      </c>
    </row>
    <row r="466" spans="2:11" x14ac:dyDescent="0.25">
      <c r="B466" s="3">
        <v>5852102</v>
      </c>
      <c r="C466" t="s">
        <v>5260</v>
      </c>
      <c r="D466" s="3">
        <v>5852100</v>
      </c>
      <c r="E466" t="s">
        <v>1509</v>
      </c>
      <c r="F466" s="13" t="s">
        <v>5261</v>
      </c>
      <c r="G466" s="23" t="s">
        <v>5262</v>
      </c>
      <c r="H466" s="8" t="s">
        <v>3570</v>
      </c>
      <c r="J466" t="s">
        <v>2739</v>
      </c>
      <c r="K466" s="194"/>
    </row>
    <row r="467" spans="2:11" x14ac:dyDescent="0.25">
      <c r="B467" s="3">
        <v>5852101</v>
      </c>
      <c r="C467" t="s">
        <v>3836</v>
      </c>
      <c r="D467" s="3">
        <v>9990004</v>
      </c>
      <c r="E467" t="s">
        <v>1509</v>
      </c>
      <c r="F467" s="13" t="s">
        <v>997</v>
      </c>
      <c r="G467" t="s">
        <v>998</v>
      </c>
      <c r="H467" s="8" t="s">
        <v>3570</v>
      </c>
      <c r="J467" t="s">
        <v>2739</v>
      </c>
      <c r="K467" s="194"/>
    </row>
    <row r="468" spans="2:11" x14ac:dyDescent="0.25">
      <c r="B468" s="3">
        <v>5848108</v>
      </c>
      <c r="C468" t="s">
        <v>6072</v>
      </c>
      <c r="E468" t="s">
        <v>957</v>
      </c>
      <c r="F468" s="13" t="s">
        <v>6073</v>
      </c>
      <c r="G468" s="23" t="s">
        <v>6074</v>
      </c>
      <c r="H468" s="116" t="s">
        <v>3793</v>
      </c>
      <c r="J468" t="s">
        <v>2739</v>
      </c>
      <c r="K468" s="194"/>
    </row>
    <row r="469" spans="2:11" x14ac:dyDescent="0.25">
      <c r="B469" s="3">
        <v>5848105</v>
      </c>
      <c r="C469" t="s">
        <v>5599</v>
      </c>
      <c r="E469" t="s">
        <v>957</v>
      </c>
      <c r="F469" s="13" t="s">
        <v>5600</v>
      </c>
      <c r="G469" t="s">
        <v>5601</v>
      </c>
      <c r="H469" s="8" t="s">
        <v>3570</v>
      </c>
      <c r="J469" t="s">
        <v>2739</v>
      </c>
      <c r="K469" s="194"/>
    </row>
    <row r="470" spans="2:11" x14ac:dyDescent="0.25">
      <c r="B470" s="3">
        <v>5848104</v>
      </c>
      <c r="C470" t="s">
        <v>4988</v>
      </c>
      <c r="E470" t="s">
        <v>957</v>
      </c>
      <c r="F470" s="13" t="s">
        <v>4989</v>
      </c>
      <c r="G470" s="23" t="s">
        <v>4990</v>
      </c>
      <c r="H470" s="8" t="s">
        <v>3570</v>
      </c>
      <c r="J470" t="s">
        <v>2739</v>
      </c>
    </row>
    <row r="471" spans="2:11" x14ac:dyDescent="0.25">
      <c r="B471" s="3">
        <v>5848103</v>
      </c>
      <c r="C471" t="s">
        <v>614</v>
      </c>
      <c r="E471" t="s">
        <v>957</v>
      </c>
      <c r="F471" s="13" t="s">
        <v>612</v>
      </c>
      <c r="G471" s="23" t="s">
        <v>613</v>
      </c>
      <c r="H471" s="8" t="s">
        <v>3570</v>
      </c>
      <c r="J471" t="s">
        <v>2739</v>
      </c>
    </row>
    <row r="472" spans="2:11" x14ac:dyDescent="0.25">
      <c r="B472" s="3">
        <v>5848102</v>
      </c>
      <c r="C472" t="s">
        <v>2605</v>
      </c>
      <c r="E472" t="s">
        <v>957</v>
      </c>
      <c r="F472" s="16" t="s">
        <v>1414</v>
      </c>
      <c r="G472" s="23" t="s">
        <v>2247</v>
      </c>
      <c r="H472" s="8" t="s">
        <v>3570</v>
      </c>
      <c r="J472" t="s">
        <v>2739</v>
      </c>
    </row>
    <row r="473" spans="2:11" x14ac:dyDescent="0.25">
      <c r="B473" s="3">
        <v>5848101</v>
      </c>
      <c r="C473" t="s">
        <v>4006</v>
      </c>
      <c r="D473" s="3" t="s">
        <v>3505</v>
      </c>
      <c r="E473" t="s">
        <v>957</v>
      </c>
      <c r="F473" s="16" t="s">
        <v>4008</v>
      </c>
      <c r="G473" t="s">
        <v>4245</v>
      </c>
      <c r="H473" s="8" t="s">
        <v>3570</v>
      </c>
      <c r="J473" t="s">
        <v>2739</v>
      </c>
    </row>
    <row r="474" spans="2:11" x14ac:dyDescent="0.25">
      <c r="B474" s="3">
        <v>5848100</v>
      </c>
      <c r="C474" t="s">
        <v>957</v>
      </c>
      <c r="D474" s="3" t="s">
        <v>3505</v>
      </c>
      <c r="E474" t="s">
        <v>3505</v>
      </c>
      <c r="F474" s="16" t="s">
        <v>834</v>
      </c>
      <c r="G474" t="s">
        <v>2969</v>
      </c>
      <c r="H474" s="8" t="s">
        <v>3570</v>
      </c>
      <c r="J474" t="s">
        <v>2739</v>
      </c>
    </row>
    <row r="475" spans="2:11" x14ac:dyDescent="0.25">
      <c r="B475" s="3">
        <v>5845900</v>
      </c>
      <c r="C475" t="s">
        <v>1497</v>
      </c>
      <c r="D475" s="3" t="s">
        <v>3505</v>
      </c>
      <c r="E475" t="s">
        <v>3505</v>
      </c>
      <c r="F475" s="16" t="s">
        <v>954</v>
      </c>
      <c r="G475" t="s">
        <v>955</v>
      </c>
      <c r="H475" s="8" t="s">
        <v>1393</v>
      </c>
      <c r="J475" t="s">
        <v>2968</v>
      </c>
    </row>
    <row r="476" spans="2:11" x14ac:dyDescent="0.25">
      <c r="B476" s="3">
        <v>5840000</v>
      </c>
      <c r="C476" t="s">
        <v>2378</v>
      </c>
      <c r="F476" s="16" t="s">
        <v>1758</v>
      </c>
      <c r="G476" s="23" t="s">
        <v>3692</v>
      </c>
      <c r="H476" s="8" t="s">
        <v>3570</v>
      </c>
    </row>
    <row r="477" spans="2:11" x14ac:dyDescent="0.25">
      <c r="B477" s="3">
        <v>5836201</v>
      </c>
      <c r="C477" t="s">
        <v>3522</v>
      </c>
      <c r="D477" s="3" t="s">
        <v>3505</v>
      </c>
      <c r="E477" t="s">
        <v>3743</v>
      </c>
      <c r="F477" s="13" t="s">
        <v>147</v>
      </c>
      <c r="G477" t="s">
        <v>148</v>
      </c>
      <c r="H477" s="8" t="s">
        <v>3570</v>
      </c>
      <c r="J477" t="s">
        <v>2968</v>
      </c>
    </row>
    <row r="478" spans="2:11" x14ac:dyDescent="0.25">
      <c r="B478" s="3">
        <v>5836200</v>
      </c>
      <c r="C478" t="s">
        <v>3743</v>
      </c>
      <c r="D478" s="3" t="s">
        <v>3505</v>
      </c>
      <c r="E478" t="s">
        <v>3505</v>
      </c>
      <c r="F478" s="13" t="s">
        <v>3996</v>
      </c>
      <c r="G478" t="s">
        <v>335</v>
      </c>
      <c r="H478" s="8" t="s">
        <v>3570</v>
      </c>
      <c r="J478" t="s">
        <v>2968</v>
      </c>
    </row>
    <row r="479" spans="2:11" x14ac:dyDescent="0.25">
      <c r="B479" s="3">
        <v>5836114</v>
      </c>
      <c r="C479" t="s">
        <v>4997</v>
      </c>
      <c r="E479" t="s">
        <v>3189</v>
      </c>
      <c r="F479" s="13" t="s">
        <v>4998</v>
      </c>
      <c r="G479">
        <v>1</v>
      </c>
      <c r="H479" s="8" t="s">
        <v>3570</v>
      </c>
      <c r="J479" t="s">
        <v>2739</v>
      </c>
    </row>
    <row r="480" spans="2:11" x14ac:dyDescent="0.25">
      <c r="B480" s="3">
        <v>5836113</v>
      </c>
      <c r="C480" t="s">
        <v>3712</v>
      </c>
      <c r="E480" t="s">
        <v>411</v>
      </c>
      <c r="F480" s="13" t="s">
        <v>3783</v>
      </c>
      <c r="G480" s="23" t="s">
        <v>642</v>
      </c>
      <c r="H480" s="8" t="s">
        <v>3570</v>
      </c>
      <c r="J480" t="s">
        <v>2739</v>
      </c>
    </row>
    <row r="481" spans="2:10" x14ac:dyDescent="0.25">
      <c r="B481" s="3">
        <v>5836112</v>
      </c>
      <c r="C481" t="s">
        <v>3243</v>
      </c>
      <c r="E481" t="s">
        <v>3189</v>
      </c>
      <c r="F481" s="13"/>
      <c r="H481" s="8" t="s">
        <v>3570</v>
      </c>
      <c r="J481" t="s">
        <v>2739</v>
      </c>
    </row>
    <row r="482" spans="2:10" x14ac:dyDescent="0.25">
      <c r="B482" s="3">
        <v>5836111</v>
      </c>
      <c r="C482" t="s">
        <v>3988</v>
      </c>
      <c r="E482" t="s">
        <v>3189</v>
      </c>
      <c r="F482" s="13" t="s">
        <v>963</v>
      </c>
      <c r="G482" s="23" t="s">
        <v>1230</v>
      </c>
      <c r="H482" s="8" t="s">
        <v>500</v>
      </c>
    </row>
    <row r="483" spans="2:10" x14ac:dyDescent="0.25">
      <c r="B483" s="3">
        <v>5836110</v>
      </c>
      <c r="C483" t="s">
        <v>4800</v>
      </c>
      <c r="D483" s="3" t="s">
        <v>3505</v>
      </c>
      <c r="E483" t="s">
        <v>3189</v>
      </c>
      <c r="F483" s="13" t="s">
        <v>1988</v>
      </c>
      <c r="G483" t="s">
        <v>691</v>
      </c>
      <c r="H483" s="8" t="s">
        <v>3570</v>
      </c>
      <c r="J483" t="s">
        <v>2739</v>
      </c>
    </row>
    <row r="484" spans="2:10" x14ac:dyDescent="0.25">
      <c r="B484" s="3">
        <v>5836109</v>
      </c>
      <c r="C484" t="s">
        <v>4314</v>
      </c>
      <c r="D484" s="3" t="s">
        <v>3505</v>
      </c>
      <c r="E484" t="s">
        <v>4680</v>
      </c>
      <c r="F484" s="13" t="s">
        <v>523</v>
      </c>
      <c r="G484" t="s">
        <v>524</v>
      </c>
      <c r="H484" s="8" t="s">
        <v>3570</v>
      </c>
      <c r="J484" t="s">
        <v>2739</v>
      </c>
    </row>
    <row r="485" spans="2:10" x14ac:dyDescent="0.25">
      <c r="B485" s="3">
        <v>5836108</v>
      </c>
      <c r="C485" t="s">
        <v>3480</v>
      </c>
      <c r="D485" s="3" t="s">
        <v>3505</v>
      </c>
      <c r="E485" t="s">
        <v>411</v>
      </c>
      <c r="F485" s="13" t="s">
        <v>1988</v>
      </c>
      <c r="G485" t="s">
        <v>691</v>
      </c>
      <c r="H485" s="8" t="s">
        <v>3570</v>
      </c>
      <c r="J485" t="s">
        <v>2739</v>
      </c>
    </row>
    <row r="486" spans="2:10" x14ac:dyDescent="0.25">
      <c r="B486" s="3">
        <v>5836107</v>
      </c>
      <c r="C486" t="s">
        <v>5037</v>
      </c>
      <c r="D486" s="3" t="s">
        <v>3505</v>
      </c>
      <c r="E486" t="s">
        <v>1456</v>
      </c>
      <c r="F486" s="13" t="s">
        <v>785</v>
      </c>
      <c r="G486" t="s">
        <v>4472</v>
      </c>
      <c r="H486" s="8" t="s">
        <v>3570</v>
      </c>
      <c r="J486" t="s">
        <v>2739</v>
      </c>
    </row>
    <row r="487" spans="2:10" x14ac:dyDescent="0.25">
      <c r="B487" s="3">
        <v>5836106</v>
      </c>
      <c r="C487" t="s">
        <v>4474</v>
      </c>
      <c r="D487" s="3" t="s">
        <v>3505</v>
      </c>
      <c r="E487" t="s">
        <v>1456</v>
      </c>
      <c r="F487" s="13" t="s">
        <v>2323</v>
      </c>
      <c r="G487" t="s">
        <v>2012</v>
      </c>
      <c r="H487" s="8" t="s">
        <v>3570</v>
      </c>
      <c r="J487" t="s">
        <v>2739</v>
      </c>
    </row>
    <row r="488" spans="2:10" x14ac:dyDescent="0.25">
      <c r="B488" s="3">
        <v>5836105</v>
      </c>
      <c r="C488" t="s">
        <v>3286</v>
      </c>
      <c r="D488" s="3" t="s">
        <v>3505</v>
      </c>
      <c r="E488" t="s">
        <v>411</v>
      </c>
      <c r="F488" s="13" t="s">
        <v>3288</v>
      </c>
      <c r="G488" t="s">
        <v>1213</v>
      </c>
      <c r="H488" s="8" t="s">
        <v>3570</v>
      </c>
      <c r="J488" t="s">
        <v>2739</v>
      </c>
    </row>
    <row r="489" spans="2:10" x14ac:dyDescent="0.25">
      <c r="B489" s="3">
        <v>5836104</v>
      </c>
      <c r="C489" t="s">
        <v>37</v>
      </c>
      <c r="D489" s="3" t="s">
        <v>3505</v>
      </c>
      <c r="E489" t="s">
        <v>1456</v>
      </c>
      <c r="F489" s="13" t="s">
        <v>3544</v>
      </c>
      <c r="G489" t="s">
        <v>2553</v>
      </c>
      <c r="H489" s="8" t="s">
        <v>3570</v>
      </c>
      <c r="J489" t="s">
        <v>2739</v>
      </c>
    </row>
    <row r="490" spans="2:10" x14ac:dyDescent="0.25">
      <c r="B490" s="3">
        <v>5836103</v>
      </c>
      <c r="C490" t="s">
        <v>4336</v>
      </c>
      <c r="D490" s="3" t="s">
        <v>3505</v>
      </c>
      <c r="E490" t="s">
        <v>1456</v>
      </c>
      <c r="F490" s="13" t="s">
        <v>858</v>
      </c>
      <c r="G490" t="s">
        <v>859</v>
      </c>
      <c r="H490" s="8" t="s">
        <v>3570</v>
      </c>
      <c r="J490" t="s">
        <v>2739</v>
      </c>
    </row>
    <row r="491" spans="2:10" x14ac:dyDescent="0.25">
      <c r="B491" s="3">
        <v>5836102</v>
      </c>
      <c r="C491" t="s">
        <v>1116</v>
      </c>
      <c r="D491" s="3" t="s">
        <v>3505</v>
      </c>
      <c r="E491" t="s">
        <v>1456</v>
      </c>
      <c r="F491" s="13" t="s">
        <v>1525</v>
      </c>
      <c r="G491" t="s">
        <v>4058</v>
      </c>
      <c r="H491" s="8" t="s">
        <v>3570</v>
      </c>
      <c r="J491" t="s">
        <v>2739</v>
      </c>
    </row>
    <row r="492" spans="2:10" x14ac:dyDescent="0.25">
      <c r="B492" s="3">
        <v>5836101</v>
      </c>
      <c r="C492" t="s">
        <v>36</v>
      </c>
      <c r="D492" s="3" t="s">
        <v>3505</v>
      </c>
      <c r="E492" t="s">
        <v>3505</v>
      </c>
      <c r="F492" s="13" t="s">
        <v>3528</v>
      </c>
      <c r="G492" t="s">
        <v>1020</v>
      </c>
      <c r="H492" s="8" t="s">
        <v>3570</v>
      </c>
      <c r="J492" t="s">
        <v>2739</v>
      </c>
    </row>
    <row r="493" spans="2:10" x14ac:dyDescent="0.25">
      <c r="B493" s="3">
        <v>5836100</v>
      </c>
      <c r="C493" t="s">
        <v>2126</v>
      </c>
      <c r="D493" s="3" t="s">
        <v>3505</v>
      </c>
      <c r="E493" t="s">
        <v>3505</v>
      </c>
      <c r="F493" s="13" t="s">
        <v>3523</v>
      </c>
      <c r="G493" t="s">
        <v>3524</v>
      </c>
      <c r="H493" s="8" t="s">
        <v>2124</v>
      </c>
      <c r="J493" t="s">
        <v>2739</v>
      </c>
    </row>
    <row r="494" spans="2:10" x14ac:dyDescent="0.25">
      <c r="B494" s="3">
        <v>5833002</v>
      </c>
      <c r="C494" t="s">
        <v>341</v>
      </c>
      <c r="E494" t="s">
        <v>4825</v>
      </c>
      <c r="F494" s="13" t="s">
        <v>1224</v>
      </c>
      <c r="G494" s="23" t="s">
        <v>1225</v>
      </c>
      <c r="H494" s="8" t="s">
        <v>2124</v>
      </c>
      <c r="J494" t="s">
        <v>2739</v>
      </c>
    </row>
    <row r="495" spans="2:10" x14ac:dyDescent="0.25">
      <c r="B495" s="3">
        <v>5833001</v>
      </c>
      <c r="C495" t="s">
        <v>4824</v>
      </c>
      <c r="E495" t="s">
        <v>4825</v>
      </c>
      <c r="F495" s="13"/>
      <c r="H495" s="8" t="s">
        <v>1393</v>
      </c>
      <c r="J495" t="s">
        <v>2739</v>
      </c>
    </row>
    <row r="496" spans="2:10" x14ac:dyDescent="0.25">
      <c r="B496" s="3">
        <v>5825200</v>
      </c>
      <c r="C496" t="s">
        <v>1447</v>
      </c>
      <c r="D496" s="3" t="s">
        <v>3505</v>
      </c>
      <c r="E496" t="s">
        <v>3505</v>
      </c>
      <c r="F496" s="13" t="s">
        <v>1449</v>
      </c>
      <c r="G496" t="s">
        <v>2577</v>
      </c>
      <c r="H496" s="8" t="s">
        <v>1393</v>
      </c>
      <c r="J496" t="s">
        <v>2739</v>
      </c>
    </row>
    <row r="497" spans="2:10" x14ac:dyDescent="0.25">
      <c r="B497" s="3">
        <v>5825102</v>
      </c>
      <c r="C497" s="132" t="s">
        <v>4122</v>
      </c>
      <c r="D497" s="3" t="s">
        <v>3505</v>
      </c>
      <c r="E497" t="s">
        <v>1193</v>
      </c>
      <c r="F497" s="13" t="s">
        <v>1336</v>
      </c>
      <c r="G497" t="s">
        <v>3587</v>
      </c>
      <c r="H497" s="116" t="s">
        <v>2124</v>
      </c>
      <c r="J497" t="s">
        <v>2739</v>
      </c>
    </row>
    <row r="498" spans="2:10" x14ac:dyDescent="0.25">
      <c r="B498" s="3">
        <v>5825101</v>
      </c>
      <c r="C498" t="s">
        <v>3293</v>
      </c>
      <c r="D498" s="3" t="s">
        <v>3505</v>
      </c>
      <c r="E498" t="s">
        <v>1193</v>
      </c>
      <c r="F498" s="13" t="s">
        <v>4754</v>
      </c>
      <c r="G498" t="s">
        <v>4755</v>
      </c>
      <c r="H498" s="8" t="s">
        <v>1393</v>
      </c>
      <c r="J498" t="s">
        <v>2739</v>
      </c>
    </row>
    <row r="499" spans="2:10" x14ac:dyDescent="0.25">
      <c r="B499" s="3">
        <v>5825100</v>
      </c>
      <c r="C499" s="132" t="s">
        <v>1193</v>
      </c>
      <c r="D499" s="3" t="s">
        <v>3505</v>
      </c>
      <c r="E499" t="s">
        <v>3505</v>
      </c>
      <c r="F499" s="13" t="s">
        <v>83</v>
      </c>
      <c r="G499" t="s">
        <v>3656</v>
      </c>
      <c r="H499" s="8" t="s">
        <v>2124</v>
      </c>
      <c r="J499" t="s">
        <v>2739</v>
      </c>
    </row>
    <row r="500" spans="2:10" x14ac:dyDescent="0.25">
      <c r="B500" s="3">
        <v>5825000</v>
      </c>
      <c r="C500" t="s">
        <v>1114</v>
      </c>
      <c r="D500" s="3" t="s">
        <v>3505</v>
      </c>
      <c r="E500" t="s">
        <v>3505</v>
      </c>
      <c r="F500" s="13" t="s">
        <v>2212</v>
      </c>
      <c r="G500" t="s">
        <v>747</v>
      </c>
      <c r="H500" s="8" t="s">
        <v>2124</v>
      </c>
      <c r="J500" t="s">
        <v>2739</v>
      </c>
    </row>
    <row r="501" spans="2:10" x14ac:dyDescent="0.25">
      <c r="B501" s="3">
        <v>5824902</v>
      </c>
      <c r="C501" t="s">
        <v>3091</v>
      </c>
      <c r="E501" t="s">
        <v>420</v>
      </c>
      <c r="F501" s="13" t="s">
        <v>827</v>
      </c>
      <c r="G501" s="23" t="s">
        <v>828</v>
      </c>
      <c r="H501" s="8" t="s">
        <v>2124</v>
      </c>
      <c r="J501" t="s">
        <v>2739</v>
      </c>
    </row>
    <row r="502" spans="2:10" x14ac:dyDescent="0.25">
      <c r="B502" s="3">
        <v>5824901</v>
      </c>
      <c r="C502" t="s">
        <v>2213</v>
      </c>
      <c r="D502" s="3" t="s">
        <v>3505</v>
      </c>
      <c r="E502" t="s">
        <v>420</v>
      </c>
      <c r="F502" s="13" t="s">
        <v>2987</v>
      </c>
      <c r="G502" t="s">
        <v>784</v>
      </c>
      <c r="H502" s="8" t="s">
        <v>1393</v>
      </c>
      <c r="J502" t="s">
        <v>2739</v>
      </c>
    </row>
    <row r="503" spans="2:10" x14ac:dyDescent="0.25">
      <c r="B503" s="3">
        <v>5824900</v>
      </c>
      <c r="C503" t="s">
        <v>1098</v>
      </c>
      <c r="D503" s="3" t="s">
        <v>3505</v>
      </c>
      <c r="E503" t="s">
        <v>3505</v>
      </c>
      <c r="F503" s="13" t="s">
        <v>4895</v>
      </c>
      <c r="G503" t="s">
        <v>4114</v>
      </c>
      <c r="H503" s="8" t="s">
        <v>1393</v>
      </c>
      <c r="J503" t="s">
        <v>2739</v>
      </c>
    </row>
    <row r="504" spans="2:10" x14ac:dyDescent="0.25">
      <c r="B504" s="3">
        <v>5824803</v>
      </c>
      <c r="C504" t="s">
        <v>3986</v>
      </c>
      <c r="E504" t="s">
        <v>4622</v>
      </c>
      <c r="F504" s="13" t="s">
        <v>4785</v>
      </c>
      <c r="G504" s="23"/>
      <c r="H504" s="8" t="s">
        <v>1393</v>
      </c>
      <c r="J504" t="s">
        <v>2739</v>
      </c>
    </row>
    <row r="505" spans="2:10" x14ac:dyDescent="0.25">
      <c r="B505" s="3">
        <v>5824802</v>
      </c>
      <c r="C505" t="s">
        <v>1514</v>
      </c>
      <c r="E505" t="s">
        <v>4622</v>
      </c>
      <c r="F505" s="13" t="s">
        <v>1515</v>
      </c>
      <c r="G505" t="s">
        <v>2208</v>
      </c>
      <c r="H505" s="8"/>
    </row>
    <row r="506" spans="2:10" x14ac:dyDescent="0.25">
      <c r="B506" s="3">
        <v>5824801</v>
      </c>
      <c r="C506" t="s">
        <v>2822</v>
      </c>
      <c r="E506" t="s">
        <v>4622</v>
      </c>
      <c r="F506" s="13"/>
      <c r="H506" s="8" t="s">
        <v>1393</v>
      </c>
    </row>
    <row r="507" spans="2:10" x14ac:dyDescent="0.25">
      <c r="B507" s="3">
        <v>5824800</v>
      </c>
      <c r="C507" t="s">
        <v>4622</v>
      </c>
      <c r="F507" s="13" t="s">
        <v>966</v>
      </c>
      <c r="G507" s="23" t="s">
        <v>1889</v>
      </c>
      <c r="H507" s="8"/>
      <c r="J507" t="s">
        <v>2739</v>
      </c>
    </row>
    <row r="508" spans="2:10" x14ac:dyDescent="0.25">
      <c r="B508" s="3">
        <v>5820000</v>
      </c>
      <c r="C508" s="132" t="s">
        <v>4024</v>
      </c>
      <c r="D508" s="3" t="s">
        <v>3505</v>
      </c>
      <c r="E508" t="s">
        <v>3505</v>
      </c>
      <c r="F508" s="13" t="s">
        <v>131</v>
      </c>
      <c r="G508" t="s">
        <v>132</v>
      </c>
      <c r="H508" s="8" t="s">
        <v>3570</v>
      </c>
      <c r="J508" t="s">
        <v>2739</v>
      </c>
    </row>
    <row r="509" spans="2:10" x14ac:dyDescent="0.25">
      <c r="B509" s="3">
        <v>5819902</v>
      </c>
      <c r="C509" t="s">
        <v>2452</v>
      </c>
      <c r="D509" s="3" t="s">
        <v>3505</v>
      </c>
      <c r="E509" t="s">
        <v>1953</v>
      </c>
      <c r="F509" s="13" t="s">
        <v>4011</v>
      </c>
      <c r="G509" t="s">
        <v>4012</v>
      </c>
      <c r="H509" s="8" t="s">
        <v>3570</v>
      </c>
      <c r="J509" t="s">
        <v>2739</v>
      </c>
    </row>
    <row r="510" spans="2:10" x14ac:dyDescent="0.25">
      <c r="B510" s="3">
        <v>5819901</v>
      </c>
      <c r="C510" t="s">
        <v>4879</v>
      </c>
      <c r="D510" s="3" t="s">
        <v>3505</v>
      </c>
      <c r="E510" t="s">
        <v>1953</v>
      </c>
      <c r="F510" s="13" t="s">
        <v>237</v>
      </c>
      <c r="G510" t="s">
        <v>4880</v>
      </c>
      <c r="H510" s="8" t="s">
        <v>3570</v>
      </c>
      <c r="J510" t="s">
        <v>2739</v>
      </c>
    </row>
    <row r="511" spans="2:10" x14ac:dyDescent="0.25">
      <c r="B511" s="3">
        <v>5819900</v>
      </c>
      <c r="C511" t="s">
        <v>1953</v>
      </c>
      <c r="D511" s="3" t="s">
        <v>3505</v>
      </c>
      <c r="E511" t="s">
        <v>3505</v>
      </c>
      <c r="F511" s="13" t="s">
        <v>237</v>
      </c>
      <c r="G511" t="s">
        <v>4485</v>
      </c>
      <c r="H511" s="8" t="s">
        <v>3570</v>
      </c>
      <c r="J511" t="s">
        <v>2739</v>
      </c>
    </row>
    <row r="512" spans="2:10" x14ac:dyDescent="0.25">
      <c r="B512" s="3">
        <v>5817001</v>
      </c>
      <c r="C512" t="s">
        <v>1</v>
      </c>
      <c r="E512" t="s">
        <v>1890</v>
      </c>
      <c r="F512" s="13" t="s">
        <v>4430</v>
      </c>
      <c r="G512" s="23" t="s">
        <v>4431</v>
      </c>
      <c r="H512" s="8" t="s">
        <v>1393</v>
      </c>
      <c r="J512" t="s">
        <v>2739</v>
      </c>
    </row>
    <row r="513" spans="2:10" x14ac:dyDescent="0.25">
      <c r="B513" s="3">
        <v>5817000</v>
      </c>
      <c r="C513" t="s">
        <v>1890</v>
      </c>
      <c r="F513" s="13" t="s">
        <v>3194</v>
      </c>
      <c r="G513" s="23" t="s">
        <v>3195</v>
      </c>
      <c r="H513" s="8"/>
      <c r="J513" t="s">
        <v>2739</v>
      </c>
    </row>
    <row r="514" spans="2:10" x14ac:dyDescent="0.25">
      <c r="B514" s="3">
        <v>5812000</v>
      </c>
      <c r="C514" t="s">
        <v>3240</v>
      </c>
      <c r="D514" s="3" t="s">
        <v>3505</v>
      </c>
      <c r="E514" t="s">
        <v>3505</v>
      </c>
      <c r="F514" s="13" t="s">
        <v>1040</v>
      </c>
      <c r="G514" t="s">
        <v>4616</v>
      </c>
      <c r="H514" s="8" t="s">
        <v>3570</v>
      </c>
      <c r="J514" t="s">
        <v>2739</v>
      </c>
    </row>
    <row r="515" spans="2:10" x14ac:dyDescent="0.25">
      <c r="B515" s="3">
        <v>5808107</v>
      </c>
      <c r="C515" t="s">
        <v>1703</v>
      </c>
      <c r="E515" t="s">
        <v>5714</v>
      </c>
      <c r="F515" s="13" t="s">
        <v>2678</v>
      </c>
      <c r="G515" t="s">
        <v>2679</v>
      </c>
      <c r="H515" s="8" t="s">
        <v>3570</v>
      </c>
      <c r="J515" t="s">
        <v>2739</v>
      </c>
    </row>
    <row r="516" spans="2:10" x14ac:dyDescent="0.25">
      <c r="B516" s="3">
        <v>5808106</v>
      </c>
      <c r="C516" t="s">
        <v>4683</v>
      </c>
      <c r="E516" t="s">
        <v>5714</v>
      </c>
      <c r="F516" s="13" t="s">
        <v>4701</v>
      </c>
      <c r="G516" s="23" t="s">
        <v>4702</v>
      </c>
      <c r="H516" s="8" t="s">
        <v>1393</v>
      </c>
      <c r="J516" t="s">
        <v>2739</v>
      </c>
    </row>
    <row r="517" spans="2:10" x14ac:dyDescent="0.25">
      <c r="B517" s="3">
        <v>5808105</v>
      </c>
      <c r="C517" t="s">
        <v>4561</v>
      </c>
      <c r="E517" t="s">
        <v>5714</v>
      </c>
      <c r="F517" s="13" t="s">
        <v>4641</v>
      </c>
      <c r="G517" s="23" t="s">
        <v>1771</v>
      </c>
      <c r="H517" s="8" t="s">
        <v>1393</v>
      </c>
      <c r="J517" t="s">
        <v>2739</v>
      </c>
    </row>
    <row r="518" spans="2:10" x14ac:dyDescent="0.25">
      <c r="B518" s="3">
        <v>5808104</v>
      </c>
      <c r="C518" t="s">
        <v>2735</v>
      </c>
      <c r="D518" s="3" t="s">
        <v>3505</v>
      </c>
      <c r="E518" t="s">
        <v>5714</v>
      </c>
      <c r="F518" s="13" t="s">
        <v>1178</v>
      </c>
      <c r="G518" t="s">
        <v>1179</v>
      </c>
      <c r="H518" s="8" t="s">
        <v>1393</v>
      </c>
      <c r="J518" t="s">
        <v>2739</v>
      </c>
    </row>
    <row r="519" spans="2:10" x14ac:dyDescent="0.25">
      <c r="B519" s="3">
        <v>5808103</v>
      </c>
      <c r="C519" t="s">
        <v>496</v>
      </c>
      <c r="D519" s="3" t="s">
        <v>3505</v>
      </c>
      <c r="E519" t="s">
        <v>5714</v>
      </c>
      <c r="F519" s="13" t="s">
        <v>1513</v>
      </c>
      <c r="G519" t="s">
        <v>497</v>
      </c>
      <c r="H519" s="8" t="s">
        <v>1393</v>
      </c>
      <c r="J519" t="s">
        <v>2739</v>
      </c>
    </row>
    <row r="520" spans="2:10" x14ac:dyDescent="0.25">
      <c r="B520" s="3">
        <v>5808102</v>
      </c>
      <c r="C520" t="s">
        <v>5019</v>
      </c>
      <c r="D520" s="3" t="s">
        <v>3505</v>
      </c>
      <c r="E520" t="s">
        <v>5714</v>
      </c>
      <c r="F520" s="13" t="s">
        <v>299</v>
      </c>
      <c r="G520" t="s">
        <v>300</v>
      </c>
      <c r="H520" s="116" t="s">
        <v>2124</v>
      </c>
      <c r="J520" t="s">
        <v>2739</v>
      </c>
    </row>
    <row r="521" spans="2:10" x14ac:dyDescent="0.25">
      <c r="B521" s="3">
        <v>5808101</v>
      </c>
      <c r="C521" t="s">
        <v>3600</v>
      </c>
      <c r="D521" s="3" t="s">
        <v>3505</v>
      </c>
      <c r="E521" t="s">
        <v>5714</v>
      </c>
      <c r="F521" s="13" t="s">
        <v>4455</v>
      </c>
      <c r="G521" t="s">
        <v>747</v>
      </c>
      <c r="H521" s="8" t="s">
        <v>3570</v>
      </c>
      <c r="J521" t="s">
        <v>2739</v>
      </c>
    </row>
    <row r="522" spans="2:10" x14ac:dyDescent="0.25">
      <c r="B522" s="3">
        <v>5808100</v>
      </c>
      <c r="C522" t="s">
        <v>5713</v>
      </c>
      <c r="D522" s="3" t="s">
        <v>3505</v>
      </c>
      <c r="E522" t="s">
        <v>3505</v>
      </c>
      <c r="F522" s="13" t="s">
        <v>1259</v>
      </c>
      <c r="G522" t="s">
        <v>2932</v>
      </c>
      <c r="H522" s="8" t="s">
        <v>3570</v>
      </c>
      <c r="J522" t="s">
        <v>2739</v>
      </c>
    </row>
    <row r="523" spans="2:10" x14ac:dyDescent="0.25">
      <c r="B523" s="3">
        <v>5806000</v>
      </c>
      <c r="C523" t="s">
        <v>4773</v>
      </c>
      <c r="D523" s="3" t="s">
        <v>3505</v>
      </c>
      <c r="E523" t="s">
        <v>3505</v>
      </c>
      <c r="F523" s="13" t="s">
        <v>1714</v>
      </c>
      <c r="G523" t="s">
        <v>1840</v>
      </c>
      <c r="H523" s="8" t="s">
        <v>3570</v>
      </c>
      <c r="J523" t="s">
        <v>2739</v>
      </c>
    </row>
    <row r="524" spans="2:10" x14ac:dyDescent="0.25">
      <c r="B524" s="3">
        <v>5800207</v>
      </c>
      <c r="C524" t="s">
        <v>6079</v>
      </c>
      <c r="E524" t="s">
        <v>3426</v>
      </c>
      <c r="F524" s="13" t="s">
        <v>6080</v>
      </c>
      <c r="G524" t="s">
        <v>6081</v>
      </c>
      <c r="H524" s="116" t="s">
        <v>3793</v>
      </c>
      <c r="J524" t="s">
        <v>2739</v>
      </c>
    </row>
    <row r="525" spans="2:10" x14ac:dyDescent="0.25">
      <c r="B525" s="3">
        <v>5800206</v>
      </c>
      <c r="C525" t="s">
        <v>5941</v>
      </c>
      <c r="E525" t="s">
        <v>3426</v>
      </c>
      <c r="F525" s="13" t="s">
        <v>5942</v>
      </c>
      <c r="G525" s="23" t="s">
        <v>5943</v>
      </c>
      <c r="H525" s="116" t="s">
        <v>3793</v>
      </c>
      <c r="J525" t="s">
        <v>2739</v>
      </c>
    </row>
    <row r="526" spans="2:10" x14ac:dyDescent="0.25">
      <c r="B526" s="3">
        <v>5800205</v>
      </c>
      <c r="C526" t="s">
        <v>5835</v>
      </c>
      <c r="E526" t="s">
        <v>3426</v>
      </c>
      <c r="F526" s="13" t="s">
        <v>5286</v>
      </c>
      <c r="G526" s="23" t="s">
        <v>5836</v>
      </c>
      <c r="H526" s="116" t="s">
        <v>3793</v>
      </c>
      <c r="J526" t="s">
        <v>2739</v>
      </c>
    </row>
    <row r="527" spans="2:10" x14ac:dyDescent="0.25">
      <c r="B527" s="134">
        <v>5800204</v>
      </c>
      <c r="C527" s="132" t="s">
        <v>2849</v>
      </c>
      <c r="E527" t="s">
        <v>3426</v>
      </c>
      <c r="F527" s="13" t="s">
        <v>1638</v>
      </c>
      <c r="G527" s="23" t="s">
        <v>1639</v>
      </c>
      <c r="H527" s="116" t="s">
        <v>3793</v>
      </c>
      <c r="J527" t="s">
        <v>2739</v>
      </c>
    </row>
    <row r="528" spans="2:10" x14ac:dyDescent="0.25">
      <c r="B528" s="3">
        <v>5800203</v>
      </c>
      <c r="C528" t="s">
        <v>842</v>
      </c>
      <c r="D528" s="3" t="s">
        <v>3505</v>
      </c>
      <c r="E528" t="s">
        <v>3426</v>
      </c>
      <c r="F528" s="13" t="s">
        <v>4282</v>
      </c>
      <c r="G528" t="s">
        <v>2986</v>
      </c>
      <c r="H528" s="8" t="s">
        <v>3570</v>
      </c>
      <c r="J528" t="s">
        <v>2739</v>
      </c>
    </row>
    <row r="529" spans="2:10" x14ac:dyDescent="0.25">
      <c r="B529" s="3">
        <v>5800202</v>
      </c>
      <c r="C529" t="s">
        <v>2240</v>
      </c>
      <c r="D529" s="3" t="s">
        <v>3505</v>
      </c>
      <c r="E529" t="s">
        <v>3426</v>
      </c>
      <c r="F529" s="13" t="s">
        <v>4381</v>
      </c>
      <c r="G529" t="s">
        <v>2516</v>
      </c>
      <c r="H529" s="8" t="s">
        <v>3570</v>
      </c>
      <c r="J529" t="s">
        <v>2739</v>
      </c>
    </row>
    <row r="530" spans="2:10" x14ac:dyDescent="0.25">
      <c r="B530" s="3">
        <v>5800201</v>
      </c>
      <c r="C530" t="s">
        <v>3760</v>
      </c>
      <c r="D530" s="3" t="s">
        <v>3505</v>
      </c>
      <c r="E530" t="s">
        <v>3426</v>
      </c>
      <c r="F530" s="13" t="s">
        <v>2859</v>
      </c>
      <c r="G530" t="s">
        <v>2860</v>
      </c>
      <c r="H530" s="8" t="s">
        <v>1393</v>
      </c>
      <c r="J530" t="s">
        <v>2739</v>
      </c>
    </row>
    <row r="531" spans="2:10" x14ac:dyDescent="0.25">
      <c r="B531" s="3">
        <v>5800200</v>
      </c>
      <c r="C531" t="s">
        <v>3426</v>
      </c>
      <c r="D531" s="3" t="s">
        <v>3505</v>
      </c>
      <c r="E531" t="s">
        <v>3505</v>
      </c>
      <c r="F531" s="13" t="s">
        <v>3428</v>
      </c>
      <c r="G531" t="s">
        <v>3429</v>
      </c>
      <c r="H531" s="8" t="s">
        <v>1393</v>
      </c>
      <c r="J531" t="s">
        <v>2739</v>
      </c>
    </row>
    <row r="532" spans="2:10" x14ac:dyDescent="0.25">
      <c r="B532" s="3">
        <v>5800000</v>
      </c>
      <c r="C532" t="s">
        <v>830</v>
      </c>
      <c r="D532" s="3" t="s">
        <v>3505</v>
      </c>
      <c r="E532" t="s">
        <v>3505</v>
      </c>
      <c r="F532" s="13" t="s">
        <v>832</v>
      </c>
      <c r="G532" t="s">
        <v>3424</v>
      </c>
      <c r="H532" s="8" t="s">
        <v>3570</v>
      </c>
      <c r="J532" t="s">
        <v>2968</v>
      </c>
    </row>
    <row r="533" spans="2:10" x14ac:dyDescent="0.25">
      <c r="B533" s="3">
        <v>5752310</v>
      </c>
      <c r="C533" t="s">
        <v>6024</v>
      </c>
      <c r="E533" t="s">
        <v>106</v>
      </c>
      <c r="F533" s="13" t="s">
        <v>6025</v>
      </c>
      <c r="G533" s="23" t="s">
        <v>3864</v>
      </c>
      <c r="H533" s="8" t="s">
        <v>3570</v>
      </c>
      <c r="J533" t="s">
        <v>3798</v>
      </c>
    </row>
    <row r="534" spans="2:10" x14ac:dyDescent="0.25">
      <c r="B534" s="3">
        <v>5752309</v>
      </c>
      <c r="C534" t="s">
        <v>5867</v>
      </c>
      <c r="E534" t="s">
        <v>106</v>
      </c>
      <c r="F534" s="13" t="s">
        <v>5868</v>
      </c>
      <c r="G534" s="23" t="s">
        <v>5869</v>
      </c>
      <c r="H534" s="8" t="s">
        <v>3570</v>
      </c>
      <c r="J534" t="s">
        <v>3798</v>
      </c>
    </row>
    <row r="535" spans="2:10" x14ac:dyDescent="0.25">
      <c r="B535" s="3">
        <v>5752308</v>
      </c>
      <c r="C535" t="s">
        <v>5960</v>
      </c>
      <c r="E535" t="s">
        <v>106</v>
      </c>
      <c r="F535" s="13" t="s">
        <v>5034</v>
      </c>
      <c r="G535" t="s">
        <v>5035</v>
      </c>
      <c r="H535" s="8" t="s">
        <v>3570</v>
      </c>
      <c r="J535" t="s">
        <v>3798</v>
      </c>
    </row>
    <row r="536" spans="2:10" x14ac:dyDescent="0.25">
      <c r="B536" s="3">
        <v>5752306</v>
      </c>
      <c r="C536" t="s">
        <v>5898</v>
      </c>
      <c r="E536" t="s">
        <v>106</v>
      </c>
      <c r="F536" s="13" t="s">
        <v>26</v>
      </c>
      <c r="G536" s="23" t="s">
        <v>1058</v>
      </c>
      <c r="H536" s="116" t="s">
        <v>3793</v>
      </c>
      <c r="J536" t="s">
        <v>3798</v>
      </c>
    </row>
    <row r="537" spans="2:10" x14ac:dyDescent="0.25">
      <c r="B537" s="3">
        <v>5752305</v>
      </c>
      <c r="C537" t="s">
        <v>3744</v>
      </c>
      <c r="E537" t="s">
        <v>106</v>
      </c>
      <c r="F537" s="13" t="s">
        <v>4409</v>
      </c>
      <c r="G537" s="23" t="s">
        <v>2009</v>
      </c>
      <c r="H537" s="8" t="s">
        <v>3570</v>
      </c>
      <c r="J537" t="s">
        <v>3798</v>
      </c>
    </row>
    <row r="538" spans="2:10" x14ac:dyDescent="0.25">
      <c r="B538" s="3">
        <v>5752304</v>
      </c>
      <c r="C538" t="s">
        <v>75</v>
      </c>
      <c r="E538" t="s">
        <v>106</v>
      </c>
      <c r="F538" s="13" t="s">
        <v>1268</v>
      </c>
      <c r="G538" t="s">
        <v>4623</v>
      </c>
      <c r="H538" s="8" t="s">
        <v>3570</v>
      </c>
      <c r="J538" t="s">
        <v>3798</v>
      </c>
    </row>
    <row r="539" spans="2:10" x14ac:dyDescent="0.25">
      <c r="B539" s="3">
        <v>5752303</v>
      </c>
      <c r="C539" t="s">
        <v>1315</v>
      </c>
      <c r="E539" t="s">
        <v>106</v>
      </c>
      <c r="F539" s="13" t="s">
        <v>4409</v>
      </c>
      <c r="G539" s="23" t="s">
        <v>4410</v>
      </c>
      <c r="H539" s="8" t="s">
        <v>3570</v>
      </c>
      <c r="J539" t="s">
        <v>3798</v>
      </c>
    </row>
    <row r="540" spans="2:10" x14ac:dyDescent="0.25">
      <c r="B540" s="3">
        <v>5752302</v>
      </c>
      <c r="C540" t="s">
        <v>2317</v>
      </c>
      <c r="E540" t="s">
        <v>106</v>
      </c>
      <c r="F540" s="13" t="s">
        <v>2017</v>
      </c>
      <c r="G540" s="23" t="s">
        <v>2018</v>
      </c>
      <c r="H540" s="8" t="s">
        <v>3570</v>
      </c>
      <c r="J540" t="s">
        <v>3798</v>
      </c>
    </row>
    <row r="541" spans="2:10" x14ac:dyDescent="0.25">
      <c r="B541" s="3">
        <v>5752301</v>
      </c>
      <c r="C541" t="s">
        <v>1783</v>
      </c>
      <c r="E541" t="s">
        <v>106</v>
      </c>
      <c r="F541" s="13" t="s">
        <v>3092</v>
      </c>
      <c r="G541" s="23" t="s">
        <v>2169</v>
      </c>
      <c r="H541" s="8" t="s">
        <v>3570</v>
      </c>
      <c r="J541" t="s">
        <v>3798</v>
      </c>
    </row>
    <row r="542" spans="2:10" x14ac:dyDescent="0.25">
      <c r="B542" s="3">
        <v>5752300</v>
      </c>
      <c r="C542" t="s">
        <v>2394</v>
      </c>
      <c r="F542" s="13" t="s">
        <v>2231</v>
      </c>
      <c r="G542" s="23" t="s">
        <v>4715</v>
      </c>
      <c r="H542" s="8" t="s">
        <v>3570</v>
      </c>
      <c r="J542" t="s">
        <v>3798</v>
      </c>
    </row>
    <row r="543" spans="2:10" x14ac:dyDescent="0.25">
      <c r="B543" s="3">
        <v>5752200</v>
      </c>
      <c r="C543" t="s">
        <v>157</v>
      </c>
      <c r="D543" s="3" t="s">
        <v>3505</v>
      </c>
      <c r="E543" t="s">
        <v>3505</v>
      </c>
      <c r="F543" s="13" t="s">
        <v>4868</v>
      </c>
      <c r="G543" t="s">
        <v>4869</v>
      </c>
      <c r="H543" s="8" t="s">
        <v>3570</v>
      </c>
      <c r="J543" t="s">
        <v>2739</v>
      </c>
    </row>
    <row r="544" spans="2:10" x14ac:dyDescent="0.25">
      <c r="B544" s="3">
        <v>5752101</v>
      </c>
      <c r="C544" t="s">
        <v>993</v>
      </c>
      <c r="D544" s="3" t="s">
        <v>3505</v>
      </c>
      <c r="E544" t="s">
        <v>4863</v>
      </c>
      <c r="F544" s="13" t="s">
        <v>240</v>
      </c>
      <c r="G544" t="s">
        <v>241</v>
      </c>
      <c r="H544" s="8" t="s">
        <v>3570</v>
      </c>
      <c r="J544" t="s">
        <v>2739</v>
      </c>
    </row>
    <row r="545" spans="2:10" x14ac:dyDescent="0.25">
      <c r="B545" s="3">
        <v>5752100</v>
      </c>
      <c r="C545" t="s">
        <v>2748</v>
      </c>
      <c r="D545" s="3" t="s">
        <v>3505</v>
      </c>
      <c r="E545" t="s">
        <v>3505</v>
      </c>
      <c r="F545" s="13" t="s">
        <v>2810</v>
      </c>
      <c r="G545" s="24" t="s">
        <v>2084</v>
      </c>
      <c r="H545" s="8" t="s">
        <v>3570</v>
      </c>
      <c r="J545" t="s">
        <v>2739</v>
      </c>
    </row>
    <row r="546" spans="2:10" x14ac:dyDescent="0.25">
      <c r="B546" s="3">
        <v>5752000</v>
      </c>
      <c r="C546" t="s">
        <v>674</v>
      </c>
      <c r="D546" s="3" t="s">
        <v>3505</v>
      </c>
      <c r="E546" t="s">
        <v>3505</v>
      </c>
      <c r="F546" s="13" t="s">
        <v>1962</v>
      </c>
      <c r="G546" t="s">
        <v>1034</v>
      </c>
      <c r="H546" s="8" t="s">
        <v>3570</v>
      </c>
      <c r="J546" t="s">
        <v>2739</v>
      </c>
    </row>
    <row r="547" spans="2:10" x14ac:dyDescent="0.25">
      <c r="B547" s="3">
        <v>5740004</v>
      </c>
      <c r="C547" s="192" t="s">
        <v>5906</v>
      </c>
      <c r="E547" t="s">
        <v>4562</v>
      </c>
      <c r="F547" s="13" t="s">
        <v>1139</v>
      </c>
      <c r="G547" s="23" t="s">
        <v>2685</v>
      </c>
      <c r="H547" s="8" t="s">
        <v>270</v>
      </c>
      <c r="J547" t="s">
        <v>2739</v>
      </c>
    </row>
    <row r="548" spans="2:10" x14ac:dyDescent="0.25">
      <c r="B548" s="3">
        <v>5740003</v>
      </c>
      <c r="C548" t="s">
        <v>1007</v>
      </c>
      <c r="E548" t="s">
        <v>4562</v>
      </c>
      <c r="F548" s="13" t="s">
        <v>1139</v>
      </c>
      <c r="G548" s="23" t="s">
        <v>2685</v>
      </c>
      <c r="H548" s="8" t="s">
        <v>270</v>
      </c>
      <c r="J548" t="s">
        <v>2739</v>
      </c>
    </row>
    <row r="549" spans="2:10" x14ac:dyDescent="0.25">
      <c r="B549" s="3">
        <v>5740002</v>
      </c>
      <c r="C549" s="192" t="s">
        <v>6053</v>
      </c>
      <c r="E549" t="s">
        <v>4562</v>
      </c>
      <c r="F549" s="13" t="s">
        <v>1139</v>
      </c>
      <c r="G549" s="23" t="s">
        <v>2685</v>
      </c>
      <c r="H549" s="8" t="s">
        <v>270</v>
      </c>
      <c r="J549" t="s">
        <v>2739</v>
      </c>
    </row>
    <row r="550" spans="2:10" x14ac:dyDescent="0.25">
      <c r="B550" s="3">
        <v>5740001</v>
      </c>
      <c r="C550" s="2" t="s">
        <v>1974</v>
      </c>
      <c r="D550" s="3" t="s">
        <v>3505</v>
      </c>
      <c r="E550" t="s">
        <v>4562</v>
      </c>
      <c r="F550" s="13" t="s">
        <v>2946</v>
      </c>
      <c r="G550" t="s">
        <v>597</v>
      </c>
      <c r="H550" s="8" t="s">
        <v>270</v>
      </c>
      <c r="J550" t="s">
        <v>2739</v>
      </c>
    </row>
    <row r="551" spans="2:10" x14ac:dyDescent="0.25">
      <c r="B551" s="3">
        <v>5740000</v>
      </c>
      <c r="C551" s="2" t="s">
        <v>1381</v>
      </c>
      <c r="D551" s="3" t="s">
        <v>3505</v>
      </c>
      <c r="E551" s="2" t="s">
        <v>3505</v>
      </c>
      <c r="F551" s="13" t="s">
        <v>1612</v>
      </c>
      <c r="G551" t="s">
        <v>1613</v>
      </c>
      <c r="H551" s="8" t="s">
        <v>270</v>
      </c>
      <c r="J551" t="s">
        <v>2739</v>
      </c>
    </row>
    <row r="552" spans="2:10" x14ac:dyDescent="0.25">
      <c r="B552" s="3">
        <v>5733105</v>
      </c>
      <c r="C552" t="s">
        <v>2400</v>
      </c>
      <c r="D552" s="3" t="s">
        <v>3505</v>
      </c>
      <c r="E552" t="s">
        <v>1663</v>
      </c>
      <c r="F552" s="13" t="s">
        <v>1031</v>
      </c>
      <c r="G552" t="s">
        <v>1032</v>
      </c>
      <c r="H552" s="8" t="s">
        <v>3570</v>
      </c>
      <c r="J552" t="s">
        <v>2739</v>
      </c>
    </row>
    <row r="553" spans="2:10" x14ac:dyDescent="0.25">
      <c r="B553" s="3">
        <v>5733104</v>
      </c>
      <c r="C553" t="s">
        <v>2365</v>
      </c>
      <c r="D553" s="3" t="s">
        <v>3505</v>
      </c>
      <c r="E553" t="s">
        <v>1663</v>
      </c>
      <c r="F553" s="13" t="s">
        <v>1196</v>
      </c>
      <c r="G553" t="s">
        <v>4069</v>
      </c>
      <c r="H553" s="8" t="s">
        <v>3570</v>
      </c>
      <c r="J553" t="s">
        <v>2739</v>
      </c>
    </row>
    <row r="554" spans="2:10" x14ac:dyDescent="0.25">
      <c r="B554" s="3">
        <v>5733103</v>
      </c>
      <c r="C554" t="s">
        <v>4862</v>
      </c>
      <c r="D554" s="3" t="s">
        <v>3505</v>
      </c>
      <c r="E554" t="s">
        <v>1663</v>
      </c>
      <c r="F554" s="13" t="s">
        <v>1209</v>
      </c>
      <c r="G554" t="s">
        <v>1210</v>
      </c>
      <c r="H554" s="8" t="s">
        <v>3570</v>
      </c>
      <c r="J554" t="s">
        <v>2739</v>
      </c>
    </row>
    <row r="555" spans="2:10" x14ac:dyDescent="0.25">
      <c r="B555" s="3">
        <v>5733102</v>
      </c>
      <c r="C555" t="s">
        <v>4387</v>
      </c>
      <c r="D555" s="3" t="s">
        <v>3505</v>
      </c>
      <c r="E555" t="s">
        <v>1663</v>
      </c>
      <c r="F555" s="13" t="s">
        <v>2626</v>
      </c>
      <c r="G555" t="s">
        <v>2627</v>
      </c>
      <c r="H555" s="8" t="s">
        <v>3570</v>
      </c>
      <c r="J555" t="s">
        <v>2739</v>
      </c>
    </row>
    <row r="556" spans="2:10" x14ac:dyDescent="0.25">
      <c r="B556" s="3">
        <v>5733101</v>
      </c>
      <c r="C556" t="s">
        <v>3458</v>
      </c>
      <c r="D556" s="3" t="s">
        <v>3505</v>
      </c>
      <c r="E556" t="s">
        <v>1663</v>
      </c>
      <c r="F556" s="13" t="s">
        <v>1071</v>
      </c>
      <c r="G556" t="s">
        <v>4384</v>
      </c>
      <c r="H556" s="8" t="s">
        <v>3570</v>
      </c>
      <c r="J556" t="s">
        <v>2739</v>
      </c>
    </row>
    <row r="557" spans="2:10" x14ac:dyDescent="0.25">
      <c r="B557" s="3">
        <v>5733100</v>
      </c>
      <c r="C557" t="s">
        <v>1663</v>
      </c>
      <c r="D557" s="3" t="s">
        <v>3505</v>
      </c>
      <c r="E557" t="s">
        <v>3505</v>
      </c>
      <c r="F557" s="13" t="s">
        <v>2885</v>
      </c>
      <c r="G557" s="23" t="s">
        <v>2884</v>
      </c>
      <c r="H557" s="8" t="s">
        <v>3570</v>
      </c>
      <c r="J557" t="s">
        <v>2739</v>
      </c>
    </row>
    <row r="558" spans="2:10" x14ac:dyDescent="0.25">
      <c r="B558" s="3">
        <v>5717000</v>
      </c>
      <c r="C558" t="s">
        <v>1654</v>
      </c>
      <c r="D558" s="3" t="s">
        <v>3505</v>
      </c>
      <c r="E558" t="s">
        <v>3505</v>
      </c>
      <c r="F558" s="13" t="s">
        <v>4017</v>
      </c>
      <c r="G558" t="s">
        <v>1655</v>
      </c>
      <c r="H558" s="8" t="s">
        <v>3570</v>
      </c>
      <c r="J558" t="s">
        <v>2739</v>
      </c>
    </row>
    <row r="559" spans="2:10" x14ac:dyDescent="0.25">
      <c r="B559" s="3">
        <v>5716900</v>
      </c>
      <c r="C559" t="s">
        <v>2008</v>
      </c>
      <c r="D559" s="3" t="s">
        <v>3505</v>
      </c>
      <c r="E559" t="s">
        <v>3505</v>
      </c>
      <c r="F559" s="13" t="s">
        <v>91</v>
      </c>
      <c r="G559" t="s">
        <v>4494</v>
      </c>
      <c r="H559" s="8" t="s">
        <v>3570</v>
      </c>
      <c r="J559" t="s">
        <v>2739</v>
      </c>
    </row>
    <row r="560" spans="2:10" x14ac:dyDescent="0.25">
      <c r="B560" s="3">
        <v>5712202</v>
      </c>
      <c r="C560" t="s">
        <v>5924</v>
      </c>
      <c r="E560" t="s">
        <v>5720</v>
      </c>
      <c r="F560" s="13" t="s">
        <v>5925</v>
      </c>
      <c r="G560" s="23" t="s">
        <v>5926</v>
      </c>
      <c r="H560" s="8" t="s">
        <v>3570</v>
      </c>
      <c r="J560" t="s">
        <v>3798</v>
      </c>
    </row>
    <row r="561" spans="2:10" x14ac:dyDescent="0.25">
      <c r="B561" s="3">
        <v>5712201</v>
      </c>
      <c r="C561" t="s">
        <v>5723</v>
      </c>
      <c r="E561" t="s">
        <v>5720</v>
      </c>
      <c r="F561" s="13" t="s">
        <v>5724</v>
      </c>
      <c r="G561">
        <v>1</v>
      </c>
      <c r="H561" s="8" t="s">
        <v>3570</v>
      </c>
      <c r="J561" t="s">
        <v>3798</v>
      </c>
    </row>
    <row r="562" spans="2:10" x14ac:dyDescent="0.25">
      <c r="B562" s="3">
        <v>5712200</v>
      </c>
      <c r="C562" t="s">
        <v>5927</v>
      </c>
      <c r="F562" s="13" t="s">
        <v>5721</v>
      </c>
      <c r="G562" s="23" t="s">
        <v>5722</v>
      </c>
      <c r="H562" s="8" t="s">
        <v>3570</v>
      </c>
      <c r="J562" t="s">
        <v>3798</v>
      </c>
    </row>
    <row r="563" spans="2:10" x14ac:dyDescent="0.25">
      <c r="B563" s="3">
        <v>5712115</v>
      </c>
      <c r="C563" t="s">
        <v>5855</v>
      </c>
      <c r="E563" t="s">
        <v>1748</v>
      </c>
      <c r="F563" s="13" t="s">
        <v>5856</v>
      </c>
      <c r="G563" s="23" t="s">
        <v>5857</v>
      </c>
      <c r="H563" s="8" t="s">
        <v>3570</v>
      </c>
      <c r="J563" t="s">
        <v>3798</v>
      </c>
    </row>
    <row r="564" spans="2:10" x14ac:dyDescent="0.25">
      <c r="B564" s="3">
        <v>5712114</v>
      </c>
      <c r="C564" t="s">
        <v>4959</v>
      </c>
      <c r="E564" t="s">
        <v>1748</v>
      </c>
      <c r="F564" s="13" t="s">
        <v>4960</v>
      </c>
      <c r="G564" s="23" t="s">
        <v>4961</v>
      </c>
      <c r="H564" s="8" t="s">
        <v>3570</v>
      </c>
      <c r="J564" t="s">
        <v>2739</v>
      </c>
    </row>
    <row r="565" spans="2:10" x14ac:dyDescent="0.25">
      <c r="B565" s="3">
        <v>5712113</v>
      </c>
      <c r="C565" t="s">
        <v>2880</v>
      </c>
      <c r="E565" t="s">
        <v>1748</v>
      </c>
      <c r="F565" s="13" t="s">
        <v>415</v>
      </c>
      <c r="G565" s="23" t="s">
        <v>3291</v>
      </c>
      <c r="H565" s="8" t="s">
        <v>3570</v>
      </c>
      <c r="J565" t="s">
        <v>2739</v>
      </c>
    </row>
    <row r="566" spans="2:10" x14ac:dyDescent="0.25">
      <c r="B566" s="3">
        <v>5712112</v>
      </c>
      <c r="C566" t="s">
        <v>157</v>
      </c>
      <c r="E566" t="s">
        <v>1748</v>
      </c>
      <c r="F566" s="13" t="s">
        <v>4868</v>
      </c>
      <c r="G566" t="s">
        <v>4869</v>
      </c>
      <c r="H566" s="8" t="s">
        <v>3570</v>
      </c>
      <c r="J566" t="s">
        <v>2739</v>
      </c>
    </row>
    <row r="567" spans="2:10" x14ac:dyDescent="0.25">
      <c r="B567" s="3">
        <v>5712111</v>
      </c>
      <c r="C567" t="s">
        <v>2365</v>
      </c>
      <c r="D567" s="3" t="s">
        <v>3505</v>
      </c>
      <c r="E567" t="s">
        <v>1748</v>
      </c>
      <c r="F567" s="13" t="s">
        <v>1196</v>
      </c>
      <c r="G567" t="s">
        <v>4069</v>
      </c>
      <c r="H567" s="8" t="s">
        <v>3570</v>
      </c>
      <c r="J567" t="s">
        <v>2739</v>
      </c>
    </row>
    <row r="568" spans="2:10" x14ac:dyDescent="0.25">
      <c r="B568" s="3">
        <v>5712110</v>
      </c>
      <c r="C568" t="s">
        <v>2363</v>
      </c>
      <c r="D568" s="3" t="s">
        <v>3505</v>
      </c>
      <c r="E568" t="s">
        <v>1748</v>
      </c>
      <c r="F568" s="13" t="s">
        <v>1403</v>
      </c>
      <c r="G568" t="s">
        <v>1404</v>
      </c>
      <c r="H568" s="8" t="s">
        <v>3570</v>
      </c>
      <c r="J568" t="s">
        <v>2739</v>
      </c>
    </row>
    <row r="569" spans="2:10" x14ac:dyDescent="0.25">
      <c r="B569" s="3">
        <v>5712109</v>
      </c>
      <c r="C569" t="s">
        <v>2477</v>
      </c>
      <c r="D569" s="3" t="s">
        <v>3505</v>
      </c>
      <c r="E569" t="s">
        <v>1748</v>
      </c>
      <c r="F569" s="13" t="s">
        <v>2478</v>
      </c>
      <c r="G569" t="s">
        <v>2479</v>
      </c>
      <c r="H569" s="8" t="s">
        <v>3570</v>
      </c>
      <c r="J569" t="s">
        <v>2739</v>
      </c>
    </row>
    <row r="570" spans="2:10" x14ac:dyDescent="0.25">
      <c r="B570" s="3">
        <v>5712108</v>
      </c>
      <c r="C570" t="s">
        <v>2097</v>
      </c>
      <c r="D570" s="3" t="s">
        <v>3505</v>
      </c>
      <c r="E570" t="s">
        <v>1748</v>
      </c>
      <c r="F570" s="13" t="s">
        <v>1060</v>
      </c>
      <c r="G570" t="s">
        <v>2230</v>
      </c>
      <c r="H570" s="8" t="s">
        <v>3570</v>
      </c>
      <c r="J570" t="s">
        <v>2739</v>
      </c>
    </row>
    <row r="571" spans="2:10" x14ac:dyDescent="0.25">
      <c r="B571" s="3">
        <v>5712107</v>
      </c>
      <c r="C571" t="s">
        <v>3457</v>
      </c>
      <c r="D571" s="3" t="s">
        <v>3505</v>
      </c>
      <c r="E571" t="s">
        <v>1748</v>
      </c>
      <c r="F571" s="13" t="s">
        <v>3866</v>
      </c>
      <c r="G571" t="s">
        <v>3867</v>
      </c>
      <c r="H571" s="8" t="s">
        <v>3570</v>
      </c>
      <c r="J571" t="s">
        <v>2739</v>
      </c>
    </row>
    <row r="572" spans="2:10" x14ac:dyDescent="0.25">
      <c r="B572" s="3">
        <v>5712106</v>
      </c>
      <c r="C572" t="s">
        <v>1682</v>
      </c>
      <c r="D572" s="3" t="s">
        <v>3505</v>
      </c>
      <c r="E572" t="s">
        <v>1748</v>
      </c>
      <c r="F572" s="13" t="s">
        <v>1268</v>
      </c>
      <c r="G572" t="s">
        <v>4623</v>
      </c>
      <c r="H572" s="8" t="s">
        <v>3570</v>
      </c>
      <c r="J572" t="s">
        <v>2739</v>
      </c>
    </row>
    <row r="573" spans="2:10" x14ac:dyDescent="0.25">
      <c r="B573" s="3">
        <v>5712105</v>
      </c>
      <c r="C573" t="s">
        <v>2670</v>
      </c>
      <c r="D573" s="3" t="s">
        <v>3505</v>
      </c>
      <c r="E573" t="s">
        <v>1748</v>
      </c>
      <c r="F573" s="13" t="s">
        <v>2217</v>
      </c>
      <c r="G573" t="s">
        <v>2672</v>
      </c>
      <c r="H573" s="8" t="s">
        <v>3570</v>
      </c>
      <c r="J573" t="s">
        <v>2739</v>
      </c>
    </row>
    <row r="574" spans="2:10" x14ac:dyDescent="0.25">
      <c r="B574" s="3">
        <v>5712104</v>
      </c>
      <c r="C574" t="s">
        <v>4469</v>
      </c>
      <c r="D574" s="3" t="s">
        <v>3505</v>
      </c>
      <c r="E574" t="s">
        <v>1748</v>
      </c>
      <c r="F574" s="13" t="s">
        <v>1268</v>
      </c>
      <c r="G574" t="s">
        <v>4449</v>
      </c>
      <c r="H574" s="8" t="s">
        <v>3570</v>
      </c>
      <c r="J574" t="s">
        <v>2739</v>
      </c>
    </row>
    <row r="575" spans="2:10" x14ac:dyDescent="0.25">
      <c r="B575" s="3">
        <v>5712103</v>
      </c>
      <c r="C575" t="s">
        <v>1423</v>
      </c>
      <c r="D575" s="3" t="s">
        <v>3505</v>
      </c>
      <c r="E575" t="s">
        <v>1748</v>
      </c>
      <c r="F575" s="13" t="s">
        <v>1425</v>
      </c>
      <c r="G575" t="s">
        <v>2279</v>
      </c>
      <c r="H575" s="8" t="s">
        <v>3570</v>
      </c>
      <c r="J575" t="s">
        <v>2739</v>
      </c>
    </row>
    <row r="576" spans="2:10" x14ac:dyDescent="0.25">
      <c r="B576" s="3">
        <v>5712102</v>
      </c>
      <c r="C576" t="s">
        <v>1205</v>
      </c>
      <c r="D576" s="3" t="s">
        <v>3505</v>
      </c>
      <c r="E576" t="s">
        <v>1748</v>
      </c>
      <c r="F576" s="13" t="s">
        <v>1207</v>
      </c>
      <c r="G576" t="s">
        <v>2970</v>
      </c>
      <c r="H576" s="8" t="s">
        <v>3570</v>
      </c>
      <c r="J576" t="s">
        <v>2739</v>
      </c>
    </row>
    <row r="577" spans="2:10" x14ac:dyDescent="0.25">
      <c r="B577" s="3">
        <v>5712101</v>
      </c>
      <c r="C577" t="s">
        <v>2024</v>
      </c>
      <c r="D577" s="3" t="s">
        <v>3505</v>
      </c>
      <c r="E577" t="s">
        <v>1748</v>
      </c>
      <c r="F577" s="13" t="s">
        <v>2349</v>
      </c>
      <c r="G577" t="s">
        <v>1356</v>
      </c>
      <c r="H577" s="8" t="s">
        <v>3570</v>
      </c>
      <c r="J577" t="s">
        <v>2739</v>
      </c>
    </row>
    <row r="578" spans="2:10" x14ac:dyDescent="0.25">
      <c r="B578" s="3">
        <v>5712100</v>
      </c>
      <c r="C578" t="s">
        <v>3456</v>
      </c>
      <c r="D578" s="3" t="s">
        <v>3505</v>
      </c>
      <c r="E578" t="s">
        <v>3505</v>
      </c>
      <c r="F578" s="13" t="s">
        <v>759</v>
      </c>
      <c r="G578" t="s">
        <v>760</v>
      </c>
      <c r="H578" s="8" t="s">
        <v>3570</v>
      </c>
      <c r="J578" t="s">
        <v>2739</v>
      </c>
    </row>
    <row r="579" spans="2:10" x14ac:dyDescent="0.25">
      <c r="B579" s="3">
        <v>5708100</v>
      </c>
      <c r="C579" t="s">
        <v>1069</v>
      </c>
      <c r="D579" s="3" t="s">
        <v>3505</v>
      </c>
      <c r="E579" t="s">
        <v>3505</v>
      </c>
      <c r="F579" s="13" t="s">
        <v>1071</v>
      </c>
      <c r="G579" t="s">
        <v>2590</v>
      </c>
      <c r="H579" s="8" t="s">
        <v>3570</v>
      </c>
      <c r="J579" t="s">
        <v>2739</v>
      </c>
    </row>
    <row r="580" spans="2:10" x14ac:dyDescent="0.25">
      <c r="B580" s="3">
        <v>5708002</v>
      </c>
      <c r="C580" t="s">
        <v>1709</v>
      </c>
      <c r="E580" t="s">
        <v>4050</v>
      </c>
      <c r="F580" s="13" t="s">
        <v>898</v>
      </c>
      <c r="G580" s="23" t="s">
        <v>3864</v>
      </c>
      <c r="H580" s="8" t="s">
        <v>3570</v>
      </c>
      <c r="J580" t="s">
        <v>2739</v>
      </c>
    </row>
    <row r="581" spans="2:10" x14ac:dyDescent="0.25">
      <c r="B581" s="3">
        <v>5708001</v>
      </c>
      <c r="C581" t="s">
        <v>1817</v>
      </c>
      <c r="D581" s="3" t="s">
        <v>3505</v>
      </c>
      <c r="E581" t="s">
        <v>4050</v>
      </c>
      <c r="F581" s="13" t="s">
        <v>240</v>
      </c>
      <c r="G581" t="s">
        <v>241</v>
      </c>
      <c r="H581" s="8" t="s">
        <v>3570</v>
      </c>
      <c r="J581" t="s">
        <v>2739</v>
      </c>
    </row>
    <row r="582" spans="2:10" x14ac:dyDescent="0.25">
      <c r="B582" s="3">
        <v>5708000</v>
      </c>
      <c r="C582" t="s">
        <v>4050</v>
      </c>
      <c r="D582" s="3" t="s">
        <v>3505</v>
      </c>
      <c r="E582" t="s">
        <v>3505</v>
      </c>
      <c r="F582" s="13" t="s">
        <v>844</v>
      </c>
      <c r="G582" t="s">
        <v>4478</v>
      </c>
      <c r="H582" s="8" t="s">
        <v>3570</v>
      </c>
      <c r="J582" t="s">
        <v>2739</v>
      </c>
    </row>
    <row r="583" spans="2:10" x14ac:dyDescent="0.25">
      <c r="B583" s="3">
        <v>5706000</v>
      </c>
      <c r="C583" t="s">
        <v>1108</v>
      </c>
      <c r="D583" s="3" t="s">
        <v>3505</v>
      </c>
      <c r="E583" t="s">
        <v>3505</v>
      </c>
      <c r="F583" s="13" t="s">
        <v>4017</v>
      </c>
      <c r="G583" t="s">
        <v>4559</v>
      </c>
      <c r="H583" s="8" t="s">
        <v>3570</v>
      </c>
      <c r="J583" t="s">
        <v>2739</v>
      </c>
    </row>
    <row r="584" spans="2:10" x14ac:dyDescent="0.25">
      <c r="B584" s="3">
        <v>5640005</v>
      </c>
      <c r="C584" t="s">
        <v>3789</v>
      </c>
      <c r="D584" s="3" t="s">
        <v>3505</v>
      </c>
      <c r="E584" t="s">
        <v>5399</v>
      </c>
      <c r="F584" s="13" t="s">
        <v>3967</v>
      </c>
      <c r="G584" t="s">
        <v>3968</v>
      </c>
      <c r="H584" s="8" t="s">
        <v>3570</v>
      </c>
      <c r="J584" t="s">
        <v>2739</v>
      </c>
    </row>
    <row r="585" spans="2:10" x14ac:dyDescent="0.25">
      <c r="B585" s="3">
        <v>5640004</v>
      </c>
      <c r="C585" t="s">
        <v>1787</v>
      </c>
      <c r="D585" s="3" t="s">
        <v>3505</v>
      </c>
      <c r="E585" t="s">
        <v>5399</v>
      </c>
      <c r="F585" s="13" t="s">
        <v>2959</v>
      </c>
      <c r="G585" t="s">
        <v>2960</v>
      </c>
      <c r="H585" s="8" t="s">
        <v>3570</v>
      </c>
      <c r="J585" t="s">
        <v>2739</v>
      </c>
    </row>
    <row r="586" spans="2:10" x14ac:dyDescent="0.25">
      <c r="B586" s="3">
        <v>5640003</v>
      </c>
      <c r="C586" t="s">
        <v>3088</v>
      </c>
      <c r="D586" s="3" t="s">
        <v>3505</v>
      </c>
      <c r="E586" t="s">
        <v>5399</v>
      </c>
      <c r="F586" s="13" t="s">
        <v>2177</v>
      </c>
      <c r="G586" t="s">
        <v>4590</v>
      </c>
      <c r="H586" s="8" t="s">
        <v>3570</v>
      </c>
      <c r="J586" t="s">
        <v>2739</v>
      </c>
    </row>
    <row r="587" spans="2:10" x14ac:dyDescent="0.25">
      <c r="B587" s="3">
        <v>5640002</v>
      </c>
      <c r="C587" t="s">
        <v>1816</v>
      </c>
      <c r="D587" s="3" t="s">
        <v>3505</v>
      </c>
      <c r="E587" t="s">
        <v>5399</v>
      </c>
      <c r="F587" s="13" t="s">
        <v>746</v>
      </c>
      <c r="G587" t="s">
        <v>747</v>
      </c>
      <c r="H587" s="116" t="s">
        <v>3793</v>
      </c>
      <c r="J587" t="s">
        <v>2739</v>
      </c>
    </row>
    <row r="588" spans="2:10" x14ac:dyDescent="0.25">
      <c r="B588" s="3">
        <v>5640001</v>
      </c>
      <c r="C588" t="s">
        <v>4694</v>
      </c>
      <c r="D588" s="3" t="s">
        <v>3505</v>
      </c>
      <c r="E588" t="s">
        <v>5399</v>
      </c>
      <c r="F588" s="13" t="s">
        <v>4714</v>
      </c>
      <c r="G588" t="s">
        <v>4695</v>
      </c>
      <c r="H588" s="8" t="s">
        <v>3570</v>
      </c>
      <c r="J588" t="s">
        <v>2739</v>
      </c>
    </row>
    <row r="589" spans="2:10" x14ac:dyDescent="0.25">
      <c r="B589" s="3">
        <v>5640000</v>
      </c>
      <c r="C589" t="s">
        <v>5399</v>
      </c>
      <c r="D589" s="3" t="s">
        <v>3505</v>
      </c>
      <c r="E589" t="s">
        <v>3505</v>
      </c>
      <c r="F589" s="13" t="s">
        <v>5264</v>
      </c>
      <c r="G589" t="s">
        <v>5265</v>
      </c>
      <c r="H589" s="8" t="s">
        <v>3570</v>
      </c>
      <c r="J589" t="s">
        <v>2739</v>
      </c>
    </row>
    <row r="590" spans="2:10" x14ac:dyDescent="0.25">
      <c r="B590" s="3">
        <v>5629002</v>
      </c>
      <c r="C590" t="s">
        <v>4251</v>
      </c>
      <c r="D590" s="3" t="s">
        <v>3505</v>
      </c>
      <c r="E590" t="s">
        <v>69</v>
      </c>
      <c r="F590" s="13" t="s">
        <v>2052</v>
      </c>
      <c r="G590" t="s">
        <v>626</v>
      </c>
      <c r="H590" s="8" t="s">
        <v>3570</v>
      </c>
      <c r="J590" t="s">
        <v>2739</v>
      </c>
    </row>
    <row r="591" spans="2:10" x14ac:dyDescent="0.25">
      <c r="B591" s="3">
        <v>5629001</v>
      </c>
      <c r="C591" t="s">
        <v>2372</v>
      </c>
      <c r="D591" s="3" t="s">
        <v>3505</v>
      </c>
      <c r="E591" t="s">
        <v>69</v>
      </c>
      <c r="F591" s="13" t="s">
        <v>4001</v>
      </c>
      <c r="G591" t="s">
        <v>3187</v>
      </c>
      <c r="H591" s="8" t="s">
        <v>3570</v>
      </c>
      <c r="J591" t="s">
        <v>2739</v>
      </c>
    </row>
    <row r="592" spans="2:10" x14ac:dyDescent="0.25">
      <c r="B592" s="3">
        <v>5629000</v>
      </c>
      <c r="C592" t="s">
        <v>69</v>
      </c>
      <c r="D592" s="3" t="s">
        <v>3505</v>
      </c>
      <c r="E592" t="s">
        <v>3505</v>
      </c>
      <c r="F592" s="13" t="s">
        <v>78</v>
      </c>
      <c r="G592" t="s">
        <v>79</v>
      </c>
      <c r="H592" s="8" t="s">
        <v>3570</v>
      </c>
      <c r="J592" t="s">
        <v>2739</v>
      </c>
    </row>
    <row r="593" spans="2:10" x14ac:dyDescent="0.25">
      <c r="B593" s="3">
        <v>5612006</v>
      </c>
      <c r="C593" t="s">
        <v>4937</v>
      </c>
      <c r="E593" t="s">
        <v>2601</v>
      </c>
      <c r="F593" s="13" t="s">
        <v>4938</v>
      </c>
      <c r="G593" s="23" t="s">
        <v>4939</v>
      </c>
      <c r="H593" s="8" t="s">
        <v>3570</v>
      </c>
      <c r="J593" t="s">
        <v>2739</v>
      </c>
    </row>
    <row r="594" spans="2:10" x14ac:dyDescent="0.25">
      <c r="B594" s="3">
        <v>5612005</v>
      </c>
      <c r="C594" t="s">
        <v>1431</v>
      </c>
      <c r="F594" s="13" t="s">
        <v>4331</v>
      </c>
      <c r="G594" t="s">
        <v>3072</v>
      </c>
      <c r="H594" s="8" t="s">
        <v>2124</v>
      </c>
      <c r="J594" t="s">
        <v>2739</v>
      </c>
    </row>
    <row r="595" spans="2:10" x14ac:dyDescent="0.25">
      <c r="B595" s="3">
        <v>5612004</v>
      </c>
      <c r="C595" t="s">
        <v>3107</v>
      </c>
      <c r="E595" t="s">
        <v>2601</v>
      </c>
      <c r="F595" s="13" t="s">
        <v>2368</v>
      </c>
      <c r="G595" s="20" t="s">
        <v>921</v>
      </c>
      <c r="H595" s="8" t="s">
        <v>4450</v>
      </c>
      <c r="J595" t="s">
        <v>2739</v>
      </c>
    </row>
    <row r="596" spans="2:10" x14ac:dyDescent="0.25">
      <c r="B596" s="3">
        <v>5612003</v>
      </c>
      <c r="C596" t="s">
        <v>959</v>
      </c>
      <c r="D596" s="3" t="s">
        <v>3505</v>
      </c>
      <c r="E596" t="s">
        <v>3832</v>
      </c>
      <c r="F596" s="13" t="s">
        <v>4331</v>
      </c>
      <c r="G596" t="s">
        <v>3072</v>
      </c>
      <c r="H596" s="8" t="s">
        <v>3570</v>
      </c>
      <c r="J596" t="s">
        <v>2739</v>
      </c>
    </row>
    <row r="597" spans="2:10" x14ac:dyDescent="0.25">
      <c r="B597" s="3">
        <v>5612002</v>
      </c>
      <c r="C597" t="s">
        <v>958</v>
      </c>
      <c r="D597" s="3" t="s">
        <v>3505</v>
      </c>
      <c r="E597" t="s">
        <v>3832</v>
      </c>
      <c r="F597" s="13" t="s">
        <v>3788</v>
      </c>
      <c r="G597" t="s">
        <v>1477</v>
      </c>
      <c r="H597" s="8" t="s">
        <v>3570</v>
      </c>
      <c r="J597" t="s">
        <v>2739</v>
      </c>
    </row>
    <row r="598" spans="2:10" x14ac:dyDescent="0.25">
      <c r="B598" s="3">
        <v>5612001</v>
      </c>
      <c r="C598" t="s">
        <v>4420</v>
      </c>
      <c r="D598" s="3" t="s">
        <v>3505</v>
      </c>
      <c r="E598" t="s">
        <v>3832</v>
      </c>
      <c r="F598" s="13" t="s">
        <v>4331</v>
      </c>
      <c r="G598" t="s">
        <v>3072</v>
      </c>
      <c r="H598" s="8" t="s">
        <v>3570</v>
      </c>
      <c r="J598" t="s">
        <v>2739</v>
      </c>
    </row>
    <row r="599" spans="2:10" x14ac:dyDescent="0.25">
      <c r="B599" s="3">
        <v>5612000</v>
      </c>
      <c r="C599" t="s">
        <v>3832</v>
      </c>
      <c r="D599" s="3" t="s">
        <v>3505</v>
      </c>
      <c r="E599" t="s">
        <v>3505</v>
      </c>
      <c r="F599" s="13" t="s">
        <v>1129</v>
      </c>
      <c r="G599" t="s">
        <v>961</v>
      </c>
      <c r="H599" s="8" t="s">
        <v>3570</v>
      </c>
      <c r="J599" t="s">
        <v>2739</v>
      </c>
    </row>
    <row r="600" spans="2:10" x14ac:dyDescent="0.25">
      <c r="B600" s="3">
        <v>5558100</v>
      </c>
      <c r="C600" t="s">
        <v>5774</v>
      </c>
      <c r="F600" s="13" t="s">
        <v>5775</v>
      </c>
      <c r="G600" t="s">
        <v>5776</v>
      </c>
      <c r="H600" s="116" t="s">
        <v>3793</v>
      </c>
      <c r="J600" t="s">
        <v>2739</v>
      </c>
    </row>
    <row r="601" spans="2:10" x14ac:dyDescent="0.25">
      <c r="B601" s="3">
        <v>5558003</v>
      </c>
      <c r="C601" t="s">
        <v>737</v>
      </c>
      <c r="D601" s="3" t="s">
        <v>3505</v>
      </c>
      <c r="E601" t="s">
        <v>4231</v>
      </c>
      <c r="F601" s="13" t="s">
        <v>1846</v>
      </c>
      <c r="G601" t="s">
        <v>1883</v>
      </c>
      <c r="H601" s="8" t="s">
        <v>3570</v>
      </c>
      <c r="J601" t="s">
        <v>2739</v>
      </c>
    </row>
    <row r="602" spans="2:10" x14ac:dyDescent="0.25">
      <c r="B602" s="3">
        <v>5558002</v>
      </c>
      <c r="C602" t="s">
        <v>4113</v>
      </c>
      <c r="D602" s="3" t="s">
        <v>3505</v>
      </c>
      <c r="E602" t="s">
        <v>4231</v>
      </c>
      <c r="F602" s="13" t="s">
        <v>634</v>
      </c>
      <c r="G602" t="s">
        <v>2315</v>
      </c>
      <c r="H602" s="8" t="s">
        <v>3570</v>
      </c>
      <c r="J602" t="s">
        <v>2739</v>
      </c>
    </row>
    <row r="603" spans="2:10" x14ac:dyDescent="0.25">
      <c r="B603" s="3">
        <v>5558001</v>
      </c>
      <c r="C603" t="s">
        <v>322</v>
      </c>
      <c r="D603" s="3" t="s">
        <v>3505</v>
      </c>
      <c r="E603" t="s">
        <v>4231</v>
      </c>
      <c r="F603" s="13" t="s">
        <v>366</v>
      </c>
      <c r="G603" t="s">
        <v>3846</v>
      </c>
      <c r="H603" s="8" t="s">
        <v>3570</v>
      </c>
      <c r="J603" t="s">
        <v>2739</v>
      </c>
    </row>
    <row r="604" spans="2:10" x14ac:dyDescent="0.25">
      <c r="B604" s="3">
        <v>5558000</v>
      </c>
      <c r="C604" t="s">
        <v>4568</v>
      </c>
      <c r="D604" s="3" t="s">
        <v>3505</v>
      </c>
      <c r="E604" t="s">
        <v>3505</v>
      </c>
      <c r="F604" s="13" t="s">
        <v>203</v>
      </c>
      <c r="G604" t="s">
        <v>204</v>
      </c>
      <c r="H604" s="8" t="s">
        <v>3570</v>
      </c>
      <c r="J604" t="s">
        <v>2739</v>
      </c>
    </row>
    <row r="605" spans="2:10" x14ac:dyDescent="0.25">
      <c r="B605" s="3">
        <v>5552101</v>
      </c>
      <c r="C605" t="s">
        <v>1460</v>
      </c>
      <c r="D605" s="3" t="s">
        <v>3505</v>
      </c>
      <c r="E605" t="s">
        <v>1132</v>
      </c>
      <c r="F605" s="13" t="s">
        <v>2694</v>
      </c>
      <c r="G605" t="s">
        <v>3904</v>
      </c>
      <c r="H605" s="8" t="s">
        <v>3570</v>
      </c>
      <c r="J605" t="s">
        <v>2739</v>
      </c>
    </row>
    <row r="606" spans="2:10" x14ac:dyDescent="0.25">
      <c r="B606" s="3">
        <v>5552100</v>
      </c>
      <c r="C606" t="s">
        <v>1132</v>
      </c>
      <c r="D606" s="3" t="s">
        <v>3505</v>
      </c>
      <c r="E606" t="s">
        <v>3505</v>
      </c>
      <c r="F606" s="13" t="s">
        <v>2110</v>
      </c>
      <c r="G606" t="s">
        <v>3682</v>
      </c>
      <c r="H606" s="8" t="s">
        <v>3570</v>
      </c>
      <c r="J606" t="s">
        <v>2739</v>
      </c>
    </row>
    <row r="607" spans="2:10" x14ac:dyDescent="0.25">
      <c r="B607" s="3">
        <v>5546004</v>
      </c>
      <c r="C607" t="s">
        <v>5763</v>
      </c>
      <c r="E607" t="s">
        <v>1104</v>
      </c>
      <c r="F607" s="13" t="s">
        <v>5764</v>
      </c>
      <c r="G607" s="23" t="s">
        <v>5765</v>
      </c>
      <c r="H607" s="8" t="s">
        <v>3570</v>
      </c>
      <c r="J607" t="s">
        <v>2739</v>
      </c>
    </row>
    <row r="608" spans="2:10" x14ac:dyDescent="0.25">
      <c r="B608" s="3">
        <v>5546003</v>
      </c>
      <c r="C608" t="s">
        <v>5450</v>
      </c>
      <c r="E608" t="s">
        <v>5767</v>
      </c>
      <c r="F608" s="13" t="s">
        <v>5768</v>
      </c>
      <c r="G608" t="s">
        <v>3742</v>
      </c>
      <c r="H608" s="8" t="s">
        <v>3570</v>
      </c>
      <c r="J608" t="s">
        <v>2739</v>
      </c>
    </row>
    <row r="609" spans="2:11" x14ac:dyDescent="0.25">
      <c r="B609" s="3">
        <v>5546002</v>
      </c>
      <c r="C609" t="s">
        <v>4919</v>
      </c>
      <c r="D609" s="3">
        <v>5546001</v>
      </c>
      <c r="E609" t="s">
        <v>1104</v>
      </c>
      <c r="F609" s="13" t="s">
        <v>4337</v>
      </c>
      <c r="G609" s="23" t="s">
        <v>4338</v>
      </c>
      <c r="H609" s="8" t="s">
        <v>1393</v>
      </c>
      <c r="J609" t="s">
        <v>2739</v>
      </c>
      <c r="K609" s="194"/>
    </row>
    <row r="610" spans="2:11" x14ac:dyDescent="0.25">
      <c r="B610" s="134">
        <v>5546001</v>
      </c>
      <c r="C610" s="132" t="s">
        <v>2064</v>
      </c>
      <c r="D610" s="3">
        <v>5546001</v>
      </c>
      <c r="E610" t="s">
        <v>1104</v>
      </c>
      <c r="F610" s="13" t="s">
        <v>1121</v>
      </c>
      <c r="G610" s="23" t="s">
        <v>1103</v>
      </c>
      <c r="H610" s="116" t="s">
        <v>3793</v>
      </c>
      <c r="J610" t="s">
        <v>2739</v>
      </c>
    </row>
    <row r="611" spans="2:11" x14ac:dyDescent="0.25">
      <c r="B611" s="3">
        <v>5525000</v>
      </c>
      <c r="C611" t="s">
        <v>926</v>
      </c>
      <c r="D611" s="3" t="s">
        <v>3505</v>
      </c>
      <c r="E611" t="s">
        <v>3505</v>
      </c>
      <c r="F611" s="13" t="s">
        <v>1805</v>
      </c>
      <c r="G611" t="s">
        <v>1806</v>
      </c>
      <c r="H611" s="8" t="s">
        <v>3570</v>
      </c>
      <c r="J611" t="s">
        <v>2739</v>
      </c>
    </row>
    <row r="612" spans="2:11" x14ac:dyDescent="0.25">
      <c r="B612" s="3">
        <v>5524901</v>
      </c>
      <c r="C612" t="s">
        <v>1250</v>
      </c>
      <c r="D612" s="3" t="s">
        <v>3505</v>
      </c>
      <c r="E612" t="s">
        <v>4682</v>
      </c>
      <c r="F612" s="13" t="s">
        <v>1252</v>
      </c>
      <c r="G612" t="s">
        <v>3620</v>
      </c>
      <c r="H612" s="8" t="s">
        <v>3570</v>
      </c>
      <c r="J612" t="s">
        <v>2739</v>
      </c>
    </row>
    <row r="613" spans="2:11" x14ac:dyDescent="0.25">
      <c r="B613" s="3">
        <v>5524900</v>
      </c>
      <c r="C613" t="s">
        <v>4682</v>
      </c>
      <c r="D613" s="3" t="s">
        <v>3505</v>
      </c>
      <c r="E613" t="s">
        <v>3505</v>
      </c>
      <c r="F613" s="13" t="s">
        <v>3630</v>
      </c>
      <c r="G613" t="s">
        <v>1329</v>
      </c>
      <c r="H613" s="8" t="s">
        <v>3570</v>
      </c>
      <c r="J613" t="s">
        <v>2739</v>
      </c>
    </row>
    <row r="614" spans="2:11" x14ac:dyDescent="0.25">
      <c r="B614" s="3">
        <v>5520202</v>
      </c>
      <c r="C614" t="s">
        <v>2239</v>
      </c>
      <c r="E614" t="s">
        <v>868</v>
      </c>
      <c r="F614" s="13" t="s">
        <v>3323</v>
      </c>
      <c r="G614" s="23" t="s">
        <v>3324</v>
      </c>
      <c r="H614" s="8" t="s">
        <v>382</v>
      </c>
      <c r="J614" t="s">
        <v>2739</v>
      </c>
    </row>
    <row r="615" spans="2:11" x14ac:dyDescent="0.25">
      <c r="B615" s="3">
        <v>5520201</v>
      </c>
      <c r="C615" t="s">
        <v>135</v>
      </c>
      <c r="D615" s="3" t="s">
        <v>3505</v>
      </c>
      <c r="E615" t="s">
        <v>868</v>
      </c>
      <c r="F615" s="13" t="s">
        <v>2384</v>
      </c>
      <c r="G615" t="s">
        <v>2385</v>
      </c>
      <c r="H615" s="116" t="s">
        <v>3793</v>
      </c>
      <c r="J615" t="s">
        <v>2739</v>
      </c>
    </row>
    <row r="616" spans="2:11" x14ac:dyDescent="0.25">
      <c r="B616" s="3">
        <v>5520200</v>
      </c>
      <c r="C616" t="s">
        <v>868</v>
      </c>
      <c r="D616" s="3" t="s">
        <v>3505</v>
      </c>
      <c r="E616" t="s">
        <v>3505</v>
      </c>
      <c r="F616" s="13" t="s">
        <v>3115</v>
      </c>
      <c r="G616" t="s">
        <v>3116</v>
      </c>
      <c r="H616" s="8" t="s">
        <v>3570</v>
      </c>
      <c r="J616" t="s">
        <v>2739</v>
      </c>
    </row>
    <row r="617" spans="2:11" ht="12.75" customHeight="1" x14ac:dyDescent="0.25">
      <c r="B617" s="3">
        <v>5520100</v>
      </c>
      <c r="C617" t="s">
        <v>3349</v>
      </c>
      <c r="D617" s="3" t="s">
        <v>3505</v>
      </c>
      <c r="E617" t="s">
        <v>3505</v>
      </c>
      <c r="F617" s="13" t="s">
        <v>1214</v>
      </c>
      <c r="G617" t="s">
        <v>563</v>
      </c>
      <c r="H617" s="8" t="s">
        <v>3570</v>
      </c>
      <c r="J617" t="s">
        <v>2739</v>
      </c>
    </row>
    <row r="618" spans="2:11" x14ac:dyDescent="0.25">
      <c r="B618" s="3">
        <v>5514101</v>
      </c>
      <c r="C618" t="s">
        <v>442</v>
      </c>
      <c r="D618" s="3" t="s">
        <v>3505</v>
      </c>
      <c r="E618" t="s">
        <v>1660</v>
      </c>
      <c r="F618" s="13" t="s">
        <v>2306</v>
      </c>
      <c r="G618" t="s">
        <v>2307</v>
      </c>
      <c r="H618" s="8" t="s">
        <v>3570</v>
      </c>
      <c r="J618" t="s">
        <v>2739</v>
      </c>
    </row>
    <row r="619" spans="2:11" x14ac:dyDescent="0.25">
      <c r="B619" s="3">
        <v>5514100</v>
      </c>
      <c r="C619" t="s">
        <v>4253</v>
      </c>
      <c r="D619" s="3" t="s">
        <v>3505</v>
      </c>
      <c r="E619" t="s">
        <v>3505</v>
      </c>
      <c r="F619" s="13" t="s">
        <v>3630</v>
      </c>
      <c r="G619" t="s">
        <v>1900</v>
      </c>
      <c r="H619" s="8" t="s">
        <v>3570</v>
      </c>
      <c r="J619" t="s">
        <v>2739</v>
      </c>
    </row>
    <row r="620" spans="2:11" x14ac:dyDescent="0.25">
      <c r="B620" s="3">
        <v>5512112</v>
      </c>
      <c r="C620" t="s">
        <v>6050</v>
      </c>
      <c r="E620" t="s">
        <v>464</v>
      </c>
      <c r="F620" s="13" t="s">
        <v>6051</v>
      </c>
      <c r="G620" t="s">
        <v>6052</v>
      </c>
      <c r="H620" s="8" t="s">
        <v>3570</v>
      </c>
      <c r="J620" t="s">
        <v>2739</v>
      </c>
    </row>
    <row r="621" spans="2:11" x14ac:dyDescent="0.25">
      <c r="B621" s="3">
        <v>5512111</v>
      </c>
      <c r="C621" t="s">
        <v>5695</v>
      </c>
      <c r="E621" t="s">
        <v>464</v>
      </c>
      <c r="F621" s="13" t="s">
        <v>2006</v>
      </c>
      <c r="G621" t="s">
        <v>343</v>
      </c>
      <c r="H621" s="8" t="s">
        <v>3570</v>
      </c>
      <c r="J621" t="s">
        <v>2739</v>
      </c>
    </row>
    <row r="622" spans="2:11" x14ac:dyDescent="0.25">
      <c r="B622" s="3">
        <v>5512110</v>
      </c>
      <c r="C622" t="s">
        <v>5692</v>
      </c>
      <c r="E622" t="s">
        <v>464</v>
      </c>
      <c r="F622" s="13" t="s">
        <v>976</v>
      </c>
      <c r="G622" t="s">
        <v>977</v>
      </c>
      <c r="H622" s="8" t="s">
        <v>3570</v>
      </c>
      <c r="J622" t="s">
        <v>2739</v>
      </c>
    </row>
    <row r="623" spans="2:11" x14ac:dyDescent="0.25">
      <c r="B623" s="3">
        <v>5512109</v>
      </c>
      <c r="C623" t="s">
        <v>5447</v>
      </c>
      <c r="E623" t="s">
        <v>464</v>
      </c>
      <c r="F623" s="13" t="s">
        <v>976</v>
      </c>
      <c r="G623" t="s">
        <v>977</v>
      </c>
      <c r="H623" s="8" t="s">
        <v>3570</v>
      </c>
      <c r="J623" t="s">
        <v>2739</v>
      </c>
    </row>
    <row r="624" spans="2:11" x14ac:dyDescent="0.25">
      <c r="B624" s="3">
        <v>5512108</v>
      </c>
      <c r="C624" t="s">
        <v>5682</v>
      </c>
      <c r="E624" t="s">
        <v>464</v>
      </c>
      <c r="F624" s="13" t="s">
        <v>976</v>
      </c>
      <c r="G624" t="s">
        <v>977</v>
      </c>
      <c r="H624" s="8" t="s">
        <v>3570</v>
      </c>
      <c r="J624" t="s">
        <v>2739</v>
      </c>
    </row>
    <row r="625" spans="2:10" x14ac:dyDescent="0.25">
      <c r="B625" s="3">
        <v>5512107</v>
      </c>
      <c r="C625" t="s">
        <v>4983</v>
      </c>
      <c r="E625" t="s">
        <v>464</v>
      </c>
      <c r="F625" s="13" t="s">
        <v>976</v>
      </c>
      <c r="G625" t="s">
        <v>977</v>
      </c>
      <c r="H625" s="8" t="s">
        <v>3570</v>
      </c>
      <c r="J625" t="s">
        <v>2739</v>
      </c>
    </row>
    <row r="626" spans="2:10" x14ac:dyDescent="0.25">
      <c r="B626" s="3">
        <v>5512106</v>
      </c>
      <c r="C626" t="s">
        <v>4955</v>
      </c>
      <c r="E626" t="s">
        <v>464</v>
      </c>
      <c r="F626" s="13" t="s">
        <v>976</v>
      </c>
      <c r="G626" t="s">
        <v>977</v>
      </c>
      <c r="H626" s="8" t="s">
        <v>3570</v>
      </c>
      <c r="J626" t="s">
        <v>2739</v>
      </c>
    </row>
    <row r="627" spans="2:10" x14ac:dyDescent="0.25">
      <c r="B627" s="3">
        <v>5512105</v>
      </c>
      <c r="C627" t="s">
        <v>5887</v>
      </c>
      <c r="E627" t="s">
        <v>464</v>
      </c>
      <c r="F627" s="13" t="s">
        <v>2006</v>
      </c>
      <c r="G627" t="s">
        <v>343</v>
      </c>
      <c r="H627" s="8" t="s">
        <v>3570</v>
      </c>
      <c r="J627" t="s">
        <v>2739</v>
      </c>
    </row>
    <row r="628" spans="2:10" x14ac:dyDescent="0.25">
      <c r="B628" s="3">
        <v>5512104</v>
      </c>
      <c r="C628" t="s">
        <v>6045</v>
      </c>
      <c r="E628" t="s">
        <v>464</v>
      </c>
      <c r="F628" s="13" t="s">
        <v>2006</v>
      </c>
      <c r="G628" t="s">
        <v>343</v>
      </c>
      <c r="H628" s="8" t="s">
        <v>3570</v>
      </c>
      <c r="J628" t="s">
        <v>2739</v>
      </c>
    </row>
    <row r="629" spans="2:10" x14ac:dyDescent="0.25">
      <c r="B629" s="3">
        <v>5512103</v>
      </c>
      <c r="C629" t="s">
        <v>5985</v>
      </c>
      <c r="D629" s="3" t="s">
        <v>3505</v>
      </c>
      <c r="E629" t="s">
        <v>464</v>
      </c>
      <c r="F629" s="13" t="s">
        <v>1249</v>
      </c>
      <c r="G629" t="s">
        <v>3915</v>
      </c>
      <c r="H629" s="8" t="s">
        <v>3570</v>
      </c>
      <c r="J629" t="s">
        <v>2739</v>
      </c>
    </row>
    <row r="630" spans="2:10" x14ac:dyDescent="0.25">
      <c r="B630" s="3">
        <v>5512102</v>
      </c>
      <c r="C630" t="s">
        <v>5463</v>
      </c>
      <c r="D630" s="3" t="s">
        <v>3505</v>
      </c>
      <c r="E630" t="s">
        <v>464</v>
      </c>
      <c r="F630" s="13" t="s">
        <v>2006</v>
      </c>
      <c r="G630" t="s">
        <v>343</v>
      </c>
      <c r="H630" s="8" t="s">
        <v>3570</v>
      </c>
      <c r="J630" t="s">
        <v>2739</v>
      </c>
    </row>
    <row r="631" spans="2:10" x14ac:dyDescent="0.25">
      <c r="B631" s="3">
        <v>5512101</v>
      </c>
      <c r="C631" t="s">
        <v>4948</v>
      </c>
      <c r="D631" s="3" t="s">
        <v>3505</v>
      </c>
      <c r="E631" t="s">
        <v>464</v>
      </c>
      <c r="F631" s="13" t="s">
        <v>976</v>
      </c>
      <c r="G631" t="s">
        <v>977</v>
      </c>
      <c r="H631" s="8" t="s">
        <v>3570</v>
      </c>
      <c r="J631" t="s">
        <v>2739</v>
      </c>
    </row>
    <row r="632" spans="2:10" x14ac:dyDescent="0.25">
      <c r="B632" s="3">
        <v>5512100</v>
      </c>
      <c r="C632" t="s">
        <v>4359</v>
      </c>
      <c r="D632" s="3" t="s">
        <v>3505</v>
      </c>
      <c r="E632" t="s">
        <v>3505</v>
      </c>
      <c r="F632" s="13" t="s">
        <v>211</v>
      </c>
      <c r="G632" t="s">
        <v>3684</v>
      </c>
      <c r="H632" s="8" t="s">
        <v>3570</v>
      </c>
      <c r="J632" t="s">
        <v>2739</v>
      </c>
    </row>
    <row r="633" spans="2:10" x14ac:dyDescent="0.25">
      <c r="B633" s="3">
        <v>5512001</v>
      </c>
      <c r="C633" t="s">
        <v>2068</v>
      </c>
      <c r="E633" t="s">
        <v>1905</v>
      </c>
      <c r="F633" s="13" t="s">
        <v>3175</v>
      </c>
      <c r="G633" s="23" t="s">
        <v>3176</v>
      </c>
      <c r="H633" s="8" t="s">
        <v>3570</v>
      </c>
      <c r="J633" t="s">
        <v>2739</v>
      </c>
    </row>
    <row r="634" spans="2:10" x14ac:dyDescent="0.25">
      <c r="B634" s="3">
        <v>5508121</v>
      </c>
      <c r="C634" t="s">
        <v>5938</v>
      </c>
      <c r="E634" t="s">
        <v>5716</v>
      </c>
      <c r="F634" s="13" t="s">
        <v>5939</v>
      </c>
      <c r="G634" s="23" t="s">
        <v>5940</v>
      </c>
      <c r="H634" s="116" t="s">
        <v>1080</v>
      </c>
      <c r="J634" t="s">
        <v>2739</v>
      </c>
    </row>
    <row r="635" spans="2:10" x14ac:dyDescent="0.25">
      <c r="B635" s="3">
        <v>5508119</v>
      </c>
      <c r="C635" t="s">
        <v>5707</v>
      </c>
      <c r="E635" t="s">
        <v>5716</v>
      </c>
      <c r="F635" s="13" t="s">
        <v>5705</v>
      </c>
      <c r="G635" s="23" t="s">
        <v>5706</v>
      </c>
      <c r="H635" s="116" t="s">
        <v>1080</v>
      </c>
      <c r="J635" t="s">
        <v>2739</v>
      </c>
    </row>
    <row r="636" spans="2:10" x14ac:dyDescent="0.25">
      <c r="B636" s="3">
        <v>5508118</v>
      </c>
      <c r="C636" t="s">
        <v>5575</v>
      </c>
      <c r="E636" t="s">
        <v>5716</v>
      </c>
      <c r="F636" s="13" t="s">
        <v>1369</v>
      </c>
      <c r="G636" s="23" t="s">
        <v>854</v>
      </c>
      <c r="H636" s="8" t="s">
        <v>3570</v>
      </c>
      <c r="J636" t="s">
        <v>2739</v>
      </c>
    </row>
    <row r="637" spans="2:10" x14ac:dyDescent="0.25">
      <c r="B637" s="3">
        <v>5508116</v>
      </c>
      <c r="C637" t="s">
        <v>2248</v>
      </c>
      <c r="E637" t="s">
        <v>5716</v>
      </c>
      <c r="F637" s="13" t="s">
        <v>2249</v>
      </c>
      <c r="G637" s="23" t="s">
        <v>762</v>
      </c>
      <c r="H637" s="8" t="s">
        <v>3570</v>
      </c>
      <c r="J637" t="s">
        <v>2739</v>
      </c>
    </row>
    <row r="638" spans="2:10" x14ac:dyDescent="0.25">
      <c r="B638" s="3">
        <v>5508115</v>
      </c>
      <c r="C638" t="s">
        <v>1971</v>
      </c>
      <c r="E638" t="s">
        <v>5716</v>
      </c>
      <c r="F638" s="13" t="s">
        <v>754</v>
      </c>
      <c r="G638" s="23" t="s">
        <v>3991</v>
      </c>
      <c r="H638" s="8" t="s">
        <v>3570</v>
      </c>
      <c r="J638" t="s">
        <v>2739</v>
      </c>
    </row>
    <row r="639" spans="2:10" x14ac:dyDescent="0.25">
      <c r="B639" s="3">
        <v>5508114</v>
      </c>
      <c r="C639" t="s">
        <v>4352</v>
      </c>
      <c r="E639" t="s">
        <v>5716</v>
      </c>
      <c r="F639" s="13" t="s">
        <v>4626</v>
      </c>
      <c r="G639" s="23" t="s">
        <v>4445</v>
      </c>
      <c r="H639" s="8" t="s">
        <v>2124</v>
      </c>
      <c r="J639" t="s">
        <v>2739</v>
      </c>
    </row>
    <row r="640" spans="2:10" x14ac:dyDescent="0.25">
      <c r="B640" s="3">
        <v>5508113</v>
      </c>
      <c r="C640" t="s">
        <v>2287</v>
      </c>
      <c r="E640" t="s">
        <v>5716</v>
      </c>
      <c r="F640" s="13" t="s">
        <v>4460</v>
      </c>
      <c r="G640" s="23" t="s">
        <v>4461</v>
      </c>
      <c r="H640" s="8" t="s">
        <v>270</v>
      </c>
      <c r="J640" t="s">
        <v>2739</v>
      </c>
    </row>
    <row r="641" spans="2:10" x14ac:dyDescent="0.25">
      <c r="B641" s="3">
        <v>5508112</v>
      </c>
      <c r="C641" t="s">
        <v>4561</v>
      </c>
      <c r="E641" t="s">
        <v>5716</v>
      </c>
      <c r="F641" s="13" t="s">
        <v>4641</v>
      </c>
      <c r="G641" s="23" t="s">
        <v>1771</v>
      </c>
      <c r="H641" s="116" t="s">
        <v>1080</v>
      </c>
      <c r="J641" t="s">
        <v>2739</v>
      </c>
    </row>
    <row r="642" spans="2:10" x14ac:dyDescent="0.25">
      <c r="B642" s="3">
        <v>5508111</v>
      </c>
      <c r="C642" t="s">
        <v>2735</v>
      </c>
      <c r="E642" t="s">
        <v>5716</v>
      </c>
      <c r="F642" s="13" t="s">
        <v>1178</v>
      </c>
      <c r="G642" t="s">
        <v>1179</v>
      </c>
      <c r="H642" s="116" t="s">
        <v>1080</v>
      </c>
      <c r="J642" t="s">
        <v>2739</v>
      </c>
    </row>
    <row r="643" spans="2:10" x14ac:dyDescent="0.25">
      <c r="B643" s="3">
        <v>5508109</v>
      </c>
      <c r="C643" s="27" t="s">
        <v>3083</v>
      </c>
      <c r="E643" t="s">
        <v>5716</v>
      </c>
      <c r="F643" s="13" t="s">
        <v>754</v>
      </c>
      <c r="G643" s="23" t="s">
        <v>3991</v>
      </c>
      <c r="H643" s="8" t="s">
        <v>3570</v>
      </c>
      <c r="J643" t="s">
        <v>2739</v>
      </c>
    </row>
    <row r="644" spans="2:10" x14ac:dyDescent="0.25">
      <c r="B644" s="3">
        <v>5508108</v>
      </c>
      <c r="C644" t="s">
        <v>5321</v>
      </c>
      <c r="D644" s="3" t="s">
        <v>3505</v>
      </c>
      <c r="E644" t="s">
        <v>5716</v>
      </c>
      <c r="F644" s="13" t="s">
        <v>683</v>
      </c>
      <c r="G644" s="20" t="s">
        <v>178</v>
      </c>
      <c r="H644" s="8" t="s">
        <v>3570</v>
      </c>
      <c r="J644" t="s">
        <v>2739</v>
      </c>
    </row>
    <row r="645" spans="2:10" x14ac:dyDescent="0.25">
      <c r="B645" s="3">
        <v>5508107</v>
      </c>
      <c r="C645" t="s">
        <v>1228</v>
      </c>
      <c r="D645" s="3" t="s">
        <v>3505</v>
      </c>
      <c r="E645" t="s">
        <v>5716</v>
      </c>
      <c r="F645" s="13" t="s">
        <v>1652</v>
      </c>
      <c r="G645" t="s">
        <v>490</v>
      </c>
      <c r="H645" s="116" t="s">
        <v>3793</v>
      </c>
      <c r="J645" t="s">
        <v>2739</v>
      </c>
    </row>
    <row r="646" spans="2:10" x14ac:dyDescent="0.25">
      <c r="B646" s="3">
        <v>5508106</v>
      </c>
      <c r="C646" t="s">
        <v>4992</v>
      </c>
      <c r="D646" s="3" t="s">
        <v>3505</v>
      </c>
      <c r="E646" t="s">
        <v>5716</v>
      </c>
      <c r="F646" s="13" t="s">
        <v>683</v>
      </c>
      <c r="G646" s="20" t="s">
        <v>178</v>
      </c>
      <c r="H646" s="8" t="s">
        <v>3570</v>
      </c>
      <c r="J646" t="s">
        <v>2739</v>
      </c>
    </row>
    <row r="647" spans="2:10" x14ac:dyDescent="0.25">
      <c r="B647" s="3">
        <v>5508105</v>
      </c>
      <c r="C647" t="s">
        <v>5900</v>
      </c>
      <c r="D647" s="3" t="s">
        <v>3505</v>
      </c>
      <c r="E647" t="s">
        <v>5716</v>
      </c>
      <c r="F647" s="13" t="s">
        <v>2991</v>
      </c>
      <c r="G647" t="s">
        <v>5871</v>
      </c>
      <c r="H647" s="8" t="s">
        <v>3570</v>
      </c>
      <c r="J647" t="s">
        <v>2739</v>
      </c>
    </row>
    <row r="648" spans="2:10" x14ac:dyDescent="0.25">
      <c r="B648" s="3">
        <v>5508104</v>
      </c>
      <c r="C648" t="s">
        <v>2181</v>
      </c>
      <c r="D648" s="3" t="s">
        <v>3505</v>
      </c>
      <c r="E648" t="s">
        <v>5716</v>
      </c>
      <c r="F648" s="13" t="s">
        <v>277</v>
      </c>
      <c r="G648" t="s">
        <v>278</v>
      </c>
      <c r="H648" s="8" t="s">
        <v>2124</v>
      </c>
      <c r="J648" t="s">
        <v>2739</v>
      </c>
    </row>
    <row r="649" spans="2:10" x14ac:dyDescent="0.25">
      <c r="B649" s="3">
        <v>5508103</v>
      </c>
      <c r="C649" t="s">
        <v>3262</v>
      </c>
      <c r="D649" s="3" t="s">
        <v>3505</v>
      </c>
      <c r="E649" t="s">
        <v>5716</v>
      </c>
      <c r="F649" s="13" t="s">
        <v>272</v>
      </c>
      <c r="G649" t="s">
        <v>273</v>
      </c>
      <c r="H649" s="8" t="s">
        <v>2124</v>
      </c>
      <c r="J649" t="s">
        <v>2739</v>
      </c>
    </row>
    <row r="650" spans="2:10" x14ac:dyDescent="0.25">
      <c r="B650" s="3">
        <v>5508102</v>
      </c>
      <c r="C650" t="s">
        <v>2215</v>
      </c>
      <c r="D650" s="3" t="s">
        <v>3505</v>
      </c>
      <c r="E650" t="s">
        <v>5716</v>
      </c>
      <c r="F650" s="13" t="s">
        <v>2655</v>
      </c>
      <c r="G650" t="s">
        <v>3174</v>
      </c>
      <c r="H650" s="8" t="s">
        <v>2124</v>
      </c>
      <c r="J650" t="s">
        <v>2739</v>
      </c>
    </row>
    <row r="651" spans="2:10" x14ac:dyDescent="0.25">
      <c r="B651" s="3">
        <v>5508101</v>
      </c>
      <c r="C651" t="s">
        <v>1271</v>
      </c>
      <c r="D651" s="3" t="s">
        <v>3505</v>
      </c>
      <c r="E651" t="s">
        <v>5716</v>
      </c>
      <c r="F651" s="13" t="s">
        <v>1273</v>
      </c>
      <c r="G651" t="s">
        <v>1274</v>
      </c>
      <c r="H651" s="8" t="s">
        <v>3570</v>
      </c>
      <c r="J651" t="s">
        <v>2739</v>
      </c>
    </row>
    <row r="652" spans="2:10" x14ac:dyDescent="0.25">
      <c r="B652" s="3">
        <v>5508100</v>
      </c>
      <c r="C652" t="s">
        <v>5715</v>
      </c>
      <c r="D652" s="3" t="s">
        <v>3505</v>
      </c>
      <c r="E652" t="s">
        <v>3505</v>
      </c>
      <c r="F652" s="13" t="s">
        <v>2698</v>
      </c>
      <c r="G652" t="s">
        <v>2699</v>
      </c>
      <c r="H652" s="8" t="s">
        <v>3570</v>
      </c>
      <c r="J652" t="s">
        <v>2739</v>
      </c>
    </row>
    <row r="653" spans="2:10" x14ac:dyDescent="0.25">
      <c r="B653" s="3">
        <v>5507102</v>
      </c>
      <c r="C653" t="s">
        <v>3843</v>
      </c>
      <c r="D653" s="3" t="s">
        <v>3505</v>
      </c>
      <c r="E653" t="s">
        <v>2031</v>
      </c>
      <c r="F653" s="13" t="s">
        <v>4057</v>
      </c>
      <c r="G653" t="s">
        <v>4058</v>
      </c>
      <c r="H653" s="8" t="s">
        <v>3570</v>
      </c>
      <c r="J653" t="s">
        <v>2739</v>
      </c>
    </row>
    <row r="654" spans="2:10" x14ac:dyDescent="0.25">
      <c r="B654" s="3">
        <v>5507101</v>
      </c>
      <c r="C654" t="s">
        <v>5781</v>
      </c>
      <c r="D654" s="3" t="s">
        <v>3505</v>
      </c>
      <c r="E654" t="s">
        <v>2031</v>
      </c>
      <c r="F654" s="13" t="s">
        <v>1874</v>
      </c>
      <c r="G654" t="s">
        <v>805</v>
      </c>
      <c r="H654" t="s">
        <v>270</v>
      </c>
      <c r="J654" t="s">
        <v>2739</v>
      </c>
    </row>
    <row r="655" spans="2:10" x14ac:dyDescent="0.25">
      <c r="B655" s="3">
        <v>5507100</v>
      </c>
      <c r="C655" t="s">
        <v>2031</v>
      </c>
      <c r="D655" s="3" t="s">
        <v>3505</v>
      </c>
      <c r="E655" t="s">
        <v>3505</v>
      </c>
      <c r="F655" s="13" t="s">
        <v>397</v>
      </c>
      <c r="G655" t="s">
        <v>398</v>
      </c>
      <c r="H655" s="8" t="s">
        <v>3570</v>
      </c>
      <c r="J655" t="s">
        <v>2739</v>
      </c>
    </row>
    <row r="656" spans="2:10" x14ac:dyDescent="0.25">
      <c r="B656" s="3">
        <v>5505900</v>
      </c>
      <c r="C656" t="s">
        <v>4280</v>
      </c>
      <c r="D656" s="3" t="s">
        <v>3505</v>
      </c>
      <c r="E656" t="s">
        <v>3505</v>
      </c>
      <c r="F656" s="13" t="s">
        <v>3124</v>
      </c>
      <c r="G656" t="s">
        <v>1552</v>
      </c>
      <c r="H656" s="8" t="s">
        <v>3570</v>
      </c>
      <c r="J656" t="s">
        <v>2739</v>
      </c>
    </row>
    <row r="657" spans="2:10" x14ac:dyDescent="0.25">
      <c r="B657" s="3">
        <v>5466100</v>
      </c>
      <c r="C657" t="s">
        <v>5277</v>
      </c>
      <c r="D657" s="3" t="s">
        <v>3505</v>
      </c>
      <c r="E657" t="s">
        <v>3505</v>
      </c>
      <c r="F657" s="13" t="s">
        <v>4201</v>
      </c>
      <c r="G657" t="s">
        <v>4202</v>
      </c>
      <c r="H657" s="8" t="s">
        <v>3570</v>
      </c>
      <c r="J657" t="s">
        <v>2739</v>
      </c>
    </row>
    <row r="658" spans="2:10" x14ac:dyDescent="0.25">
      <c r="B658" s="3">
        <v>5466000</v>
      </c>
      <c r="C658" t="s">
        <v>4826</v>
      </c>
      <c r="D658" s="3" t="s">
        <v>3505</v>
      </c>
      <c r="E658" t="s">
        <v>3505</v>
      </c>
      <c r="F658" s="13" t="s">
        <v>2726</v>
      </c>
      <c r="G658" t="s">
        <v>2727</v>
      </c>
      <c r="H658" s="8" t="s">
        <v>3570</v>
      </c>
      <c r="J658" t="s">
        <v>2739</v>
      </c>
    </row>
    <row r="659" spans="2:10" x14ac:dyDescent="0.25">
      <c r="B659" s="3">
        <v>5446000</v>
      </c>
      <c r="C659" t="s">
        <v>1851</v>
      </c>
      <c r="D659" s="3" t="s">
        <v>3505</v>
      </c>
      <c r="E659" t="s">
        <v>3505</v>
      </c>
      <c r="F659" s="13" t="s">
        <v>553</v>
      </c>
      <c r="G659" t="s">
        <v>2841</v>
      </c>
      <c r="H659" s="8" t="s">
        <v>3570</v>
      </c>
      <c r="J659" t="s">
        <v>2739</v>
      </c>
    </row>
    <row r="660" spans="2:10" x14ac:dyDescent="0.25">
      <c r="B660" s="3">
        <v>5436006</v>
      </c>
      <c r="C660" t="s">
        <v>4540</v>
      </c>
      <c r="E660" t="s">
        <v>4541</v>
      </c>
      <c r="F660" s="13" t="s">
        <v>3122</v>
      </c>
      <c r="G660" s="23" t="s">
        <v>381</v>
      </c>
      <c r="H660" s="8" t="s">
        <v>3570</v>
      </c>
      <c r="J660" t="s">
        <v>2739</v>
      </c>
    </row>
    <row r="661" spans="2:10" x14ac:dyDescent="0.25">
      <c r="B661" s="3">
        <v>5436005</v>
      </c>
      <c r="C661" t="s">
        <v>5726</v>
      </c>
      <c r="D661" s="3" t="s">
        <v>3505</v>
      </c>
      <c r="E661" t="s">
        <v>4541</v>
      </c>
      <c r="F661" s="13" t="s">
        <v>1762</v>
      </c>
      <c r="G661" t="s">
        <v>514</v>
      </c>
      <c r="H661" s="8" t="s">
        <v>3570</v>
      </c>
      <c r="J661" t="s">
        <v>2739</v>
      </c>
    </row>
    <row r="662" spans="2:10" x14ac:dyDescent="0.25">
      <c r="B662" s="3">
        <v>5436004</v>
      </c>
      <c r="C662" t="s">
        <v>1972</v>
      </c>
      <c r="D662" s="3" t="s">
        <v>3505</v>
      </c>
      <c r="E662" t="s">
        <v>3505</v>
      </c>
      <c r="F662" s="13" t="s">
        <v>809</v>
      </c>
      <c r="G662" t="s">
        <v>3398</v>
      </c>
      <c r="H662" s="8" t="s">
        <v>1922</v>
      </c>
      <c r="J662" t="s">
        <v>2739</v>
      </c>
    </row>
    <row r="663" spans="2:10" x14ac:dyDescent="0.25">
      <c r="B663" s="3">
        <v>5436003</v>
      </c>
      <c r="C663" t="s">
        <v>4279</v>
      </c>
      <c r="D663" s="3" t="s">
        <v>3505</v>
      </c>
      <c r="E663" t="s">
        <v>4541</v>
      </c>
      <c r="F663" s="13" t="s">
        <v>1145</v>
      </c>
      <c r="G663" t="s">
        <v>2025</v>
      </c>
      <c r="H663" s="8" t="s">
        <v>3570</v>
      </c>
      <c r="J663" t="s">
        <v>2739</v>
      </c>
    </row>
    <row r="664" spans="2:10" x14ac:dyDescent="0.25">
      <c r="B664" s="3">
        <v>5436002</v>
      </c>
      <c r="C664" t="s">
        <v>1429</v>
      </c>
      <c r="D664" s="3" t="s">
        <v>3505</v>
      </c>
      <c r="E664" t="s">
        <v>4541</v>
      </c>
      <c r="F664" s="13" t="s">
        <v>1409</v>
      </c>
      <c r="G664" t="s">
        <v>1410</v>
      </c>
      <c r="H664" s="8" t="s">
        <v>3570</v>
      </c>
      <c r="J664" t="s">
        <v>2739</v>
      </c>
    </row>
    <row r="665" spans="2:10" x14ac:dyDescent="0.25">
      <c r="B665" s="3">
        <v>5436001</v>
      </c>
      <c r="C665" t="s">
        <v>1161</v>
      </c>
      <c r="D665" s="3" t="s">
        <v>3505</v>
      </c>
      <c r="E665" t="s">
        <v>4541</v>
      </c>
      <c r="F665" s="13" t="s">
        <v>4872</v>
      </c>
      <c r="G665" t="s">
        <v>474</v>
      </c>
      <c r="H665" s="8" t="s">
        <v>3570</v>
      </c>
      <c r="J665" t="s">
        <v>2739</v>
      </c>
    </row>
    <row r="666" spans="2:10" x14ac:dyDescent="0.25">
      <c r="B666" s="3">
        <v>5436000</v>
      </c>
      <c r="C666" t="s">
        <v>1754</v>
      </c>
      <c r="D666" s="3" t="s">
        <v>3505</v>
      </c>
      <c r="E666" t="s">
        <v>3505</v>
      </c>
      <c r="F666" s="13" t="s">
        <v>2134</v>
      </c>
      <c r="G666" s="23" t="s">
        <v>1459</v>
      </c>
      <c r="H666" s="8" t="s">
        <v>3570</v>
      </c>
      <c r="J666" t="s">
        <v>2739</v>
      </c>
    </row>
    <row r="667" spans="2:10" x14ac:dyDescent="0.25">
      <c r="B667" s="3">
        <v>5435900</v>
      </c>
      <c r="C667" t="s">
        <v>3212</v>
      </c>
      <c r="D667" s="3" t="s">
        <v>3505</v>
      </c>
      <c r="E667" t="s">
        <v>3505</v>
      </c>
      <c r="F667" s="13" t="s">
        <v>430</v>
      </c>
      <c r="G667" t="s">
        <v>3394</v>
      </c>
      <c r="H667" s="8" t="s">
        <v>3570</v>
      </c>
      <c r="J667" t="s">
        <v>2739</v>
      </c>
    </row>
    <row r="668" spans="2:10" x14ac:dyDescent="0.25">
      <c r="B668" s="3">
        <v>5433000</v>
      </c>
      <c r="C668" t="s">
        <v>2769</v>
      </c>
      <c r="D668" s="3" t="s">
        <v>3505</v>
      </c>
      <c r="E668" t="s">
        <v>3505</v>
      </c>
      <c r="F668" s="13" t="s">
        <v>4714</v>
      </c>
      <c r="G668" t="s">
        <v>651</v>
      </c>
      <c r="H668" s="8" t="s">
        <v>3570</v>
      </c>
      <c r="J668" t="s">
        <v>2739</v>
      </c>
    </row>
    <row r="669" spans="2:10" x14ac:dyDescent="0.25">
      <c r="B669" s="3">
        <v>5425102</v>
      </c>
      <c r="C669" t="s">
        <v>6040</v>
      </c>
      <c r="E669" t="s">
        <v>4264</v>
      </c>
      <c r="F669" s="13" t="s">
        <v>5698</v>
      </c>
      <c r="G669" s="23" t="s">
        <v>5699</v>
      </c>
      <c r="H669" s="8" t="s">
        <v>3570</v>
      </c>
      <c r="J669" t="s">
        <v>2739</v>
      </c>
    </row>
    <row r="670" spans="2:10" x14ac:dyDescent="0.25">
      <c r="B670" s="3">
        <v>5425101</v>
      </c>
      <c r="C670" t="s">
        <v>5016</v>
      </c>
      <c r="E670" t="s">
        <v>4264</v>
      </c>
      <c r="F670" s="13" t="s">
        <v>5017</v>
      </c>
      <c r="G670" t="s">
        <v>5018</v>
      </c>
      <c r="H670" s="8" t="s">
        <v>3570</v>
      </c>
      <c r="J670" t="s">
        <v>2739</v>
      </c>
    </row>
    <row r="671" spans="2:10" x14ac:dyDescent="0.25">
      <c r="B671" s="3">
        <v>5425100</v>
      </c>
      <c r="C671" t="s">
        <v>4264</v>
      </c>
      <c r="F671" s="13" t="s">
        <v>3953</v>
      </c>
      <c r="G671" s="23" t="s">
        <v>3954</v>
      </c>
      <c r="H671" s="8" t="s">
        <v>3570</v>
      </c>
      <c r="J671" t="s">
        <v>2739</v>
      </c>
    </row>
    <row r="672" spans="2:10" x14ac:dyDescent="0.25">
      <c r="B672" s="3">
        <v>5420101</v>
      </c>
      <c r="C672" t="s">
        <v>761</v>
      </c>
      <c r="D672" s="3" t="s">
        <v>3505</v>
      </c>
      <c r="E672" t="s">
        <v>107</v>
      </c>
      <c r="F672" s="13" t="s">
        <v>3005</v>
      </c>
      <c r="G672" t="s">
        <v>589</v>
      </c>
      <c r="H672" s="8" t="s">
        <v>3570</v>
      </c>
      <c r="J672" t="s">
        <v>2739</v>
      </c>
    </row>
    <row r="673" spans="2:10" x14ac:dyDescent="0.25">
      <c r="B673" s="3">
        <v>5420100</v>
      </c>
      <c r="C673" t="s">
        <v>1378</v>
      </c>
      <c r="D673" s="3" t="s">
        <v>3505</v>
      </c>
      <c r="E673" t="s">
        <v>3505</v>
      </c>
      <c r="F673" s="13" t="s">
        <v>4805</v>
      </c>
      <c r="G673" t="s">
        <v>2886</v>
      </c>
      <c r="H673" s="8" t="s">
        <v>3570</v>
      </c>
      <c r="J673" t="s">
        <v>2739</v>
      </c>
    </row>
    <row r="674" spans="2:10" x14ac:dyDescent="0.25">
      <c r="B674" s="3">
        <v>5420001</v>
      </c>
      <c r="C674" t="s">
        <v>5641</v>
      </c>
      <c r="E674" t="s">
        <v>5638</v>
      </c>
      <c r="F674" s="13" t="s">
        <v>5639</v>
      </c>
      <c r="G674" s="23" t="s">
        <v>5640</v>
      </c>
      <c r="H674" s="8" t="s">
        <v>3570</v>
      </c>
      <c r="J674" t="s">
        <v>2739</v>
      </c>
    </row>
    <row r="675" spans="2:10" x14ac:dyDescent="0.25">
      <c r="B675" s="3">
        <v>5420000</v>
      </c>
      <c r="C675" t="s">
        <v>5638</v>
      </c>
      <c r="D675" s="3" t="s">
        <v>3505</v>
      </c>
      <c r="E675" t="s">
        <v>3505</v>
      </c>
      <c r="F675" s="13" t="s">
        <v>5642</v>
      </c>
      <c r="G675" s="23" t="s">
        <v>3201</v>
      </c>
      <c r="H675" s="8" t="s">
        <v>3570</v>
      </c>
      <c r="J675" t="s">
        <v>2739</v>
      </c>
    </row>
    <row r="676" spans="2:10" x14ac:dyDescent="0.25">
      <c r="B676" s="3">
        <v>5412102</v>
      </c>
      <c r="C676" t="s">
        <v>5429</v>
      </c>
      <c r="E676" t="s">
        <v>4979</v>
      </c>
      <c r="F676" s="13" t="s">
        <v>1652</v>
      </c>
      <c r="G676" t="s">
        <v>490</v>
      </c>
      <c r="H676" s="116" t="s">
        <v>3793</v>
      </c>
      <c r="J676" t="s">
        <v>2739</v>
      </c>
    </row>
    <row r="677" spans="2:10" x14ac:dyDescent="0.25">
      <c r="B677" s="3">
        <v>5412101</v>
      </c>
      <c r="C677" t="s">
        <v>4978</v>
      </c>
      <c r="E677" t="s">
        <v>4979</v>
      </c>
      <c r="F677" s="13" t="s">
        <v>4980</v>
      </c>
      <c r="G677" s="23" t="s">
        <v>4981</v>
      </c>
      <c r="H677" s="8" t="s">
        <v>3570</v>
      </c>
      <c r="J677" t="s">
        <v>2739</v>
      </c>
    </row>
    <row r="678" spans="2:10" x14ac:dyDescent="0.25">
      <c r="B678" s="3">
        <v>5412100</v>
      </c>
      <c r="C678" t="s">
        <v>4979</v>
      </c>
      <c r="F678" s="13" t="s">
        <v>5409</v>
      </c>
      <c r="G678" s="23" t="s">
        <v>5410</v>
      </c>
      <c r="H678" s="8" t="s">
        <v>3570</v>
      </c>
      <c r="J678" t="s">
        <v>2739</v>
      </c>
    </row>
    <row r="679" spans="2:10" x14ac:dyDescent="0.25">
      <c r="B679" s="3">
        <v>5412013</v>
      </c>
      <c r="C679" t="s">
        <v>5566</v>
      </c>
      <c r="E679" t="s">
        <v>2483</v>
      </c>
      <c r="F679" s="13" t="s">
        <v>5567</v>
      </c>
      <c r="G679" s="23" t="s">
        <v>5568</v>
      </c>
      <c r="H679" s="8" t="s">
        <v>3570</v>
      </c>
      <c r="J679" t="s">
        <v>2739</v>
      </c>
    </row>
    <row r="680" spans="2:10" x14ac:dyDescent="0.25">
      <c r="B680" s="3">
        <v>5412012</v>
      </c>
      <c r="C680" t="s">
        <v>5377</v>
      </c>
      <c r="E680" t="s">
        <v>2483</v>
      </c>
      <c r="F680" s="13" t="s">
        <v>5052</v>
      </c>
      <c r="G680" s="23" t="s">
        <v>5053</v>
      </c>
      <c r="H680" s="8" t="s">
        <v>3570</v>
      </c>
      <c r="J680" t="s">
        <v>2739</v>
      </c>
    </row>
    <row r="681" spans="2:10" x14ac:dyDescent="0.25">
      <c r="B681" s="3">
        <v>5412011</v>
      </c>
      <c r="C681" t="s">
        <v>2591</v>
      </c>
      <c r="E681" t="s">
        <v>2483</v>
      </c>
      <c r="F681" s="13" t="s">
        <v>4664</v>
      </c>
      <c r="G681" s="23" t="s">
        <v>4665</v>
      </c>
      <c r="H681" s="8" t="s">
        <v>270</v>
      </c>
      <c r="J681" t="s">
        <v>2739</v>
      </c>
    </row>
    <row r="682" spans="2:10" x14ac:dyDescent="0.25">
      <c r="B682" s="3">
        <v>5412010</v>
      </c>
      <c r="C682" t="s">
        <v>3386</v>
      </c>
      <c r="E682" t="s">
        <v>2483</v>
      </c>
      <c r="F682" s="13" t="s">
        <v>3387</v>
      </c>
      <c r="G682" s="23" t="s">
        <v>2408</v>
      </c>
      <c r="H682" s="8" t="s">
        <v>3570</v>
      </c>
      <c r="J682" t="s">
        <v>2739</v>
      </c>
    </row>
    <row r="683" spans="2:10" x14ac:dyDescent="0.25">
      <c r="B683" s="3">
        <v>5412009</v>
      </c>
      <c r="C683" t="s">
        <v>1226</v>
      </c>
      <c r="E683" t="s">
        <v>2483</v>
      </c>
      <c r="F683" s="13" t="s">
        <v>86</v>
      </c>
      <c r="G683" s="23" t="s">
        <v>87</v>
      </c>
      <c r="H683" s="8" t="s">
        <v>2294</v>
      </c>
      <c r="J683" t="s">
        <v>2739</v>
      </c>
    </row>
    <row r="684" spans="2:10" x14ac:dyDescent="0.25">
      <c r="B684" s="3">
        <v>5412008</v>
      </c>
      <c r="C684" t="s">
        <v>4817</v>
      </c>
      <c r="E684" t="s">
        <v>2483</v>
      </c>
      <c r="F684" s="13" t="s">
        <v>2831</v>
      </c>
      <c r="G684" s="23" t="s">
        <v>2832</v>
      </c>
      <c r="H684" s="8" t="s">
        <v>3570</v>
      </c>
      <c r="J684" t="s">
        <v>2739</v>
      </c>
    </row>
    <row r="685" spans="2:10" x14ac:dyDescent="0.25">
      <c r="B685" s="3">
        <v>5412007</v>
      </c>
      <c r="C685" t="s">
        <v>223</v>
      </c>
      <c r="E685" t="s">
        <v>2483</v>
      </c>
      <c r="F685" s="13" t="s">
        <v>4120</v>
      </c>
      <c r="G685" s="23" t="s">
        <v>4121</v>
      </c>
      <c r="H685" s="8" t="s">
        <v>3570</v>
      </c>
      <c r="J685" t="s">
        <v>2739</v>
      </c>
    </row>
    <row r="686" spans="2:10" x14ac:dyDescent="0.25">
      <c r="B686" s="3">
        <v>5412006</v>
      </c>
      <c r="C686" t="s">
        <v>2471</v>
      </c>
      <c r="E686" t="s">
        <v>2483</v>
      </c>
      <c r="F686" s="13" t="s">
        <v>736</v>
      </c>
      <c r="G686" s="23" t="s">
        <v>1824</v>
      </c>
      <c r="H686" s="8" t="s">
        <v>3570</v>
      </c>
      <c r="J686" t="s">
        <v>2739</v>
      </c>
    </row>
    <row r="687" spans="2:10" x14ac:dyDescent="0.25">
      <c r="B687" s="3">
        <v>5412005</v>
      </c>
      <c r="C687" t="s">
        <v>2283</v>
      </c>
      <c r="E687" t="s">
        <v>2483</v>
      </c>
      <c r="F687" s="13" t="s">
        <v>3511</v>
      </c>
      <c r="G687">
        <v>22</v>
      </c>
      <c r="H687" s="8" t="s">
        <v>2124</v>
      </c>
      <c r="J687" t="s">
        <v>2739</v>
      </c>
    </row>
    <row r="688" spans="2:10" x14ac:dyDescent="0.25">
      <c r="B688" s="3">
        <v>5412004</v>
      </c>
      <c r="C688" t="s">
        <v>2312</v>
      </c>
      <c r="D688" s="3" t="s">
        <v>3505</v>
      </c>
      <c r="E688" t="s">
        <v>4115</v>
      </c>
      <c r="F688" s="13" t="s">
        <v>2666</v>
      </c>
      <c r="G688" t="s">
        <v>2667</v>
      </c>
      <c r="H688" s="8" t="s">
        <v>3570</v>
      </c>
      <c r="J688" t="s">
        <v>2739</v>
      </c>
    </row>
    <row r="689" spans="2:10" x14ac:dyDescent="0.25">
      <c r="B689" s="3">
        <v>5412003</v>
      </c>
      <c r="C689" t="s">
        <v>2473</v>
      </c>
      <c r="D689" s="3" t="s">
        <v>3505</v>
      </c>
      <c r="E689" t="s">
        <v>4115</v>
      </c>
      <c r="F689" s="13" t="s">
        <v>20</v>
      </c>
      <c r="G689" t="s">
        <v>4223</v>
      </c>
      <c r="H689" s="8" t="s">
        <v>3570</v>
      </c>
      <c r="J689" t="s">
        <v>2739</v>
      </c>
    </row>
    <row r="690" spans="2:10" x14ac:dyDescent="0.25">
      <c r="B690" s="3">
        <v>5412002</v>
      </c>
      <c r="C690" t="s">
        <v>4006</v>
      </c>
      <c r="D690" s="3" t="s">
        <v>3505</v>
      </c>
      <c r="E690" t="s">
        <v>4115</v>
      </c>
      <c r="F690" s="13" t="s">
        <v>3633</v>
      </c>
      <c r="G690" t="s">
        <v>4630</v>
      </c>
      <c r="H690" s="8" t="s">
        <v>3570</v>
      </c>
      <c r="J690" t="s">
        <v>2739</v>
      </c>
    </row>
    <row r="691" spans="2:10" x14ac:dyDescent="0.25">
      <c r="B691" s="3">
        <v>5412001</v>
      </c>
      <c r="C691" t="s">
        <v>1753</v>
      </c>
      <c r="D691" s="3" t="s">
        <v>3505</v>
      </c>
      <c r="E691" t="s">
        <v>4276</v>
      </c>
      <c r="F691" s="13" t="s">
        <v>3108</v>
      </c>
      <c r="G691" t="s">
        <v>3109</v>
      </c>
      <c r="H691" s="8" t="s">
        <v>3570</v>
      </c>
      <c r="J691" t="s">
        <v>2739</v>
      </c>
    </row>
    <row r="692" spans="2:10" x14ac:dyDescent="0.25">
      <c r="B692" s="3">
        <v>5412000</v>
      </c>
      <c r="C692" t="s">
        <v>2050</v>
      </c>
      <c r="D692" s="3" t="s">
        <v>3505</v>
      </c>
      <c r="E692" t="s">
        <v>3505</v>
      </c>
      <c r="F692" s="13" t="s">
        <v>2052</v>
      </c>
      <c r="G692" t="s">
        <v>2301</v>
      </c>
      <c r="H692" s="8" t="s">
        <v>270</v>
      </c>
      <c r="J692" t="s">
        <v>2739</v>
      </c>
    </row>
    <row r="693" spans="2:10" x14ac:dyDescent="0.25">
      <c r="B693" s="3">
        <v>5408201</v>
      </c>
      <c r="C693" t="s">
        <v>4811</v>
      </c>
      <c r="D693" s="3" t="s">
        <v>3505</v>
      </c>
      <c r="E693" t="s">
        <v>4563</v>
      </c>
      <c r="F693" s="13" t="s">
        <v>1762</v>
      </c>
      <c r="G693" t="s">
        <v>514</v>
      </c>
      <c r="H693" s="8" t="s">
        <v>3570</v>
      </c>
      <c r="J693" t="s">
        <v>2739</v>
      </c>
    </row>
    <row r="694" spans="2:10" x14ac:dyDescent="0.25">
      <c r="B694" s="3">
        <v>5408200</v>
      </c>
      <c r="C694" t="s">
        <v>4563</v>
      </c>
      <c r="D694" s="3" t="s">
        <v>3505</v>
      </c>
      <c r="E694" t="s">
        <v>3505</v>
      </c>
      <c r="F694" s="13" t="s">
        <v>4853</v>
      </c>
      <c r="G694" t="s">
        <v>4204</v>
      </c>
      <c r="H694" s="8" t="s">
        <v>3570</v>
      </c>
      <c r="J694" t="s">
        <v>2739</v>
      </c>
    </row>
    <row r="695" spans="2:10" x14ac:dyDescent="0.25">
      <c r="B695" s="3">
        <v>5408110</v>
      </c>
      <c r="C695" t="s">
        <v>6034</v>
      </c>
      <c r="E695" t="s">
        <v>1734</v>
      </c>
      <c r="F695" s="13" t="s">
        <v>3511</v>
      </c>
      <c r="G695" s="198" t="s">
        <v>6033</v>
      </c>
      <c r="H695" s="8" t="s">
        <v>270</v>
      </c>
      <c r="J695" t="s">
        <v>2739</v>
      </c>
    </row>
    <row r="696" spans="2:10" x14ac:dyDescent="0.25">
      <c r="B696" s="3">
        <v>5408109</v>
      </c>
      <c r="C696" t="s">
        <v>5744</v>
      </c>
      <c r="E696" t="s">
        <v>1734</v>
      </c>
      <c r="F696" s="13" t="s">
        <v>5745</v>
      </c>
      <c r="G696" s="23" t="s">
        <v>5746</v>
      </c>
      <c r="H696" s="8" t="s">
        <v>3570</v>
      </c>
      <c r="J696" t="s">
        <v>2739</v>
      </c>
    </row>
    <row r="697" spans="2:10" x14ac:dyDescent="0.25">
      <c r="B697" s="3">
        <v>5408108</v>
      </c>
      <c r="C697" t="s">
        <v>4964</v>
      </c>
      <c r="E697" t="s">
        <v>1734</v>
      </c>
      <c r="F697" s="13" t="s">
        <v>4962</v>
      </c>
      <c r="G697" s="23" t="s">
        <v>4963</v>
      </c>
      <c r="H697" s="8" t="s">
        <v>3570</v>
      </c>
      <c r="J697" t="s">
        <v>2739</v>
      </c>
    </row>
    <row r="698" spans="2:10" x14ac:dyDescent="0.25">
      <c r="B698" s="3">
        <v>5408107</v>
      </c>
      <c r="C698" t="s">
        <v>657</v>
      </c>
      <c r="E698" t="s">
        <v>1734</v>
      </c>
      <c r="F698" s="13" t="s">
        <v>3615</v>
      </c>
      <c r="G698" s="23" t="s">
        <v>2242</v>
      </c>
      <c r="H698" s="8" t="s">
        <v>3570</v>
      </c>
      <c r="J698" t="s">
        <v>2739</v>
      </c>
    </row>
    <row r="699" spans="2:10" x14ac:dyDescent="0.25">
      <c r="B699" s="3">
        <v>5408106</v>
      </c>
      <c r="C699" t="s">
        <v>1907</v>
      </c>
      <c r="E699" t="s">
        <v>1734</v>
      </c>
      <c r="F699" s="13" t="s">
        <v>1908</v>
      </c>
      <c r="G699" s="23" t="s">
        <v>1909</v>
      </c>
      <c r="H699" s="8" t="s">
        <v>3570</v>
      </c>
      <c r="J699" t="s">
        <v>2739</v>
      </c>
    </row>
    <row r="700" spans="2:10" x14ac:dyDescent="0.25">
      <c r="B700" s="3">
        <v>5408105</v>
      </c>
      <c r="C700" t="s">
        <v>224</v>
      </c>
      <c r="E700" t="s">
        <v>1734</v>
      </c>
      <c r="F700" s="13" t="s">
        <v>2680</v>
      </c>
      <c r="G700" s="23" t="s">
        <v>3173</v>
      </c>
      <c r="H700" s="8" t="s">
        <v>3570</v>
      </c>
      <c r="J700" t="s">
        <v>2739</v>
      </c>
    </row>
    <row r="701" spans="2:10" x14ac:dyDescent="0.25">
      <c r="B701" s="3">
        <v>5408104</v>
      </c>
      <c r="C701" t="s">
        <v>1752</v>
      </c>
      <c r="D701" s="3" t="s">
        <v>3505</v>
      </c>
      <c r="E701" t="s">
        <v>1734</v>
      </c>
      <c r="F701" s="13" t="s">
        <v>327</v>
      </c>
      <c r="G701" t="s">
        <v>3505</v>
      </c>
      <c r="H701" s="8" t="s">
        <v>3570</v>
      </c>
      <c r="J701" t="s">
        <v>2739</v>
      </c>
    </row>
    <row r="702" spans="2:10" x14ac:dyDescent="0.25">
      <c r="B702" s="3">
        <v>5408103</v>
      </c>
      <c r="C702" t="s">
        <v>2998</v>
      </c>
      <c r="D702" s="3" t="s">
        <v>3505</v>
      </c>
      <c r="E702" t="s">
        <v>1734</v>
      </c>
      <c r="F702" s="13" t="s">
        <v>2793</v>
      </c>
      <c r="G702" t="s">
        <v>4710</v>
      </c>
      <c r="H702" s="8" t="s">
        <v>3570</v>
      </c>
      <c r="J702" t="s">
        <v>2739</v>
      </c>
    </row>
    <row r="703" spans="2:10" x14ac:dyDescent="0.25">
      <c r="B703" s="3">
        <v>5408102</v>
      </c>
      <c r="C703" t="s">
        <v>1266</v>
      </c>
      <c r="D703" s="3" t="s">
        <v>3505</v>
      </c>
      <c r="E703" t="s">
        <v>1734</v>
      </c>
      <c r="F703" s="13" t="s">
        <v>2446</v>
      </c>
      <c r="G703" t="s">
        <v>4822</v>
      </c>
      <c r="H703" s="8" t="s">
        <v>3570</v>
      </c>
      <c r="J703" t="s">
        <v>2739</v>
      </c>
    </row>
    <row r="704" spans="2:10" x14ac:dyDescent="0.25">
      <c r="B704" s="3">
        <v>5408101</v>
      </c>
      <c r="C704" t="s">
        <v>4274</v>
      </c>
      <c r="D704" s="3" t="s">
        <v>3505</v>
      </c>
      <c r="E704" t="s">
        <v>1734</v>
      </c>
      <c r="F704" s="13" t="s">
        <v>1712</v>
      </c>
      <c r="G704" t="s">
        <v>3505</v>
      </c>
      <c r="H704" s="8" t="s">
        <v>3570</v>
      </c>
      <c r="J704" t="s">
        <v>2739</v>
      </c>
    </row>
    <row r="705" spans="2:10" x14ac:dyDescent="0.25">
      <c r="B705" s="3">
        <v>5408100</v>
      </c>
      <c r="C705" s="11" t="s">
        <v>1734</v>
      </c>
      <c r="D705" s="12" t="s">
        <v>3505</v>
      </c>
      <c r="E705" s="11" t="s">
        <v>3505</v>
      </c>
      <c r="F705" s="13" t="s">
        <v>3714</v>
      </c>
      <c r="G705" s="11" t="s">
        <v>557</v>
      </c>
      <c r="H705" s="8" t="s">
        <v>3570</v>
      </c>
      <c r="J705" t="s">
        <v>2739</v>
      </c>
    </row>
    <row r="706" spans="2:10" x14ac:dyDescent="0.25">
      <c r="B706" s="3">
        <v>5408003</v>
      </c>
      <c r="C706" s="11" t="s">
        <v>4266</v>
      </c>
      <c r="D706" s="12"/>
      <c r="E706" s="11" t="s">
        <v>4636</v>
      </c>
      <c r="F706" s="13" t="s">
        <v>20</v>
      </c>
      <c r="G706" s="11" t="s">
        <v>4223</v>
      </c>
      <c r="H706" s="8" t="s">
        <v>3570</v>
      </c>
      <c r="J706" t="s">
        <v>2739</v>
      </c>
    </row>
    <row r="707" spans="2:10" x14ac:dyDescent="0.25">
      <c r="B707" s="3">
        <v>5408002</v>
      </c>
      <c r="C707" s="11" t="s">
        <v>4200</v>
      </c>
      <c r="D707" s="12" t="s">
        <v>3505</v>
      </c>
      <c r="E707" s="11" t="s">
        <v>4636</v>
      </c>
      <c r="F707" s="13" t="s">
        <v>20</v>
      </c>
      <c r="G707" s="11" t="s">
        <v>4223</v>
      </c>
      <c r="H707" s="8" t="s">
        <v>3570</v>
      </c>
      <c r="J707" t="s">
        <v>2739</v>
      </c>
    </row>
    <row r="708" spans="2:10" x14ac:dyDescent="0.25">
      <c r="B708" s="3">
        <v>5408001</v>
      </c>
      <c r="C708" s="11" t="s">
        <v>4199</v>
      </c>
      <c r="D708" s="12" t="s">
        <v>3505</v>
      </c>
      <c r="E708" s="11" t="s">
        <v>4636</v>
      </c>
      <c r="F708" s="13" t="s">
        <v>20</v>
      </c>
      <c r="G708" s="11" t="s">
        <v>4223</v>
      </c>
      <c r="H708" s="8" t="s">
        <v>3570</v>
      </c>
      <c r="J708" t="s">
        <v>2739</v>
      </c>
    </row>
    <row r="709" spans="2:10" x14ac:dyDescent="0.25">
      <c r="B709" s="3">
        <v>5408000</v>
      </c>
      <c r="C709" s="11" t="s">
        <v>4636</v>
      </c>
      <c r="D709" s="12" t="s">
        <v>3505</v>
      </c>
      <c r="E709" s="11" t="s">
        <v>3505</v>
      </c>
      <c r="F709" s="13" t="s">
        <v>20</v>
      </c>
      <c r="G709" s="11" t="s">
        <v>4223</v>
      </c>
      <c r="H709" s="8" t="s">
        <v>3570</v>
      </c>
      <c r="J709" t="s">
        <v>2739</v>
      </c>
    </row>
    <row r="710" spans="2:10" x14ac:dyDescent="0.25">
      <c r="B710" s="3">
        <v>5406007</v>
      </c>
      <c r="C710" s="11" t="s">
        <v>1452</v>
      </c>
      <c r="D710" s="12"/>
      <c r="E710" s="11" t="s">
        <v>3579</v>
      </c>
      <c r="F710" s="13" t="s">
        <v>1453</v>
      </c>
      <c r="G710" s="29" t="s">
        <v>1454</v>
      </c>
      <c r="H710" s="8" t="s">
        <v>270</v>
      </c>
      <c r="J710" t="s">
        <v>2739</v>
      </c>
    </row>
    <row r="711" spans="2:10" x14ac:dyDescent="0.25">
      <c r="B711" s="3">
        <v>5406006</v>
      </c>
      <c r="C711" s="11" t="s">
        <v>4585</v>
      </c>
      <c r="D711" s="12"/>
      <c r="E711" s="11" t="s">
        <v>3579</v>
      </c>
      <c r="F711" s="13" t="s">
        <v>192</v>
      </c>
      <c r="G711" s="11" t="s">
        <v>1842</v>
      </c>
      <c r="H711" s="8" t="s">
        <v>3570</v>
      </c>
      <c r="J711" t="s">
        <v>2739</v>
      </c>
    </row>
    <row r="712" spans="2:10" x14ac:dyDescent="0.25">
      <c r="B712" s="3">
        <v>5406005</v>
      </c>
      <c r="C712" s="11" t="s">
        <v>4414</v>
      </c>
      <c r="D712" s="12"/>
      <c r="E712" s="11" t="s">
        <v>3579</v>
      </c>
      <c r="F712" s="13" t="s">
        <v>1512</v>
      </c>
      <c r="G712" s="29" t="s">
        <v>3513</v>
      </c>
      <c r="H712" s="8" t="s">
        <v>3570</v>
      </c>
      <c r="J712" t="s">
        <v>2739</v>
      </c>
    </row>
    <row r="713" spans="2:10" x14ac:dyDescent="0.25">
      <c r="B713" s="3">
        <v>5406004</v>
      </c>
      <c r="C713" s="11" t="s">
        <v>2846</v>
      </c>
      <c r="D713" s="12"/>
      <c r="E713" s="11" t="s">
        <v>3579</v>
      </c>
      <c r="F713" s="13" t="s">
        <v>875</v>
      </c>
      <c r="G713" s="29" t="s">
        <v>2415</v>
      </c>
      <c r="H713" s="8" t="s">
        <v>3570</v>
      </c>
      <c r="J713" t="s">
        <v>2739</v>
      </c>
    </row>
    <row r="714" spans="2:10" x14ac:dyDescent="0.25">
      <c r="B714" s="3">
        <v>5406003</v>
      </c>
      <c r="C714" s="11" t="s">
        <v>4054</v>
      </c>
      <c r="D714" s="12" t="s">
        <v>3505</v>
      </c>
      <c r="E714" s="11" t="s">
        <v>3579</v>
      </c>
      <c r="F714" s="13" t="s">
        <v>3993</v>
      </c>
      <c r="G714" s="11" t="s">
        <v>289</v>
      </c>
      <c r="H714" s="8" t="s">
        <v>3570</v>
      </c>
      <c r="J714" s="5" t="s">
        <v>2739</v>
      </c>
    </row>
    <row r="715" spans="2:10" x14ac:dyDescent="0.25">
      <c r="B715" s="3">
        <v>5406002</v>
      </c>
      <c r="C715" s="11" t="s">
        <v>2962</v>
      </c>
      <c r="D715" s="12" t="s">
        <v>3505</v>
      </c>
      <c r="E715" s="11" t="s">
        <v>3579</v>
      </c>
      <c r="F715" s="13" t="s">
        <v>2687</v>
      </c>
      <c r="G715" s="11" t="s">
        <v>2688</v>
      </c>
      <c r="H715" s="8" t="s">
        <v>3570</v>
      </c>
      <c r="J715" t="s">
        <v>2739</v>
      </c>
    </row>
    <row r="716" spans="2:10" x14ac:dyDescent="0.25">
      <c r="B716" s="3">
        <v>5406001</v>
      </c>
      <c r="C716" s="11" t="s">
        <v>1105</v>
      </c>
      <c r="D716" s="12" t="s">
        <v>3505</v>
      </c>
      <c r="E716" s="11" t="s">
        <v>3579</v>
      </c>
      <c r="F716" s="13" t="s">
        <v>462</v>
      </c>
      <c r="G716" s="11" t="s">
        <v>463</v>
      </c>
      <c r="H716" s="8" t="s">
        <v>3570</v>
      </c>
      <c r="J716" t="s">
        <v>2739</v>
      </c>
    </row>
    <row r="717" spans="2:10" x14ac:dyDescent="0.25">
      <c r="B717" s="3">
        <v>5406000</v>
      </c>
      <c r="C717" s="11" t="s">
        <v>3579</v>
      </c>
      <c r="D717" s="12" t="s">
        <v>3505</v>
      </c>
      <c r="E717" s="11" t="s">
        <v>3505</v>
      </c>
      <c r="F717" s="13" t="s">
        <v>4714</v>
      </c>
      <c r="G717" s="11" t="s">
        <v>1095</v>
      </c>
      <c r="H717" s="8" t="s">
        <v>3570</v>
      </c>
      <c r="J717" t="s">
        <v>2739</v>
      </c>
    </row>
    <row r="718" spans="2:10" x14ac:dyDescent="0.25">
      <c r="B718" s="3">
        <v>5400103</v>
      </c>
      <c r="C718" t="s">
        <v>5956</v>
      </c>
      <c r="D718" s="12"/>
      <c r="E718" s="11" t="s">
        <v>479</v>
      </c>
      <c r="F718" s="13" t="s">
        <v>5954</v>
      </c>
      <c r="G718" t="s">
        <v>5955</v>
      </c>
      <c r="H718" s="8" t="s">
        <v>3570</v>
      </c>
      <c r="J718" t="s">
        <v>2739</v>
      </c>
    </row>
    <row r="719" spans="2:10" x14ac:dyDescent="0.25">
      <c r="B719" s="3">
        <v>5400102</v>
      </c>
      <c r="C719" t="s">
        <v>5893</v>
      </c>
      <c r="D719" s="12"/>
      <c r="E719" s="11" t="s">
        <v>479</v>
      </c>
      <c r="F719" s="13" t="s">
        <v>3387</v>
      </c>
      <c r="G719" s="23" t="s">
        <v>2408</v>
      </c>
      <c r="H719" s="8" t="s">
        <v>3570</v>
      </c>
      <c r="J719" t="s">
        <v>2739</v>
      </c>
    </row>
    <row r="720" spans="2:10" x14ac:dyDescent="0.25">
      <c r="B720" s="3">
        <v>5400101</v>
      </c>
      <c r="C720" t="s">
        <v>223</v>
      </c>
      <c r="D720" s="12"/>
      <c r="E720" s="11" t="s">
        <v>479</v>
      </c>
      <c r="F720" s="13" t="s">
        <v>4120</v>
      </c>
      <c r="G720" s="23" t="s">
        <v>4121</v>
      </c>
      <c r="H720" s="8" t="s">
        <v>3570</v>
      </c>
      <c r="J720" t="s">
        <v>2739</v>
      </c>
    </row>
    <row r="721" spans="2:10" x14ac:dyDescent="0.25">
      <c r="B721" s="3">
        <v>5400100</v>
      </c>
      <c r="C721" t="s">
        <v>5986</v>
      </c>
      <c r="D721" s="12"/>
      <c r="E721" s="11"/>
      <c r="F721" s="13" t="s">
        <v>5909</v>
      </c>
      <c r="G721" s="23" t="s">
        <v>5910</v>
      </c>
      <c r="H721" s="116" t="s">
        <v>3793</v>
      </c>
      <c r="J721" t="s">
        <v>2739</v>
      </c>
    </row>
    <row r="722" spans="2:10" x14ac:dyDescent="0.25">
      <c r="B722" s="3">
        <v>5400000</v>
      </c>
      <c r="C722" s="11" t="s">
        <v>4402</v>
      </c>
      <c r="D722" s="12"/>
      <c r="E722" s="11"/>
      <c r="F722" s="13" t="s">
        <v>3317</v>
      </c>
      <c r="G722" s="29" t="s">
        <v>3318</v>
      </c>
      <c r="H722" s="8" t="s">
        <v>3570</v>
      </c>
      <c r="J722" t="s">
        <v>2739</v>
      </c>
    </row>
    <row r="723" spans="2:10" x14ac:dyDescent="0.25">
      <c r="B723" s="3">
        <v>5380001</v>
      </c>
      <c r="C723" s="11" t="s">
        <v>1358</v>
      </c>
      <c r="D723" s="12" t="s">
        <v>3505</v>
      </c>
      <c r="E723" s="11" t="s">
        <v>3772</v>
      </c>
      <c r="F723" s="13" t="s">
        <v>4334</v>
      </c>
      <c r="G723" s="11" t="s">
        <v>3591</v>
      </c>
      <c r="H723" s="8" t="s">
        <v>3570</v>
      </c>
      <c r="J723" t="s">
        <v>2739</v>
      </c>
    </row>
    <row r="724" spans="2:10" x14ac:dyDescent="0.25">
      <c r="B724" s="3">
        <v>5380000</v>
      </c>
      <c r="C724" s="11" t="s">
        <v>3772</v>
      </c>
      <c r="D724" s="12" t="s">
        <v>3505</v>
      </c>
      <c r="E724" s="11" t="s">
        <v>3505</v>
      </c>
      <c r="F724" s="13" t="s">
        <v>3590</v>
      </c>
      <c r="G724" s="11" t="s">
        <v>3591</v>
      </c>
      <c r="H724" s="8" t="s">
        <v>3570</v>
      </c>
      <c r="J724" t="s">
        <v>2739</v>
      </c>
    </row>
    <row r="725" spans="2:10" x14ac:dyDescent="0.25">
      <c r="B725" s="3">
        <v>5352100</v>
      </c>
      <c r="C725" t="s">
        <v>281</v>
      </c>
      <c r="D725" s="3" t="s">
        <v>3505</v>
      </c>
      <c r="E725" t="s">
        <v>3505</v>
      </c>
      <c r="F725" s="13" t="s">
        <v>2399</v>
      </c>
      <c r="G725" t="s">
        <v>3369</v>
      </c>
      <c r="H725" s="8" t="s">
        <v>3570</v>
      </c>
      <c r="J725" t="s">
        <v>2739</v>
      </c>
    </row>
    <row r="726" spans="2:10" x14ac:dyDescent="0.25">
      <c r="B726" s="3">
        <v>5328001</v>
      </c>
      <c r="C726" t="s">
        <v>1298</v>
      </c>
      <c r="D726" s="3" t="s">
        <v>3505</v>
      </c>
      <c r="E726" t="s">
        <v>2069</v>
      </c>
      <c r="F726" s="13" t="s">
        <v>1145</v>
      </c>
      <c r="G726" t="s">
        <v>2025</v>
      </c>
      <c r="H726" s="8" t="s">
        <v>3570</v>
      </c>
      <c r="J726" t="s">
        <v>2739</v>
      </c>
    </row>
    <row r="727" spans="2:10" x14ac:dyDescent="0.25">
      <c r="B727" s="3">
        <v>5328000</v>
      </c>
      <c r="C727" s="2" t="s">
        <v>2677</v>
      </c>
      <c r="D727" s="3" t="s">
        <v>3505</v>
      </c>
      <c r="E727" t="s">
        <v>3505</v>
      </c>
      <c r="F727" s="13" t="s">
        <v>393</v>
      </c>
      <c r="G727" t="s">
        <v>88</v>
      </c>
      <c r="H727" s="8" t="s">
        <v>3570</v>
      </c>
      <c r="J727" t="s">
        <v>2739</v>
      </c>
    </row>
    <row r="728" spans="2:10" x14ac:dyDescent="0.25">
      <c r="B728" s="3">
        <v>5317004</v>
      </c>
      <c r="C728" s="1" t="s">
        <v>3454</v>
      </c>
      <c r="D728" s="3" t="s">
        <v>3505</v>
      </c>
      <c r="E728" t="s">
        <v>3376</v>
      </c>
      <c r="F728" s="13" t="s">
        <v>3303</v>
      </c>
      <c r="G728" t="s">
        <v>2472</v>
      </c>
      <c r="H728" s="8" t="s">
        <v>3570</v>
      </c>
      <c r="J728" t="s">
        <v>2739</v>
      </c>
    </row>
    <row r="729" spans="2:10" x14ac:dyDescent="0.25">
      <c r="B729" s="3">
        <v>5317003</v>
      </c>
      <c r="C729" s="1" t="s">
        <v>122</v>
      </c>
      <c r="D729" s="3" t="s">
        <v>3505</v>
      </c>
      <c r="E729" t="s">
        <v>3376</v>
      </c>
      <c r="F729" s="13" t="s">
        <v>1490</v>
      </c>
      <c r="G729" t="s">
        <v>4526</v>
      </c>
      <c r="H729" s="8" t="s">
        <v>3570</v>
      </c>
      <c r="J729" t="s">
        <v>2739</v>
      </c>
    </row>
    <row r="730" spans="2:10" x14ac:dyDescent="0.25">
      <c r="B730" s="3">
        <v>5317002</v>
      </c>
      <c r="C730" s="1" t="s">
        <v>280</v>
      </c>
      <c r="D730" s="3" t="s">
        <v>3505</v>
      </c>
      <c r="E730" t="s">
        <v>3376</v>
      </c>
      <c r="F730" s="13" t="s">
        <v>156</v>
      </c>
      <c r="G730" t="s">
        <v>3141</v>
      </c>
      <c r="H730" s="8" t="s">
        <v>3570</v>
      </c>
      <c r="J730" t="s">
        <v>2739</v>
      </c>
    </row>
    <row r="731" spans="2:10" x14ac:dyDescent="0.25">
      <c r="B731" s="3">
        <v>5317001</v>
      </c>
      <c r="C731" s="2" t="s">
        <v>2209</v>
      </c>
      <c r="D731" s="3" t="s">
        <v>3505</v>
      </c>
      <c r="E731" t="s">
        <v>3376</v>
      </c>
      <c r="F731" s="13" t="s">
        <v>1490</v>
      </c>
      <c r="G731" t="s">
        <v>4526</v>
      </c>
      <c r="H731" s="8" t="s">
        <v>3570</v>
      </c>
      <c r="J731" t="s">
        <v>2739</v>
      </c>
    </row>
    <row r="732" spans="2:10" x14ac:dyDescent="0.25">
      <c r="B732" s="3">
        <v>5317000</v>
      </c>
      <c r="C732" t="s">
        <v>1651</v>
      </c>
      <c r="D732" s="3" t="s">
        <v>3505</v>
      </c>
      <c r="E732" t="s">
        <v>3505</v>
      </c>
      <c r="F732" s="13" t="s">
        <v>3956</v>
      </c>
      <c r="G732" s="23" t="s">
        <v>3957</v>
      </c>
      <c r="H732" s="8" t="s">
        <v>3570</v>
      </c>
      <c r="J732" t="s">
        <v>2739</v>
      </c>
    </row>
    <row r="733" spans="2:10" x14ac:dyDescent="0.25">
      <c r="B733" s="3">
        <v>5307107</v>
      </c>
      <c r="C733" s="1" t="s">
        <v>5662</v>
      </c>
      <c r="E733" t="s">
        <v>4545</v>
      </c>
      <c r="F733" s="13" t="s">
        <v>1490</v>
      </c>
      <c r="G733" t="s">
        <v>4526</v>
      </c>
      <c r="H733" s="8" t="s">
        <v>270</v>
      </c>
      <c r="J733" t="s">
        <v>2739</v>
      </c>
    </row>
    <row r="734" spans="2:10" x14ac:dyDescent="0.25">
      <c r="B734" s="3">
        <v>5307106</v>
      </c>
      <c r="C734" s="1" t="s">
        <v>5928</v>
      </c>
      <c r="E734" t="s">
        <v>4545</v>
      </c>
      <c r="F734" s="13" t="s">
        <v>1490</v>
      </c>
      <c r="G734" t="s">
        <v>4526</v>
      </c>
      <c r="H734" s="8" t="s">
        <v>270</v>
      </c>
      <c r="J734" t="s">
        <v>2739</v>
      </c>
    </row>
    <row r="735" spans="2:10" x14ac:dyDescent="0.25">
      <c r="B735" s="3">
        <v>5307104</v>
      </c>
      <c r="C735" s="1" t="s">
        <v>4358</v>
      </c>
      <c r="E735" t="s">
        <v>4545</v>
      </c>
      <c r="F735" s="13" t="s">
        <v>2588</v>
      </c>
      <c r="G735" s="23" t="s">
        <v>732</v>
      </c>
      <c r="H735" s="8" t="s">
        <v>3570</v>
      </c>
      <c r="J735" t="s">
        <v>2739</v>
      </c>
    </row>
    <row r="736" spans="2:10" x14ac:dyDescent="0.25">
      <c r="B736" s="3">
        <v>5307103</v>
      </c>
      <c r="C736" s="1" t="s">
        <v>5427</v>
      </c>
      <c r="E736" t="s">
        <v>4545</v>
      </c>
      <c r="F736" s="13" t="s">
        <v>1490</v>
      </c>
      <c r="G736" t="s">
        <v>4526</v>
      </c>
      <c r="H736" s="8" t="s">
        <v>270</v>
      </c>
      <c r="J736" t="s">
        <v>2739</v>
      </c>
    </row>
    <row r="737" spans="2:10" x14ac:dyDescent="0.25">
      <c r="B737" s="3">
        <v>5307102</v>
      </c>
      <c r="C737" s="1" t="s">
        <v>2211</v>
      </c>
      <c r="E737" t="s">
        <v>4545</v>
      </c>
      <c r="F737" s="16" t="s">
        <v>2944</v>
      </c>
      <c r="G737" s="23" t="s">
        <v>2945</v>
      </c>
      <c r="H737" s="8" t="s">
        <v>270</v>
      </c>
      <c r="J737" t="s">
        <v>2739</v>
      </c>
    </row>
    <row r="738" spans="2:10" x14ac:dyDescent="0.25">
      <c r="B738" s="3">
        <v>5307101</v>
      </c>
      <c r="C738" s="1" t="s">
        <v>863</v>
      </c>
      <c r="E738" t="s">
        <v>4545</v>
      </c>
      <c r="F738" s="13" t="s">
        <v>4661</v>
      </c>
      <c r="G738" s="23" t="s">
        <v>4662</v>
      </c>
      <c r="H738" s="8" t="s">
        <v>270</v>
      </c>
      <c r="J738" t="s">
        <v>2739</v>
      </c>
    </row>
    <row r="739" spans="2:10" x14ac:dyDescent="0.25">
      <c r="B739" s="3">
        <v>5307100</v>
      </c>
      <c r="C739" t="s">
        <v>337</v>
      </c>
      <c r="E739" t="s">
        <v>4545</v>
      </c>
      <c r="F739" s="16" t="s">
        <v>318</v>
      </c>
      <c r="G739" s="23" t="s">
        <v>1631</v>
      </c>
      <c r="H739" s="8" t="s">
        <v>3570</v>
      </c>
      <c r="J739" t="s">
        <v>2739</v>
      </c>
    </row>
    <row r="740" spans="2:10" x14ac:dyDescent="0.25">
      <c r="B740" s="3">
        <v>5252104</v>
      </c>
      <c r="C740" s="1" t="s">
        <v>5965</v>
      </c>
      <c r="E740" t="s">
        <v>4836</v>
      </c>
      <c r="F740" s="16" t="s">
        <v>5966</v>
      </c>
      <c r="G740" s="23" t="s">
        <v>5967</v>
      </c>
      <c r="H740" s="8" t="s">
        <v>270</v>
      </c>
      <c r="J740" t="s">
        <v>2739</v>
      </c>
    </row>
    <row r="741" spans="2:10" x14ac:dyDescent="0.25">
      <c r="B741" s="3">
        <v>5252103</v>
      </c>
      <c r="C741" s="1" t="s">
        <v>4301</v>
      </c>
      <c r="E741" t="s">
        <v>4836</v>
      </c>
      <c r="F741" s="13"/>
      <c r="G741" s="23"/>
      <c r="H741" s="116" t="s">
        <v>1080</v>
      </c>
      <c r="J741" t="s">
        <v>2739</v>
      </c>
    </row>
    <row r="742" spans="2:10" x14ac:dyDescent="0.25">
      <c r="B742" s="3">
        <v>5252102</v>
      </c>
      <c r="C742" s="1" t="s">
        <v>388</v>
      </c>
      <c r="E742" t="s">
        <v>4836</v>
      </c>
      <c r="F742" s="16" t="s">
        <v>4627</v>
      </c>
      <c r="G742" s="23">
        <v>26</v>
      </c>
      <c r="H742" t="s">
        <v>270</v>
      </c>
      <c r="J742" t="s">
        <v>2739</v>
      </c>
    </row>
    <row r="743" spans="2:10" x14ac:dyDescent="0.25">
      <c r="B743" s="3">
        <v>5252101</v>
      </c>
      <c r="C743" s="2" t="s">
        <v>279</v>
      </c>
      <c r="D743" s="3" t="s">
        <v>3505</v>
      </c>
      <c r="E743" t="s">
        <v>4836</v>
      </c>
      <c r="F743" s="16" t="s">
        <v>1578</v>
      </c>
      <c r="G743" t="s">
        <v>4310</v>
      </c>
      <c r="H743" s="8" t="s">
        <v>3570</v>
      </c>
      <c r="J743" t="s">
        <v>2739</v>
      </c>
    </row>
    <row r="744" spans="2:10" x14ac:dyDescent="0.25">
      <c r="B744" s="3">
        <v>5252100</v>
      </c>
      <c r="C744" t="s">
        <v>4441</v>
      </c>
      <c r="D744" s="3" t="s">
        <v>3505</v>
      </c>
      <c r="E744" t="s">
        <v>3505</v>
      </c>
      <c r="F744" s="16" t="s">
        <v>848</v>
      </c>
      <c r="G744" t="s">
        <v>1913</v>
      </c>
      <c r="H744" t="s">
        <v>270</v>
      </c>
      <c r="J744" t="s">
        <v>2739</v>
      </c>
    </row>
    <row r="745" spans="2:10" x14ac:dyDescent="0.25">
      <c r="B745" s="3">
        <v>5240004</v>
      </c>
      <c r="C745" s="2" t="s">
        <v>4758</v>
      </c>
      <c r="D745" s="3" t="s">
        <v>3505</v>
      </c>
      <c r="E745" t="s">
        <v>618</v>
      </c>
      <c r="F745" s="16" t="s">
        <v>4923</v>
      </c>
      <c r="G745" t="s">
        <v>616</v>
      </c>
      <c r="H745" s="8" t="s">
        <v>1394</v>
      </c>
      <c r="J745" t="s">
        <v>2739</v>
      </c>
    </row>
    <row r="746" spans="2:10" x14ac:dyDescent="0.25">
      <c r="B746" s="3">
        <v>5240003</v>
      </c>
      <c r="C746" s="2" t="s">
        <v>4539</v>
      </c>
      <c r="D746" s="3" t="s">
        <v>3505</v>
      </c>
      <c r="E746" t="s">
        <v>1099</v>
      </c>
      <c r="F746" s="16" t="s">
        <v>1903</v>
      </c>
      <c r="G746" t="s">
        <v>1904</v>
      </c>
      <c r="H746" s="8" t="s">
        <v>1394</v>
      </c>
      <c r="J746" t="s">
        <v>2739</v>
      </c>
    </row>
    <row r="747" spans="2:10" x14ac:dyDescent="0.25">
      <c r="B747" s="3">
        <v>5240002</v>
      </c>
      <c r="C747" s="2" t="s">
        <v>3790</v>
      </c>
      <c r="D747" s="3" t="s">
        <v>3505</v>
      </c>
      <c r="E747" t="s">
        <v>1099</v>
      </c>
      <c r="F747" s="16" t="s">
        <v>1212</v>
      </c>
      <c r="G747" t="s">
        <v>1213</v>
      </c>
      <c r="H747" s="8" t="s">
        <v>3570</v>
      </c>
      <c r="J747" t="s">
        <v>2739</v>
      </c>
    </row>
    <row r="748" spans="2:10" x14ac:dyDescent="0.25">
      <c r="B748" s="3">
        <v>5240001</v>
      </c>
      <c r="C748" t="s">
        <v>2677</v>
      </c>
      <c r="D748" s="3" t="s">
        <v>3505</v>
      </c>
      <c r="E748" t="s">
        <v>1099</v>
      </c>
      <c r="F748" s="13" t="s">
        <v>393</v>
      </c>
      <c r="G748" t="s">
        <v>88</v>
      </c>
      <c r="H748" s="8" t="s">
        <v>3570</v>
      </c>
      <c r="J748" t="s">
        <v>2739</v>
      </c>
    </row>
    <row r="749" spans="2:10" x14ac:dyDescent="0.25">
      <c r="B749" s="3">
        <v>5240000</v>
      </c>
      <c r="C749" s="2" t="s">
        <v>823</v>
      </c>
      <c r="D749" s="3" t="s">
        <v>3505</v>
      </c>
      <c r="E749" t="s">
        <v>3505</v>
      </c>
      <c r="F749" s="13" t="s">
        <v>3094</v>
      </c>
      <c r="G749" t="s">
        <v>4717</v>
      </c>
      <c r="H749" s="8" t="s">
        <v>3570</v>
      </c>
      <c r="J749" t="s">
        <v>2739</v>
      </c>
    </row>
    <row r="750" spans="2:10" x14ac:dyDescent="0.25">
      <c r="B750" s="3">
        <v>5229007</v>
      </c>
      <c r="C750" s="118" t="s">
        <v>6013</v>
      </c>
      <c r="E750" t="s">
        <v>3178</v>
      </c>
      <c r="F750" s="13" t="s">
        <v>6014</v>
      </c>
      <c r="G750" s="23" t="s">
        <v>6015</v>
      </c>
      <c r="H750" s="8" t="s">
        <v>3570</v>
      </c>
      <c r="J750" t="s">
        <v>2739</v>
      </c>
    </row>
    <row r="751" spans="2:10" x14ac:dyDescent="0.25">
      <c r="B751" s="3">
        <v>5229006</v>
      </c>
      <c r="C751" s="2" t="s">
        <v>2198</v>
      </c>
      <c r="E751" t="s">
        <v>3178</v>
      </c>
      <c r="F751" s="13" t="s">
        <v>2199</v>
      </c>
      <c r="G751" s="23" t="s">
        <v>465</v>
      </c>
      <c r="H751" s="8" t="s">
        <v>270</v>
      </c>
      <c r="J751" t="s">
        <v>2739</v>
      </c>
    </row>
    <row r="752" spans="2:10" x14ac:dyDescent="0.25">
      <c r="B752" s="3">
        <v>5229005</v>
      </c>
      <c r="C752" s="2" t="s">
        <v>2162</v>
      </c>
      <c r="E752" t="s">
        <v>3178</v>
      </c>
      <c r="F752" s="13" t="s">
        <v>4922</v>
      </c>
      <c r="G752">
        <v>2</v>
      </c>
      <c r="H752" s="8" t="s">
        <v>2124</v>
      </c>
      <c r="J752" t="s">
        <v>2739</v>
      </c>
    </row>
    <row r="753" spans="2:10" x14ac:dyDescent="0.25">
      <c r="B753" s="3">
        <v>5229004</v>
      </c>
      <c r="C753" s="2" t="s">
        <v>914</v>
      </c>
      <c r="D753" s="3" t="s">
        <v>3505</v>
      </c>
      <c r="E753" t="s">
        <v>3178</v>
      </c>
      <c r="F753" s="13" t="s">
        <v>127</v>
      </c>
      <c r="G753" t="s">
        <v>3532</v>
      </c>
      <c r="H753" s="8" t="s">
        <v>3570</v>
      </c>
      <c r="J753" t="s">
        <v>2739</v>
      </c>
    </row>
    <row r="754" spans="2:10" x14ac:dyDescent="0.25">
      <c r="B754" s="3">
        <v>5229003</v>
      </c>
      <c r="C754" t="s">
        <v>2738</v>
      </c>
      <c r="D754" s="3" t="s">
        <v>3505</v>
      </c>
      <c r="E754" t="s">
        <v>3178</v>
      </c>
      <c r="F754" s="13" t="s">
        <v>4899</v>
      </c>
      <c r="G754" t="s">
        <v>249</v>
      </c>
      <c r="H754" s="8" t="s">
        <v>270</v>
      </c>
      <c r="J754" t="s">
        <v>2739</v>
      </c>
    </row>
    <row r="755" spans="2:10" x14ac:dyDescent="0.25">
      <c r="B755" s="3">
        <v>5229002</v>
      </c>
      <c r="C755" s="2" t="s">
        <v>480</v>
      </c>
      <c r="D755" s="3" t="s">
        <v>3505</v>
      </c>
      <c r="E755" t="s">
        <v>3178</v>
      </c>
      <c r="F755" s="13" t="s">
        <v>817</v>
      </c>
      <c r="G755" t="s">
        <v>818</v>
      </c>
      <c r="H755" s="8" t="s">
        <v>270</v>
      </c>
      <c r="J755" t="s">
        <v>2739</v>
      </c>
    </row>
    <row r="756" spans="2:10" x14ac:dyDescent="0.25">
      <c r="B756" s="3">
        <v>5229001</v>
      </c>
      <c r="C756" s="2" t="s">
        <v>2034</v>
      </c>
      <c r="D756" s="3" t="s">
        <v>3505</v>
      </c>
      <c r="E756" t="s">
        <v>3178</v>
      </c>
      <c r="F756" s="13" t="s">
        <v>3802</v>
      </c>
      <c r="G756" t="s">
        <v>824</v>
      </c>
      <c r="H756" s="8" t="s">
        <v>3570</v>
      </c>
      <c r="J756" t="s">
        <v>2739</v>
      </c>
    </row>
    <row r="757" spans="2:10" x14ac:dyDescent="0.25">
      <c r="B757" s="3">
        <v>5229000</v>
      </c>
      <c r="C757" s="2" t="s">
        <v>4893</v>
      </c>
      <c r="D757" s="3" t="s">
        <v>3505</v>
      </c>
      <c r="E757" t="s">
        <v>3505</v>
      </c>
      <c r="F757" s="13" t="s">
        <v>3281</v>
      </c>
      <c r="G757" t="s">
        <v>3282</v>
      </c>
      <c r="H757" t="s">
        <v>270</v>
      </c>
      <c r="J757" t="s">
        <v>2739</v>
      </c>
    </row>
    <row r="758" spans="2:10" x14ac:dyDescent="0.25">
      <c r="B758" s="3">
        <v>5225003</v>
      </c>
      <c r="C758" s="2" t="s">
        <v>1067</v>
      </c>
      <c r="D758" s="3" t="s">
        <v>3505</v>
      </c>
      <c r="E758" t="s">
        <v>1066</v>
      </c>
      <c r="F758" s="13" t="s">
        <v>4619</v>
      </c>
      <c r="G758" t="s">
        <v>1278</v>
      </c>
      <c r="H758" s="8" t="s">
        <v>3570</v>
      </c>
      <c r="J758" t="s">
        <v>2739</v>
      </c>
    </row>
    <row r="759" spans="2:10" x14ac:dyDescent="0.25">
      <c r="B759" s="3">
        <v>5225002</v>
      </c>
      <c r="C759" t="s">
        <v>2371</v>
      </c>
      <c r="D759" s="3" t="s">
        <v>3505</v>
      </c>
      <c r="E759" t="s">
        <v>1066</v>
      </c>
      <c r="F759" s="13" t="s">
        <v>4188</v>
      </c>
      <c r="G759" t="s">
        <v>502</v>
      </c>
      <c r="H759" s="8" t="s">
        <v>3570</v>
      </c>
      <c r="J759" t="s">
        <v>2739</v>
      </c>
    </row>
    <row r="760" spans="2:10" x14ac:dyDescent="0.25">
      <c r="B760" s="3">
        <v>5225001</v>
      </c>
      <c r="C760" s="118" t="s">
        <v>5663</v>
      </c>
      <c r="D760" s="3" t="s">
        <v>3505</v>
      </c>
      <c r="E760" t="s">
        <v>1066</v>
      </c>
      <c r="F760" s="13" t="s">
        <v>4619</v>
      </c>
      <c r="G760" t="s">
        <v>4620</v>
      </c>
      <c r="H760" s="8" t="s">
        <v>3570</v>
      </c>
      <c r="J760" t="s">
        <v>2739</v>
      </c>
    </row>
    <row r="761" spans="2:10" x14ac:dyDescent="0.25">
      <c r="B761" s="3">
        <v>5225000</v>
      </c>
      <c r="C761" s="2" t="s">
        <v>2844</v>
      </c>
      <c r="D761" s="3" t="s">
        <v>3505</v>
      </c>
      <c r="E761" t="s">
        <v>3505</v>
      </c>
      <c r="F761" s="13" t="s">
        <v>3094</v>
      </c>
      <c r="G761" t="s">
        <v>3095</v>
      </c>
      <c r="H761" t="s">
        <v>270</v>
      </c>
      <c r="J761" t="s">
        <v>2739</v>
      </c>
    </row>
    <row r="762" spans="2:10" x14ac:dyDescent="0.25">
      <c r="B762" s="3">
        <v>5220005</v>
      </c>
      <c r="C762" s="2" t="s">
        <v>4821</v>
      </c>
      <c r="E762" t="s">
        <v>4772</v>
      </c>
      <c r="F762" s="13"/>
      <c r="G762" s="23"/>
      <c r="H762" s="8"/>
      <c r="J762" t="s">
        <v>2739</v>
      </c>
    </row>
    <row r="763" spans="2:10" x14ac:dyDescent="0.25">
      <c r="B763" s="3">
        <v>5220004</v>
      </c>
      <c r="C763" s="2" t="s">
        <v>550</v>
      </c>
      <c r="E763" t="s">
        <v>4772</v>
      </c>
      <c r="F763" s="13" t="s">
        <v>551</v>
      </c>
      <c r="G763" s="23" t="s">
        <v>3201</v>
      </c>
      <c r="H763" s="8" t="s">
        <v>2124</v>
      </c>
      <c r="J763" t="s">
        <v>2739</v>
      </c>
    </row>
    <row r="764" spans="2:10" x14ac:dyDescent="0.25">
      <c r="B764" s="3">
        <v>5220003</v>
      </c>
      <c r="C764" s="2" t="s">
        <v>3799</v>
      </c>
      <c r="E764" t="s">
        <v>4772</v>
      </c>
      <c r="F764" s="13" t="s">
        <v>965</v>
      </c>
      <c r="G764" s="23" t="s">
        <v>2640</v>
      </c>
      <c r="H764" s="8" t="s">
        <v>2294</v>
      </c>
      <c r="J764" t="s">
        <v>2739</v>
      </c>
    </row>
    <row r="765" spans="2:10" x14ac:dyDescent="0.25">
      <c r="B765" s="3">
        <v>5220002</v>
      </c>
      <c r="C765" s="2" t="s">
        <v>1231</v>
      </c>
      <c r="D765" s="3" t="s">
        <v>3505</v>
      </c>
      <c r="E765" t="s">
        <v>4772</v>
      </c>
      <c r="F765" s="13" t="s">
        <v>1563</v>
      </c>
      <c r="G765" t="s">
        <v>2465</v>
      </c>
      <c r="H765" s="116" t="s">
        <v>3793</v>
      </c>
      <c r="J765" t="s">
        <v>2739</v>
      </c>
    </row>
    <row r="766" spans="2:10" x14ac:dyDescent="0.25">
      <c r="B766" s="3">
        <v>5220001</v>
      </c>
      <c r="C766" s="2" t="s">
        <v>1174</v>
      </c>
      <c r="D766" s="3" t="s">
        <v>3505</v>
      </c>
      <c r="E766" t="s">
        <v>4772</v>
      </c>
      <c r="F766" s="13" t="s">
        <v>2592</v>
      </c>
      <c r="G766" t="s">
        <v>2593</v>
      </c>
      <c r="H766" s="116" t="s">
        <v>3793</v>
      </c>
      <c r="J766" t="s">
        <v>2739</v>
      </c>
    </row>
    <row r="767" spans="2:10" x14ac:dyDescent="0.25">
      <c r="B767" s="3">
        <v>5220000</v>
      </c>
      <c r="C767" s="2" t="s">
        <v>402</v>
      </c>
      <c r="D767" s="3" t="s">
        <v>3505</v>
      </c>
      <c r="E767" t="s">
        <v>3505</v>
      </c>
      <c r="F767" s="13" t="s">
        <v>404</v>
      </c>
      <c r="G767" t="s">
        <v>1602</v>
      </c>
      <c r="H767" s="116" t="s">
        <v>3793</v>
      </c>
      <c r="J767" t="s">
        <v>2739</v>
      </c>
    </row>
    <row r="768" spans="2:10" x14ac:dyDescent="0.25">
      <c r="B768" s="3">
        <v>5212200</v>
      </c>
      <c r="C768" s="2" t="s">
        <v>1516</v>
      </c>
      <c r="D768" s="3" t="s">
        <v>3505</v>
      </c>
      <c r="E768" t="s">
        <v>3505</v>
      </c>
      <c r="F768" s="13" t="s">
        <v>3482</v>
      </c>
      <c r="G768" t="s">
        <v>1565</v>
      </c>
      <c r="H768" s="116" t="s">
        <v>3793</v>
      </c>
      <c r="J768" t="s">
        <v>2739</v>
      </c>
    </row>
    <row r="769" spans="2:10" x14ac:dyDescent="0.25">
      <c r="B769" s="3">
        <v>5212102</v>
      </c>
      <c r="C769" s="2" t="s">
        <v>2709</v>
      </c>
      <c r="E769" t="s">
        <v>3191</v>
      </c>
      <c r="F769" s="13" t="s">
        <v>849</v>
      </c>
      <c r="G769" s="23" t="s">
        <v>850</v>
      </c>
      <c r="H769" s="8" t="s">
        <v>3570</v>
      </c>
      <c r="J769" t="s">
        <v>2739</v>
      </c>
    </row>
    <row r="770" spans="2:10" x14ac:dyDescent="0.25">
      <c r="B770" s="3">
        <v>5212101</v>
      </c>
      <c r="C770" s="2" t="s">
        <v>1650</v>
      </c>
      <c r="D770" s="3" t="s">
        <v>3505</v>
      </c>
      <c r="E770" t="s">
        <v>3191</v>
      </c>
      <c r="F770" s="13" t="s">
        <v>4897</v>
      </c>
      <c r="G770" t="s">
        <v>3190</v>
      </c>
      <c r="H770" s="8" t="s">
        <v>3570</v>
      </c>
      <c r="J770" t="s">
        <v>2739</v>
      </c>
    </row>
    <row r="771" spans="2:10" x14ac:dyDescent="0.25">
      <c r="B771" s="3">
        <v>5212100</v>
      </c>
      <c r="C771" s="1" t="s">
        <v>1649</v>
      </c>
      <c r="D771" s="3" t="s">
        <v>3505</v>
      </c>
      <c r="E771" t="s">
        <v>3505</v>
      </c>
      <c r="F771" s="13" t="s">
        <v>4311</v>
      </c>
      <c r="G771" t="s">
        <v>1729</v>
      </c>
      <c r="H771" s="8" t="s">
        <v>3570</v>
      </c>
      <c r="J771" t="s">
        <v>2739</v>
      </c>
    </row>
    <row r="772" spans="2:10" x14ac:dyDescent="0.25">
      <c r="B772" s="3">
        <v>5212013</v>
      </c>
      <c r="C772" s="1" t="s">
        <v>5908</v>
      </c>
      <c r="E772" t="s">
        <v>3925</v>
      </c>
      <c r="F772" s="13" t="s">
        <v>1158</v>
      </c>
      <c r="G772" s="23" t="s">
        <v>1159</v>
      </c>
      <c r="H772" s="116" t="s">
        <v>3793</v>
      </c>
      <c r="J772" t="s">
        <v>2739</v>
      </c>
    </row>
    <row r="773" spans="2:10" x14ac:dyDescent="0.25">
      <c r="B773" s="3">
        <v>5212012</v>
      </c>
      <c r="C773" s="1" t="s">
        <v>4319</v>
      </c>
      <c r="E773" t="s">
        <v>3925</v>
      </c>
      <c r="F773" s="13" t="s">
        <v>628</v>
      </c>
      <c r="G773" s="23" t="s">
        <v>629</v>
      </c>
      <c r="H773" s="8" t="s">
        <v>630</v>
      </c>
      <c r="J773" t="s">
        <v>2739</v>
      </c>
    </row>
    <row r="774" spans="2:10" x14ac:dyDescent="0.25">
      <c r="B774" s="3">
        <v>5212011</v>
      </c>
      <c r="C774" s="1" t="s">
        <v>5907</v>
      </c>
      <c r="E774" t="s">
        <v>3925</v>
      </c>
      <c r="F774" s="13" t="s">
        <v>3260</v>
      </c>
      <c r="G774" s="23" t="s">
        <v>4015</v>
      </c>
      <c r="H774" s="8" t="s">
        <v>270</v>
      </c>
      <c r="J774" t="s">
        <v>2739</v>
      </c>
    </row>
    <row r="775" spans="2:10" x14ac:dyDescent="0.25">
      <c r="B775" s="3">
        <v>5212010</v>
      </c>
      <c r="C775" s="1" t="s">
        <v>3419</v>
      </c>
      <c r="E775" t="s">
        <v>3925</v>
      </c>
      <c r="F775" s="13" t="s">
        <v>3420</v>
      </c>
      <c r="G775" s="23" t="s">
        <v>3096</v>
      </c>
      <c r="H775" s="8" t="s">
        <v>270</v>
      </c>
      <c r="J775" t="s">
        <v>2739</v>
      </c>
    </row>
    <row r="776" spans="2:10" x14ac:dyDescent="0.25">
      <c r="B776" s="3">
        <v>5212009</v>
      </c>
      <c r="C776" s="2" t="s">
        <v>198</v>
      </c>
      <c r="D776" s="3" t="s">
        <v>3505</v>
      </c>
      <c r="E776" t="s">
        <v>3925</v>
      </c>
      <c r="F776" s="13" t="s">
        <v>2759</v>
      </c>
      <c r="G776" t="s">
        <v>1498</v>
      </c>
      <c r="H776" s="116" t="s">
        <v>3793</v>
      </c>
      <c r="J776" t="s">
        <v>2739</v>
      </c>
    </row>
    <row r="777" spans="2:10" x14ac:dyDescent="0.25">
      <c r="B777" s="3">
        <v>5212008</v>
      </c>
      <c r="C777" s="2" t="s">
        <v>1648</v>
      </c>
      <c r="D777" s="3" t="s">
        <v>3505</v>
      </c>
      <c r="E777" t="s">
        <v>3925</v>
      </c>
      <c r="F777" s="13" t="s">
        <v>127</v>
      </c>
      <c r="G777" t="s">
        <v>3532</v>
      </c>
      <c r="H777" s="8" t="s">
        <v>3570</v>
      </c>
      <c r="J777" t="s">
        <v>2739</v>
      </c>
    </row>
    <row r="778" spans="2:10" x14ac:dyDescent="0.25">
      <c r="B778" s="3">
        <v>5212007</v>
      </c>
      <c r="C778" s="1" t="s">
        <v>3283</v>
      </c>
      <c r="D778" s="3" t="s">
        <v>3505</v>
      </c>
      <c r="E778" t="s">
        <v>3925</v>
      </c>
      <c r="F778" s="13" t="s">
        <v>605</v>
      </c>
      <c r="G778" t="s">
        <v>2842</v>
      </c>
      <c r="H778" s="116" t="s">
        <v>3793</v>
      </c>
      <c r="J778" t="s">
        <v>2739</v>
      </c>
    </row>
    <row r="779" spans="2:10" x14ac:dyDescent="0.25">
      <c r="B779" s="3">
        <v>5212006</v>
      </c>
      <c r="C779" s="1" t="s">
        <v>703</v>
      </c>
      <c r="D779" s="3" t="s">
        <v>3505</v>
      </c>
      <c r="E779" t="s">
        <v>3925</v>
      </c>
      <c r="F779" s="13" t="s">
        <v>4514</v>
      </c>
      <c r="G779" t="s">
        <v>335</v>
      </c>
      <c r="H779" s="116" t="s">
        <v>3793</v>
      </c>
      <c r="J779" t="s">
        <v>2739</v>
      </c>
    </row>
    <row r="780" spans="2:10" x14ac:dyDescent="0.25">
      <c r="B780" s="3">
        <v>5212005</v>
      </c>
      <c r="C780" s="2" t="s">
        <v>2003</v>
      </c>
      <c r="D780" s="3" t="s">
        <v>3505</v>
      </c>
      <c r="E780" t="s">
        <v>3925</v>
      </c>
      <c r="F780" s="13" t="s">
        <v>4557</v>
      </c>
      <c r="G780" t="s">
        <v>757</v>
      </c>
      <c r="H780" s="116" t="s">
        <v>3793</v>
      </c>
      <c r="J780" t="s">
        <v>2739</v>
      </c>
    </row>
    <row r="781" spans="2:10" x14ac:dyDescent="0.25">
      <c r="B781" s="3">
        <v>5212004</v>
      </c>
      <c r="C781" s="2" t="s">
        <v>3695</v>
      </c>
      <c r="D781" s="3" t="s">
        <v>3505</v>
      </c>
      <c r="E781" t="s">
        <v>3925</v>
      </c>
      <c r="F781" s="13" t="s">
        <v>3037</v>
      </c>
      <c r="G781" t="s">
        <v>2602</v>
      </c>
      <c r="H781" s="116" t="s">
        <v>3793</v>
      </c>
      <c r="J781" t="s">
        <v>2739</v>
      </c>
    </row>
    <row r="782" spans="2:10" x14ac:dyDescent="0.25">
      <c r="B782" s="3">
        <v>5212003</v>
      </c>
      <c r="C782" s="2" t="s">
        <v>2611</v>
      </c>
      <c r="D782" s="3" t="s">
        <v>3505</v>
      </c>
      <c r="E782" t="s">
        <v>3925</v>
      </c>
      <c r="F782" s="13" t="s">
        <v>3034</v>
      </c>
      <c r="G782" t="s">
        <v>3035</v>
      </c>
      <c r="H782" s="116" t="s">
        <v>3793</v>
      </c>
      <c r="J782" t="s">
        <v>2739</v>
      </c>
    </row>
    <row r="783" spans="2:10" x14ac:dyDescent="0.25">
      <c r="B783" s="3">
        <v>5212002</v>
      </c>
      <c r="C783" s="2" t="s">
        <v>2370</v>
      </c>
      <c r="D783" s="3" t="s">
        <v>3505</v>
      </c>
      <c r="E783" t="s">
        <v>3925</v>
      </c>
      <c r="F783" s="13" t="s">
        <v>2608</v>
      </c>
      <c r="G783" t="s">
        <v>2609</v>
      </c>
      <c r="H783" s="116" t="s">
        <v>3793</v>
      </c>
      <c r="J783" t="s">
        <v>2739</v>
      </c>
    </row>
    <row r="784" spans="2:10" x14ac:dyDescent="0.25">
      <c r="B784" s="3">
        <v>5212001</v>
      </c>
      <c r="C784" s="2" t="s">
        <v>1527</v>
      </c>
      <c r="D784" s="3" t="s">
        <v>3505</v>
      </c>
      <c r="E784" t="s">
        <v>3925</v>
      </c>
      <c r="F784" s="13" t="s">
        <v>3536</v>
      </c>
      <c r="G784" t="s">
        <v>3537</v>
      </c>
      <c r="H784" s="116" t="s">
        <v>3793</v>
      </c>
      <c r="J784" t="s">
        <v>2739</v>
      </c>
    </row>
    <row r="785" spans="2:10" x14ac:dyDescent="0.25">
      <c r="B785" s="3">
        <v>5212000</v>
      </c>
      <c r="C785" s="2" t="s">
        <v>384</v>
      </c>
      <c r="D785" s="3" t="s">
        <v>3505</v>
      </c>
      <c r="E785" t="s">
        <v>3505</v>
      </c>
      <c r="F785" s="13" t="s">
        <v>4294</v>
      </c>
      <c r="G785" t="s">
        <v>2071</v>
      </c>
      <c r="H785" t="s">
        <v>270</v>
      </c>
      <c r="J785" t="s">
        <v>2739</v>
      </c>
    </row>
    <row r="786" spans="2:10" x14ac:dyDescent="0.25">
      <c r="B786" s="3">
        <v>5200000</v>
      </c>
      <c r="C786" s="2" t="s">
        <v>1587</v>
      </c>
      <c r="D786" s="3" t="s">
        <v>3505</v>
      </c>
      <c r="E786" t="s">
        <v>3505</v>
      </c>
      <c r="F786" s="13" t="s">
        <v>2257</v>
      </c>
      <c r="G786" t="s">
        <v>822</v>
      </c>
      <c r="H786" s="116" t="s">
        <v>3793</v>
      </c>
      <c r="J786" t="s">
        <v>2739</v>
      </c>
    </row>
    <row r="787" spans="2:10" x14ac:dyDescent="0.25">
      <c r="B787" s="3">
        <v>5173004</v>
      </c>
      <c r="C787" s="118" t="s">
        <v>5801</v>
      </c>
      <c r="E787" t="s">
        <v>1223</v>
      </c>
      <c r="F787" s="13" t="s">
        <v>5703</v>
      </c>
      <c r="G787" s="23" t="s">
        <v>5704</v>
      </c>
      <c r="H787" s="116" t="s">
        <v>3793</v>
      </c>
      <c r="J787" t="s">
        <v>2739</v>
      </c>
    </row>
    <row r="788" spans="2:10" x14ac:dyDescent="0.25">
      <c r="B788" s="3">
        <v>5173003</v>
      </c>
      <c r="C788" s="2" t="s">
        <v>1586</v>
      </c>
      <c r="D788" s="3" t="s">
        <v>3505</v>
      </c>
      <c r="E788" t="s">
        <v>1223</v>
      </c>
      <c r="F788" s="13" t="s">
        <v>1061</v>
      </c>
      <c r="G788" t="s">
        <v>4439</v>
      </c>
      <c r="H788" s="116" t="s">
        <v>3793</v>
      </c>
      <c r="J788" t="s">
        <v>2739</v>
      </c>
    </row>
    <row r="789" spans="2:10" x14ac:dyDescent="0.25">
      <c r="B789" s="3">
        <v>5173002</v>
      </c>
      <c r="C789" s="2" t="s">
        <v>504</v>
      </c>
      <c r="D789" s="3" t="s">
        <v>3505</v>
      </c>
      <c r="E789" t="s">
        <v>1223</v>
      </c>
      <c r="F789" s="13" t="s">
        <v>4463</v>
      </c>
      <c r="G789" t="s">
        <v>1317</v>
      </c>
      <c r="H789" s="116" t="s">
        <v>3793</v>
      </c>
      <c r="J789" t="s">
        <v>2739</v>
      </c>
    </row>
    <row r="790" spans="2:10" x14ac:dyDescent="0.25">
      <c r="B790" s="3">
        <v>5173001</v>
      </c>
      <c r="C790" s="2" t="s">
        <v>4578</v>
      </c>
      <c r="D790" s="3" t="s">
        <v>3505</v>
      </c>
      <c r="E790" t="s">
        <v>1223</v>
      </c>
      <c r="F790" s="13" t="s">
        <v>488</v>
      </c>
      <c r="G790" t="s">
        <v>1647</v>
      </c>
      <c r="H790" s="116" t="s">
        <v>3793</v>
      </c>
      <c r="J790" t="s">
        <v>2739</v>
      </c>
    </row>
    <row r="791" spans="2:10" x14ac:dyDescent="0.25">
      <c r="B791" s="3">
        <v>5173000</v>
      </c>
      <c r="C791" s="2" t="s">
        <v>4211</v>
      </c>
      <c r="D791" s="3" t="s">
        <v>3505</v>
      </c>
      <c r="E791" t="s">
        <v>3505</v>
      </c>
      <c r="F791" s="13" t="s">
        <v>1061</v>
      </c>
      <c r="G791" t="s">
        <v>252</v>
      </c>
      <c r="H791" s="116" t="s">
        <v>3793</v>
      </c>
      <c r="J791" t="s">
        <v>2739</v>
      </c>
    </row>
    <row r="792" spans="2:10" x14ac:dyDescent="0.25">
      <c r="B792" s="3">
        <v>5172900</v>
      </c>
      <c r="C792" s="2" t="s">
        <v>3888</v>
      </c>
      <c r="D792" s="3" t="s">
        <v>3505</v>
      </c>
      <c r="E792" t="s">
        <v>3505</v>
      </c>
      <c r="F792" s="13" t="s">
        <v>529</v>
      </c>
      <c r="G792" t="s">
        <v>530</v>
      </c>
      <c r="H792" s="116" t="s">
        <v>3793</v>
      </c>
      <c r="J792" t="s">
        <v>2739</v>
      </c>
    </row>
    <row r="793" spans="2:10" x14ac:dyDescent="0.25">
      <c r="B793" s="3">
        <v>5125003</v>
      </c>
      <c r="C793" s="118" t="s">
        <v>5858</v>
      </c>
      <c r="E793" t="s">
        <v>4618</v>
      </c>
      <c r="F793" s="13" t="s">
        <v>5859</v>
      </c>
      <c r="G793" s="23" t="s">
        <v>5860</v>
      </c>
      <c r="H793" s="8" t="s">
        <v>3570</v>
      </c>
      <c r="J793" t="s">
        <v>2739</v>
      </c>
    </row>
    <row r="794" spans="2:10" x14ac:dyDescent="0.25">
      <c r="B794" s="3">
        <v>5125002</v>
      </c>
      <c r="C794" s="2" t="s">
        <v>3202</v>
      </c>
      <c r="E794" t="s">
        <v>4618</v>
      </c>
      <c r="F794" s="13" t="s">
        <v>2298</v>
      </c>
      <c r="G794" s="23" t="s">
        <v>3631</v>
      </c>
      <c r="H794" s="8" t="s">
        <v>3570</v>
      </c>
      <c r="J794" t="s">
        <v>2739</v>
      </c>
    </row>
    <row r="795" spans="2:10" x14ac:dyDescent="0.25">
      <c r="B795" s="3">
        <v>5125001</v>
      </c>
      <c r="C795" s="2" t="s">
        <v>2269</v>
      </c>
      <c r="D795" s="3" t="s">
        <v>3505</v>
      </c>
      <c r="E795" t="s">
        <v>4618</v>
      </c>
      <c r="F795" s="16" t="s">
        <v>1094</v>
      </c>
      <c r="G795" t="s">
        <v>1784</v>
      </c>
      <c r="H795" s="8" t="s">
        <v>3570</v>
      </c>
      <c r="J795" t="s">
        <v>2739</v>
      </c>
    </row>
    <row r="796" spans="2:10" x14ac:dyDescent="0.25">
      <c r="B796" s="3">
        <v>5125000</v>
      </c>
      <c r="C796" s="118" t="s">
        <v>5375</v>
      </c>
      <c r="D796" s="3" t="s">
        <v>3505</v>
      </c>
      <c r="E796" t="s">
        <v>3505</v>
      </c>
      <c r="F796" s="16" t="s">
        <v>1571</v>
      </c>
      <c r="G796" t="s">
        <v>2099</v>
      </c>
      <c r="H796" s="8" t="s">
        <v>3570</v>
      </c>
      <c r="J796" t="s">
        <v>2739</v>
      </c>
    </row>
    <row r="797" spans="2:10" x14ac:dyDescent="0.25">
      <c r="B797" s="3">
        <v>5117005</v>
      </c>
      <c r="C797" s="2" t="s">
        <v>2641</v>
      </c>
      <c r="D797" s="3" t="s">
        <v>3505</v>
      </c>
      <c r="E797" t="s">
        <v>990</v>
      </c>
      <c r="F797" s="16" t="s">
        <v>2435</v>
      </c>
      <c r="G797" t="s">
        <v>747</v>
      </c>
      <c r="H797" s="116" t="s">
        <v>3793</v>
      </c>
      <c r="J797" t="s">
        <v>2739</v>
      </c>
    </row>
    <row r="798" spans="2:10" x14ac:dyDescent="0.25">
      <c r="B798" s="3">
        <v>5117004</v>
      </c>
      <c r="C798" s="2" t="s">
        <v>3383</v>
      </c>
      <c r="D798" s="3" t="s">
        <v>3505</v>
      </c>
      <c r="E798" t="s">
        <v>3505</v>
      </c>
      <c r="F798" s="16" t="s">
        <v>2387</v>
      </c>
      <c r="G798" t="s">
        <v>2388</v>
      </c>
      <c r="H798" s="116" t="s">
        <v>3793</v>
      </c>
      <c r="J798" t="s">
        <v>2739</v>
      </c>
    </row>
    <row r="799" spans="2:10" x14ac:dyDescent="0.25">
      <c r="B799" s="3">
        <v>5117003</v>
      </c>
      <c r="C799" s="2" t="s">
        <v>745</v>
      </c>
      <c r="D799" s="3" t="s">
        <v>3505</v>
      </c>
      <c r="E799" t="s">
        <v>990</v>
      </c>
      <c r="F799" s="16" t="s">
        <v>1475</v>
      </c>
      <c r="G799" t="s">
        <v>537</v>
      </c>
      <c r="H799" s="8" t="s">
        <v>3570</v>
      </c>
      <c r="J799" t="s">
        <v>2739</v>
      </c>
    </row>
    <row r="800" spans="2:10" x14ac:dyDescent="0.25">
      <c r="B800" s="3">
        <v>5117002</v>
      </c>
      <c r="C800" s="1" t="s">
        <v>4104</v>
      </c>
      <c r="D800" s="3" t="s">
        <v>3505</v>
      </c>
      <c r="E800" t="s">
        <v>990</v>
      </c>
      <c r="F800" s="16" t="s">
        <v>4106</v>
      </c>
      <c r="G800" t="s">
        <v>3915</v>
      </c>
      <c r="H800" s="116" t="s">
        <v>3793</v>
      </c>
      <c r="J800" t="s">
        <v>2739</v>
      </c>
    </row>
    <row r="801" spans="2:10" x14ac:dyDescent="0.25">
      <c r="B801" s="3">
        <v>5117001</v>
      </c>
      <c r="C801" s="1" t="s">
        <v>2106</v>
      </c>
      <c r="D801" s="3" t="s">
        <v>3505</v>
      </c>
      <c r="E801" t="s">
        <v>990</v>
      </c>
      <c r="F801" s="16" t="s">
        <v>4503</v>
      </c>
      <c r="G801" t="s">
        <v>3241</v>
      </c>
      <c r="H801" s="116" t="s">
        <v>3793</v>
      </c>
      <c r="J801" t="s">
        <v>2739</v>
      </c>
    </row>
    <row r="802" spans="2:10" x14ac:dyDescent="0.25">
      <c r="B802" s="3">
        <v>5117000</v>
      </c>
      <c r="C802" s="1" t="s">
        <v>2514</v>
      </c>
      <c r="D802" s="3" t="s">
        <v>3505</v>
      </c>
      <c r="E802" t="s">
        <v>3505</v>
      </c>
      <c r="F802" s="16" t="s">
        <v>1933</v>
      </c>
      <c r="G802" t="s">
        <v>2100</v>
      </c>
      <c r="H802" s="116" t="s">
        <v>3793</v>
      </c>
      <c r="J802" t="s">
        <v>2739</v>
      </c>
    </row>
    <row r="803" spans="2:10" x14ac:dyDescent="0.25">
      <c r="B803" s="3">
        <v>5112300</v>
      </c>
      <c r="C803" s="2" t="s">
        <v>2013</v>
      </c>
      <c r="D803" s="3" t="s">
        <v>3505</v>
      </c>
      <c r="E803" t="s">
        <v>3505</v>
      </c>
      <c r="F803" s="16" t="s">
        <v>2570</v>
      </c>
      <c r="G803" t="s">
        <v>117</v>
      </c>
      <c r="H803" s="116" t="s">
        <v>3793</v>
      </c>
      <c r="J803" t="s">
        <v>2739</v>
      </c>
    </row>
    <row r="804" spans="2:10" x14ac:dyDescent="0.25">
      <c r="B804" s="3">
        <v>5112202</v>
      </c>
      <c r="C804" s="2" t="s">
        <v>504</v>
      </c>
      <c r="D804" s="3" t="s">
        <v>3505</v>
      </c>
      <c r="E804" t="s">
        <v>1973</v>
      </c>
      <c r="F804" s="16" t="s">
        <v>4463</v>
      </c>
      <c r="G804" t="s">
        <v>1317</v>
      </c>
      <c r="H804" s="116" t="s">
        <v>3793</v>
      </c>
      <c r="J804" t="s">
        <v>2739</v>
      </c>
    </row>
    <row r="805" spans="2:10" x14ac:dyDescent="0.25">
      <c r="B805" s="3">
        <v>5112201</v>
      </c>
      <c r="C805" s="2" t="s">
        <v>3382</v>
      </c>
      <c r="D805" s="3" t="s">
        <v>3505</v>
      </c>
      <c r="E805" t="s">
        <v>1973</v>
      </c>
      <c r="F805" s="16" t="s">
        <v>2900</v>
      </c>
      <c r="G805" t="s">
        <v>2901</v>
      </c>
      <c r="H805" s="116" t="s">
        <v>3793</v>
      </c>
      <c r="J805" t="s">
        <v>2739</v>
      </c>
    </row>
    <row r="806" spans="2:10" x14ac:dyDescent="0.25">
      <c r="B806" s="3">
        <v>5112200</v>
      </c>
      <c r="C806" s="2" t="s">
        <v>3381</v>
      </c>
      <c r="D806" s="3" t="s">
        <v>3505</v>
      </c>
      <c r="E806" t="s">
        <v>3505</v>
      </c>
      <c r="F806" s="16" t="s">
        <v>1061</v>
      </c>
      <c r="G806" t="s">
        <v>589</v>
      </c>
      <c r="H806" s="116" t="s">
        <v>3793</v>
      </c>
      <c r="J806" t="s">
        <v>2739</v>
      </c>
    </row>
    <row r="807" spans="2:10" x14ac:dyDescent="0.25">
      <c r="B807" s="3">
        <v>5112109</v>
      </c>
      <c r="C807" s="118" t="s">
        <v>5344</v>
      </c>
      <c r="E807" t="s">
        <v>1640</v>
      </c>
      <c r="F807" s="16" t="s">
        <v>5345</v>
      </c>
      <c r="G807" s="23" t="s">
        <v>5346</v>
      </c>
      <c r="H807" s="8" t="s">
        <v>3570</v>
      </c>
      <c r="J807" t="s">
        <v>2739</v>
      </c>
    </row>
    <row r="808" spans="2:10" x14ac:dyDescent="0.25">
      <c r="B808" s="3">
        <v>5112108</v>
      </c>
      <c r="C808" s="2" t="s">
        <v>1187</v>
      </c>
      <c r="E808" t="s">
        <v>1640</v>
      </c>
      <c r="F808" s="16" t="s">
        <v>41</v>
      </c>
      <c r="G808" s="23" t="s">
        <v>4936</v>
      </c>
      <c r="H808" s="8" t="s">
        <v>3570</v>
      </c>
      <c r="J808" t="s">
        <v>2739</v>
      </c>
    </row>
    <row r="809" spans="2:10" x14ac:dyDescent="0.25">
      <c r="B809" s="3">
        <v>5112107</v>
      </c>
      <c r="C809" s="2" t="s">
        <v>1037</v>
      </c>
      <c r="D809" s="3" t="s">
        <v>3505</v>
      </c>
      <c r="E809" t="s">
        <v>1640</v>
      </c>
      <c r="F809" s="16" t="s">
        <v>944</v>
      </c>
      <c r="G809" t="s">
        <v>945</v>
      </c>
      <c r="H809" s="8" t="s">
        <v>3570</v>
      </c>
      <c r="J809" t="s">
        <v>2739</v>
      </c>
    </row>
    <row r="810" spans="2:10" x14ac:dyDescent="0.25">
      <c r="B810" s="3">
        <v>5112106</v>
      </c>
      <c r="C810" s="2" t="s">
        <v>575</v>
      </c>
      <c r="D810" s="3" t="s">
        <v>3505</v>
      </c>
      <c r="E810" t="s">
        <v>3477</v>
      </c>
      <c r="F810" s="16" t="s">
        <v>2635</v>
      </c>
      <c r="G810" t="s">
        <v>3777</v>
      </c>
      <c r="H810" s="8" t="s">
        <v>3570</v>
      </c>
      <c r="J810" t="s">
        <v>2739</v>
      </c>
    </row>
    <row r="811" spans="2:10" x14ac:dyDescent="0.25">
      <c r="B811" s="3">
        <v>5112105</v>
      </c>
      <c r="C811" s="2" t="s">
        <v>4255</v>
      </c>
      <c r="D811" s="3" t="s">
        <v>3505</v>
      </c>
      <c r="E811" t="s">
        <v>3477</v>
      </c>
      <c r="F811" s="16" t="s">
        <v>4256</v>
      </c>
      <c r="G811" t="s">
        <v>4257</v>
      </c>
      <c r="H811" s="8" t="s">
        <v>3570</v>
      </c>
      <c r="J811" t="s">
        <v>2739</v>
      </c>
    </row>
    <row r="812" spans="2:10" x14ac:dyDescent="0.25">
      <c r="B812" s="3">
        <v>5112104</v>
      </c>
      <c r="C812" s="2" t="s">
        <v>1149</v>
      </c>
      <c r="D812" s="3" t="s">
        <v>3505</v>
      </c>
      <c r="E812" t="s">
        <v>3477</v>
      </c>
      <c r="F812" s="16" t="s">
        <v>4123</v>
      </c>
      <c r="G812" t="s">
        <v>730</v>
      </c>
      <c r="H812" s="8" t="s">
        <v>3570</v>
      </c>
      <c r="J812" t="s">
        <v>2739</v>
      </c>
    </row>
    <row r="813" spans="2:10" x14ac:dyDescent="0.25">
      <c r="B813" s="3">
        <v>5112103</v>
      </c>
      <c r="C813" s="1" t="s">
        <v>3675</v>
      </c>
      <c r="D813" s="3" t="s">
        <v>3505</v>
      </c>
      <c r="E813" t="s">
        <v>3477</v>
      </c>
      <c r="F813" s="16" t="s">
        <v>2600</v>
      </c>
      <c r="G813" t="s">
        <v>1124</v>
      </c>
      <c r="H813" s="8" t="s">
        <v>3570</v>
      </c>
      <c r="J813" t="s">
        <v>2739</v>
      </c>
    </row>
    <row r="814" spans="2:10" x14ac:dyDescent="0.25">
      <c r="B814" s="3">
        <v>5112102</v>
      </c>
      <c r="C814" s="1" t="s">
        <v>813</v>
      </c>
      <c r="D814" s="3" t="s">
        <v>3505</v>
      </c>
      <c r="E814" t="s">
        <v>3477</v>
      </c>
      <c r="F814" s="16" t="s">
        <v>3531</v>
      </c>
      <c r="G814" t="s">
        <v>2441</v>
      </c>
      <c r="H814" s="8" t="s">
        <v>3570</v>
      </c>
      <c r="J814" t="s">
        <v>2739</v>
      </c>
    </row>
    <row r="815" spans="2:10" x14ac:dyDescent="0.25">
      <c r="B815" s="3">
        <v>5112101</v>
      </c>
      <c r="C815" s="1" t="s">
        <v>4608</v>
      </c>
      <c r="D815" s="3" t="s">
        <v>3505</v>
      </c>
      <c r="E815" t="s">
        <v>3477</v>
      </c>
      <c r="F815" s="16" t="s">
        <v>811</v>
      </c>
      <c r="G815" t="s">
        <v>819</v>
      </c>
      <c r="H815" s="8" t="s">
        <v>3570</v>
      </c>
      <c r="J815" t="s">
        <v>2739</v>
      </c>
    </row>
    <row r="816" spans="2:10" x14ac:dyDescent="0.25">
      <c r="B816" s="3">
        <v>5112100</v>
      </c>
      <c r="C816" s="1" t="s">
        <v>2047</v>
      </c>
      <c r="D816" s="3" t="s">
        <v>3505</v>
      </c>
      <c r="E816" t="s">
        <v>3505</v>
      </c>
      <c r="F816" s="16" t="s">
        <v>207</v>
      </c>
      <c r="G816" t="s">
        <v>208</v>
      </c>
      <c r="H816" s="8" t="s">
        <v>3570</v>
      </c>
      <c r="J816" t="s">
        <v>2739</v>
      </c>
    </row>
    <row r="817" spans="2:10" x14ac:dyDescent="0.25">
      <c r="B817" s="3">
        <v>5112001</v>
      </c>
      <c r="C817" s="1" t="s">
        <v>2802</v>
      </c>
      <c r="D817" s="3" t="s">
        <v>3505</v>
      </c>
      <c r="E817" t="s">
        <v>3346</v>
      </c>
      <c r="F817" s="16" t="s">
        <v>2804</v>
      </c>
      <c r="G817" t="s">
        <v>2805</v>
      </c>
      <c r="H817" s="116" t="s">
        <v>3793</v>
      </c>
      <c r="J817" t="s">
        <v>2739</v>
      </c>
    </row>
    <row r="818" spans="2:10" x14ac:dyDescent="0.25">
      <c r="B818" s="3">
        <v>5112000</v>
      </c>
      <c r="C818" s="1" t="s">
        <v>3622</v>
      </c>
      <c r="D818" s="3" t="s">
        <v>3505</v>
      </c>
      <c r="E818" t="s">
        <v>3505</v>
      </c>
      <c r="F818" s="16" t="s">
        <v>1061</v>
      </c>
      <c r="G818" t="s">
        <v>252</v>
      </c>
      <c r="H818" s="116" t="s">
        <v>3793</v>
      </c>
      <c r="J818" t="s">
        <v>2739</v>
      </c>
    </row>
    <row r="819" spans="2:10" x14ac:dyDescent="0.25">
      <c r="B819" s="3">
        <v>5108114</v>
      </c>
      <c r="C819" s="1" t="s">
        <v>1463</v>
      </c>
      <c r="E819" t="s">
        <v>1625</v>
      </c>
      <c r="F819" s="16" t="s">
        <v>4380</v>
      </c>
      <c r="G819" s="23" t="s">
        <v>1428</v>
      </c>
      <c r="H819" s="116" t="s">
        <v>3793</v>
      </c>
      <c r="J819" t="s">
        <v>2739</v>
      </c>
    </row>
    <row r="820" spans="2:10" x14ac:dyDescent="0.25">
      <c r="B820" s="3">
        <v>5108113</v>
      </c>
      <c r="C820" s="2" t="s">
        <v>3618</v>
      </c>
      <c r="D820" s="3" t="s">
        <v>3505</v>
      </c>
      <c r="E820" t="s">
        <v>1625</v>
      </c>
      <c r="F820" s="16" t="s">
        <v>3619</v>
      </c>
      <c r="G820" t="s">
        <v>3620</v>
      </c>
      <c r="H820" s="116" t="s">
        <v>3793</v>
      </c>
      <c r="J820" t="s">
        <v>2739</v>
      </c>
    </row>
    <row r="821" spans="2:10" x14ac:dyDescent="0.25">
      <c r="B821" s="3">
        <v>5108112</v>
      </c>
      <c r="C821" s="2" t="s">
        <v>2046</v>
      </c>
      <c r="D821" s="3" t="s">
        <v>3505</v>
      </c>
      <c r="E821" t="s">
        <v>1625</v>
      </c>
      <c r="F821" s="16" t="s">
        <v>477</v>
      </c>
      <c r="G821" t="s">
        <v>3616</v>
      </c>
      <c r="H821" s="116" t="s">
        <v>3793</v>
      </c>
      <c r="J821" t="s">
        <v>2739</v>
      </c>
    </row>
    <row r="822" spans="2:10" x14ac:dyDescent="0.25">
      <c r="B822" s="3">
        <v>5108111</v>
      </c>
      <c r="C822" s="2" t="s">
        <v>3039</v>
      </c>
      <c r="E822" t="s">
        <v>1625</v>
      </c>
      <c r="F822" s="16" t="s">
        <v>3041</v>
      </c>
      <c r="G822" t="s">
        <v>3042</v>
      </c>
      <c r="H822" s="116" t="s">
        <v>3793</v>
      </c>
      <c r="J822" t="s">
        <v>2739</v>
      </c>
    </row>
    <row r="823" spans="2:10" x14ac:dyDescent="0.25">
      <c r="B823" s="3">
        <v>5108110</v>
      </c>
      <c r="C823" s="1" t="s">
        <v>5627</v>
      </c>
      <c r="D823" s="3" t="s">
        <v>3505</v>
      </c>
      <c r="E823" t="s">
        <v>1625</v>
      </c>
      <c r="F823" s="16" t="s">
        <v>1566</v>
      </c>
      <c r="G823" t="s">
        <v>3138</v>
      </c>
      <c r="H823" s="116" t="s">
        <v>3793</v>
      </c>
      <c r="J823" t="s">
        <v>2739</v>
      </c>
    </row>
    <row r="824" spans="2:10" x14ac:dyDescent="0.25">
      <c r="B824" s="3">
        <v>5108109</v>
      </c>
      <c r="C824" s="2" t="s">
        <v>4149</v>
      </c>
      <c r="D824" s="3" t="s">
        <v>3505</v>
      </c>
      <c r="E824" t="s">
        <v>1625</v>
      </c>
      <c r="F824" s="16" t="s">
        <v>1546</v>
      </c>
      <c r="G824" t="s">
        <v>1547</v>
      </c>
      <c r="H824" s="116" t="s">
        <v>3793</v>
      </c>
      <c r="J824" t="s">
        <v>2739</v>
      </c>
    </row>
    <row r="825" spans="2:10" x14ac:dyDescent="0.25">
      <c r="B825" s="3">
        <v>5108108</v>
      </c>
      <c r="C825" s="2" t="s">
        <v>640</v>
      </c>
      <c r="D825" s="3" t="s">
        <v>3505</v>
      </c>
      <c r="E825" t="s">
        <v>1625</v>
      </c>
      <c r="F825" s="16" t="s">
        <v>2874</v>
      </c>
      <c r="G825" t="s">
        <v>2875</v>
      </c>
      <c r="H825" s="116" t="s">
        <v>3793</v>
      </c>
      <c r="J825" t="s">
        <v>2739</v>
      </c>
    </row>
    <row r="826" spans="2:10" x14ac:dyDescent="0.25">
      <c r="B826" s="3">
        <v>5108107</v>
      </c>
      <c r="C826" t="s">
        <v>3695</v>
      </c>
      <c r="D826" s="3" t="s">
        <v>3505</v>
      </c>
      <c r="E826" t="s">
        <v>1625</v>
      </c>
      <c r="F826" s="16" t="s">
        <v>637</v>
      </c>
      <c r="G826" t="s">
        <v>638</v>
      </c>
      <c r="H826" s="116" t="s">
        <v>3793</v>
      </c>
      <c r="J826" t="s">
        <v>2739</v>
      </c>
    </row>
    <row r="827" spans="2:10" x14ac:dyDescent="0.25">
      <c r="B827" s="3">
        <v>5108106</v>
      </c>
      <c r="C827" s="1" t="s">
        <v>737</v>
      </c>
      <c r="D827" s="3" t="s">
        <v>3505</v>
      </c>
      <c r="E827" t="s">
        <v>1625</v>
      </c>
      <c r="F827" s="16" t="s">
        <v>1846</v>
      </c>
      <c r="G827" t="s">
        <v>1883</v>
      </c>
      <c r="H827" s="116" t="s">
        <v>3793</v>
      </c>
      <c r="J827" t="s">
        <v>2739</v>
      </c>
    </row>
    <row r="828" spans="2:10" x14ac:dyDescent="0.25">
      <c r="B828" s="3">
        <v>5108105</v>
      </c>
      <c r="C828" s="1" t="s">
        <v>3022</v>
      </c>
      <c r="D828" s="3" t="s">
        <v>3505</v>
      </c>
      <c r="E828" t="s">
        <v>1625</v>
      </c>
      <c r="F828" s="16" t="s">
        <v>4906</v>
      </c>
      <c r="G828" t="s">
        <v>429</v>
      </c>
      <c r="H828" s="116" t="s">
        <v>3793</v>
      </c>
      <c r="J828" t="s">
        <v>2739</v>
      </c>
    </row>
    <row r="829" spans="2:10" x14ac:dyDescent="0.25">
      <c r="B829" s="3">
        <v>5108104</v>
      </c>
      <c r="C829" s="1" t="s">
        <v>1636</v>
      </c>
      <c r="D829" s="3" t="s">
        <v>3505</v>
      </c>
      <c r="E829" t="s">
        <v>1625</v>
      </c>
      <c r="F829" s="16" t="s">
        <v>1637</v>
      </c>
      <c r="G829" t="s">
        <v>3135</v>
      </c>
      <c r="H829" s="116" t="s">
        <v>3793</v>
      </c>
      <c r="J829" t="s">
        <v>2739</v>
      </c>
    </row>
    <row r="830" spans="2:10" x14ac:dyDescent="0.25">
      <c r="B830" s="3">
        <v>5108103</v>
      </c>
      <c r="C830" s="1" t="s">
        <v>4124</v>
      </c>
      <c r="D830" s="4" t="s">
        <v>3505</v>
      </c>
      <c r="E830" t="s">
        <v>1625</v>
      </c>
      <c r="F830" s="16" t="s">
        <v>4588</v>
      </c>
      <c r="G830" t="s">
        <v>4589</v>
      </c>
      <c r="H830" s="116" t="s">
        <v>3793</v>
      </c>
      <c r="J830" t="s">
        <v>2739</v>
      </c>
    </row>
    <row r="831" spans="2:10" x14ac:dyDescent="0.25">
      <c r="B831" s="3">
        <v>5108102</v>
      </c>
      <c r="C831" s="1" t="s">
        <v>1537</v>
      </c>
      <c r="D831" s="4" t="s">
        <v>3505</v>
      </c>
      <c r="E831" t="s">
        <v>1625</v>
      </c>
      <c r="F831" s="16" t="s">
        <v>3887</v>
      </c>
      <c r="G831" t="s">
        <v>2639</v>
      </c>
      <c r="H831" s="116" t="s">
        <v>3793</v>
      </c>
      <c r="J831" t="s">
        <v>2739</v>
      </c>
    </row>
    <row r="832" spans="2:10" x14ac:dyDescent="0.25">
      <c r="B832" s="3">
        <v>5108101</v>
      </c>
      <c r="C832" s="2" t="s">
        <v>2873</v>
      </c>
      <c r="D832" s="3" t="s">
        <v>3505</v>
      </c>
      <c r="E832" t="s">
        <v>1625</v>
      </c>
      <c r="F832" s="16" t="s">
        <v>931</v>
      </c>
      <c r="G832" t="s">
        <v>773</v>
      </c>
      <c r="H832" s="116" t="s">
        <v>3793</v>
      </c>
      <c r="J832" t="s">
        <v>2739</v>
      </c>
    </row>
    <row r="833" spans="2:10" x14ac:dyDescent="0.25">
      <c r="B833" s="3">
        <v>5108100</v>
      </c>
      <c r="C833" s="2" t="s">
        <v>4855</v>
      </c>
      <c r="D833" s="3" t="s">
        <v>3505</v>
      </c>
      <c r="E833" t="s">
        <v>3505</v>
      </c>
      <c r="F833" s="16" t="s">
        <v>225</v>
      </c>
      <c r="G833" t="s">
        <v>226</v>
      </c>
      <c r="H833" s="116" t="s">
        <v>3793</v>
      </c>
      <c r="J833" t="s">
        <v>2739</v>
      </c>
    </row>
    <row r="834" spans="2:10" x14ac:dyDescent="0.25">
      <c r="B834" s="3">
        <v>5025000</v>
      </c>
      <c r="C834" s="2" t="s">
        <v>1554</v>
      </c>
      <c r="F834" s="16" t="s">
        <v>1555</v>
      </c>
      <c r="G834" s="23" t="s">
        <v>1556</v>
      </c>
      <c r="H834" s="116" t="s">
        <v>3793</v>
      </c>
      <c r="J834" t="s">
        <v>2739</v>
      </c>
    </row>
    <row r="835" spans="2:10" x14ac:dyDescent="0.25">
      <c r="B835" s="3">
        <v>5012108</v>
      </c>
      <c r="C835" s="2" t="s">
        <v>3001</v>
      </c>
      <c r="E835" t="s">
        <v>1467</v>
      </c>
      <c r="F835" s="16" t="s">
        <v>1566</v>
      </c>
      <c r="G835" t="s">
        <v>3138</v>
      </c>
      <c r="H835" s="116" t="s">
        <v>3793</v>
      </c>
      <c r="J835" t="s">
        <v>2739</v>
      </c>
    </row>
    <row r="836" spans="2:10" x14ac:dyDescent="0.25">
      <c r="B836" s="3">
        <v>5012107</v>
      </c>
      <c r="C836" s="2" t="s">
        <v>170</v>
      </c>
      <c r="E836" t="s">
        <v>1467</v>
      </c>
      <c r="F836" s="16" t="s">
        <v>3707</v>
      </c>
      <c r="G836" s="23" t="s">
        <v>1428</v>
      </c>
      <c r="H836" s="116" t="s">
        <v>3793</v>
      </c>
      <c r="J836" t="s">
        <v>2739</v>
      </c>
    </row>
    <row r="837" spans="2:10" x14ac:dyDescent="0.25">
      <c r="B837" s="3">
        <v>5012106</v>
      </c>
      <c r="C837" s="2" t="s">
        <v>2420</v>
      </c>
      <c r="E837" t="s">
        <v>1467</v>
      </c>
      <c r="F837" s="16" t="s">
        <v>3756</v>
      </c>
      <c r="G837" s="23" t="s">
        <v>3592</v>
      </c>
      <c r="H837" s="116" t="s">
        <v>3793</v>
      </c>
      <c r="J837" t="s">
        <v>2739</v>
      </c>
    </row>
    <row r="838" spans="2:10" x14ac:dyDescent="0.25">
      <c r="B838" s="3">
        <v>5012105</v>
      </c>
      <c r="C838" s="2" t="s">
        <v>2522</v>
      </c>
      <c r="D838" s="3" t="s">
        <v>3505</v>
      </c>
      <c r="E838" t="s">
        <v>1467</v>
      </c>
      <c r="F838" s="16" t="s">
        <v>2152</v>
      </c>
      <c r="G838" t="s">
        <v>4580</v>
      </c>
      <c r="H838" s="116" t="s">
        <v>3793</v>
      </c>
      <c r="J838" t="s">
        <v>2739</v>
      </c>
    </row>
    <row r="839" spans="2:10" x14ac:dyDescent="0.25">
      <c r="B839" s="3">
        <v>5012104</v>
      </c>
      <c r="C839" s="1" t="s">
        <v>4914</v>
      </c>
      <c r="D839" s="3" t="s">
        <v>3505</v>
      </c>
      <c r="E839" t="s">
        <v>1467</v>
      </c>
      <c r="F839" s="16" t="s">
        <v>4915</v>
      </c>
      <c r="G839" t="s">
        <v>335</v>
      </c>
      <c r="H839" s="116" t="s">
        <v>3793</v>
      </c>
      <c r="J839" t="s">
        <v>2739</v>
      </c>
    </row>
    <row r="840" spans="2:10" x14ac:dyDescent="0.25">
      <c r="B840" s="3">
        <v>5012103</v>
      </c>
      <c r="C840" t="s">
        <v>3779</v>
      </c>
      <c r="D840" s="3" t="s">
        <v>3505</v>
      </c>
      <c r="E840" t="s">
        <v>1467</v>
      </c>
      <c r="F840" s="16" t="s">
        <v>1006</v>
      </c>
      <c r="G840" t="s">
        <v>2057</v>
      </c>
      <c r="H840" s="116" t="s">
        <v>3793</v>
      </c>
      <c r="J840" t="s">
        <v>2739</v>
      </c>
    </row>
    <row r="841" spans="2:10" x14ac:dyDescent="0.25">
      <c r="B841" s="3">
        <v>5012102</v>
      </c>
      <c r="C841" s="2" t="s">
        <v>879</v>
      </c>
      <c r="D841" s="3" t="s">
        <v>3505</v>
      </c>
      <c r="E841" t="s">
        <v>1467</v>
      </c>
      <c r="F841" s="16" t="s">
        <v>2854</v>
      </c>
      <c r="G841" t="s">
        <v>3505</v>
      </c>
      <c r="H841" s="116" t="s">
        <v>3793</v>
      </c>
      <c r="J841" t="s">
        <v>2739</v>
      </c>
    </row>
    <row r="842" spans="2:10" x14ac:dyDescent="0.25">
      <c r="B842" s="3">
        <v>5012101</v>
      </c>
      <c r="C842" s="1" t="s">
        <v>4032</v>
      </c>
      <c r="D842" s="3" t="s">
        <v>3505</v>
      </c>
      <c r="E842" t="s">
        <v>1467</v>
      </c>
      <c r="F842" s="16" t="s">
        <v>4059</v>
      </c>
      <c r="G842" t="s">
        <v>4060</v>
      </c>
      <c r="H842" s="116" t="s">
        <v>3793</v>
      </c>
      <c r="J842" t="s">
        <v>2739</v>
      </c>
    </row>
    <row r="843" spans="2:10" x14ac:dyDescent="0.25">
      <c r="B843" s="3">
        <v>5012100</v>
      </c>
      <c r="C843" s="2" t="s">
        <v>2045</v>
      </c>
      <c r="D843" s="3" t="s">
        <v>3505</v>
      </c>
      <c r="E843" t="s">
        <v>3505</v>
      </c>
      <c r="F843" s="16" t="s">
        <v>3998</v>
      </c>
      <c r="G843" t="s">
        <v>3999</v>
      </c>
      <c r="H843" s="116" t="s">
        <v>3793</v>
      </c>
      <c r="J843" t="s">
        <v>2739</v>
      </c>
    </row>
    <row r="844" spans="2:10" x14ac:dyDescent="0.25">
      <c r="B844" s="3">
        <v>4004200</v>
      </c>
      <c r="C844" s="2" t="s">
        <v>3105</v>
      </c>
      <c r="D844" s="3" t="s">
        <v>3505</v>
      </c>
      <c r="E844" t="s">
        <v>3505</v>
      </c>
      <c r="F844" s="16" t="s">
        <v>874</v>
      </c>
      <c r="G844" t="s">
        <v>4524</v>
      </c>
      <c r="H844" s="8" t="s">
        <v>3570</v>
      </c>
      <c r="J844" t="s">
        <v>2739</v>
      </c>
    </row>
    <row r="845" spans="2:10" x14ac:dyDescent="0.25">
      <c r="B845" s="3">
        <v>4004100</v>
      </c>
      <c r="C845" s="2" t="s">
        <v>1967</v>
      </c>
      <c r="D845" s="3" t="s">
        <v>3505</v>
      </c>
      <c r="E845" t="s">
        <v>3505</v>
      </c>
      <c r="F845" s="16" t="s">
        <v>3236</v>
      </c>
      <c r="G845" t="s">
        <v>217</v>
      </c>
      <c r="H845" s="8" t="s">
        <v>3570</v>
      </c>
      <c r="J845" t="s">
        <v>3581</v>
      </c>
    </row>
    <row r="846" spans="2:10" x14ac:dyDescent="0.25">
      <c r="B846" s="3">
        <v>4004000</v>
      </c>
      <c r="C846" s="2" t="s">
        <v>1965</v>
      </c>
      <c r="D846" s="3" t="s">
        <v>3505</v>
      </c>
      <c r="E846" t="s">
        <v>3505</v>
      </c>
      <c r="F846" s="16" t="s">
        <v>3788</v>
      </c>
      <c r="G846" t="s">
        <v>1477</v>
      </c>
      <c r="H846" s="8" t="s">
        <v>3570</v>
      </c>
      <c r="J846" t="s">
        <v>2739</v>
      </c>
    </row>
    <row r="847" spans="2:10" x14ac:dyDescent="0.25">
      <c r="B847" s="3">
        <v>4003900</v>
      </c>
      <c r="C847" s="2" t="s">
        <v>1263</v>
      </c>
      <c r="D847" s="3" t="s">
        <v>3505</v>
      </c>
      <c r="E847" t="s">
        <v>3505</v>
      </c>
      <c r="F847" s="16" t="s">
        <v>3476</v>
      </c>
      <c r="G847" t="s">
        <v>1963</v>
      </c>
      <c r="H847" s="8" t="s">
        <v>3570</v>
      </c>
      <c r="J847" t="s">
        <v>2739</v>
      </c>
    </row>
    <row r="848" spans="2:10" x14ac:dyDescent="0.25">
      <c r="B848" s="3">
        <v>4003800</v>
      </c>
      <c r="C848" t="s">
        <v>1789</v>
      </c>
      <c r="D848" s="3" t="s">
        <v>3505</v>
      </c>
      <c r="E848" t="s">
        <v>3505</v>
      </c>
      <c r="F848" s="16" t="s">
        <v>531</v>
      </c>
      <c r="G848" t="s">
        <v>1046</v>
      </c>
      <c r="H848" s="8" t="s">
        <v>3570</v>
      </c>
      <c r="J848" t="s">
        <v>2739</v>
      </c>
    </row>
    <row r="849" spans="2:10" x14ac:dyDescent="0.25">
      <c r="B849" s="3">
        <v>4003700</v>
      </c>
      <c r="C849" s="2" t="s">
        <v>2044</v>
      </c>
      <c r="D849" s="3" t="s">
        <v>3505</v>
      </c>
      <c r="E849" t="s">
        <v>3505</v>
      </c>
      <c r="F849" s="16" t="s">
        <v>2323</v>
      </c>
      <c r="G849" t="s">
        <v>2012</v>
      </c>
      <c r="H849" s="8" t="s">
        <v>1393</v>
      </c>
      <c r="J849" t="s">
        <v>2739</v>
      </c>
    </row>
    <row r="850" spans="2:10" x14ac:dyDescent="0.25">
      <c r="B850" s="3">
        <v>4003400</v>
      </c>
      <c r="C850" s="2" t="s">
        <v>4440</v>
      </c>
      <c r="D850" s="3" t="s">
        <v>3505</v>
      </c>
      <c r="E850" t="s">
        <v>3505</v>
      </c>
      <c r="F850" s="16" t="s">
        <v>1061</v>
      </c>
      <c r="G850" t="s">
        <v>1565</v>
      </c>
      <c r="H850" s="8" t="s">
        <v>3570</v>
      </c>
      <c r="J850" t="s">
        <v>2739</v>
      </c>
    </row>
    <row r="851" spans="2:10" x14ac:dyDescent="0.25">
      <c r="B851" s="3">
        <v>4003300</v>
      </c>
      <c r="C851" s="2" t="s">
        <v>2043</v>
      </c>
      <c r="D851" s="3" t="s">
        <v>3505</v>
      </c>
      <c r="E851" t="s">
        <v>3505</v>
      </c>
      <c r="F851" s="16" t="s">
        <v>4196</v>
      </c>
      <c r="G851" t="s">
        <v>4197</v>
      </c>
      <c r="H851" s="8" t="s">
        <v>1393</v>
      </c>
      <c r="J851" t="s">
        <v>2739</v>
      </c>
    </row>
    <row r="852" spans="2:10" x14ac:dyDescent="0.25">
      <c r="B852" s="3">
        <v>4003200</v>
      </c>
      <c r="C852" s="2" t="s">
        <v>436</v>
      </c>
      <c r="D852" s="3" t="s">
        <v>3505</v>
      </c>
      <c r="E852" s="2" t="s">
        <v>3505</v>
      </c>
      <c r="F852" s="16" t="s">
        <v>1127</v>
      </c>
      <c r="G852" t="s">
        <v>1128</v>
      </c>
      <c r="H852" s="8" t="s">
        <v>1393</v>
      </c>
      <c r="J852" t="s">
        <v>2739</v>
      </c>
    </row>
    <row r="853" spans="2:10" x14ac:dyDescent="0.25">
      <c r="B853" s="3">
        <v>4003100</v>
      </c>
      <c r="C853" s="2" t="s">
        <v>986</v>
      </c>
      <c r="D853" s="3" t="s">
        <v>3505</v>
      </c>
      <c r="E853" s="2" t="s">
        <v>3505</v>
      </c>
      <c r="F853" s="16" t="s">
        <v>4667</v>
      </c>
      <c r="G853" t="s">
        <v>4668</v>
      </c>
      <c r="H853" s="8" t="s">
        <v>1394</v>
      </c>
      <c r="J853" t="s">
        <v>3581</v>
      </c>
    </row>
    <row r="854" spans="2:10" x14ac:dyDescent="0.25">
      <c r="B854" s="3">
        <v>4003000</v>
      </c>
      <c r="C854" s="2" t="s">
        <v>435</v>
      </c>
      <c r="D854" s="3" t="s">
        <v>3505</v>
      </c>
      <c r="E854" t="s">
        <v>3505</v>
      </c>
      <c r="F854" s="16" t="s">
        <v>763</v>
      </c>
      <c r="G854" t="s">
        <v>764</v>
      </c>
      <c r="H854" s="8" t="s">
        <v>3570</v>
      </c>
      <c r="J854" t="s">
        <v>2739</v>
      </c>
    </row>
    <row r="855" spans="2:10" x14ac:dyDescent="0.25">
      <c r="B855" s="3">
        <v>4002900</v>
      </c>
      <c r="C855" s="2" t="s">
        <v>1264</v>
      </c>
      <c r="D855" s="3" t="s">
        <v>3505</v>
      </c>
      <c r="E855" s="2" t="s">
        <v>3505</v>
      </c>
      <c r="F855" s="16" t="s">
        <v>4926</v>
      </c>
      <c r="G855" t="s">
        <v>2061</v>
      </c>
      <c r="H855" s="8" t="s">
        <v>3570</v>
      </c>
      <c r="J855" t="s">
        <v>2739</v>
      </c>
    </row>
    <row r="856" spans="2:10" x14ac:dyDescent="0.25">
      <c r="B856" s="3">
        <v>4002800</v>
      </c>
      <c r="C856" s="2" t="s">
        <v>1383</v>
      </c>
      <c r="D856" s="3" t="s">
        <v>3505</v>
      </c>
      <c r="E856" s="2" t="s">
        <v>3505</v>
      </c>
      <c r="F856" s="16" t="s">
        <v>3258</v>
      </c>
      <c r="G856" t="s">
        <v>3259</v>
      </c>
      <c r="H856" s="8" t="s">
        <v>3570</v>
      </c>
      <c r="J856" t="s">
        <v>3581</v>
      </c>
    </row>
    <row r="857" spans="2:10" x14ac:dyDescent="0.25">
      <c r="B857" s="3">
        <v>4002700</v>
      </c>
      <c r="C857" s="2" t="s">
        <v>1382</v>
      </c>
      <c r="D857" s="3" t="s">
        <v>3505</v>
      </c>
      <c r="E857" t="s">
        <v>3505</v>
      </c>
      <c r="F857" s="16" t="s">
        <v>120</v>
      </c>
      <c r="G857" t="s">
        <v>4599</v>
      </c>
      <c r="H857" s="8" t="s">
        <v>3570</v>
      </c>
      <c r="J857" t="s">
        <v>2739</v>
      </c>
    </row>
    <row r="858" spans="2:10" x14ac:dyDescent="0.25">
      <c r="B858" s="3">
        <v>4002500</v>
      </c>
      <c r="C858" s="2" t="s">
        <v>4844</v>
      </c>
      <c r="D858" s="3" t="s">
        <v>3505</v>
      </c>
      <c r="E858" t="s">
        <v>3505</v>
      </c>
      <c r="F858" s="16" t="s">
        <v>4059</v>
      </c>
      <c r="G858" t="s">
        <v>4845</v>
      </c>
      <c r="H858" s="8" t="s">
        <v>3570</v>
      </c>
      <c r="J858" t="s">
        <v>2739</v>
      </c>
    </row>
    <row r="859" spans="2:10" x14ac:dyDescent="0.25">
      <c r="B859" s="3">
        <v>4002400</v>
      </c>
      <c r="C859" s="2" t="s">
        <v>1744</v>
      </c>
      <c r="D859" s="3" t="s">
        <v>3505</v>
      </c>
      <c r="E859" t="s">
        <v>3505</v>
      </c>
      <c r="F859" s="16" t="s">
        <v>1782</v>
      </c>
      <c r="G859" t="s">
        <v>710</v>
      </c>
      <c r="H859" s="8" t="s">
        <v>1922</v>
      </c>
      <c r="J859" t="s">
        <v>2739</v>
      </c>
    </row>
    <row r="860" spans="2:10" x14ac:dyDescent="0.25">
      <c r="B860" s="3">
        <v>4002300</v>
      </c>
      <c r="C860" s="2" t="s">
        <v>1330</v>
      </c>
      <c r="D860" s="3" t="s">
        <v>3505</v>
      </c>
      <c r="E860" t="s">
        <v>3505</v>
      </c>
      <c r="F860" s="16" t="s">
        <v>2864</v>
      </c>
      <c r="G860" t="s">
        <v>1641</v>
      </c>
      <c r="H860" s="8" t="s">
        <v>3570</v>
      </c>
      <c r="J860" t="s">
        <v>3581</v>
      </c>
    </row>
    <row r="861" spans="2:10" x14ac:dyDescent="0.25">
      <c r="B861" s="3">
        <v>4002200</v>
      </c>
      <c r="C861" s="2" t="s">
        <v>2532</v>
      </c>
      <c r="D861" s="3" t="s">
        <v>3505</v>
      </c>
      <c r="E861" t="s">
        <v>3505</v>
      </c>
      <c r="F861" s="16" t="s">
        <v>1874</v>
      </c>
      <c r="G861" t="s">
        <v>805</v>
      </c>
      <c r="H861" s="8" t="s">
        <v>1922</v>
      </c>
      <c r="J861" t="s">
        <v>2739</v>
      </c>
    </row>
    <row r="862" spans="2:10" x14ac:dyDescent="0.25">
      <c r="B862" s="3">
        <v>4002100</v>
      </c>
      <c r="C862" s="2" t="s">
        <v>1380</v>
      </c>
      <c r="D862" s="3" t="s">
        <v>3505</v>
      </c>
      <c r="E862" t="s">
        <v>3505</v>
      </c>
      <c r="F862" s="16" t="s">
        <v>682</v>
      </c>
      <c r="G862" t="s">
        <v>4355</v>
      </c>
      <c r="H862" s="8" t="s">
        <v>3570</v>
      </c>
      <c r="J862" t="s">
        <v>2739</v>
      </c>
    </row>
    <row r="863" spans="2:10" x14ac:dyDescent="0.25">
      <c r="B863" s="3">
        <v>4002000</v>
      </c>
      <c r="C863" s="2" t="s">
        <v>3560</v>
      </c>
      <c r="D863" s="3" t="s">
        <v>3505</v>
      </c>
      <c r="E863" t="s">
        <v>3505</v>
      </c>
      <c r="F863" s="16" t="s">
        <v>1569</v>
      </c>
      <c r="G863" t="s">
        <v>4790</v>
      </c>
      <c r="H863" s="8" t="s">
        <v>1922</v>
      </c>
      <c r="J863" t="s">
        <v>2739</v>
      </c>
    </row>
    <row r="864" spans="2:10" x14ac:dyDescent="0.25">
      <c r="B864" s="3">
        <v>4001900</v>
      </c>
      <c r="C864" s="2" t="s">
        <v>1363</v>
      </c>
      <c r="D864" s="3" t="s">
        <v>3505</v>
      </c>
      <c r="E864" t="s">
        <v>3505</v>
      </c>
      <c r="F864" s="16" t="s">
        <v>65</v>
      </c>
      <c r="G864" t="s">
        <v>2566</v>
      </c>
      <c r="H864" s="8" t="s">
        <v>3570</v>
      </c>
      <c r="J864" t="s">
        <v>2739</v>
      </c>
    </row>
    <row r="865" spans="2:10" x14ac:dyDescent="0.25">
      <c r="B865" s="3">
        <v>4001800</v>
      </c>
      <c r="C865" s="2" t="s">
        <v>441</v>
      </c>
      <c r="D865" s="3" t="s">
        <v>3505</v>
      </c>
      <c r="E865" t="s">
        <v>3505</v>
      </c>
      <c r="F865" s="16" t="s">
        <v>2579</v>
      </c>
      <c r="G865" t="s">
        <v>2580</v>
      </c>
      <c r="H865" s="8" t="s">
        <v>1922</v>
      </c>
      <c r="J865" t="s">
        <v>2739</v>
      </c>
    </row>
    <row r="866" spans="2:10" x14ac:dyDescent="0.25">
      <c r="B866" s="3">
        <v>4001700</v>
      </c>
      <c r="C866" s="2" t="s">
        <v>1379</v>
      </c>
      <c r="D866" s="3" t="s">
        <v>3505</v>
      </c>
      <c r="E866" s="2" t="s">
        <v>3505</v>
      </c>
      <c r="F866" s="16" t="s">
        <v>4066</v>
      </c>
      <c r="G866" t="s">
        <v>2433</v>
      </c>
      <c r="H866" s="8" t="s">
        <v>1922</v>
      </c>
      <c r="J866" t="s">
        <v>2739</v>
      </c>
    </row>
    <row r="867" spans="2:10" x14ac:dyDescent="0.25">
      <c r="B867" s="3">
        <v>4001600</v>
      </c>
      <c r="C867" s="2" t="s">
        <v>365</v>
      </c>
      <c r="D867" s="3" t="s">
        <v>3505</v>
      </c>
      <c r="E867" t="s">
        <v>3505</v>
      </c>
      <c r="F867" s="16" t="s">
        <v>172</v>
      </c>
      <c r="G867" t="s">
        <v>3915</v>
      </c>
      <c r="H867" s="8" t="s">
        <v>1922</v>
      </c>
      <c r="J867" t="s">
        <v>2739</v>
      </c>
    </row>
    <row r="868" spans="2:10" x14ac:dyDescent="0.25">
      <c r="B868" s="3">
        <v>4001500</v>
      </c>
      <c r="C868" s="2" t="s">
        <v>4182</v>
      </c>
      <c r="D868" s="3" t="s">
        <v>3505</v>
      </c>
      <c r="E868" t="s">
        <v>3505</v>
      </c>
      <c r="F868" s="16" t="s">
        <v>3823</v>
      </c>
      <c r="G868" t="s">
        <v>3505</v>
      </c>
      <c r="H868" s="8" t="s">
        <v>2700</v>
      </c>
      <c r="J868" t="s">
        <v>2739</v>
      </c>
    </row>
    <row r="869" spans="2:10" x14ac:dyDescent="0.25">
      <c r="B869" s="3">
        <v>4001400</v>
      </c>
      <c r="C869" s="2" t="s">
        <v>2416</v>
      </c>
      <c r="D869" s="3" t="s">
        <v>3505</v>
      </c>
      <c r="E869" t="s">
        <v>3505</v>
      </c>
      <c r="F869" s="16" t="s">
        <v>2798</v>
      </c>
      <c r="G869" t="s">
        <v>2131</v>
      </c>
      <c r="H869" s="8" t="s">
        <v>1922</v>
      </c>
      <c r="J869" t="s">
        <v>3581</v>
      </c>
    </row>
    <row r="870" spans="2:10" x14ac:dyDescent="0.25">
      <c r="B870" s="3">
        <v>4001300</v>
      </c>
      <c r="C870" s="2" t="s">
        <v>2129</v>
      </c>
      <c r="D870" s="3" t="s">
        <v>3505</v>
      </c>
      <c r="E870" t="s">
        <v>3505</v>
      </c>
      <c r="F870" s="16" t="s">
        <v>1325</v>
      </c>
      <c r="G870" t="s">
        <v>4444</v>
      </c>
      <c r="H870" s="8" t="s">
        <v>1922</v>
      </c>
      <c r="J870" t="s">
        <v>2739</v>
      </c>
    </row>
    <row r="871" spans="2:10" x14ac:dyDescent="0.25">
      <c r="B871" s="3">
        <v>4001200</v>
      </c>
      <c r="C871" s="2" t="s">
        <v>4019</v>
      </c>
      <c r="D871" s="3" t="s">
        <v>3505</v>
      </c>
      <c r="E871" t="s">
        <v>3505</v>
      </c>
      <c r="F871" s="16" t="s">
        <v>695</v>
      </c>
      <c r="G871" t="s">
        <v>3898</v>
      </c>
      <c r="H871" s="8" t="s">
        <v>3570</v>
      </c>
      <c r="J871" t="s">
        <v>2739</v>
      </c>
    </row>
    <row r="872" spans="2:10" x14ac:dyDescent="0.25">
      <c r="B872" s="3">
        <v>4001100</v>
      </c>
      <c r="C872" s="2" t="s">
        <v>2963</v>
      </c>
      <c r="D872" s="3" t="s">
        <v>3505</v>
      </c>
      <c r="E872" t="s">
        <v>3505</v>
      </c>
      <c r="F872" s="16" t="s">
        <v>2798</v>
      </c>
      <c r="G872" t="s">
        <v>2799</v>
      </c>
      <c r="H872" s="8" t="s">
        <v>3570</v>
      </c>
      <c r="J872" t="s">
        <v>3581</v>
      </c>
    </row>
    <row r="873" spans="2:10" x14ac:dyDescent="0.25">
      <c r="B873" s="3">
        <v>4001000</v>
      </c>
      <c r="C873" s="2" t="s">
        <v>2332</v>
      </c>
      <c r="D873" s="3" t="s">
        <v>3505</v>
      </c>
      <c r="E873" t="s">
        <v>3505</v>
      </c>
      <c r="F873" s="16" t="s">
        <v>2974</v>
      </c>
      <c r="G873" t="s">
        <v>4101</v>
      </c>
      <c r="H873" s="8" t="s">
        <v>3570</v>
      </c>
      <c r="J873" t="s">
        <v>2739</v>
      </c>
    </row>
    <row r="874" spans="2:10" x14ac:dyDescent="0.25">
      <c r="B874" s="3">
        <v>4000900</v>
      </c>
      <c r="C874" s="2" t="s">
        <v>1499</v>
      </c>
      <c r="D874" s="3" t="s">
        <v>3505</v>
      </c>
      <c r="E874" s="2" t="s">
        <v>3505</v>
      </c>
      <c r="F874" s="16" t="s">
        <v>1420</v>
      </c>
      <c r="G874" t="s">
        <v>2090</v>
      </c>
      <c r="H874" s="8" t="s">
        <v>1922</v>
      </c>
      <c r="J874" t="s">
        <v>2739</v>
      </c>
    </row>
    <row r="875" spans="2:10" x14ac:dyDescent="0.25">
      <c r="B875" s="3">
        <v>4000800</v>
      </c>
      <c r="C875" s="2" t="s">
        <v>187</v>
      </c>
      <c r="D875" s="3" t="s">
        <v>3505</v>
      </c>
      <c r="E875" s="2" t="s">
        <v>3505</v>
      </c>
      <c r="F875" s="16" t="s">
        <v>308</v>
      </c>
      <c r="G875" t="s">
        <v>309</v>
      </c>
      <c r="H875" s="8" t="s">
        <v>1922</v>
      </c>
      <c r="J875" t="s">
        <v>2739</v>
      </c>
    </row>
    <row r="876" spans="2:10" x14ac:dyDescent="0.25">
      <c r="B876" s="3">
        <v>4000700</v>
      </c>
      <c r="C876" s="2" t="s">
        <v>2255</v>
      </c>
      <c r="D876" s="3" t="s">
        <v>3505</v>
      </c>
      <c r="E876" t="s">
        <v>3505</v>
      </c>
      <c r="F876" s="16" t="s">
        <v>184</v>
      </c>
      <c r="G876" t="s">
        <v>185</v>
      </c>
      <c r="H876" s="8" t="s">
        <v>1922</v>
      </c>
      <c r="J876" t="s">
        <v>3581</v>
      </c>
    </row>
    <row r="877" spans="2:10" x14ac:dyDescent="0.25">
      <c r="B877" s="3">
        <v>4000600</v>
      </c>
      <c r="C877" s="2" t="s">
        <v>1323</v>
      </c>
      <c r="D877" s="3" t="s">
        <v>3505</v>
      </c>
      <c r="E877" t="s">
        <v>3505</v>
      </c>
      <c r="F877" s="16" t="s">
        <v>1325</v>
      </c>
      <c r="G877" t="s">
        <v>4444</v>
      </c>
      <c r="H877" s="8" t="s">
        <v>1922</v>
      </c>
      <c r="J877" t="s">
        <v>2739</v>
      </c>
    </row>
    <row r="878" spans="2:10" x14ac:dyDescent="0.25">
      <c r="B878" s="3">
        <v>4000500</v>
      </c>
      <c r="C878" s="2" t="s">
        <v>2254</v>
      </c>
      <c r="D878" s="3" t="s">
        <v>3505</v>
      </c>
      <c r="E878" t="s">
        <v>3505</v>
      </c>
      <c r="F878" s="16" t="s">
        <v>2491</v>
      </c>
      <c r="G878" t="s">
        <v>2492</v>
      </c>
      <c r="H878" s="8" t="s">
        <v>1922</v>
      </c>
      <c r="J878" t="s">
        <v>2739</v>
      </c>
    </row>
    <row r="879" spans="2:10" x14ac:dyDescent="0.25">
      <c r="B879" s="3">
        <v>4000400</v>
      </c>
      <c r="C879" s="2" t="s">
        <v>1450</v>
      </c>
      <c r="D879" s="3" t="s">
        <v>3505</v>
      </c>
      <c r="E879" t="s">
        <v>3505</v>
      </c>
      <c r="F879" s="16" t="s">
        <v>4801</v>
      </c>
      <c r="G879" t="s">
        <v>4802</v>
      </c>
      <c r="H879" s="8" t="s">
        <v>3570</v>
      </c>
      <c r="J879" t="s">
        <v>2739</v>
      </c>
    </row>
    <row r="880" spans="2:10" x14ac:dyDescent="0.25">
      <c r="B880" s="3">
        <v>4000301</v>
      </c>
      <c r="C880" s="2" t="s">
        <v>3144</v>
      </c>
      <c r="D880" s="3" t="s">
        <v>3505</v>
      </c>
      <c r="E880" t="s">
        <v>937</v>
      </c>
      <c r="F880" s="16" t="s">
        <v>2675</v>
      </c>
      <c r="G880" t="s">
        <v>2676</v>
      </c>
      <c r="H880" s="8" t="s">
        <v>1393</v>
      </c>
      <c r="J880" t="s">
        <v>2739</v>
      </c>
    </row>
    <row r="881" spans="2:10" x14ac:dyDescent="0.25">
      <c r="B881" s="3">
        <v>4000300</v>
      </c>
      <c r="C881" s="1" t="s">
        <v>937</v>
      </c>
      <c r="D881" s="3" t="s">
        <v>3505</v>
      </c>
      <c r="E881" t="s">
        <v>3505</v>
      </c>
      <c r="F881" s="16" t="s">
        <v>4542</v>
      </c>
      <c r="G881" t="s">
        <v>4543</v>
      </c>
      <c r="H881" s="8" t="s">
        <v>1393</v>
      </c>
      <c r="J881" t="s">
        <v>2739</v>
      </c>
    </row>
    <row r="882" spans="2:10" x14ac:dyDescent="0.25">
      <c r="B882" s="3">
        <v>4000200</v>
      </c>
      <c r="C882" s="2" t="s">
        <v>3627</v>
      </c>
      <c r="D882" s="3" t="s">
        <v>3505</v>
      </c>
      <c r="E882" t="s">
        <v>3505</v>
      </c>
      <c r="F882" s="16" t="s">
        <v>3629</v>
      </c>
      <c r="G882" t="s">
        <v>3048</v>
      </c>
      <c r="H882" s="8" t="s">
        <v>3570</v>
      </c>
      <c r="J882" t="s">
        <v>2739</v>
      </c>
    </row>
    <row r="883" spans="2:10" x14ac:dyDescent="0.25">
      <c r="B883" s="3">
        <v>4000102</v>
      </c>
      <c r="C883" s="2" t="s">
        <v>4745</v>
      </c>
      <c r="D883" s="3" t="s">
        <v>3505</v>
      </c>
      <c r="E883" t="s">
        <v>4830</v>
      </c>
      <c r="F883" s="16" t="s">
        <v>3266</v>
      </c>
      <c r="G883" t="s">
        <v>4464</v>
      </c>
      <c r="H883" s="8" t="s">
        <v>3570</v>
      </c>
      <c r="J883" t="s">
        <v>2739</v>
      </c>
    </row>
    <row r="884" spans="2:10" x14ac:dyDescent="0.25">
      <c r="B884" s="3">
        <v>4000101</v>
      </c>
      <c r="C884" s="2" t="s">
        <v>4829</v>
      </c>
      <c r="D884" s="3" t="s">
        <v>3505</v>
      </c>
      <c r="E884" t="s">
        <v>4830</v>
      </c>
      <c r="F884" s="16" t="s">
        <v>681</v>
      </c>
      <c r="G884" t="s">
        <v>803</v>
      </c>
      <c r="H884" s="8" t="s">
        <v>3570</v>
      </c>
      <c r="J884" t="s">
        <v>2739</v>
      </c>
    </row>
    <row r="885" spans="2:10" x14ac:dyDescent="0.25">
      <c r="B885" s="3">
        <v>4000100</v>
      </c>
      <c r="C885" s="2" t="s">
        <v>4013</v>
      </c>
      <c r="D885" s="3" t="s">
        <v>3505</v>
      </c>
      <c r="E885" t="s">
        <v>3505</v>
      </c>
      <c r="F885" s="16" t="s">
        <v>4401</v>
      </c>
      <c r="G885" t="s">
        <v>1030</v>
      </c>
      <c r="H885" s="8" t="s">
        <v>3570</v>
      </c>
      <c r="J885" t="s">
        <v>2739</v>
      </c>
    </row>
    <row r="886" spans="2:10" x14ac:dyDescent="0.25">
      <c r="B886" s="3">
        <v>4000001</v>
      </c>
      <c r="C886" s="2" t="s">
        <v>4549</v>
      </c>
      <c r="D886" s="195" t="s">
        <v>3505</v>
      </c>
      <c r="E886" t="s">
        <v>1885</v>
      </c>
      <c r="F886" s="16" t="s">
        <v>1111</v>
      </c>
      <c r="G886" t="s">
        <v>1112</v>
      </c>
      <c r="H886" s="8" t="s">
        <v>3570</v>
      </c>
      <c r="J886" t="s">
        <v>2739</v>
      </c>
    </row>
    <row r="887" spans="2:10" x14ac:dyDescent="0.25">
      <c r="B887" s="3">
        <v>4000000</v>
      </c>
      <c r="C887" t="s">
        <v>1679</v>
      </c>
      <c r="D887" s="195" t="s">
        <v>3505</v>
      </c>
      <c r="E887" t="s">
        <v>3505</v>
      </c>
      <c r="F887" s="16" t="s">
        <v>3858</v>
      </c>
      <c r="G887" t="s">
        <v>4735</v>
      </c>
      <c r="H887" s="8" t="s">
        <v>1393</v>
      </c>
      <c r="J887" t="s">
        <v>2739</v>
      </c>
    </row>
    <row r="888" spans="2:10" x14ac:dyDescent="0.25">
      <c r="B888" s="3">
        <v>3712100</v>
      </c>
      <c r="C888" s="2" t="s">
        <v>552</v>
      </c>
      <c r="D888" s="3" t="s">
        <v>3505</v>
      </c>
      <c r="E888" t="s">
        <v>3505</v>
      </c>
      <c r="F888" s="16" t="s">
        <v>4747</v>
      </c>
      <c r="G888" t="s">
        <v>4748</v>
      </c>
      <c r="H888" s="8" t="s">
        <v>3570</v>
      </c>
      <c r="J888" t="s">
        <v>2739</v>
      </c>
    </row>
    <row r="889" spans="2:10" x14ac:dyDescent="0.25">
      <c r="B889" s="3">
        <v>3473013</v>
      </c>
      <c r="C889" s="2" t="s">
        <v>4582</v>
      </c>
      <c r="E889" s="2" t="s">
        <v>4014</v>
      </c>
      <c r="F889" s="16" t="s">
        <v>4583</v>
      </c>
      <c r="G889" s="23" t="s">
        <v>4584</v>
      </c>
      <c r="H889" s="8" t="s">
        <v>1393</v>
      </c>
      <c r="J889" t="s">
        <v>164</v>
      </c>
    </row>
    <row r="890" spans="2:10" x14ac:dyDescent="0.25">
      <c r="B890" s="3">
        <v>3473012</v>
      </c>
      <c r="C890" t="s">
        <v>394</v>
      </c>
      <c r="E890" s="2" t="s">
        <v>4014</v>
      </c>
      <c r="F890" s="16" t="s">
        <v>2791</v>
      </c>
      <c r="G890" t="s">
        <v>167</v>
      </c>
      <c r="H890" s="8" t="s">
        <v>1393</v>
      </c>
      <c r="J890" t="s">
        <v>164</v>
      </c>
    </row>
    <row r="891" spans="2:10" x14ac:dyDescent="0.25">
      <c r="B891" s="3">
        <v>3473011</v>
      </c>
      <c r="C891" s="2" t="s">
        <v>1333</v>
      </c>
      <c r="E891" s="2" t="s">
        <v>4014</v>
      </c>
      <c r="F891" s="16" t="s">
        <v>2263</v>
      </c>
      <c r="G891" s="23" t="s">
        <v>216</v>
      </c>
      <c r="H891" s="8" t="s">
        <v>1393</v>
      </c>
      <c r="J891" t="s">
        <v>2739</v>
      </c>
    </row>
    <row r="892" spans="2:10" x14ac:dyDescent="0.25">
      <c r="B892" s="3">
        <v>3473010</v>
      </c>
      <c r="C892" s="2" t="s">
        <v>999</v>
      </c>
      <c r="D892" s="3" t="s">
        <v>3505</v>
      </c>
      <c r="E892" s="2" t="s">
        <v>4014</v>
      </c>
      <c r="F892" s="16" t="s">
        <v>461</v>
      </c>
      <c r="G892" t="s">
        <v>1294</v>
      </c>
      <c r="H892" s="116" t="s">
        <v>3793</v>
      </c>
      <c r="J892" t="s">
        <v>2739</v>
      </c>
    </row>
    <row r="893" spans="2:10" x14ac:dyDescent="0.25">
      <c r="B893" s="3">
        <v>3473009</v>
      </c>
      <c r="C893" s="2" t="s">
        <v>10</v>
      </c>
      <c r="D893" s="3" t="s">
        <v>3505</v>
      </c>
      <c r="E893" t="s">
        <v>4014</v>
      </c>
      <c r="F893" s="16" t="s">
        <v>3412</v>
      </c>
      <c r="G893" t="s">
        <v>765</v>
      </c>
      <c r="H893" s="8" t="s">
        <v>1393</v>
      </c>
      <c r="J893" t="s">
        <v>2739</v>
      </c>
    </row>
    <row r="894" spans="2:10" x14ac:dyDescent="0.25">
      <c r="B894" s="3">
        <v>3473008</v>
      </c>
      <c r="C894" s="133" t="s">
        <v>169</v>
      </c>
      <c r="D894" s="3" t="s">
        <v>3505</v>
      </c>
      <c r="E894" t="s">
        <v>4014</v>
      </c>
      <c r="F894" s="16" t="s">
        <v>457</v>
      </c>
      <c r="G894" t="s">
        <v>458</v>
      </c>
      <c r="H894" s="116" t="s">
        <v>3793</v>
      </c>
      <c r="J894" t="s">
        <v>2739</v>
      </c>
    </row>
    <row r="895" spans="2:10" x14ac:dyDescent="0.25">
      <c r="B895" s="3">
        <v>3473007</v>
      </c>
      <c r="C895" s="135" t="s">
        <v>3908</v>
      </c>
      <c r="D895" s="3" t="s">
        <v>3505</v>
      </c>
      <c r="E895" t="s">
        <v>4014</v>
      </c>
      <c r="F895" s="16" t="s">
        <v>4429</v>
      </c>
      <c r="G895" t="s">
        <v>1995</v>
      </c>
      <c r="H895" s="116" t="s">
        <v>3793</v>
      </c>
      <c r="J895" t="s">
        <v>2739</v>
      </c>
    </row>
    <row r="896" spans="2:10" x14ac:dyDescent="0.25">
      <c r="B896" s="3">
        <v>3473006</v>
      </c>
      <c r="C896" s="2" t="s">
        <v>941</v>
      </c>
      <c r="D896" s="3" t="s">
        <v>3505</v>
      </c>
      <c r="E896" t="s">
        <v>4014</v>
      </c>
      <c r="F896" s="16" t="s">
        <v>3393</v>
      </c>
      <c r="G896" t="s">
        <v>3394</v>
      </c>
      <c r="H896" s="8" t="s">
        <v>1393</v>
      </c>
      <c r="J896" t="s">
        <v>2739</v>
      </c>
    </row>
    <row r="897" spans="2:10" x14ac:dyDescent="0.25">
      <c r="B897" s="3">
        <v>3473005</v>
      </c>
      <c r="C897" s="135" t="s">
        <v>5412</v>
      </c>
      <c r="D897" s="3" t="s">
        <v>3505</v>
      </c>
      <c r="E897" t="s">
        <v>4014</v>
      </c>
      <c r="F897" s="16" t="s">
        <v>2330</v>
      </c>
      <c r="G897" t="s">
        <v>725</v>
      </c>
      <c r="H897" s="116" t="s">
        <v>3793</v>
      </c>
      <c r="J897" t="s">
        <v>2739</v>
      </c>
    </row>
    <row r="898" spans="2:10" x14ac:dyDescent="0.25">
      <c r="B898" s="3">
        <v>3473004</v>
      </c>
      <c r="C898" s="2" t="s">
        <v>876</v>
      </c>
      <c r="D898" s="3" t="s">
        <v>3505</v>
      </c>
      <c r="E898" t="s">
        <v>4014</v>
      </c>
      <c r="F898" s="16" t="s">
        <v>495</v>
      </c>
      <c r="G898" t="s">
        <v>1815</v>
      </c>
      <c r="H898" s="8" t="s">
        <v>1922</v>
      </c>
      <c r="J898" t="s">
        <v>2739</v>
      </c>
    </row>
    <row r="899" spans="2:10" x14ac:dyDescent="0.25">
      <c r="B899" s="3">
        <v>3473003</v>
      </c>
      <c r="C899" s="1" t="s">
        <v>140</v>
      </c>
      <c r="D899" s="3" t="s">
        <v>3505</v>
      </c>
      <c r="E899" t="s">
        <v>4014</v>
      </c>
      <c r="F899" s="16" t="s">
        <v>783</v>
      </c>
      <c r="G899" t="s">
        <v>784</v>
      </c>
      <c r="H899" s="116" t="s">
        <v>3793</v>
      </c>
      <c r="J899" t="s">
        <v>2739</v>
      </c>
    </row>
    <row r="900" spans="2:10" x14ac:dyDescent="0.25">
      <c r="B900" s="3">
        <v>3473002</v>
      </c>
      <c r="C900" s="133" t="s">
        <v>138</v>
      </c>
      <c r="D900" s="3" t="s">
        <v>3505</v>
      </c>
      <c r="E900" s="2" t="s">
        <v>4014</v>
      </c>
      <c r="F900" s="16" t="s">
        <v>3794</v>
      </c>
      <c r="G900" t="s">
        <v>2553</v>
      </c>
      <c r="H900" s="116" t="s">
        <v>3793</v>
      </c>
      <c r="J900" t="s">
        <v>2739</v>
      </c>
    </row>
    <row r="901" spans="2:10" x14ac:dyDescent="0.25">
      <c r="B901" s="3">
        <v>3473001</v>
      </c>
      <c r="C901" s="133" t="s">
        <v>4298</v>
      </c>
      <c r="D901" s="3" t="s">
        <v>3505</v>
      </c>
      <c r="E901" s="2" t="s">
        <v>4014</v>
      </c>
      <c r="F901" s="16" t="s">
        <v>4299</v>
      </c>
      <c r="G901" t="s">
        <v>4300</v>
      </c>
      <c r="H901" s="116" t="s">
        <v>3793</v>
      </c>
      <c r="J901" t="s">
        <v>2739</v>
      </c>
    </row>
    <row r="902" spans="2:10" x14ac:dyDescent="0.25">
      <c r="B902" s="3">
        <v>3473000</v>
      </c>
      <c r="C902" s="133" t="s">
        <v>4014</v>
      </c>
      <c r="D902" s="3" t="s">
        <v>3505</v>
      </c>
      <c r="E902" t="s">
        <v>3505</v>
      </c>
      <c r="F902" s="16" t="s">
        <v>4234</v>
      </c>
      <c r="G902" t="s">
        <v>3815</v>
      </c>
      <c r="H902" s="116" t="s">
        <v>3793</v>
      </c>
      <c r="J902" t="s">
        <v>2739</v>
      </c>
    </row>
    <row r="903" spans="2:10" x14ac:dyDescent="0.25">
      <c r="B903" s="3">
        <v>3412002</v>
      </c>
      <c r="C903" s="2" t="s">
        <v>169</v>
      </c>
      <c r="D903" s="3" t="s">
        <v>3505</v>
      </c>
      <c r="E903" t="s">
        <v>5700</v>
      </c>
      <c r="F903" s="16" t="s">
        <v>4427</v>
      </c>
      <c r="G903" t="s">
        <v>4428</v>
      </c>
      <c r="H903" s="8" t="s">
        <v>1393</v>
      </c>
      <c r="J903" t="s">
        <v>2739</v>
      </c>
    </row>
    <row r="904" spans="2:10" x14ac:dyDescent="0.25">
      <c r="B904" s="3">
        <v>3412001</v>
      </c>
      <c r="C904" s="132" t="s">
        <v>5991</v>
      </c>
      <c r="D904" s="3" t="s">
        <v>3505</v>
      </c>
      <c r="E904" t="s">
        <v>5700</v>
      </c>
      <c r="F904" s="16" t="s">
        <v>2791</v>
      </c>
      <c r="G904" t="s">
        <v>167</v>
      </c>
      <c r="H904" s="116" t="s">
        <v>3793</v>
      </c>
      <c r="J904" t="s">
        <v>2739</v>
      </c>
    </row>
    <row r="905" spans="2:10" x14ac:dyDescent="0.25">
      <c r="B905" s="3">
        <v>3412000</v>
      </c>
      <c r="C905" t="s">
        <v>1765</v>
      </c>
      <c r="D905" s="3" t="s">
        <v>3505</v>
      </c>
      <c r="E905" t="s">
        <v>3505</v>
      </c>
      <c r="F905" s="16" t="s">
        <v>652</v>
      </c>
      <c r="G905" t="s">
        <v>653</v>
      </c>
      <c r="H905" s="8" t="s">
        <v>1393</v>
      </c>
      <c r="J905" t="s">
        <v>2739</v>
      </c>
    </row>
    <row r="906" spans="2:10" x14ac:dyDescent="0.25">
      <c r="B906" s="3">
        <v>3406000</v>
      </c>
      <c r="C906" t="s">
        <v>493</v>
      </c>
      <c r="D906" s="195" t="s">
        <v>3505</v>
      </c>
      <c r="E906" t="s">
        <v>3505</v>
      </c>
      <c r="F906" s="16" t="s">
        <v>1338</v>
      </c>
      <c r="G906" t="s">
        <v>1339</v>
      </c>
      <c r="H906" s="8" t="s">
        <v>3570</v>
      </c>
      <c r="J906" t="s">
        <v>2739</v>
      </c>
    </row>
    <row r="907" spans="2:10" x14ac:dyDescent="0.25">
      <c r="B907" s="3">
        <v>3400100</v>
      </c>
      <c r="C907" t="s">
        <v>5242</v>
      </c>
      <c r="D907" s="195" t="s">
        <v>3505</v>
      </c>
      <c r="E907" t="s">
        <v>3505</v>
      </c>
      <c r="F907" s="16" t="s">
        <v>324</v>
      </c>
      <c r="G907" t="s">
        <v>325</v>
      </c>
      <c r="H907" s="116" t="s">
        <v>3793</v>
      </c>
      <c r="J907" t="s">
        <v>2739</v>
      </c>
    </row>
    <row r="908" spans="2:10" x14ac:dyDescent="0.25">
      <c r="B908" s="195">
        <v>3352102</v>
      </c>
      <c r="C908" t="s">
        <v>3946</v>
      </c>
      <c r="D908" s="195" t="s">
        <v>3505</v>
      </c>
      <c r="E908" s="2" t="s">
        <v>3827</v>
      </c>
      <c r="F908" s="16" t="s">
        <v>2984</v>
      </c>
      <c r="G908" t="s">
        <v>490</v>
      </c>
      <c r="H908" s="8" t="s">
        <v>3570</v>
      </c>
      <c r="J908" t="s">
        <v>2739</v>
      </c>
    </row>
    <row r="909" spans="2:10" x14ac:dyDescent="0.25">
      <c r="B909" s="3">
        <v>3352101</v>
      </c>
      <c r="C909" t="s">
        <v>1832</v>
      </c>
      <c r="D909" s="195" t="s">
        <v>3505</v>
      </c>
      <c r="E909" s="2" t="s">
        <v>3827</v>
      </c>
      <c r="F909" s="16" t="s">
        <v>1834</v>
      </c>
      <c r="G909" t="s">
        <v>1835</v>
      </c>
      <c r="H909" s="8" t="s">
        <v>3570</v>
      </c>
      <c r="J909" t="s">
        <v>2739</v>
      </c>
    </row>
    <row r="910" spans="2:10" x14ac:dyDescent="0.25">
      <c r="B910" s="3">
        <v>3352100</v>
      </c>
      <c r="C910" t="s">
        <v>3753</v>
      </c>
      <c r="D910" s="195" t="s">
        <v>3505</v>
      </c>
      <c r="E910" t="s">
        <v>3505</v>
      </c>
      <c r="F910" s="16" t="s">
        <v>2923</v>
      </c>
      <c r="G910" t="s">
        <v>2924</v>
      </c>
      <c r="H910" s="8" t="s">
        <v>1393</v>
      </c>
      <c r="J910" t="s">
        <v>2739</v>
      </c>
    </row>
    <row r="911" spans="2:10" x14ac:dyDescent="0.25">
      <c r="B911" s="3">
        <v>3336100</v>
      </c>
      <c r="C911" s="132" t="s">
        <v>4151</v>
      </c>
      <c r="D911" s="195" t="s">
        <v>3505</v>
      </c>
      <c r="E911" t="s">
        <v>3505</v>
      </c>
      <c r="F911" s="16" t="s">
        <v>4637</v>
      </c>
      <c r="G911" t="s">
        <v>4638</v>
      </c>
      <c r="H911" s="116" t="s">
        <v>3793</v>
      </c>
      <c r="J911" t="s">
        <v>2739</v>
      </c>
    </row>
    <row r="912" spans="2:10" x14ac:dyDescent="0.25">
      <c r="B912" s="3">
        <v>3325000</v>
      </c>
      <c r="C912" s="132" t="s">
        <v>4931</v>
      </c>
      <c r="D912" s="195" t="s">
        <v>3505</v>
      </c>
      <c r="E912" t="s">
        <v>3505</v>
      </c>
      <c r="F912" s="16" t="s">
        <v>1837</v>
      </c>
      <c r="G912" t="s">
        <v>1199</v>
      </c>
      <c r="H912" s="116" t="s">
        <v>3793</v>
      </c>
      <c r="J912" t="s">
        <v>2739</v>
      </c>
    </row>
    <row r="913" spans="2:10" x14ac:dyDescent="0.25">
      <c r="B913" s="3">
        <v>3324900</v>
      </c>
      <c r="C913" s="132" t="s">
        <v>658</v>
      </c>
      <c r="D913" s="195"/>
      <c r="F913" s="16" t="s">
        <v>3466</v>
      </c>
      <c r="G913" s="23" t="s">
        <v>3467</v>
      </c>
      <c r="H913" s="116" t="s">
        <v>3793</v>
      </c>
      <c r="J913" t="s">
        <v>164</v>
      </c>
    </row>
    <row r="914" spans="2:10" x14ac:dyDescent="0.25">
      <c r="B914" s="3">
        <v>3320001</v>
      </c>
      <c r="C914" t="s">
        <v>141</v>
      </c>
      <c r="D914" s="195"/>
      <c r="E914" t="s">
        <v>1354</v>
      </c>
      <c r="F914" s="16" t="s">
        <v>754</v>
      </c>
      <c r="G914" s="23" t="s">
        <v>3991</v>
      </c>
      <c r="H914" s="8" t="s">
        <v>3570</v>
      </c>
      <c r="J914" t="s">
        <v>2739</v>
      </c>
    </row>
    <row r="915" spans="2:10" x14ac:dyDescent="0.25">
      <c r="B915" s="3">
        <v>3320000</v>
      </c>
      <c r="C915" t="s">
        <v>1354</v>
      </c>
      <c r="D915" s="195"/>
      <c r="F915" s="16" t="s">
        <v>3807</v>
      </c>
      <c r="G915" s="24" t="s">
        <v>2355</v>
      </c>
      <c r="H915" s="8" t="s">
        <v>1393</v>
      </c>
    </row>
    <row r="916" spans="2:10" x14ac:dyDescent="0.25">
      <c r="B916" s="3">
        <v>3312100</v>
      </c>
      <c r="C916" s="132" t="s">
        <v>5285</v>
      </c>
      <c r="F916" s="16" t="s">
        <v>5286</v>
      </c>
      <c r="G916" s="23" t="s">
        <v>5287</v>
      </c>
      <c r="H916" s="116" t="s">
        <v>3793</v>
      </c>
      <c r="J916" t="s">
        <v>164</v>
      </c>
    </row>
    <row r="917" spans="2:10" x14ac:dyDescent="0.25">
      <c r="B917" s="3">
        <v>3312000</v>
      </c>
      <c r="C917" s="2" t="s">
        <v>3346</v>
      </c>
      <c r="D917" s="3" t="s">
        <v>3505</v>
      </c>
      <c r="F917" s="16" t="s">
        <v>1937</v>
      </c>
      <c r="G917" t="s">
        <v>4296</v>
      </c>
      <c r="H917" s="8" t="s">
        <v>1393</v>
      </c>
      <c r="J917" t="s">
        <v>2739</v>
      </c>
    </row>
    <row r="918" spans="2:10" x14ac:dyDescent="0.25">
      <c r="B918" s="3">
        <v>3311912</v>
      </c>
      <c r="C918" s="118" t="s">
        <v>6003</v>
      </c>
      <c r="E918" t="s">
        <v>4499</v>
      </c>
      <c r="F918" s="16" t="s">
        <v>6004</v>
      </c>
      <c r="G918" t="s">
        <v>6005</v>
      </c>
      <c r="H918" s="116" t="s">
        <v>1080</v>
      </c>
      <c r="J918" t="s">
        <v>2739</v>
      </c>
    </row>
    <row r="919" spans="2:10" x14ac:dyDescent="0.25">
      <c r="B919" s="3">
        <v>3311911</v>
      </c>
      <c r="C919" s="118" t="s">
        <v>5951</v>
      </c>
      <c r="E919" t="s">
        <v>4499</v>
      </c>
      <c r="F919" s="16" t="s">
        <v>5952</v>
      </c>
      <c r="G919" s="23" t="s">
        <v>5953</v>
      </c>
      <c r="H919" s="116" t="s">
        <v>1080</v>
      </c>
      <c r="J919" t="s">
        <v>2739</v>
      </c>
    </row>
    <row r="920" spans="2:10" x14ac:dyDescent="0.25">
      <c r="B920" s="3">
        <v>3311910</v>
      </c>
      <c r="C920" s="118" t="s">
        <v>5946</v>
      </c>
      <c r="E920" t="s">
        <v>4499</v>
      </c>
      <c r="F920" s="16" t="s">
        <v>5947</v>
      </c>
      <c r="G920" s="23" t="s">
        <v>5948</v>
      </c>
      <c r="H920" s="8" t="s">
        <v>3570</v>
      </c>
      <c r="J920" t="s">
        <v>2739</v>
      </c>
    </row>
    <row r="921" spans="2:10" x14ac:dyDescent="0.25">
      <c r="B921" s="3">
        <v>3311909</v>
      </c>
      <c r="C921" s="118" t="s">
        <v>6035</v>
      </c>
      <c r="E921" t="s">
        <v>4499</v>
      </c>
      <c r="F921" s="16" t="s">
        <v>6036</v>
      </c>
      <c r="G921" s="23" t="s">
        <v>6037</v>
      </c>
      <c r="H921" s="116" t="s">
        <v>1080</v>
      </c>
      <c r="J921" t="s">
        <v>2739</v>
      </c>
    </row>
    <row r="922" spans="2:10" x14ac:dyDescent="0.25">
      <c r="B922" s="3">
        <v>3311908</v>
      </c>
      <c r="C922" s="118" t="s">
        <v>5885</v>
      </c>
      <c r="E922" t="s">
        <v>4499</v>
      </c>
      <c r="F922" s="16" t="s">
        <v>5717</v>
      </c>
      <c r="G922" s="23" t="s">
        <v>5886</v>
      </c>
      <c r="H922" s="116" t="s">
        <v>1080</v>
      </c>
      <c r="J922" t="s">
        <v>2739</v>
      </c>
    </row>
    <row r="923" spans="2:10" x14ac:dyDescent="0.25">
      <c r="B923" s="3">
        <v>3311907</v>
      </c>
      <c r="C923" s="118" t="s">
        <v>5719</v>
      </c>
      <c r="E923" t="s">
        <v>4499</v>
      </c>
      <c r="F923" s="16" t="s">
        <v>5717</v>
      </c>
      <c r="G923" s="23" t="s">
        <v>5718</v>
      </c>
      <c r="H923" s="116" t="s">
        <v>1080</v>
      </c>
      <c r="J923" t="s">
        <v>2739</v>
      </c>
    </row>
    <row r="924" spans="2:10" x14ac:dyDescent="0.25">
      <c r="B924" s="3">
        <v>3311906</v>
      </c>
      <c r="C924" s="118" t="s">
        <v>5892</v>
      </c>
      <c r="E924" t="s">
        <v>4499</v>
      </c>
      <c r="F924" s="16" t="s">
        <v>5696</v>
      </c>
      <c r="G924" s="23" t="s">
        <v>5697</v>
      </c>
      <c r="H924" s="116" t="s">
        <v>3793</v>
      </c>
      <c r="J924" t="s">
        <v>2739</v>
      </c>
    </row>
    <row r="925" spans="2:10" x14ac:dyDescent="0.25">
      <c r="B925" s="3">
        <v>3311905</v>
      </c>
      <c r="C925" s="118" t="s">
        <v>5688</v>
      </c>
      <c r="E925" t="s">
        <v>4499</v>
      </c>
      <c r="F925" s="16" t="s">
        <v>5689</v>
      </c>
      <c r="H925" s="116" t="s">
        <v>1080</v>
      </c>
      <c r="J925" t="s">
        <v>2739</v>
      </c>
    </row>
    <row r="926" spans="2:10" x14ac:dyDescent="0.25">
      <c r="B926" s="3">
        <v>3311903</v>
      </c>
      <c r="C926" s="2" t="s">
        <v>3473</v>
      </c>
      <c r="E926" t="s">
        <v>4499</v>
      </c>
      <c r="F926" s="16" t="s">
        <v>3062</v>
      </c>
      <c r="G926" s="23" t="s">
        <v>3063</v>
      </c>
      <c r="H926" s="8" t="s">
        <v>1393</v>
      </c>
      <c r="J926" t="s">
        <v>2739</v>
      </c>
    </row>
    <row r="927" spans="2:10" x14ac:dyDescent="0.25">
      <c r="B927" s="3">
        <v>3311902</v>
      </c>
      <c r="C927" s="2" t="s">
        <v>685</v>
      </c>
      <c r="D927" s="3" t="s">
        <v>3505</v>
      </c>
      <c r="E927" t="s">
        <v>4499</v>
      </c>
      <c r="F927" s="16" t="s">
        <v>687</v>
      </c>
      <c r="G927" t="s">
        <v>1220</v>
      </c>
      <c r="H927" s="8" t="s">
        <v>1393</v>
      </c>
      <c r="J927" t="s">
        <v>2739</v>
      </c>
    </row>
    <row r="928" spans="2:10" x14ac:dyDescent="0.25">
      <c r="B928" s="3">
        <v>3311901</v>
      </c>
      <c r="C928" s="1" t="s">
        <v>571</v>
      </c>
      <c r="D928" s="3" t="s">
        <v>3505</v>
      </c>
      <c r="E928" t="s">
        <v>4499</v>
      </c>
      <c r="F928" s="13" t="s">
        <v>573</v>
      </c>
      <c r="G928" t="s">
        <v>1027</v>
      </c>
      <c r="H928" s="8" t="s">
        <v>1393</v>
      </c>
      <c r="J928" t="s">
        <v>2739</v>
      </c>
    </row>
    <row r="929" spans="2:10" x14ac:dyDescent="0.25">
      <c r="B929" s="3">
        <v>3311900</v>
      </c>
      <c r="C929" s="133" t="s">
        <v>3608</v>
      </c>
      <c r="D929" s="3" t="s">
        <v>3505</v>
      </c>
      <c r="E929" t="s">
        <v>3505</v>
      </c>
      <c r="F929" s="16" t="s">
        <v>1937</v>
      </c>
      <c r="G929" t="s">
        <v>1938</v>
      </c>
      <c r="H929" s="116" t="s">
        <v>3793</v>
      </c>
      <c r="J929" t="s">
        <v>2739</v>
      </c>
    </row>
    <row r="930" spans="2:10" x14ac:dyDescent="0.25">
      <c r="B930" s="3">
        <v>3311801</v>
      </c>
      <c r="C930" s="133" t="s">
        <v>5560</v>
      </c>
      <c r="E930" s="1" t="s">
        <v>1923</v>
      </c>
      <c r="F930" s="16" t="s">
        <v>5069</v>
      </c>
      <c r="G930" s="23" t="s">
        <v>5070</v>
      </c>
      <c r="H930" s="116" t="s">
        <v>3793</v>
      </c>
      <c r="J930" t="s">
        <v>164</v>
      </c>
    </row>
    <row r="931" spans="2:10" x14ac:dyDescent="0.25">
      <c r="B931" s="3">
        <v>3311800</v>
      </c>
      <c r="C931" s="133" t="s">
        <v>5957</v>
      </c>
      <c r="F931" s="16" t="s">
        <v>1924</v>
      </c>
      <c r="G931" s="23" t="s">
        <v>1138</v>
      </c>
      <c r="H931" s="116" t="s">
        <v>3793</v>
      </c>
      <c r="J931" t="s">
        <v>2739</v>
      </c>
    </row>
    <row r="932" spans="2:10" x14ac:dyDescent="0.25">
      <c r="B932" s="3">
        <v>3117001</v>
      </c>
      <c r="C932" s="1" t="s">
        <v>2185</v>
      </c>
      <c r="E932" s="1" t="s">
        <v>743</v>
      </c>
      <c r="F932" s="16" t="s">
        <v>886</v>
      </c>
      <c r="G932" s="23" t="s">
        <v>4479</v>
      </c>
      <c r="H932" s="8" t="s">
        <v>3570</v>
      </c>
      <c r="J932" t="s">
        <v>2739</v>
      </c>
    </row>
    <row r="933" spans="2:10" x14ac:dyDescent="0.25">
      <c r="B933" s="3">
        <v>3117000</v>
      </c>
      <c r="C933" s="1" t="s">
        <v>743</v>
      </c>
      <c r="F933" s="16" t="s">
        <v>5404</v>
      </c>
      <c r="G933" t="s">
        <v>5405</v>
      </c>
      <c r="H933" s="8" t="s">
        <v>3570</v>
      </c>
      <c r="J933" t="s">
        <v>2739</v>
      </c>
    </row>
    <row r="934" spans="2:10" x14ac:dyDescent="0.25">
      <c r="B934" s="3">
        <v>3112206</v>
      </c>
      <c r="C934" s="1" t="s">
        <v>3771</v>
      </c>
      <c r="E934" t="s">
        <v>4213</v>
      </c>
      <c r="F934" s="16" t="s">
        <v>3979</v>
      </c>
      <c r="G934" s="23" t="s">
        <v>3980</v>
      </c>
      <c r="H934" s="8" t="s">
        <v>3570</v>
      </c>
      <c r="J934" t="s">
        <v>2739</v>
      </c>
    </row>
    <row r="935" spans="2:10" x14ac:dyDescent="0.25">
      <c r="B935" s="3">
        <v>3112205</v>
      </c>
      <c r="C935" s="1" t="s">
        <v>2362</v>
      </c>
      <c r="D935" s="3" t="s">
        <v>3505</v>
      </c>
      <c r="E935" t="s">
        <v>4213</v>
      </c>
      <c r="F935" s="16" t="s">
        <v>482</v>
      </c>
      <c r="G935" t="s">
        <v>483</v>
      </c>
      <c r="H935" s="8" t="s">
        <v>3570</v>
      </c>
      <c r="J935" t="s">
        <v>2739</v>
      </c>
    </row>
    <row r="936" spans="2:10" x14ac:dyDescent="0.25">
      <c r="B936" s="3">
        <v>3112204</v>
      </c>
      <c r="C936" s="1" t="s">
        <v>2023</v>
      </c>
      <c r="D936" s="3" t="s">
        <v>3505</v>
      </c>
      <c r="E936" t="s">
        <v>4213</v>
      </c>
      <c r="F936" s="16" t="s">
        <v>777</v>
      </c>
      <c r="G936" t="s">
        <v>778</v>
      </c>
      <c r="H936" s="8" t="s">
        <v>3570</v>
      </c>
      <c r="J936" t="s">
        <v>2739</v>
      </c>
    </row>
    <row r="937" spans="2:10" x14ac:dyDescent="0.25">
      <c r="B937" s="3">
        <v>3112203</v>
      </c>
      <c r="C937" s="2" t="s">
        <v>2166</v>
      </c>
      <c r="D937" s="3" t="s">
        <v>3505</v>
      </c>
      <c r="E937" t="s">
        <v>4213</v>
      </c>
      <c r="F937" s="16" t="s">
        <v>290</v>
      </c>
      <c r="G937" t="s">
        <v>731</v>
      </c>
      <c r="H937" s="8" t="s">
        <v>3570</v>
      </c>
      <c r="J937" t="s">
        <v>2739</v>
      </c>
    </row>
    <row r="938" spans="2:10" x14ac:dyDescent="0.25">
      <c r="B938" s="3">
        <v>3112202</v>
      </c>
      <c r="C938" s="2" t="s">
        <v>3026</v>
      </c>
      <c r="D938" s="3" t="s">
        <v>3505</v>
      </c>
      <c r="E938" t="s">
        <v>4213</v>
      </c>
      <c r="F938" s="16" t="s">
        <v>2163</v>
      </c>
      <c r="G938" t="s">
        <v>2164</v>
      </c>
      <c r="H938" s="8" t="s">
        <v>3570</v>
      </c>
      <c r="J938" t="s">
        <v>2739</v>
      </c>
    </row>
    <row r="939" spans="2:10" x14ac:dyDescent="0.25">
      <c r="B939" s="3">
        <v>3112201</v>
      </c>
      <c r="C939" s="2" t="s">
        <v>3506</v>
      </c>
      <c r="D939" s="3" t="s">
        <v>3505</v>
      </c>
      <c r="E939" t="s">
        <v>4213</v>
      </c>
      <c r="F939" s="16" t="s">
        <v>1478</v>
      </c>
      <c r="G939" t="s">
        <v>4504</v>
      </c>
      <c r="H939" s="8" t="s">
        <v>3570</v>
      </c>
      <c r="J939" t="s">
        <v>2739</v>
      </c>
    </row>
    <row r="940" spans="2:10" x14ac:dyDescent="0.25">
      <c r="B940" s="3">
        <v>3112200</v>
      </c>
      <c r="C940" t="s">
        <v>3508</v>
      </c>
      <c r="D940" s="3" t="s">
        <v>3505</v>
      </c>
      <c r="E940" t="s">
        <v>3505</v>
      </c>
      <c r="F940" s="16" t="s">
        <v>695</v>
      </c>
      <c r="G940" t="s">
        <v>2558</v>
      </c>
      <c r="H940" s="8" t="s">
        <v>3570</v>
      </c>
      <c r="J940" t="s">
        <v>2739</v>
      </c>
    </row>
    <row r="941" spans="2:10" x14ac:dyDescent="0.25">
      <c r="B941" s="3">
        <v>3112111</v>
      </c>
      <c r="C941" s="197" t="s">
        <v>6017</v>
      </c>
      <c r="E941" t="s">
        <v>577</v>
      </c>
      <c r="F941" s="16" t="s">
        <v>6018</v>
      </c>
      <c r="G941" s="23" t="s">
        <v>4990</v>
      </c>
      <c r="H941" s="8" t="s">
        <v>3570</v>
      </c>
      <c r="J941" t="s">
        <v>2739</v>
      </c>
    </row>
    <row r="942" spans="2:10" x14ac:dyDescent="0.25">
      <c r="B942" s="3">
        <v>3112110</v>
      </c>
      <c r="C942" s="2" t="s">
        <v>5614</v>
      </c>
      <c r="E942" t="s">
        <v>577</v>
      </c>
      <c r="F942" s="16" t="s">
        <v>5615</v>
      </c>
      <c r="G942" s="23" t="s">
        <v>5616</v>
      </c>
      <c r="H942" s="116" t="s">
        <v>3793</v>
      </c>
      <c r="J942" t="s">
        <v>2739</v>
      </c>
    </row>
    <row r="943" spans="2:10" x14ac:dyDescent="0.25">
      <c r="B943" s="3">
        <v>3112109</v>
      </c>
      <c r="C943" s="2" t="s">
        <v>3676</v>
      </c>
      <c r="E943" t="s">
        <v>577</v>
      </c>
      <c r="F943" s="16" t="s">
        <v>2234</v>
      </c>
      <c r="G943" s="23" t="s">
        <v>2235</v>
      </c>
      <c r="H943" s="8" t="s">
        <v>3570</v>
      </c>
      <c r="J943" t="s">
        <v>2739</v>
      </c>
    </row>
    <row r="944" spans="2:10" x14ac:dyDescent="0.25">
      <c r="B944" s="3">
        <v>3112107</v>
      </c>
      <c r="C944" s="2" t="s">
        <v>1732</v>
      </c>
      <c r="E944" t="s">
        <v>577</v>
      </c>
      <c r="F944" s="16" t="s">
        <v>149</v>
      </c>
      <c r="G944" s="23" t="s">
        <v>150</v>
      </c>
      <c r="H944" s="8" t="s">
        <v>3570</v>
      </c>
      <c r="J944" t="s">
        <v>2739</v>
      </c>
    </row>
    <row r="945" spans="2:10" x14ac:dyDescent="0.25">
      <c r="B945" s="3">
        <v>3112106</v>
      </c>
      <c r="C945" s="2" t="s">
        <v>3026</v>
      </c>
      <c r="E945" t="s">
        <v>577</v>
      </c>
      <c r="F945" s="16" t="s">
        <v>2163</v>
      </c>
      <c r="G945" t="s">
        <v>2164</v>
      </c>
      <c r="H945" s="8" t="s">
        <v>3570</v>
      </c>
      <c r="J945" t="s">
        <v>2739</v>
      </c>
    </row>
    <row r="946" spans="2:10" x14ac:dyDescent="0.25">
      <c r="B946" s="3">
        <v>3112105</v>
      </c>
      <c r="C946" s="2" t="s">
        <v>3506</v>
      </c>
      <c r="E946" t="s">
        <v>577</v>
      </c>
      <c r="F946" s="16" t="s">
        <v>2411</v>
      </c>
      <c r="G946" t="s">
        <v>4504</v>
      </c>
      <c r="H946" s="8" t="s">
        <v>3570</v>
      </c>
      <c r="J946" t="s">
        <v>2739</v>
      </c>
    </row>
    <row r="947" spans="2:10" x14ac:dyDescent="0.25">
      <c r="B947" s="3">
        <v>3112104</v>
      </c>
      <c r="C947" s="2" t="s">
        <v>4442</v>
      </c>
      <c r="D947" s="3" t="s">
        <v>3505</v>
      </c>
      <c r="E947" t="s">
        <v>577</v>
      </c>
      <c r="F947" s="16" t="s">
        <v>3016</v>
      </c>
      <c r="G947" t="s">
        <v>3017</v>
      </c>
      <c r="H947" s="8" t="s">
        <v>3570</v>
      </c>
      <c r="J947" t="s">
        <v>2739</v>
      </c>
    </row>
    <row r="948" spans="2:10" x14ac:dyDescent="0.25">
      <c r="B948" s="3">
        <v>3112103</v>
      </c>
      <c r="C948" s="2" t="s">
        <v>2366</v>
      </c>
      <c r="D948" s="3" t="s">
        <v>3505</v>
      </c>
      <c r="E948" t="s">
        <v>577</v>
      </c>
      <c r="F948" s="16" t="s">
        <v>3914</v>
      </c>
      <c r="G948" t="s">
        <v>3915</v>
      </c>
      <c r="H948" s="8" t="s">
        <v>1393</v>
      </c>
      <c r="J948" t="s">
        <v>2739</v>
      </c>
    </row>
    <row r="949" spans="2:10" x14ac:dyDescent="0.25">
      <c r="B949" s="3">
        <v>3112102</v>
      </c>
      <c r="C949" s="2" t="s">
        <v>4476</v>
      </c>
      <c r="D949" s="3" t="s">
        <v>3505</v>
      </c>
      <c r="E949" t="s">
        <v>577</v>
      </c>
      <c r="F949" s="16" t="s">
        <v>1934</v>
      </c>
      <c r="G949" t="s">
        <v>1935</v>
      </c>
      <c r="H949" s="8" t="s">
        <v>3570</v>
      </c>
      <c r="J949" t="s">
        <v>2739</v>
      </c>
    </row>
    <row r="950" spans="2:10" x14ac:dyDescent="0.25">
      <c r="B950" s="3">
        <v>3112101</v>
      </c>
      <c r="C950" s="2" t="s">
        <v>2001</v>
      </c>
      <c r="D950" s="3" t="s">
        <v>3505</v>
      </c>
      <c r="E950" t="s">
        <v>577</v>
      </c>
      <c r="F950" s="16" t="s">
        <v>702</v>
      </c>
      <c r="G950" t="s">
        <v>1326</v>
      </c>
      <c r="H950" s="8" t="s">
        <v>3570</v>
      </c>
      <c r="J950" t="s">
        <v>2739</v>
      </c>
    </row>
    <row r="951" spans="2:10" x14ac:dyDescent="0.25">
      <c r="B951" s="3">
        <v>3112100</v>
      </c>
      <c r="C951" s="2" t="s">
        <v>3768</v>
      </c>
      <c r="D951" s="3" t="s">
        <v>3505</v>
      </c>
      <c r="E951" t="s">
        <v>3505</v>
      </c>
      <c r="F951" s="16" t="s">
        <v>1473</v>
      </c>
      <c r="G951" t="s">
        <v>1693</v>
      </c>
      <c r="H951" s="8" t="s">
        <v>270</v>
      </c>
      <c r="J951" t="s">
        <v>2739</v>
      </c>
    </row>
    <row r="952" spans="2:10" x14ac:dyDescent="0.25">
      <c r="B952" s="3">
        <v>3025001</v>
      </c>
      <c r="C952" s="2" t="s">
        <v>4828</v>
      </c>
      <c r="D952" s="3" t="s">
        <v>3505</v>
      </c>
      <c r="E952" t="s">
        <v>4347</v>
      </c>
      <c r="F952" s="16" t="s">
        <v>1893</v>
      </c>
      <c r="G952" t="s">
        <v>4642</v>
      </c>
      <c r="H952" s="8" t="s">
        <v>3570</v>
      </c>
      <c r="J952" t="s">
        <v>2739</v>
      </c>
    </row>
    <row r="953" spans="2:10" x14ac:dyDescent="0.25">
      <c r="B953" s="3">
        <v>3025000</v>
      </c>
      <c r="C953" s="2" t="s">
        <v>4347</v>
      </c>
      <c r="D953" s="3" t="s">
        <v>3505</v>
      </c>
      <c r="E953" t="s">
        <v>3505</v>
      </c>
      <c r="F953" s="16" t="s">
        <v>2736</v>
      </c>
      <c r="G953" t="s">
        <v>1807</v>
      </c>
      <c r="H953" s="8" t="s">
        <v>3570</v>
      </c>
      <c r="J953" t="s">
        <v>2739</v>
      </c>
    </row>
    <row r="954" spans="2:10" x14ac:dyDescent="0.25">
      <c r="B954" s="3">
        <v>3012003</v>
      </c>
      <c r="C954" s="118" t="s">
        <v>4957</v>
      </c>
      <c r="E954" t="s">
        <v>3346</v>
      </c>
      <c r="F954" s="16" t="s">
        <v>1992</v>
      </c>
      <c r="G954" s="23" t="s">
        <v>2154</v>
      </c>
      <c r="H954" s="8" t="s">
        <v>3570</v>
      </c>
    </row>
    <row r="955" spans="2:10" x14ac:dyDescent="0.25">
      <c r="B955" s="3">
        <v>3012002</v>
      </c>
      <c r="C955" t="s">
        <v>3487</v>
      </c>
      <c r="D955" s="3" t="s">
        <v>3505</v>
      </c>
      <c r="E955" t="s">
        <v>3346</v>
      </c>
      <c r="F955" s="16" t="s">
        <v>2369</v>
      </c>
      <c r="G955" t="s">
        <v>2025</v>
      </c>
      <c r="H955" s="8" t="s">
        <v>3570</v>
      </c>
      <c r="J955" t="s">
        <v>2739</v>
      </c>
    </row>
    <row r="956" spans="2:10" x14ac:dyDescent="0.25">
      <c r="B956" s="3">
        <v>3012001</v>
      </c>
      <c r="C956" t="s">
        <v>4798</v>
      </c>
      <c r="D956" s="3" t="s">
        <v>3505</v>
      </c>
      <c r="E956" t="s">
        <v>3346</v>
      </c>
      <c r="F956" s="16" t="s">
        <v>329</v>
      </c>
      <c r="G956" t="s">
        <v>330</v>
      </c>
      <c r="H956" s="8" t="s">
        <v>3570</v>
      </c>
      <c r="J956" t="s">
        <v>2739</v>
      </c>
    </row>
    <row r="957" spans="2:10" x14ac:dyDescent="0.25">
      <c r="B957" s="3">
        <v>3012000</v>
      </c>
      <c r="C957" t="s">
        <v>2087</v>
      </c>
      <c r="D957" s="3" t="s">
        <v>3505</v>
      </c>
      <c r="E957" t="s">
        <v>3505</v>
      </c>
      <c r="F957" s="16" t="s">
        <v>4078</v>
      </c>
      <c r="G957" t="s">
        <v>4079</v>
      </c>
      <c r="H957" s="8" t="s">
        <v>3570</v>
      </c>
      <c r="J957" t="s">
        <v>2739</v>
      </c>
    </row>
    <row r="958" spans="2:10" x14ac:dyDescent="0.25">
      <c r="B958" s="3">
        <v>2970101</v>
      </c>
      <c r="C958" t="s">
        <v>6049</v>
      </c>
      <c r="E958" t="s">
        <v>6047</v>
      </c>
      <c r="F958" s="16" t="s">
        <v>5987</v>
      </c>
      <c r="G958" s="23" t="s">
        <v>5988</v>
      </c>
      <c r="H958" s="8" t="s">
        <v>3570</v>
      </c>
      <c r="J958" t="s">
        <v>5989</v>
      </c>
    </row>
    <row r="959" spans="2:10" x14ac:dyDescent="0.25">
      <c r="B959" s="3">
        <v>2970100</v>
      </c>
      <c r="C959" t="s">
        <v>6047</v>
      </c>
      <c r="F959" s="16" t="s">
        <v>3837</v>
      </c>
      <c r="G959" t="s">
        <v>3364</v>
      </c>
      <c r="H959" s="8"/>
      <c r="J959" t="s">
        <v>992</v>
      </c>
    </row>
    <row r="960" spans="2:10" x14ac:dyDescent="0.25">
      <c r="B960" s="3">
        <v>2952000</v>
      </c>
      <c r="C960" s="135" t="s">
        <v>1788</v>
      </c>
      <c r="D960" s="3" t="s">
        <v>3505</v>
      </c>
      <c r="E960" t="s">
        <v>3505</v>
      </c>
      <c r="F960" s="16" t="s">
        <v>2649</v>
      </c>
      <c r="G960" s="23" t="s">
        <v>2650</v>
      </c>
      <c r="H960" s="116" t="s">
        <v>3793</v>
      </c>
      <c r="J960" t="s">
        <v>24</v>
      </c>
    </row>
    <row r="961" spans="2:10" x14ac:dyDescent="0.25">
      <c r="B961" s="3">
        <v>2912000</v>
      </c>
      <c r="C961" s="132" t="s">
        <v>1521</v>
      </c>
      <c r="D961" s="3" t="s">
        <v>3505</v>
      </c>
      <c r="E961" t="s">
        <v>3505</v>
      </c>
      <c r="F961" s="16" t="s">
        <v>1523</v>
      </c>
      <c r="G961" t="s">
        <v>1524</v>
      </c>
      <c r="H961" s="8" t="s">
        <v>270</v>
      </c>
      <c r="J961" t="s">
        <v>24</v>
      </c>
    </row>
    <row r="962" spans="2:10" x14ac:dyDescent="0.25">
      <c r="B962" s="3">
        <v>2906000</v>
      </c>
      <c r="C962" s="132" t="s">
        <v>5810</v>
      </c>
      <c r="F962" s="16" t="s">
        <v>5811</v>
      </c>
      <c r="G962" t="s">
        <v>5812</v>
      </c>
      <c r="H962" s="8" t="s">
        <v>270</v>
      </c>
      <c r="J962" t="s">
        <v>24</v>
      </c>
    </row>
    <row r="963" spans="2:10" x14ac:dyDescent="0.25">
      <c r="B963" s="3">
        <v>2100101</v>
      </c>
      <c r="C963" s="5" t="s">
        <v>922</v>
      </c>
      <c r="D963" s="3">
        <v>6360100</v>
      </c>
      <c r="F963" s="5" t="s">
        <v>4918</v>
      </c>
      <c r="G963" s="5" t="s">
        <v>923</v>
      </c>
      <c r="H963" s="5" t="s">
        <v>4240</v>
      </c>
    </row>
    <row r="964" spans="2:10" x14ac:dyDescent="0.25">
      <c r="B964" s="3">
        <v>1100601</v>
      </c>
      <c r="C964" s="5" t="s">
        <v>1581</v>
      </c>
      <c r="D964" s="14">
        <v>5960000</v>
      </c>
      <c r="F964" s="5" t="s">
        <v>4501</v>
      </c>
      <c r="G964" s="5" t="s">
        <v>3020</v>
      </c>
      <c r="H964" s="5" t="s">
        <v>4240</v>
      </c>
    </row>
    <row r="965" spans="2:10" x14ac:dyDescent="0.25">
      <c r="B965" s="3">
        <v>1100501</v>
      </c>
      <c r="C965" s="5" t="s">
        <v>1051</v>
      </c>
      <c r="D965" s="14">
        <v>6165800</v>
      </c>
      <c r="F965" s="5" t="s">
        <v>4918</v>
      </c>
      <c r="G965" s="5" t="s">
        <v>4244</v>
      </c>
      <c r="H965" t="s">
        <v>4240</v>
      </c>
    </row>
    <row r="966" spans="2:10" x14ac:dyDescent="0.25">
      <c r="B966" s="3">
        <v>1100401</v>
      </c>
      <c r="C966" s="5" t="s">
        <v>3910</v>
      </c>
      <c r="D966" s="14">
        <v>1100400</v>
      </c>
      <c r="F966" s="5" t="s">
        <v>4918</v>
      </c>
      <c r="G966" s="5" t="s">
        <v>1875</v>
      </c>
      <c r="H966" t="s">
        <v>4240</v>
      </c>
      <c r="J966" s="5"/>
    </row>
    <row r="967" spans="2:10" x14ac:dyDescent="0.25">
      <c r="B967" s="3">
        <v>1100301</v>
      </c>
      <c r="C967" s="5" t="s">
        <v>114</v>
      </c>
      <c r="D967" s="14">
        <v>5917000</v>
      </c>
      <c r="F967" s="5" t="s">
        <v>115</v>
      </c>
      <c r="G967" s="5" t="s">
        <v>116</v>
      </c>
      <c r="H967" t="s">
        <v>4240</v>
      </c>
    </row>
    <row r="968" spans="2:10" x14ac:dyDescent="0.25">
      <c r="B968" s="3">
        <v>1100201</v>
      </c>
      <c r="C968" s="5" t="s">
        <v>1588</v>
      </c>
      <c r="D968" s="14">
        <v>5800100</v>
      </c>
      <c r="F968" s="5" t="s">
        <v>4856</v>
      </c>
      <c r="G968" s="5" t="s">
        <v>1464</v>
      </c>
      <c r="H968" t="s">
        <v>4240</v>
      </c>
    </row>
    <row r="969" spans="2:10" x14ac:dyDescent="0.25">
      <c r="B969" s="3">
        <v>1100103</v>
      </c>
      <c r="C969" s="5" t="s">
        <v>1970</v>
      </c>
      <c r="D969" s="14">
        <v>6165800</v>
      </c>
      <c r="F969" s="5" t="s">
        <v>4918</v>
      </c>
      <c r="G969" s="5" t="s">
        <v>2123</v>
      </c>
      <c r="H969" t="s">
        <v>4240</v>
      </c>
    </row>
    <row r="970" spans="2:10" x14ac:dyDescent="0.25">
      <c r="B970" s="3">
        <v>1100102</v>
      </c>
      <c r="C970" s="5" t="s">
        <v>2702</v>
      </c>
      <c r="D970" s="14">
        <v>5933100</v>
      </c>
      <c r="F970" s="5" t="s">
        <v>4918</v>
      </c>
      <c r="G970" s="5" t="s">
        <v>2123</v>
      </c>
      <c r="H970" t="s">
        <v>4240</v>
      </c>
    </row>
    <row r="971" spans="2:10" x14ac:dyDescent="0.25">
      <c r="B971" s="3">
        <v>1100101</v>
      </c>
      <c r="C971" s="5" t="s">
        <v>3352</v>
      </c>
      <c r="D971" s="14">
        <v>5917000</v>
      </c>
      <c r="F971" s="5" t="s">
        <v>4918</v>
      </c>
      <c r="G971" s="5" t="s">
        <v>2123</v>
      </c>
      <c r="H971" t="s">
        <v>4240</v>
      </c>
    </row>
    <row r="972" spans="2:10" x14ac:dyDescent="0.25">
      <c r="B972" s="3">
        <v>1040101</v>
      </c>
      <c r="C972" t="s">
        <v>4972</v>
      </c>
      <c r="D972" s="3">
        <v>1040100</v>
      </c>
      <c r="E972" t="s">
        <v>1014</v>
      </c>
      <c r="F972" s="16" t="s">
        <v>4973</v>
      </c>
      <c r="G972" t="s">
        <v>4974</v>
      </c>
      <c r="H972" s="8" t="s">
        <v>3570</v>
      </c>
      <c r="J972" t="s">
        <v>2739</v>
      </c>
    </row>
    <row r="973" spans="2:10" x14ac:dyDescent="0.25">
      <c r="B973" s="3">
        <v>0</v>
      </c>
      <c r="C973">
        <v>0</v>
      </c>
      <c r="D973" s="3">
        <v>0</v>
      </c>
      <c r="F973" s="16">
        <v>0</v>
      </c>
    </row>
    <row r="974" spans="2:10" x14ac:dyDescent="0.25">
      <c r="G974" s="23"/>
    </row>
    <row r="975" spans="2:10" x14ac:dyDescent="0.25">
      <c r="F975" s="16"/>
    </row>
    <row r="976" spans="2:10" x14ac:dyDescent="0.25">
      <c r="F976" s="16"/>
    </row>
    <row r="977" spans="3:10" x14ac:dyDescent="0.25">
      <c r="F977" s="16"/>
    </row>
    <row r="978" spans="3:10" x14ac:dyDescent="0.25">
      <c r="F978" s="16"/>
    </row>
    <row r="979" spans="3:10" x14ac:dyDescent="0.25">
      <c r="F979" s="16"/>
    </row>
    <row r="980" spans="3:10" x14ac:dyDescent="0.25">
      <c r="F980" s="16"/>
    </row>
    <row r="981" spans="3:10" x14ac:dyDescent="0.25">
      <c r="C981" s="5"/>
      <c r="D981" s="14"/>
      <c r="F981" s="5"/>
      <c r="G981" s="5"/>
    </row>
    <row r="982" spans="3:10" x14ac:dyDescent="0.25">
      <c r="C982" s="5"/>
      <c r="D982" s="14"/>
      <c r="F982" s="5"/>
      <c r="G982" s="5"/>
    </row>
    <row r="983" spans="3:10" x14ac:dyDescent="0.25">
      <c r="C983" s="5"/>
      <c r="D983" s="14"/>
      <c r="F983" s="5"/>
      <c r="G983" s="5"/>
    </row>
    <row r="984" spans="3:10" x14ac:dyDescent="0.25">
      <c r="C984" s="5"/>
      <c r="D984" s="14"/>
      <c r="F984" s="5"/>
      <c r="G984" s="5"/>
    </row>
    <row r="985" spans="3:10" x14ac:dyDescent="0.25">
      <c r="C985" s="5"/>
      <c r="D985" s="14"/>
      <c r="F985" s="5"/>
      <c r="G985" s="5"/>
    </row>
    <row r="986" spans="3:10" x14ac:dyDescent="0.25">
      <c r="C986" s="5"/>
      <c r="D986" s="14"/>
      <c r="F986" s="5"/>
      <c r="G986" s="5"/>
      <c r="J986" s="5"/>
    </row>
    <row r="987" spans="3:10" x14ac:dyDescent="0.25">
      <c r="C987" s="5"/>
      <c r="D987" s="14"/>
      <c r="F987" s="5"/>
      <c r="G987" s="5"/>
    </row>
    <row r="988" spans="3:10" x14ac:dyDescent="0.25">
      <c r="C988" s="5"/>
      <c r="D988" s="14"/>
      <c r="F988" s="5"/>
      <c r="G988" s="5"/>
    </row>
    <row r="989" spans="3:10" x14ac:dyDescent="0.25">
      <c r="C989" s="5"/>
      <c r="F989" s="5"/>
      <c r="G989" s="5"/>
    </row>
  </sheetData>
  <autoFilter ref="A2:M970">
    <sortState xmlns:xlrd2="http://schemas.microsoft.com/office/spreadsheetml/2017/richdata2" ref="B3:L954">
      <sortCondition descending="1" ref="B2:B954"/>
    </sortState>
  </autoFilter>
  <phoneticPr fontId="1"/>
  <pageMargins left="0.78740157480314965" right="0.78740157480314965" top="0.98425196850393704" bottom="0.98425196850393704" header="0.51181102362204722" footer="0.51181102362204722"/>
  <pageSetup paperSize="9" orientation="landscape" horizontalDpi="160" verticalDpi="1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93"/>
  <sheetViews>
    <sheetView workbookViewId="0">
      <pane ySplit="1" topLeftCell="A2" activePane="bottomLeft" state="frozen"/>
      <selection activeCell="H13" sqref="H13"/>
      <selection pane="bottomLeft" activeCell="C3" sqref="C3"/>
    </sheetView>
  </sheetViews>
  <sheetFormatPr defaultRowHeight="12.75" x14ac:dyDescent="0.25"/>
  <cols>
    <col min="9" max="9" width="12.3984375" customWidth="1"/>
    <col min="10" max="10" width="8.86328125" customWidth="1"/>
  </cols>
  <sheetData>
    <row r="1" spans="1:12" x14ac:dyDescent="0.25">
      <c r="A1" s="17" t="s">
        <v>4053</v>
      </c>
      <c r="B1" s="17" t="s">
        <v>3916</v>
      </c>
      <c r="C1" s="17" t="s">
        <v>3082</v>
      </c>
      <c r="D1" s="17" t="s">
        <v>3593</v>
      </c>
      <c r="E1" s="17" t="s">
        <v>3024</v>
      </c>
      <c r="F1" s="17" t="s">
        <v>3025</v>
      </c>
      <c r="G1" s="17" t="s">
        <v>4039</v>
      </c>
      <c r="H1" s="17" t="s">
        <v>586</v>
      </c>
      <c r="I1" s="17" t="s">
        <v>4689</v>
      </c>
      <c r="J1" s="17" t="s">
        <v>1921</v>
      </c>
      <c r="K1" s="17" t="s">
        <v>587</v>
      </c>
      <c r="L1" s="17" t="s">
        <v>2067</v>
      </c>
    </row>
    <row r="2" spans="1:12" ht="31.9" x14ac:dyDescent="0.25">
      <c r="A2" s="18">
        <v>3012000</v>
      </c>
      <c r="B2" s="18" t="s">
        <v>2087</v>
      </c>
      <c r="C2" s="18" t="s">
        <v>3505</v>
      </c>
      <c r="D2" s="18" t="s">
        <v>2219</v>
      </c>
      <c r="E2" s="18" t="s">
        <v>4078</v>
      </c>
      <c r="F2" s="18" t="s">
        <v>4079</v>
      </c>
      <c r="G2" s="18" t="s">
        <v>1347</v>
      </c>
      <c r="H2" s="18" t="s">
        <v>3505</v>
      </c>
      <c r="I2" s="8" t="str">
        <f>VLOOKUP(L2,運送!$A$2:$B$8,2,FALSE)</f>
        <v>名鉄</v>
      </c>
      <c r="J2" s="8" t="str">
        <f>VLOOKUP(K2,運送!$A$18:$B$21,2,FALSE)</f>
        <v>井上</v>
      </c>
      <c r="K2" s="18">
        <v>2</v>
      </c>
      <c r="L2" s="18">
        <v>1</v>
      </c>
    </row>
    <row r="3" spans="1:12" ht="42.4" x14ac:dyDescent="0.25">
      <c r="A3" s="18">
        <v>3012001</v>
      </c>
      <c r="B3" s="18" t="s">
        <v>4798</v>
      </c>
      <c r="C3" s="18" t="s">
        <v>3505</v>
      </c>
      <c r="D3" s="18" t="s">
        <v>4560</v>
      </c>
      <c r="E3" s="18" t="s">
        <v>329</v>
      </c>
      <c r="F3" s="18" t="s">
        <v>330</v>
      </c>
      <c r="G3" s="18" t="s">
        <v>331</v>
      </c>
      <c r="H3" s="18" t="s">
        <v>3346</v>
      </c>
      <c r="I3" s="8" t="str">
        <f>VLOOKUP(L3,運送!$A$2:$B$8,2,FALSE)</f>
        <v>名鉄</v>
      </c>
      <c r="J3" s="8" t="str">
        <f>VLOOKUP(K3,運送!$A$18:$B$21,2,FALSE)</f>
        <v>井上</v>
      </c>
      <c r="K3" s="18">
        <v>2</v>
      </c>
      <c r="L3" s="18">
        <v>1</v>
      </c>
    </row>
    <row r="4" spans="1:12" ht="31.9" x14ac:dyDescent="0.25">
      <c r="A4" s="18">
        <v>3012002</v>
      </c>
      <c r="B4" s="18" t="s">
        <v>1694</v>
      </c>
      <c r="C4" s="18" t="s">
        <v>3505</v>
      </c>
      <c r="D4" s="18" t="s">
        <v>3488</v>
      </c>
      <c r="E4" s="18" t="s">
        <v>2369</v>
      </c>
      <c r="F4" s="18" t="s">
        <v>2025</v>
      </c>
      <c r="G4" s="18" t="s">
        <v>4854</v>
      </c>
      <c r="H4" s="18" t="s">
        <v>3346</v>
      </c>
      <c r="I4" s="8" t="str">
        <f>VLOOKUP(L4,運送!$A$2:$B$8,2,FALSE)</f>
        <v>名鉄</v>
      </c>
      <c r="J4" s="8" t="str">
        <f>VLOOKUP(K4,運送!$A$18:$B$21,2,FALSE)</f>
        <v>井上</v>
      </c>
      <c r="K4" s="18">
        <v>2</v>
      </c>
      <c r="L4" s="18">
        <v>1</v>
      </c>
    </row>
    <row r="5" spans="1:12" ht="21.4" x14ac:dyDescent="0.25">
      <c r="A5" s="18">
        <v>3025000</v>
      </c>
      <c r="B5" s="18" t="s">
        <v>1695</v>
      </c>
      <c r="C5" s="18" t="s">
        <v>3505</v>
      </c>
      <c r="D5" s="18" t="s">
        <v>285</v>
      </c>
      <c r="E5" s="18" t="s">
        <v>2736</v>
      </c>
      <c r="F5" s="18" t="s">
        <v>1807</v>
      </c>
      <c r="G5" s="18" t="s">
        <v>1808</v>
      </c>
      <c r="H5" s="18" t="s">
        <v>3505</v>
      </c>
      <c r="I5" s="8" t="str">
        <f>VLOOKUP(L5,運送!$A$2:$B$8,2,FALSE)</f>
        <v>名鉄</v>
      </c>
      <c r="J5" s="8" t="str">
        <f>VLOOKUP(K5,運送!$A$18:$B$21,2,FALSE)</f>
        <v>井上</v>
      </c>
      <c r="K5" s="18">
        <v>2</v>
      </c>
      <c r="L5" s="18">
        <v>1</v>
      </c>
    </row>
    <row r="6" spans="1:12" ht="31.9" x14ac:dyDescent="0.25">
      <c r="A6" s="18">
        <v>3025001</v>
      </c>
      <c r="B6" s="18" t="s">
        <v>57</v>
      </c>
      <c r="C6" s="18" t="s">
        <v>3505</v>
      </c>
      <c r="D6" s="18" t="s">
        <v>1892</v>
      </c>
      <c r="E6" s="18" t="s">
        <v>1893</v>
      </c>
      <c r="F6" s="18" t="s">
        <v>4642</v>
      </c>
      <c r="G6" s="18" t="s">
        <v>2321</v>
      </c>
      <c r="H6" s="18" t="s">
        <v>4347</v>
      </c>
      <c r="I6" s="8" t="str">
        <f>VLOOKUP(L6,運送!$A$2:$B$8,2,FALSE)</f>
        <v>名鉄</v>
      </c>
      <c r="J6" s="8" t="str">
        <f>VLOOKUP(K6,運送!$A$18:$B$21,2,FALSE)</f>
        <v>井上</v>
      </c>
      <c r="K6" s="18">
        <v>2</v>
      </c>
      <c r="L6" s="18">
        <v>1</v>
      </c>
    </row>
    <row r="7" spans="1:12" ht="31.9" x14ac:dyDescent="0.25">
      <c r="A7" s="18">
        <v>3112100</v>
      </c>
      <c r="B7" s="18" t="s">
        <v>58</v>
      </c>
      <c r="C7" s="18" t="s">
        <v>3505</v>
      </c>
      <c r="D7" s="18" t="s">
        <v>1472</v>
      </c>
      <c r="E7" s="18" t="s">
        <v>1473</v>
      </c>
      <c r="F7" s="18" t="s">
        <v>1693</v>
      </c>
      <c r="G7" s="18" t="s">
        <v>3912</v>
      </c>
      <c r="H7" s="18" t="s">
        <v>3505</v>
      </c>
      <c r="I7" s="8" t="str">
        <f>VLOOKUP(L7,運送!$A$2:$B$8,2,FALSE)</f>
        <v>名鉄</v>
      </c>
      <c r="J7" s="8" t="str">
        <f>VLOOKUP(K7,運送!$A$18:$B$21,2,FALSE)</f>
        <v>井上</v>
      </c>
      <c r="K7" s="18">
        <v>2</v>
      </c>
      <c r="L7" s="18">
        <v>1</v>
      </c>
    </row>
    <row r="8" spans="1:12" ht="42.4" x14ac:dyDescent="0.25">
      <c r="A8" s="18">
        <v>3112101</v>
      </c>
      <c r="B8" s="18" t="s">
        <v>1920</v>
      </c>
      <c r="C8" s="18" t="s">
        <v>3505</v>
      </c>
      <c r="D8" s="18" t="s">
        <v>2405</v>
      </c>
      <c r="E8" s="18" t="s">
        <v>702</v>
      </c>
      <c r="F8" s="18" t="s">
        <v>1326</v>
      </c>
      <c r="G8" s="18" t="s">
        <v>4180</v>
      </c>
      <c r="H8" s="18" t="s">
        <v>899</v>
      </c>
      <c r="I8" s="8" t="str">
        <f>VLOOKUP(L8,運送!$A$2:$B$8,2,FALSE)</f>
        <v>名鉄</v>
      </c>
      <c r="J8" s="8" t="str">
        <f>VLOOKUP(K8,運送!$A$18:$B$21,2,FALSE)</f>
        <v>井上</v>
      </c>
      <c r="K8" s="18">
        <v>2</v>
      </c>
      <c r="L8" s="18">
        <v>1</v>
      </c>
    </row>
    <row r="9" spans="1:12" ht="31.9" x14ac:dyDescent="0.25">
      <c r="A9" s="18">
        <v>3112102</v>
      </c>
      <c r="B9" s="18" t="s">
        <v>2673</v>
      </c>
      <c r="C9" s="18" t="s">
        <v>3505</v>
      </c>
      <c r="D9" s="18" t="s">
        <v>3137</v>
      </c>
      <c r="E9" s="18" t="s">
        <v>1934</v>
      </c>
      <c r="F9" s="18" t="s">
        <v>1935</v>
      </c>
      <c r="G9" s="18" t="s">
        <v>1936</v>
      </c>
      <c r="H9" s="18" t="s">
        <v>899</v>
      </c>
      <c r="I9" s="8" t="str">
        <f>VLOOKUP(L9,運送!$A$2:$B$8,2,FALSE)</f>
        <v>名鉄</v>
      </c>
      <c r="J9" s="8" t="str">
        <f>VLOOKUP(K9,運送!$A$18:$B$21,2,FALSE)</f>
        <v>井上</v>
      </c>
      <c r="K9" s="18">
        <v>2</v>
      </c>
      <c r="L9" s="18">
        <v>1</v>
      </c>
    </row>
    <row r="10" spans="1:12" ht="42.4" x14ac:dyDescent="0.25">
      <c r="A10" s="18">
        <v>3112103</v>
      </c>
      <c r="B10" s="18" t="s">
        <v>2925</v>
      </c>
      <c r="C10" s="18" t="s">
        <v>3505</v>
      </c>
      <c r="D10" s="18" t="s">
        <v>2367</v>
      </c>
      <c r="E10" s="18" t="s">
        <v>3914</v>
      </c>
      <c r="F10" s="18" t="s">
        <v>3915</v>
      </c>
      <c r="G10" s="18" t="s">
        <v>1384</v>
      </c>
      <c r="H10" s="18" t="s">
        <v>899</v>
      </c>
      <c r="I10" s="8" t="str">
        <f>VLOOKUP(L10,運送!$A$2:$B$8,2,FALSE)</f>
        <v>飛騨</v>
      </c>
      <c r="J10" s="8" t="str">
        <f>VLOOKUP(K10,運送!$A$18:$B$21,2,FALSE)</f>
        <v>井上</v>
      </c>
      <c r="K10" s="18">
        <v>2</v>
      </c>
      <c r="L10" s="18">
        <v>4</v>
      </c>
    </row>
    <row r="11" spans="1:12" ht="21.4" x14ac:dyDescent="0.25">
      <c r="A11" s="18">
        <v>3112104</v>
      </c>
      <c r="B11" s="18" t="s">
        <v>4442</v>
      </c>
      <c r="C11" s="18" t="s">
        <v>3505</v>
      </c>
      <c r="D11" s="18" t="s">
        <v>4443</v>
      </c>
      <c r="E11" s="18" t="s">
        <v>3016</v>
      </c>
      <c r="F11" s="18" t="s">
        <v>3017</v>
      </c>
      <c r="G11" s="18" t="s">
        <v>1028</v>
      </c>
      <c r="H11" s="18" t="s">
        <v>899</v>
      </c>
      <c r="I11" s="8" t="str">
        <f>VLOOKUP(L11,運送!$A$2:$B$8,2,FALSE)</f>
        <v>名鉄</v>
      </c>
      <c r="J11" s="8" t="str">
        <f>VLOOKUP(K11,運送!$A$18:$B$21,2,FALSE)</f>
        <v>井上</v>
      </c>
      <c r="K11" s="18">
        <v>2</v>
      </c>
      <c r="L11" s="18">
        <v>1</v>
      </c>
    </row>
    <row r="12" spans="1:12" ht="42.4" x14ac:dyDescent="0.25">
      <c r="A12" s="18">
        <v>3112200</v>
      </c>
      <c r="B12" s="18" t="s">
        <v>1029</v>
      </c>
      <c r="C12" s="18" t="s">
        <v>3505</v>
      </c>
      <c r="D12" s="18" t="s">
        <v>1386</v>
      </c>
      <c r="E12" s="18" t="s">
        <v>695</v>
      </c>
      <c r="F12" s="18" t="s">
        <v>2558</v>
      </c>
      <c r="G12" s="18" t="s">
        <v>3504</v>
      </c>
      <c r="H12" s="18" t="s">
        <v>3505</v>
      </c>
      <c r="I12" s="8" t="str">
        <f>VLOOKUP(L12,運送!$A$2:$B$8,2,FALSE)</f>
        <v>名鉄</v>
      </c>
      <c r="J12" s="8" t="str">
        <f>VLOOKUP(K12,運送!$A$18:$B$21,2,FALSE)</f>
        <v>井上</v>
      </c>
      <c r="K12" s="18">
        <v>2</v>
      </c>
      <c r="L12" s="18">
        <v>1</v>
      </c>
    </row>
    <row r="13" spans="1:12" ht="31.9" x14ac:dyDescent="0.25">
      <c r="A13" s="18">
        <v>3112201</v>
      </c>
      <c r="B13" s="18" t="s">
        <v>3506</v>
      </c>
      <c r="C13" s="18" t="s">
        <v>3505</v>
      </c>
      <c r="D13" s="18" t="s">
        <v>3507</v>
      </c>
      <c r="E13" s="18" t="s">
        <v>1478</v>
      </c>
      <c r="F13" s="18" t="s">
        <v>4504</v>
      </c>
      <c r="G13" s="18" t="s">
        <v>1635</v>
      </c>
      <c r="H13" s="18" t="s">
        <v>2681</v>
      </c>
      <c r="I13" s="8" t="str">
        <f>VLOOKUP(L13,運送!$A$2:$B$8,2,FALSE)</f>
        <v>名鉄</v>
      </c>
      <c r="J13" s="8" t="str">
        <f>VLOOKUP(K13,運送!$A$18:$B$21,2,FALSE)</f>
        <v>井上</v>
      </c>
      <c r="K13" s="18">
        <v>2</v>
      </c>
      <c r="L13" s="18">
        <v>1</v>
      </c>
    </row>
    <row r="14" spans="1:12" ht="31.9" x14ac:dyDescent="0.25">
      <c r="A14" s="18">
        <v>3112202</v>
      </c>
      <c r="B14" s="18" t="s">
        <v>3026</v>
      </c>
      <c r="C14" s="18" t="s">
        <v>3505</v>
      </c>
      <c r="D14" s="18" t="s">
        <v>4351</v>
      </c>
      <c r="E14" s="18" t="s">
        <v>2163</v>
      </c>
      <c r="F14" s="18" t="s">
        <v>2164</v>
      </c>
      <c r="G14" s="18" t="s">
        <v>2165</v>
      </c>
      <c r="H14" s="18" t="s">
        <v>2681</v>
      </c>
      <c r="I14" s="8" t="str">
        <f>VLOOKUP(L14,運送!$A$2:$B$8,2,FALSE)</f>
        <v>名鉄</v>
      </c>
      <c r="J14" s="8" t="str">
        <f>VLOOKUP(K14,運送!$A$18:$B$21,2,FALSE)</f>
        <v>井上</v>
      </c>
      <c r="K14" s="18">
        <v>2</v>
      </c>
      <c r="L14" s="18">
        <v>1</v>
      </c>
    </row>
    <row r="15" spans="1:12" ht="21.4" x14ac:dyDescent="0.25">
      <c r="A15" s="18">
        <v>3112203</v>
      </c>
      <c r="B15" s="18" t="s">
        <v>3606</v>
      </c>
      <c r="C15" s="18" t="s">
        <v>3505</v>
      </c>
      <c r="D15" s="18" t="s">
        <v>3839</v>
      </c>
      <c r="E15" s="18" t="s">
        <v>290</v>
      </c>
      <c r="F15" s="18" t="s">
        <v>731</v>
      </c>
      <c r="G15" s="18" t="s">
        <v>2022</v>
      </c>
      <c r="H15" s="18" t="s">
        <v>2681</v>
      </c>
      <c r="I15" s="8" t="str">
        <f>VLOOKUP(L15,運送!$A$2:$B$8,2,FALSE)</f>
        <v>名鉄</v>
      </c>
      <c r="J15" s="8" t="str">
        <f>VLOOKUP(K15,運送!$A$18:$B$21,2,FALSE)</f>
        <v>井上</v>
      </c>
      <c r="K15" s="18">
        <v>2</v>
      </c>
      <c r="L15" s="18">
        <v>1</v>
      </c>
    </row>
    <row r="16" spans="1:12" ht="31.9" x14ac:dyDescent="0.25">
      <c r="A16" s="18">
        <v>3112204</v>
      </c>
      <c r="B16" s="18" t="s">
        <v>3607</v>
      </c>
      <c r="C16" s="18" t="s">
        <v>3505</v>
      </c>
      <c r="D16" s="18" t="s">
        <v>1163</v>
      </c>
      <c r="E16" s="18" t="s">
        <v>777</v>
      </c>
      <c r="F16" s="18" t="s">
        <v>778</v>
      </c>
      <c r="G16" s="18" t="s">
        <v>1332</v>
      </c>
      <c r="H16" s="18" t="s">
        <v>2681</v>
      </c>
      <c r="I16" s="8" t="str">
        <f>VLOOKUP(L16,運送!$A$2:$B$8,2,FALSE)</f>
        <v>名鉄</v>
      </c>
      <c r="J16" s="8" t="str">
        <f>VLOOKUP(K16,運送!$A$18:$B$21,2,FALSE)</f>
        <v>井上</v>
      </c>
      <c r="K16" s="18">
        <v>2</v>
      </c>
      <c r="L16" s="18">
        <v>1</v>
      </c>
    </row>
    <row r="17" spans="1:12" ht="21.4" x14ac:dyDescent="0.25">
      <c r="A17" s="18">
        <v>3112205</v>
      </c>
      <c r="B17" s="18" t="s">
        <v>2362</v>
      </c>
      <c r="C17" s="18" t="s">
        <v>3505</v>
      </c>
      <c r="D17" s="18" t="s">
        <v>2728</v>
      </c>
      <c r="E17" s="18" t="s">
        <v>482</v>
      </c>
      <c r="F17" s="18" t="s">
        <v>483</v>
      </c>
      <c r="G17" s="18" t="s">
        <v>4107</v>
      </c>
      <c r="H17" s="18" t="s">
        <v>2681</v>
      </c>
      <c r="I17" s="8" t="str">
        <f>VLOOKUP(L17,運送!$A$2:$B$8,2,FALSE)</f>
        <v>名鉄</v>
      </c>
      <c r="J17" s="8" t="str">
        <f>VLOOKUP(K17,運送!$A$18:$B$21,2,FALSE)</f>
        <v>井上</v>
      </c>
      <c r="K17" s="18">
        <v>2</v>
      </c>
      <c r="L17" s="18">
        <v>1</v>
      </c>
    </row>
    <row r="18" spans="1:12" ht="31.9" x14ac:dyDescent="0.25">
      <c r="A18" s="18">
        <v>3311900</v>
      </c>
      <c r="B18" s="18" t="s">
        <v>3608</v>
      </c>
      <c r="C18" s="18" t="s">
        <v>3505</v>
      </c>
      <c r="D18" s="18" t="s">
        <v>4500</v>
      </c>
      <c r="E18" s="18" t="s">
        <v>1937</v>
      </c>
      <c r="F18" s="18" t="s">
        <v>1938</v>
      </c>
      <c r="G18" s="18" t="s">
        <v>1939</v>
      </c>
      <c r="H18" s="18" t="s">
        <v>3505</v>
      </c>
      <c r="I18" s="8" t="str">
        <f>VLOOKUP(L18,運送!$A$2:$B$8,2,FALSE)</f>
        <v>飛騨</v>
      </c>
      <c r="J18" s="8" t="str">
        <f>VLOOKUP(K18,運送!$A$18:$B$21,2,FALSE)</f>
        <v>井上</v>
      </c>
      <c r="K18" s="18">
        <v>2</v>
      </c>
      <c r="L18" s="18">
        <v>4</v>
      </c>
    </row>
    <row r="19" spans="1:12" ht="21.4" x14ac:dyDescent="0.25">
      <c r="A19" s="18">
        <v>3311901</v>
      </c>
      <c r="B19" s="18" t="s">
        <v>1395</v>
      </c>
      <c r="C19" s="18" t="s">
        <v>3505</v>
      </c>
      <c r="D19" s="18" t="s">
        <v>572</v>
      </c>
      <c r="E19" s="18" t="s">
        <v>573</v>
      </c>
      <c r="F19" s="18" t="s">
        <v>1027</v>
      </c>
      <c r="G19" s="18" t="s">
        <v>684</v>
      </c>
      <c r="H19" s="18" t="s">
        <v>4499</v>
      </c>
      <c r="I19" s="8" t="str">
        <f>VLOOKUP(L19,運送!$A$2:$B$8,2,FALSE)</f>
        <v>飛騨</v>
      </c>
      <c r="J19" s="8" t="str">
        <f>VLOOKUP(K19,運送!$A$18:$B$21,2,FALSE)</f>
        <v>井上</v>
      </c>
      <c r="K19" s="18">
        <v>2</v>
      </c>
      <c r="L19" s="18">
        <v>4</v>
      </c>
    </row>
    <row r="20" spans="1:12" ht="21.4" x14ac:dyDescent="0.25">
      <c r="A20" s="18">
        <v>3311902</v>
      </c>
      <c r="B20" s="18" t="s">
        <v>1396</v>
      </c>
      <c r="C20" s="18" t="s">
        <v>3505</v>
      </c>
      <c r="D20" s="18" t="s">
        <v>686</v>
      </c>
      <c r="E20" s="18" t="s">
        <v>687</v>
      </c>
      <c r="F20" s="18" t="s">
        <v>1220</v>
      </c>
      <c r="G20" s="18" t="s">
        <v>3302</v>
      </c>
      <c r="H20" s="18" t="s">
        <v>4499</v>
      </c>
      <c r="I20" s="8" t="str">
        <f>VLOOKUP(L20,運送!$A$2:$B$8,2,FALSE)</f>
        <v>飛騨</v>
      </c>
      <c r="J20" s="8" t="str">
        <f>VLOOKUP(K20,運送!$A$18:$B$21,2,FALSE)</f>
        <v>井上</v>
      </c>
      <c r="K20" s="18">
        <v>2</v>
      </c>
      <c r="L20" s="18">
        <v>4</v>
      </c>
    </row>
    <row r="21" spans="1:12" ht="31.9" x14ac:dyDescent="0.25">
      <c r="A21" s="18">
        <v>3312000</v>
      </c>
      <c r="B21" s="18" t="s">
        <v>1397</v>
      </c>
      <c r="C21" s="18" t="s">
        <v>3505</v>
      </c>
      <c r="D21" s="18" t="s">
        <v>4500</v>
      </c>
      <c r="E21" s="18" t="s">
        <v>1937</v>
      </c>
      <c r="F21" s="18" t="s">
        <v>4296</v>
      </c>
      <c r="G21" s="18" t="s">
        <v>3004</v>
      </c>
      <c r="H21" s="18" t="s">
        <v>3505</v>
      </c>
      <c r="I21" s="8" t="str">
        <f>VLOOKUP(L21,運送!$A$2:$B$8,2,FALSE)</f>
        <v>飛騨</v>
      </c>
      <c r="J21" s="8" t="str">
        <f>VLOOKUP(K21,運送!$A$18:$B$21,2,FALSE)</f>
        <v>井上</v>
      </c>
      <c r="K21" s="18">
        <v>2</v>
      </c>
      <c r="L21" s="18">
        <v>4</v>
      </c>
    </row>
    <row r="22" spans="1:12" ht="31.9" x14ac:dyDescent="0.25">
      <c r="A22" s="18">
        <v>3325000</v>
      </c>
      <c r="B22" s="18" t="s">
        <v>1398</v>
      </c>
      <c r="C22" s="18" t="s">
        <v>3505</v>
      </c>
      <c r="D22" s="18" t="s">
        <v>1836</v>
      </c>
      <c r="E22" s="18" t="s">
        <v>1837</v>
      </c>
      <c r="F22" s="18" t="s">
        <v>1199</v>
      </c>
      <c r="G22" s="18" t="s">
        <v>4150</v>
      </c>
      <c r="H22" s="18" t="s">
        <v>3505</v>
      </c>
      <c r="I22" s="8" t="str">
        <f>VLOOKUP(L22,運送!$A$2:$B$8,2,FALSE)</f>
        <v>飛騨</v>
      </c>
      <c r="J22" s="8" t="str">
        <f>VLOOKUP(K22,運送!$A$18:$B$21,2,FALSE)</f>
        <v>井上</v>
      </c>
      <c r="K22" s="18">
        <v>2</v>
      </c>
      <c r="L22" s="18">
        <v>4</v>
      </c>
    </row>
    <row r="23" spans="1:12" ht="21.4" x14ac:dyDescent="0.25">
      <c r="A23" s="18">
        <v>3336100</v>
      </c>
      <c r="B23" s="18" t="s">
        <v>2977</v>
      </c>
      <c r="C23" s="18" t="s">
        <v>3505</v>
      </c>
      <c r="D23" s="18" t="s">
        <v>3689</v>
      </c>
      <c r="E23" s="18" t="s">
        <v>4637</v>
      </c>
      <c r="F23" s="18" t="s">
        <v>4638</v>
      </c>
      <c r="G23" s="18" t="s">
        <v>2502</v>
      </c>
      <c r="H23" s="18" t="s">
        <v>3505</v>
      </c>
      <c r="I23" s="8" t="str">
        <f>VLOOKUP(L23,運送!$A$2:$B$8,2,FALSE)</f>
        <v>飛騨</v>
      </c>
      <c r="J23" s="8" t="str">
        <f>VLOOKUP(K23,運送!$A$18:$B$21,2,FALSE)</f>
        <v>井上</v>
      </c>
      <c r="K23" s="18">
        <v>2</v>
      </c>
      <c r="L23" s="18">
        <v>4</v>
      </c>
    </row>
    <row r="24" spans="1:12" ht="31.9" x14ac:dyDescent="0.25">
      <c r="A24" s="18">
        <v>3352100</v>
      </c>
      <c r="B24" s="18" t="s">
        <v>608</v>
      </c>
      <c r="C24" s="18" t="s">
        <v>3505</v>
      </c>
      <c r="D24" s="18" t="s">
        <v>2922</v>
      </c>
      <c r="E24" s="18" t="s">
        <v>2923</v>
      </c>
      <c r="F24" s="18" t="s">
        <v>2924</v>
      </c>
      <c r="G24" s="18" t="s">
        <v>2618</v>
      </c>
      <c r="H24" s="18" t="s">
        <v>3505</v>
      </c>
      <c r="I24" s="8" t="str">
        <f>VLOOKUP(L24,運送!$A$2:$B$8,2,FALSE)</f>
        <v>飛騨</v>
      </c>
      <c r="J24" s="8" t="str">
        <f>VLOOKUP(K24,運送!$A$18:$B$21,2,FALSE)</f>
        <v>井上</v>
      </c>
      <c r="K24" s="18">
        <v>2</v>
      </c>
      <c r="L24" s="18">
        <v>4</v>
      </c>
    </row>
    <row r="25" spans="1:12" ht="42.4" x14ac:dyDescent="0.25">
      <c r="A25" s="18">
        <v>3352101</v>
      </c>
      <c r="B25" s="18" t="s">
        <v>1832</v>
      </c>
      <c r="C25" s="18" t="s">
        <v>3505</v>
      </c>
      <c r="D25" s="18" t="s">
        <v>1833</v>
      </c>
      <c r="E25" s="18" t="s">
        <v>1834</v>
      </c>
      <c r="F25" s="18" t="s">
        <v>1835</v>
      </c>
      <c r="G25" s="18" t="s">
        <v>3245</v>
      </c>
      <c r="H25" s="18" t="s">
        <v>1592</v>
      </c>
      <c r="I25" s="8" t="str">
        <f>VLOOKUP(L25,運送!$A$2:$B$8,2,FALSE)</f>
        <v>名鉄</v>
      </c>
      <c r="J25" s="8" t="str">
        <f>VLOOKUP(K25,運送!$A$18:$B$21,2,FALSE)</f>
        <v>井上</v>
      </c>
      <c r="K25" s="18">
        <v>2</v>
      </c>
      <c r="L25" s="18">
        <v>1</v>
      </c>
    </row>
    <row r="26" spans="1:12" ht="31.9" x14ac:dyDescent="0.25">
      <c r="A26" s="18">
        <v>3352102</v>
      </c>
      <c r="B26" s="18" t="s">
        <v>1440</v>
      </c>
      <c r="C26" s="18" t="s">
        <v>3505</v>
      </c>
      <c r="D26" s="18" t="s">
        <v>701</v>
      </c>
      <c r="E26" s="18" t="s">
        <v>2984</v>
      </c>
      <c r="F26" s="18" t="s">
        <v>490</v>
      </c>
      <c r="G26" s="18" t="s">
        <v>491</v>
      </c>
      <c r="H26" s="18" t="s">
        <v>1592</v>
      </c>
      <c r="I26" s="8" t="str">
        <f>VLOOKUP(L26,運送!$A$2:$B$8,2,FALSE)</f>
        <v>名鉄</v>
      </c>
      <c r="J26" s="8" t="str">
        <f>VLOOKUP(K26,運送!$A$18:$B$21,2,FALSE)</f>
        <v>井上</v>
      </c>
      <c r="K26" s="18">
        <v>2</v>
      </c>
      <c r="L26" s="18">
        <v>1</v>
      </c>
    </row>
    <row r="27" spans="1:12" ht="31.9" x14ac:dyDescent="0.25">
      <c r="A27" s="18">
        <v>3400100</v>
      </c>
      <c r="B27" s="18" t="s">
        <v>561</v>
      </c>
      <c r="C27" s="18" t="s">
        <v>3505</v>
      </c>
      <c r="D27" s="18" t="s">
        <v>431</v>
      </c>
      <c r="E27" s="18" t="s">
        <v>324</v>
      </c>
      <c r="F27" s="18" t="s">
        <v>325</v>
      </c>
      <c r="G27" s="18" t="s">
        <v>4806</v>
      </c>
      <c r="H27" s="18" t="s">
        <v>3505</v>
      </c>
      <c r="I27" s="8" t="str">
        <f>VLOOKUP(L27,運送!$A$2:$B$8,2,FALSE)</f>
        <v>飛騨</v>
      </c>
      <c r="J27" s="8" t="str">
        <f>VLOOKUP(K27,運送!$A$18:$B$21,2,FALSE)</f>
        <v>井上</v>
      </c>
      <c r="K27" s="18">
        <v>2</v>
      </c>
      <c r="L27" s="18">
        <v>4</v>
      </c>
    </row>
    <row r="28" spans="1:12" ht="31.9" x14ac:dyDescent="0.25">
      <c r="A28" s="18">
        <v>3406000</v>
      </c>
      <c r="B28" s="18" t="s">
        <v>3644</v>
      </c>
      <c r="C28" s="18" t="s">
        <v>3505</v>
      </c>
      <c r="D28" s="18" t="s">
        <v>2237</v>
      </c>
      <c r="E28" s="18" t="s">
        <v>1338</v>
      </c>
      <c r="F28" s="18" t="s">
        <v>1339</v>
      </c>
      <c r="G28" s="18" t="s">
        <v>3472</v>
      </c>
      <c r="H28" s="18" t="s">
        <v>3505</v>
      </c>
      <c r="I28" s="8" t="str">
        <f>VLOOKUP(L28,運送!$A$2:$B$8,2,FALSE)</f>
        <v>飛騨</v>
      </c>
      <c r="J28" s="8" t="str">
        <f>VLOOKUP(K28,運送!$A$18:$B$21,2,FALSE)</f>
        <v>井上</v>
      </c>
      <c r="K28" s="18">
        <v>2</v>
      </c>
      <c r="L28" s="18">
        <v>4</v>
      </c>
    </row>
    <row r="29" spans="1:12" ht="21.4" x14ac:dyDescent="0.25">
      <c r="A29" s="18">
        <v>3412000</v>
      </c>
      <c r="B29" s="18" t="s">
        <v>1765</v>
      </c>
      <c r="C29" s="18" t="s">
        <v>3505</v>
      </c>
      <c r="D29" s="18" t="s">
        <v>3131</v>
      </c>
      <c r="E29" s="18" t="s">
        <v>652</v>
      </c>
      <c r="F29" s="18" t="s">
        <v>653</v>
      </c>
      <c r="G29" s="18" t="s">
        <v>654</v>
      </c>
      <c r="H29" s="18" t="s">
        <v>3505</v>
      </c>
      <c r="I29" s="8" t="str">
        <f>VLOOKUP(L29,運送!$A$2:$B$8,2,FALSE)</f>
        <v>飛騨</v>
      </c>
      <c r="J29" s="8" t="str">
        <f>VLOOKUP(K29,運送!$A$18:$B$21,2,FALSE)</f>
        <v>井上</v>
      </c>
      <c r="K29" s="18">
        <v>2</v>
      </c>
      <c r="L29" s="18">
        <v>4</v>
      </c>
    </row>
    <row r="30" spans="1:12" ht="31.9" x14ac:dyDescent="0.25">
      <c r="A30" s="18">
        <v>3412001</v>
      </c>
      <c r="B30" s="18" t="s">
        <v>2412</v>
      </c>
      <c r="C30" s="18" t="s">
        <v>3505</v>
      </c>
      <c r="D30" s="18" t="s">
        <v>4277</v>
      </c>
      <c r="E30" s="18" t="s">
        <v>2791</v>
      </c>
      <c r="F30" s="18" t="s">
        <v>167</v>
      </c>
      <c r="G30" s="18" t="s">
        <v>168</v>
      </c>
      <c r="H30" s="18" t="s">
        <v>4499</v>
      </c>
      <c r="I30" s="8" t="str">
        <f>VLOOKUP(L30,運送!$A$2:$B$8,2,FALSE)</f>
        <v>飛騨</v>
      </c>
      <c r="J30" s="8" t="str">
        <f>VLOOKUP(K30,運送!$A$18:$B$21,2,FALSE)</f>
        <v>井上</v>
      </c>
      <c r="K30" s="18">
        <v>2</v>
      </c>
      <c r="L30" s="18">
        <v>4</v>
      </c>
    </row>
    <row r="31" spans="1:12" ht="21.4" x14ac:dyDescent="0.25">
      <c r="A31" s="18">
        <v>3412002</v>
      </c>
      <c r="B31" s="18" t="s">
        <v>2413</v>
      </c>
      <c r="C31" s="18" t="s">
        <v>3505</v>
      </c>
      <c r="D31" s="18" t="s">
        <v>503</v>
      </c>
      <c r="E31" s="18" t="s">
        <v>4427</v>
      </c>
      <c r="F31" s="18" t="s">
        <v>4428</v>
      </c>
      <c r="G31" s="18" t="s">
        <v>4843</v>
      </c>
      <c r="H31" s="18" t="s">
        <v>4499</v>
      </c>
      <c r="I31" s="8" t="str">
        <f>VLOOKUP(L31,運送!$A$2:$B$8,2,FALSE)</f>
        <v>飛騨</v>
      </c>
      <c r="J31" s="8" t="str">
        <f>VLOOKUP(K31,運送!$A$18:$B$21,2,FALSE)</f>
        <v>井上</v>
      </c>
      <c r="K31" s="18">
        <v>2</v>
      </c>
      <c r="L31" s="18">
        <v>4</v>
      </c>
    </row>
    <row r="32" spans="1:12" ht="21.4" x14ac:dyDescent="0.25">
      <c r="A32" s="18">
        <v>3473000</v>
      </c>
      <c r="B32" s="18" t="s">
        <v>3097</v>
      </c>
      <c r="C32" s="18" t="s">
        <v>3505</v>
      </c>
      <c r="D32" s="18" t="s">
        <v>4110</v>
      </c>
      <c r="E32" s="18" t="s">
        <v>4234</v>
      </c>
      <c r="F32" s="18" t="s">
        <v>3815</v>
      </c>
      <c r="G32" s="18" t="s">
        <v>4297</v>
      </c>
      <c r="H32" s="18" t="s">
        <v>3505</v>
      </c>
      <c r="I32" s="8" t="str">
        <f>VLOOKUP(L32,運送!$A$2:$B$8,2,FALSE)</f>
        <v>飛騨</v>
      </c>
      <c r="J32" s="8" t="str">
        <f>VLOOKUP(K32,運送!$A$18:$B$21,2,FALSE)</f>
        <v>井上</v>
      </c>
      <c r="K32" s="18">
        <v>2</v>
      </c>
      <c r="L32" s="18">
        <v>4</v>
      </c>
    </row>
    <row r="33" spans="1:12" ht="21.4" x14ac:dyDescent="0.25">
      <c r="A33" s="18">
        <v>3473001</v>
      </c>
      <c r="B33" s="18" t="s">
        <v>1300</v>
      </c>
      <c r="C33" s="18" t="s">
        <v>3505</v>
      </c>
      <c r="D33" s="18" t="s">
        <v>4277</v>
      </c>
      <c r="E33" s="18" t="s">
        <v>4299</v>
      </c>
      <c r="F33" s="18" t="s">
        <v>4300</v>
      </c>
      <c r="G33" s="18" t="s">
        <v>129</v>
      </c>
      <c r="H33" s="18" t="s">
        <v>4014</v>
      </c>
      <c r="I33" s="8" t="str">
        <f>VLOOKUP(L33,運送!$A$2:$B$8,2,FALSE)</f>
        <v>飛騨</v>
      </c>
      <c r="J33" s="8" t="str">
        <f>VLOOKUP(K33,運送!$A$18:$B$21,2,FALSE)</f>
        <v>井上</v>
      </c>
      <c r="K33" s="18">
        <v>2</v>
      </c>
      <c r="L33" s="18">
        <v>4</v>
      </c>
    </row>
    <row r="34" spans="1:12" ht="31.9" x14ac:dyDescent="0.25">
      <c r="A34" s="18">
        <v>3473002</v>
      </c>
      <c r="B34" s="18" t="s">
        <v>3806</v>
      </c>
      <c r="C34" s="18" t="s">
        <v>3505</v>
      </c>
      <c r="D34" s="18" t="s">
        <v>546</v>
      </c>
      <c r="E34" s="18" t="s">
        <v>3794</v>
      </c>
      <c r="F34" s="18" t="s">
        <v>2553</v>
      </c>
      <c r="G34" s="18" t="s">
        <v>139</v>
      </c>
      <c r="H34" s="18" t="s">
        <v>4014</v>
      </c>
      <c r="I34" s="8" t="str">
        <f>VLOOKUP(L34,運送!$A$2:$B$8,2,FALSE)</f>
        <v>飛騨</v>
      </c>
      <c r="J34" s="8" t="str">
        <f>VLOOKUP(K34,運送!$A$18:$B$21,2,FALSE)</f>
        <v>井上</v>
      </c>
      <c r="K34" s="18">
        <v>2</v>
      </c>
      <c r="L34" s="18">
        <v>4</v>
      </c>
    </row>
    <row r="35" spans="1:12" ht="21.4" x14ac:dyDescent="0.25">
      <c r="A35" s="18">
        <v>3473003</v>
      </c>
      <c r="B35" s="18" t="s">
        <v>4765</v>
      </c>
      <c r="C35" s="18" t="s">
        <v>3505</v>
      </c>
      <c r="D35" s="18" t="s">
        <v>782</v>
      </c>
      <c r="E35" s="18" t="s">
        <v>783</v>
      </c>
      <c r="F35" s="18" t="s">
        <v>784</v>
      </c>
      <c r="G35" s="18" t="s">
        <v>4699</v>
      </c>
      <c r="H35" s="18" t="s">
        <v>4014</v>
      </c>
      <c r="I35" s="8" t="str">
        <f>VLOOKUP(L35,運送!$A$2:$B$8,2,FALSE)</f>
        <v>飛騨</v>
      </c>
      <c r="J35" s="8" t="str">
        <f>VLOOKUP(K35,運送!$A$18:$B$21,2,FALSE)</f>
        <v>井上</v>
      </c>
      <c r="K35" s="18">
        <v>2</v>
      </c>
      <c r="L35" s="18">
        <v>4</v>
      </c>
    </row>
    <row r="36" spans="1:12" ht="21.4" x14ac:dyDescent="0.25">
      <c r="A36" s="18">
        <v>3473004</v>
      </c>
      <c r="B36" s="18" t="s">
        <v>4766</v>
      </c>
      <c r="C36" s="18" t="s">
        <v>3505</v>
      </c>
      <c r="D36" s="18" t="s">
        <v>4767</v>
      </c>
      <c r="E36" s="18" t="s">
        <v>495</v>
      </c>
      <c r="F36" s="18" t="s">
        <v>1815</v>
      </c>
      <c r="G36" s="18" t="s">
        <v>4339</v>
      </c>
      <c r="H36" s="18" t="s">
        <v>4014</v>
      </c>
      <c r="I36" s="8" t="str">
        <f>VLOOKUP(L36,運送!$A$2:$B$8,2,FALSE)</f>
        <v>名鉄　ミニクマ</v>
      </c>
      <c r="J36" s="8" t="str">
        <f>VLOOKUP(K36,運送!$A$18:$B$21,2,FALSE)</f>
        <v>井上</v>
      </c>
      <c r="K36" s="18">
        <v>2</v>
      </c>
      <c r="L36" s="18">
        <v>2</v>
      </c>
    </row>
    <row r="37" spans="1:12" ht="31.9" x14ac:dyDescent="0.25">
      <c r="A37" s="18">
        <v>3473005</v>
      </c>
      <c r="B37" s="18" t="s">
        <v>3056</v>
      </c>
      <c r="C37" s="18" t="s">
        <v>3505</v>
      </c>
      <c r="D37" s="18" t="s">
        <v>668</v>
      </c>
      <c r="E37" s="18" t="s">
        <v>2330</v>
      </c>
      <c r="F37" s="18" t="s">
        <v>725</v>
      </c>
      <c r="G37" s="18" t="s">
        <v>3366</v>
      </c>
      <c r="H37" s="18" t="s">
        <v>4014</v>
      </c>
      <c r="I37" s="8" t="str">
        <f>VLOOKUP(L37,運送!$A$2:$B$8,2,FALSE)</f>
        <v>飛騨</v>
      </c>
      <c r="J37" s="8" t="str">
        <f>VLOOKUP(K37,運送!$A$18:$B$21,2,FALSE)</f>
        <v>井上</v>
      </c>
      <c r="K37" s="18">
        <v>2</v>
      </c>
      <c r="L37" s="18">
        <v>4</v>
      </c>
    </row>
    <row r="38" spans="1:12" ht="31.9" x14ac:dyDescent="0.25">
      <c r="A38" s="18">
        <v>3473006</v>
      </c>
      <c r="B38" s="18" t="s">
        <v>2331</v>
      </c>
      <c r="C38" s="18" t="s">
        <v>3505</v>
      </c>
      <c r="D38" s="18" t="s">
        <v>942</v>
      </c>
      <c r="E38" s="18" t="s">
        <v>3393</v>
      </c>
      <c r="F38" s="18" t="s">
        <v>3394</v>
      </c>
      <c r="G38" s="18" t="s">
        <v>110</v>
      </c>
      <c r="H38" s="18" t="s">
        <v>4014</v>
      </c>
      <c r="I38" s="8" t="str">
        <f>VLOOKUP(L38,運送!$A$2:$B$8,2,FALSE)</f>
        <v>飛騨</v>
      </c>
      <c r="J38" s="8" t="str">
        <f>VLOOKUP(K38,運送!$A$18:$B$21,2,FALSE)</f>
        <v>井上</v>
      </c>
      <c r="K38" s="18">
        <v>2</v>
      </c>
      <c r="L38" s="18">
        <v>4</v>
      </c>
    </row>
    <row r="39" spans="1:12" ht="31.9" x14ac:dyDescent="0.25">
      <c r="A39" s="18">
        <v>3473007</v>
      </c>
      <c r="B39" s="18" t="s">
        <v>1302</v>
      </c>
      <c r="C39" s="18" t="s">
        <v>3505</v>
      </c>
      <c r="D39" s="18" t="s">
        <v>1303</v>
      </c>
      <c r="E39" s="18" t="s">
        <v>4429</v>
      </c>
      <c r="F39" s="18" t="s">
        <v>1995</v>
      </c>
      <c r="G39" s="18" t="s">
        <v>570</v>
      </c>
      <c r="H39" s="18" t="s">
        <v>4014</v>
      </c>
      <c r="I39" s="8" t="str">
        <f>VLOOKUP(L39,運送!$A$2:$B$8,2,FALSE)</f>
        <v>飛騨</v>
      </c>
      <c r="J39" s="8" t="str">
        <f>VLOOKUP(K39,運送!$A$18:$B$21,2,FALSE)</f>
        <v>井上</v>
      </c>
      <c r="K39" s="18">
        <v>2</v>
      </c>
      <c r="L39" s="18">
        <v>4</v>
      </c>
    </row>
    <row r="40" spans="1:12" ht="21.4" x14ac:dyDescent="0.25">
      <c r="A40" s="18">
        <v>3473008</v>
      </c>
      <c r="B40" s="18" t="s">
        <v>2413</v>
      </c>
      <c r="C40" s="18" t="s">
        <v>3505</v>
      </c>
      <c r="D40" s="18" t="s">
        <v>503</v>
      </c>
      <c r="E40" s="18" t="s">
        <v>457</v>
      </c>
      <c r="F40" s="18" t="s">
        <v>458</v>
      </c>
      <c r="G40" s="18" t="s">
        <v>4843</v>
      </c>
      <c r="H40" s="18" t="s">
        <v>4014</v>
      </c>
      <c r="I40" s="8" t="str">
        <f>VLOOKUP(L40,運送!$A$2:$B$8,2,FALSE)</f>
        <v>飛騨</v>
      </c>
      <c r="J40" s="8" t="str">
        <f>VLOOKUP(K40,運送!$A$18:$B$21,2,FALSE)</f>
        <v>井上</v>
      </c>
      <c r="K40" s="18">
        <v>2</v>
      </c>
      <c r="L40" s="18">
        <v>4</v>
      </c>
    </row>
    <row r="41" spans="1:12" ht="31.9" x14ac:dyDescent="0.25">
      <c r="A41" s="18">
        <v>3473009</v>
      </c>
      <c r="B41" s="18" t="s">
        <v>459</v>
      </c>
      <c r="C41" s="18" t="s">
        <v>3505</v>
      </c>
      <c r="D41" s="18" t="s">
        <v>11</v>
      </c>
      <c r="E41" s="18" t="s">
        <v>3412</v>
      </c>
      <c r="F41" s="18" t="s">
        <v>765</v>
      </c>
      <c r="G41" s="18" t="s">
        <v>3074</v>
      </c>
      <c r="H41" s="18" t="s">
        <v>4014</v>
      </c>
      <c r="I41" s="8" t="str">
        <f>VLOOKUP(L41,運送!$A$2:$B$8,2,FALSE)</f>
        <v>飛騨</v>
      </c>
      <c r="J41" s="8" t="str">
        <f>VLOOKUP(K41,運送!$A$18:$B$21,2,FALSE)</f>
        <v>井上</v>
      </c>
      <c r="K41" s="18">
        <v>2</v>
      </c>
      <c r="L41" s="18">
        <v>4</v>
      </c>
    </row>
    <row r="42" spans="1:12" ht="21.4" x14ac:dyDescent="0.25">
      <c r="A42" s="18">
        <v>3473010</v>
      </c>
      <c r="B42" s="18" t="s">
        <v>460</v>
      </c>
      <c r="C42" s="18" t="s">
        <v>3505</v>
      </c>
      <c r="D42" s="18" t="s">
        <v>4742</v>
      </c>
      <c r="E42" s="18" t="s">
        <v>461</v>
      </c>
      <c r="F42" s="18" t="s">
        <v>1294</v>
      </c>
      <c r="G42" s="18" t="s">
        <v>2091</v>
      </c>
      <c r="H42" s="18" t="s">
        <v>4014</v>
      </c>
      <c r="I42" s="8" t="str">
        <f>VLOOKUP(L42,運送!$A$2:$B$8,2,FALSE)</f>
        <v>飛騨</v>
      </c>
      <c r="J42" s="8" t="str">
        <f>VLOOKUP(K42,運送!$A$18:$B$21,2,FALSE)</f>
        <v>井上</v>
      </c>
      <c r="K42" s="18">
        <v>2</v>
      </c>
      <c r="L42" s="18">
        <v>4</v>
      </c>
    </row>
    <row r="43" spans="1:12" ht="42.4" x14ac:dyDescent="0.25">
      <c r="A43" s="18">
        <v>3712100</v>
      </c>
      <c r="B43" s="18" t="s">
        <v>552</v>
      </c>
      <c r="C43" s="18" t="s">
        <v>3505</v>
      </c>
      <c r="D43" s="18" t="s">
        <v>3530</v>
      </c>
      <c r="E43" s="18" t="s">
        <v>4747</v>
      </c>
      <c r="F43" s="18" t="s">
        <v>4748</v>
      </c>
      <c r="G43" s="18" t="s">
        <v>790</v>
      </c>
      <c r="H43" s="18" t="s">
        <v>3505</v>
      </c>
      <c r="I43" s="8" t="str">
        <f>VLOOKUP(L43,運送!$A$2:$B$8,2,FALSE)</f>
        <v>名鉄</v>
      </c>
      <c r="J43" s="8" t="str">
        <f>VLOOKUP(K43,運送!$A$18:$B$21,2,FALSE)</f>
        <v>井上</v>
      </c>
      <c r="K43" s="18">
        <v>2</v>
      </c>
      <c r="L43" s="18">
        <v>1</v>
      </c>
    </row>
    <row r="44" spans="1:12" ht="31.9" x14ac:dyDescent="0.25">
      <c r="A44" s="18">
        <v>3752000</v>
      </c>
      <c r="B44" s="18" t="s">
        <v>1016</v>
      </c>
      <c r="C44" s="18" t="s">
        <v>3505</v>
      </c>
      <c r="D44" s="18" t="s">
        <v>3319</v>
      </c>
      <c r="E44" s="18" t="s">
        <v>3320</v>
      </c>
      <c r="F44" s="18" t="s">
        <v>3378</v>
      </c>
      <c r="G44" s="18" t="s">
        <v>3379</v>
      </c>
      <c r="H44" s="18" t="s">
        <v>3505</v>
      </c>
      <c r="I44" s="8" t="str">
        <f>VLOOKUP(L44,運送!$A$2:$B$8,2,FALSE)</f>
        <v>飛騨</v>
      </c>
      <c r="J44" s="8" t="str">
        <f>VLOOKUP(K44,運送!$A$18:$B$21,2,FALSE)</f>
        <v>井上</v>
      </c>
      <c r="K44" s="18">
        <v>2</v>
      </c>
      <c r="L44" s="18">
        <v>4</v>
      </c>
    </row>
    <row r="45" spans="1:12" ht="31.9" x14ac:dyDescent="0.25">
      <c r="A45" s="18">
        <v>4000000</v>
      </c>
      <c r="B45" s="18" t="s">
        <v>1017</v>
      </c>
      <c r="C45" s="18" t="s">
        <v>3505</v>
      </c>
      <c r="D45" s="18" t="s">
        <v>3857</v>
      </c>
      <c r="E45" s="18" t="s">
        <v>3858</v>
      </c>
      <c r="F45" s="18" t="s">
        <v>4735</v>
      </c>
      <c r="G45" s="18" t="s">
        <v>4548</v>
      </c>
      <c r="H45" s="18" t="s">
        <v>3505</v>
      </c>
      <c r="I45" s="8" t="str">
        <f>VLOOKUP(L45,運送!$A$2:$B$8,2,FALSE)</f>
        <v>飛騨</v>
      </c>
      <c r="J45" s="8" t="str">
        <f>VLOOKUP(K45,運送!$A$18:$B$21,2,FALSE)</f>
        <v>井上</v>
      </c>
      <c r="K45" s="18">
        <v>2</v>
      </c>
      <c r="L45" s="18">
        <v>4</v>
      </c>
    </row>
    <row r="46" spans="1:12" ht="31.9" x14ac:dyDescent="0.25">
      <c r="A46" s="18">
        <v>4000001</v>
      </c>
      <c r="B46" s="18" t="s">
        <v>3409</v>
      </c>
      <c r="C46" s="18" t="s">
        <v>3505</v>
      </c>
      <c r="D46" s="18" t="s">
        <v>1110</v>
      </c>
      <c r="E46" s="18" t="s">
        <v>1111</v>
      </c>
      <c r="F46" s="18" t="s">
        <v>1112</v>
      </c>
      <c r="G46" s="18" t="s">
        <v>1884</v>
      </c>
      <c r="H46" s="18" t="s">
        <v>1885</v>
      </c>
      <c r="I46" s="8" t="str">
        <f>VLOOKUP(L46,運送!$A$2:$B$8,2,FALSE)</f>
        <v>名鉄</v>
      </c>
      <c r="J46" s="8" t="str">
        <f>VLOOKUP(K46,運送!$A$18:$B$21,2,FALSE)</f>
        <v>井上</v>
      </c>
      <c r="K46" s="18">
        <v>2</v>
      </c>
      <c r="L46" s="18">
        <v>1</v>
      </c>
    </row>
    <row r="47" spans="1:12" ht="42.4" x14ac:dyDescent="0.25">
      <c r="A47" s="18">
        <v>4000100</v>
      </c>
      <c r="B47" s="18" t="s">
        <v>4644</v>
      </c>
      <c r="C47" s="18" t="s">
        <v>3505</v>
      </c>
      <c r="D47" s="18" t="s">
        <v>1887</v>
      </c>
      <c r="E47" s="18" t="s">
        <v>4401</v>
      </c>
      <c r="F47" s="18" t="s">
        <v>1030</v>
      </c>
      <c r="G47" s="18" t="s">
        <v>2535</v>
      </c>
      <c r="H47" s="18" t="s">
        <v>3505</v>
      </c>
      <c r="I47" s="8" t="str">
        <f>VLOOKUP(L47,運送!$A$2:$B$8,2,FALSE)</f>
        <v>名鉄</v>
      </c>
      <c r="J47" s="8" t="str">
        <f>VLOOKUP(K47,運送!$A$18:$B$21,2,FALSE)</f>
        <v>井上</v>
      </c>
      <c r="K47" s="18">
        <v>2</v>
      </c>
      <c r="L47" s="18">
        <v>1</v>
      </c>
    </row>
    <row r="48" spans="1:12" ht="31.9" x14ac:dyDescent="0.25">
      <c r="A48" s="18">
        <v>4000101</v>
      </c>
      <c r="B48" s="18" t="s">
        <v>4829</v>
      </c>
      <c r="C48" s="18" t="s">
        <v>3505</v>
      </c>
      <c r="D48" s="18" t="s">
        <v>2360</v>
      </c>
      <c r="E48" s="18" t="s">
        <v>681</v>
      </c>
      <c r="F48" s="18" t="s">
        <v>803</v>
      </c>
      <c r="G48" s="18" t="s">
        <v>2975</v>
      </c>
      <c r="H48" s="18" t="s">
        <v>4830</v>
      </c>
      <c r="I48" s="8" t="str">
        <f>VLOOKUP(L48,運送!$A$2:$B$8,2,FALSE)</f>
        <v>名鉄</v>
      </c>
      <c r="J48" s="8" t="str">
        <f>VLOOKUP(K48,運送!$A$18:$B$21,2,FALSE)</f>
        <v>井上</v>
      </c>
      <c r="K48" s="18">
        <v>2</v>
      </c>
      <c r="L48" s="18">
        <v>1</v>
      </c>
    </row>
    <row r="49" spans="1:12" ht="42.4" x14ac:dyDescent="0.25">
      <c r="A49" s="18">
        <v>4000102</v>
      </c>
      <c r="B49" s="18" t="s">
        <v>4745</v>
      </c>
      <c r="C49" s="18" t="s">
        <v>3505</v>
      </c>
      <c r="D49" s="18" t="s">
        <v>3265</v>
      </c>
      <c r="E49" s="18" t="s">
        <v>3266</v>
      </c>
      <c r="F49" s="18" t="s">
        <v>4464</v>
      </c>
      <c r="G49" s="18" t="s">
        <v>4465</v>
      </c>
      <c r="H49" s="18" t="s">
        <v>4830</v>
      </c>
      <c r="I49" s="8" t="str">
        <f>VLOOKUP(L49,運送!$A$2:$B$8,2,FALSE)</f>
        <v>名鉄</v>
      </c>
      <c r="J49" s="8" t="str">
        <f>VLOOKUP(K49,運送!$A$18:$B$21,2,FALSE)</f>
        <v>井上</v>
      </c>
      <c r="K49" s="18">
        <v>2</v>
      </c>
      <c r="L49" s="18">
        <v>1</v>
      </c>
    </row>
    <row r="50" spans="1:12" ht="42.4" x14ac:dyDescent="0.25">
      <c r="A50" s="18">
        <v>4000200</v>
      </c>
      <c r="B50" s="18" t="s">
        <v>3627</v>
      </c>
      <c r="C50" s="18" t="s">
        <v>3505</v>
      </c>
      <c r="D50" s="18" t="s">
        <v>3628</v>
      </c>
      <c r="E50" s="18" t="s">
        <v>3629</v>
      </c>
      <c r="F50" s="18" t="s">
        <v>3048</v>
      </c>
      <c r="G50" s="18" t="s">
        <v>3049</v>
      </c>
      <c r="H50" s="18" t="s">
        <v>3505</v>
      </c>
      <c r="I50" s="8" t="str">
        <f>VLOOKUP(L50,運送!$A$2:$B$8,2,FALSE)</f>
        <v>名鉄</v>
      </c>
      <c r="J50" s="8" t="str">
        <f>VLOOKUP(K50,運送!$A$18:$B$21,2,FALSE)</f>
        <v>井上</v>
      </c>
      <c r="K50" s="18">
        <v>2</v>
      </c>
      <c r="L50" s="18">
        <v>1</v>
      </c>
    </row>
    <row r="51" spans="1:12" ht="21.4" x14ac:dyDescent="0.25">
      <c r="A51" s="18">
        <v>4000300</v>
      </c>
      <c r="B51" s="18" t="s">
        <v>2352</v>
      </c>
      <c r="C51" s="18" t="s">
        <v>3505</v>
      </c>
      <c r="D51" s="18" t="s">
        <v>938</v>
      </c>
      <c r="E51" s="18" t="s">
        <v>4542</v>
      </c>
      <c r="F51" s="18" t="s">
        <v>4543</v>
      </c>
      <c r="G51" s="18" t="s">
        <v>2905</v>
      </c>
      <c r="H51" s="18" t="s">
        <v>3505</v>
      </c>
      <c r="I51" s="8" t="str">
        <f>VLOOKUP(L51,運送!$A$2:$B$8,2,FALSE)</f>
        <v>飛騨</v>
      </c>
      <c r="J51" s="8" t="str">
        <f>VLOOKUP(K51,運送!$A$18:$B$21,2,FALSE)</f>
        <v>井上</v>
      </c>
      <c r="K51" s="18">
        <v>2</v>
      </c>
      <c r="L51" s="18">
        <v>4</v>
      </c>
    </row>
    <row r="52" spans="1:12" ht="31.9" x14ac:dyDescent="0.25">
      <c r="A52" s="18">
        <v>4000301</v>
      </c>
      <c r="B52" s="18" t="s">
        <v>305</v>
      </c>
      <c r="C52" s="18" t="s">
        <v>3505</v>
      </c>
      <c r="D52" s="18" t="s">
        <v>2615</v>
      </c>
      <c r="E52" s="18" t="s">
        <v>2675</v>
      </c>
      <c r="F52" s="18" t="s">
        <v>2676</v>
      </c>
      <c r="G52" s="18" t="s">
        <v>3076</v>
      </c>
      <c r="H52" s="18" t="s">
        <v>937</v>
      </c>
      <c r="I52" s="8" t="str">
        <f>VLOOKUP(L52,運送!$A$2:$B$8,2,FALSE)</f>
        <v>飛騨</v>
      </c>
      <c r="J52" s="8" t="str">
        <f>VLOOKUP(K52,運送!$A$18:$B$21,2,FALSE)</f>
        <v>井上</v>
      </c>
      <c r="K52" s="18">
        <v>2</v>
      </c>
      <c r="L52" s="18">
        <v>4</v>
      </c>
    </row>
    <row r="53" spans="1:12" ht="31.9" x14ac:dyDescent="0.25">
      <c r="A53" s="18">
        <v>4000400</v>
      </c>
      <c r="B53" s="18" t="s">
        <v>4093</v>
      </c>
      <c r="C53" s="18" t="s">
        <v>3505</v>
      </c>
      <c r="D53" s="18" t="s">
        <v>4090</v>
      </c>
      <c r="E53" s="18" t="s">
        <v>4801</v>
      </c>
      <c r="F53" s="18" t="s">
        <v>4802</v>
      </c>
      <c r="G53" s="18" t="s">
        <v>2513</v>
      </c>
      <c r="H53" s="18" t="s">
        <v>3505</v>
      </c>
      <c r="I53" s="8" t="str">
        <f>VLOOKUP(L53,運送!$A$2:$B$8,2,FALSE)</f>
        <v>名鉄</v>
      </c>
      <c r="J53" s="8" t="str">
        <f>VLOOKUP(K53,運送!$A$18:$B$21,2,FALSE)</f>
        <v>井上</v>
      </c>
      <c r="K53" s="18">
        <v>2</v>
      </c>
      <c r="L53" s="18">
        <v>1</v>
      </c>
    </row>
    <row r="54" spans="1:12" ht="31.9" x14ac:dyDescent="0.25">
      <c r="A54" s="18">
        <v>4000500</v>
      </c>
      <c r="B54" s="18" t="s">
        <v>4080</v>
      </c>
      <c r="C54" s="18" t="s">
        <v>3505</v>
      </c>
      <c r="D54" s="18" t="s">
        <v>4081</v>
      </c>
      <c r="E54" s="18" t="s">
        <v>2491</v>
      </c>
      <c r="F54" s="18" t="s">
        <v>2492</v>
      </c>
      <c r="G54" s="18" t="s">
        <v>4628</v>
      </c>
      <c r="H54" s="18" t="s">
        <v>3505</v>
      </c>
      <c r="I54" s="8" t="str">
        <f>VLOOKUP(L54,運送!$A$2:$B$8,2,FALSE)</f>
        <v>名鉄　ミニクマ</v>
      </c>
      <c r="J54" s="8" t="str">
        <f>VLOOKUP(K54,運送!$A$18:$B$21,2,FALSE)</f>
        <v>井上</v>
      </c>
      <c r="K54" s="18">
        <v>2</v>
      </c>
      <c r="L54" s="18">
        <v>2</v>
      </c>
    </row>
    <row r="55" spans="1:12" ht="21.4" x14ac:dyDescent="0.25">
      <c r="A55" s="18">
        <v>4000600</v>
      </c>
      <c r="B55" s="18" t="s">
        <v>1323</v>
      </c>
      <c r="C55" s="18" t="s">
        <v>3505</v>
      </c>
      <c r="D55" s="18" t="s">
        <v>1324</v>
      </c>
      <c r="E55" s="18" t="s">
        <v>1325</v>
      </c>
      <c r="F55" s="18" t="s">
        <v>4444</v>
      </c>
      <c r="G55" s="18" t="s">
        <v>181</v>
      </c>
      <c r="H55" s="18" t="s">
        <v>3505</v>
      </c>
      <c r="I55" s="8" t="str">
        <f>VLOOKUP(L55,運送!$A$2:$B$8,2,FALSE)</f>
        <v>名鉄　ミニクマ</v>
      </c>
      <c r="J55" s="8" t="str">
        <f>VLOOKUP(K55,運送!$A$18:$B$21,2,FALSE)</f>
        <v>井上</v>
      </c>
      <c r="K55" s="18">
        <v>2</v>
      </c>
      <c r="L55" s="18">
        <v>2</v>
      </c>
    </row>
    <row r="56" spans="1:12" ht="31.9" x14ac:dyDescent="0.25">
      <c r="A56" s="18">
        <v>4000700</v>
      </c>
      <c r="B56" s="18" t="s">
        <v>182</v>
      </c>
      <c r="C56" s="18" t="s">
        <v>3505</v>
      </c>
      <c r="D56" s="18" t="s">
        <v>183</v>
      </c>
      <c r="E56" s="18" t="s">
        <v>184</v>
      </c>
      <c r="F56" s="18" t="s">
        <v>185</v>
      </c>
      <c r="G56" s="18" t="s">
        <v>186</v>
      </c>
      <c r="H56" s="18" t="s">
        <v>3505</v>
      </c>
      <c r="I56" s="8" t="str">
        <f>VLOOKUP(L56,運送!$A$2:$B$8,2,FALSE)</f>
        <v>名鉄　ミニクマ</v>
      </c>
      <c r="J56" s="8" t="str">
        <f>VLOOKUP(K56,運送!$A$18:$B$21,2,FALSE)</f>
        <v>前川</v>
      </c>
      <c r="K56" s="18">
        <v>1</v>
      </c>
      <c r="L56" s="18">
        <v>2</v>
      </c>
    </row>
    <row r="57" spans="1:12" ht="42.4" x14ac:dyDescent="0.25">
      <c r="A57" s="18">
        <v>4000800</v>
      </c>
      <c r="B57" s="18" t="s">
        <v>187</v>
      </c>
      <c r="C57" s="18" t="s">
        <v>3505</v>
      </c>
      <c r="D57" s="18" t="s">
        <v>307</v>
      </c>
      <c r="E57" s="18" t="s">
        <v>308</v>
      </c>
      <c r="F57" s="18" t="s">
        <v>309</v>
      </c>
      <c r="G57" s="18" t="s">
        <v>310</v>
      </c>
      <c r="H57" s="18" t="s">
        <v>3505</v>
      </c>
      <c r="I57" s="8" t="str">
        <f>VLOOKUP(L57,運送!$A$2:$B$8,2,FALSE)</f>
        <v>名鉄　ミニクマ</v>
      </c>
      <c r="J57" s="8" t="str">
        <f>VLOOKUP(K57,運送!$A$18:$B$21,2,FALSE)</f>
        <v>井上</v>
      </c>
      <c r="K57" s="18">
        <v>2</v>
      </c>
      <c r="L57" s="18">
        <v>2</v>
      </c>
    </row>
    <row r="58" spans="1:12" ht="42.4" x14ac:dyDescent="0.25">
      <c r="A58" s="18">
        <v>4000900</v>
      </c>
      <c r="B58" s="18" t="s">
        <v>1499</v>
      </c>
      <c r="C58" s="18" t="s">
        <v>3505</v>
      </c>
      <c r="D58" s="18" t="s">
        <v>554</v>
      </c>
      <c r="E58" s="18" t="s">
        <v>1420</v>
      </c>
      <c r="F58" s="18" t="s">
        <v>2090</v>
      </c>
      <c r="G58" s="18" t="s">
        <v>3145</v>
      </c>
      <c r="H58" s="18" t="s">
        <v>3505</v>
      </c>
      <c r="I58" s="8" t="str">
        <f>VLOOKUP(L58,運送!$A$2:$B$8,2,FALSE)</f>
        <v>名鉄　ミニクマ</v>
      </c>
      <c r="J58" s="8" t="str">
        <f>VLOOKUP(K58,運送!$A$18:$B$21,2,FALSE)</f>
        <v>井上</v>
      </c>
      <c r="K58" s="18">
        <v>2</v>
      </c>
      <c r="L58" s="18">
        <v>2</v>
      </c>
    </row>
    <row r="59" spans="1:12" ht="31.9" x14ac:dyDescent="0.25">
      <c r="A59" s="18">
        <v>4001000</v>
      </c>
      <c r="B59" s="18" t="s">
        <v>2332</v>
      </c>
      <c r="C59" s="18" t="s">
        <v>3505</v>
      </c>
      <c r="D59" s="18" t="s">
        <v>2973</v>
      </c>
      <c r="E59" s="18" t="s">
        <v>2974</v>
      </c>
      <c r="F59" s="18" t="s">
        <v>4101</v>
      </c>
      <c r="G59" s="18" t="s">
        <v>4102</v>
      </c>
      <c r="H59" s="18" t="s">
        <v>3505</v>
      </c>
      <c r="I59" s="8" t="str">
        <f>VLOOKUP(L59,運送!$A$2:$B$8,2,FALSE)</f>
        <v>名鉄</v>
      </c>
      <c r="J59" s="8" t="str">
        <f>VLOOKUP(K59,運送!$A$18:$B$21,2,FALSE)</f>
        <v>井上</v>
      </c>
      <c r="K59" s="18">
        <v>2</v>
      </c>
      <c r="L59" s="18">
        <v>1</v>
      </c>
    </row>
    <row r="60" spans="1:12" ht="42.4" x14ac:dyDescent="0.25">
      <c r="A60" s="18">
        <v>4001100</v>
      </c>
      <c r="B60" s="18" t="s">
        <v>2963</v>
      </c>
      <c r="C60" s="18" t="s">
        <v>3505</v>
      </c>
      <c r="D60" s="18" t="s">
        <v>4152</v>
      </c>
      <c r="E60" s="18" t="s">
        <v>2798</v>
      </c>
      <c r="F60" s="18" t="s">
        <v>2799</v>
      </c>
      <c r="G60" s="18" t="s">
        <v>4018</v>
      </c>
      <c r="H60" s="18" t="s">
        <v>3505</v>
      </c>
      <c r="I60" s="8" t="str">
        <f>VLOOKUP(L60,運送!$A$2:$B$8,2,FALSE)</f>
        <v>名鉄</v>
      </c>
      <c r="J60" s="8" t="str">
        <f>VLOOKUP(K60,運送!$A$18:$B$21,2,FALSE)</f>
        <v>前川</v>
      </c>
      <c r="K60" s="18">
        <v>1</v>
      </c>
      <c r="L60" s="18">
        <v>1</v>
      </c>
    </row>
    <row r="61" spans="1:12" ht="31.9" x14ac:dyDescent="0.25">
      <c r="A61" s="18">
        <v>4001200</v>
      </c>
      <c r="B61" s="18" t="s">
        <v>4019</v>
      </c>
      <c r="C61" s="18" t="s">
        <v>3505</v>
      </c>
      <c r="D61" s="18" t="s">
        <v>1386</v>
      </c>
      <c r="E61" s="18" t="s">
        <v>695</v>
      </c>
      <c r="F61" s="18" t="s">
        <v>3898</v>
      </c>
      <c r="G61" s="18" t="s">
        <v>3899</v>
      </c>
      <c r="H61" s="18" t="s">
        <v>3505</v>
      </c>
      <c r="I61" s="8" t="str">
        <f>VLOOKUP(L61,運送!$A$2:$B$8,2,FALSE)</f>
        <v>名鉄</v>
      </c>
      <c r="J61" s="8" t="str">
        <f>VLOOKUP(K61,運送!$A$18:$B$21,2,FALSE)</f>
        <v>井上</v>
      </c>
      <c r="K61" s="18">
        <v>2</v>
      </c>
      <c r="L61" s="18">
        <v>1</v>
      </c>
    </row>
    <row r="62" spans="1:12" ht="21.4" x14ac:dyDescent="0.25">
      <c r="A62" s="18">
        <v>4001300</v>
      </c>
      <c r="B62" s="18" t="s">
        <v>2129</v>
      </c>
      <c r="C62" s="18" t="s">
        <v>3505</v>
      </c>
      <c r="D62" s="18" t="s">
        <v>1324</v>
      </c>
      <c r="E62" s="18" t="s">
        <v>1325</v>
      </c>
      <c r="F62" s="18" t="s">
        <v>4444</v>
      </c>
      <c r="G62" s="18" t="s">
        <v>181</v>
      </c>
      <c r="H62" s="18" t="s">
        <v>3505</v>
      </c>
      <c r="I62" s="8" t="str">
        <f>VLOOKUP(L62,運送!$A$2:$B$8,2,FALSE)</f>
        <v>名鉄　ミニクマ</v>
      </c>
      <c r="J62" s="8" t="str">
        <f>VLOOKUP(K62,運送!$A$18:$B$21,2,FALSE)</f>
        <v>井上</v>
      </c>
      <c r="K62" s="18">
        <v>2</v>
      </c>
      <c r="L62" s="18">
        <v>2</v>
      </c>
    </row>
    <row r="63" spans="1:12" ht="31.9" x14ac:dyDescent="0.25">
      <c r="A63" s="18">
        <v>4001400</v>
      </c>
      <c r="B63" s="18" t="s">
        <v>2130</v>
      </c>
      <c r="C63" s="18" t="s">
        <v>3505</v>
      </c>
      <c r="D63" s="18" t="s">
        <v>4152</v>
      </c>
      <c r="E63" s="18" t="s">
        <v>2798</v>
      </c>
      <c r="F63" s="18" t="s">
        <v>2131</v>
      </c>
      <c r="G63" s="18" t="s">
        <v>2132</v>
      </c>
      <c r="H63" s="18" t="s">
        <v>3505</v>
      </c>
      <c r="I63" s="8" t="str">
        <f>VLOOKUP(L63,運送!$A$2:$B$8,2,FALSE)</f>
        <v>名鉄　ミニクマ</v>
      </c>
      <c r="J63" s="8" t="str">
        <f>VLOOKUP(K63,運送!$A$18:$B$21,2,FALSE)</f>
        <v>前川</v>
      </c>
      <c r="K63" s="18">
        <v>1</v>
      </c>
      <c r="L63" s="18">
        <v>2</v>
      </c>
    </row>
    <row r="64" spans="1:12" ht="42.4" x14ac:dyDescent="0.25">
      <c r="A64" s="18">
        <v>4001500</v>
      </c>
      <c r="B64" s="18" t="s">
        <v>4182</v>
      </c>
      <c r="C64" s="18" t="s">
        <v>3505</v>
      </c>
      <c r="D64" s="18" t="s">
        <v>3505</v>
      </c>
      <c r="E64" s="18" t="s">
        <v>3823</v>
      </c>
      <c r="F64" s="18" t="s">
        <v>3505</v>
      </c>
      <c r="G64" s="18" t="s">
        <v>3912</v>
      </c>
      <c r="H64" s="18" t="s">
        <v>3505</v>
      </c>
      <c r="I64" s="8" t="str">
        <f>VLOOKUP(L64,運送!$A$2:$B$8,2,FALSE)</f>
        <v>ヤマト</v>
      </c>
      <c r="J64" s="8" t="str">
        <f>VLOOKUP(K64,運送!$A$18:$B$21,2,FALSE)</f>
        <v>井上</v>
      </c>
      <c r="K64" s="18">
        <v>2</v>
      </c>
      <c r="L64" s="18">
        <v>7</v>
      </c>
    </row>
    <row r="65" spans="1:12" ht="31.9" x14ac:dyDescent="0.25">
      <c r="A65" s="18">
        <v>4001600</v>
      </c>
      <c r="B65" s="18" t="s">
        <v>365</v>
      </c>
      <c r="C65" s="18" t="s">
        <v>3505</v>
      </c>
      <c r="D65" s="18" t="s">
        <v>4191</v>
      </c>
      <c r="E65" s="18" t="s">
        <v>172</v>
      </c>
      <c r="F65" s="18" t="s">
        <v>3915</v>
      </c>
      <c r="G65" s="18" t="s">
        <v>902</v>
      </c>
      <c r="H65" s="18" t="s">
        <v>3505</v>
      </c>
      <c r="I65" s="8" t="str">
        <f>VLOOKUP(L65,運送!$A$2:$B$8,2,FALSE)</f>
        <v>名鉄　ミニクマ</v>
      </c>
      <c r="J65" s="8" t="str">
        <f>VLOOKUP(K65,運送!$A$18:$B$21,2,FALSE)</f>
        <v>井上</v>
      </c>
      <c r="K65" s="18">
        <v>2</v>
      </c>
      <c r="L65" s="18">
        <v>2</v>
      </c>
    </row>
    <row r="66" spans="1:12" ht="31.9" x14ac:dyDescent="0.25">
      <c r="A66" s="18">
        <v>4001700</v>
      </c>
      <c r="B66" s="18" t="s">
        <v>4896</v>
      </c>
      <c r="C66" s="18" t="s">
        <v>3505</v>
      </c>
      <c r="D66" s="18" t="s">
        <v>332</v>
      </c>
      <c r="E66" s="18" t="s">
        <v>4066</v>
      </c>
      <c r="F66" s="18" t="s">
        <v>2433</v>
      </c>
      <c r="G66" s="18" t="s">
        <v>2250</v>
      </c>
      <c r="H66" s="18" t="s">
        <v>3505</v>
      </c>
      <c r="I66" s="8" t="str">
        <f>VLOOKUP(L66,運送!$A$2:$B$8,2,FALSE)</f>
        <v>名鉄　ミニクマ</v>
      </c>
      <c r="J66" s="8" t="str">
        <f>VLOOKUP(K66,運送!$A$18:$B$21,2,FALSE)</f>
        <v>井上</v>
      </c>
      <c r="K66" s="18">
        <v>2</v>
      </c>
      <c r="L66" s="18">
        <v>2</v>
      </c>
    </row>
    <row r="67" spans="1:12" ht="21.4" x14ac:dyDescent="0.25">
      <c r="A67" s="18">
        <v>4001800</v>
      </c>
      <c r="B67" s="18" t="s">
        <v>441</v>
      </c>
      <c r="C67" s="18" t="s">
        <v>3505</v>
      </c>
      <c r="D67" s="18" t="s">
        <v>1891</v>
      </c>
      <c r="E67" s="18" t="s">
        <v>2579</v>
      </c>
      <c r="F67" s="18" t="s">
        <v>2580</v>
      </c>
      <c r="G67" s="18" t="s">
        <v>2797</v>
      </c>
      <c r="H67" s="18" t="s">
        <v>3505</v>
      </c>
      <c r="I67" s="8" t="str">
        <f>VLOOKUP(L67,運送!$A$2:$B$8,2,FALSE)</f>
        <v>名鉄　ミニクマ</v>
      </c>
      <c r="J67" s="8" t="str">
        <f>VLOOKUP(K67,運送!$A$18:$B$21,2,FALSE)</f>
        <v>井上</v>
      </c>
      <c r="K67" s="18">
        <v>2</v>
      </c>
      <c r="L67" s="18">
        <v>2</v>
      </c>
    </row>
    <row r="68" spans="1:12" ht="42.4" x14ac:dyDescent="0.25">
      <c r="A68" s="18">
        <v>4001900</v>
      </c>
      <c r="B68" s="18" t="s">
        <v>1363</v>
      </c>
      <c r="C68" s="18" t="s">
        <v>3505</v>
      </c>
      <c r="D68" s="18" t="s">
        <v>1364</v>
      </c>
      <c r="E68" s="18" t="s">
        <v>65</v>
      </c>
      <c r="F68" s="18" t="s">
        <v>2566</v>
      </c>
      <c r="G68" s="18" t="s">
        <v>210</v>
      </c>
      <c r="H68" s="18" t="s">
        <v>3505</v>
      </c>
      <c r="I68" s="8" t="str">
        <f>VLOOKUP(L68,運送!$A$2:$B$8,2,FALSE)</f>
        <v>名鉄</v>
      </c>
      <c r="J68" s="8" t="str">
        <f>VLOOKUP(K68,運送!$A$18:$B$21,2,FALSE)</f>
        <v>井上</v>
      </c>
      <c r="K68" s="18">
        <v>2</v>
      </c>
      <c r="L68" s="18">
        <v>1</v>
      </c>
    </row>
    <row r="69" spans="1:12" ht="42.4" x14ac:dyDescent="0.25">
      <c r="A69" s="18">
        <v>4002000</v>
      </c>
      <c r="B69" s="18" t="s">
        <v>3560</v>
      </c>
      <c r="C69" s="18" t="s">
        <v>3505</v>
      </c>
      <c r="D69" s="18" t="s">
        <v>3075</v>
      </c>
      <c r="E69" s="18" t="s">
        <v>1569</v>
      </c>
      <c r="F69" s="18" t="s">
        <v>4790</v>
      </c>
      <c r="G69" s="18" t="s">
        <v>4316</v>
      </c>
      <c r="H69" s="18" t="s">
        <v>3505</v>
      </c>
      <c r="I69" s="8" t="str">
        <f>VLOOKUP(L69,運送!$A$2:$B$8,2,FALSE)</f>
        <v>名鉄　ミニクマ</v>
      </c>
      <c r="J69" s="8" t="str">
        <f>VLOOKUP(K69,運送!$A$18:$B$21,2,FALSE)</f>
        <v>井上</v>
      </c>
      <c r="K69" s="18">
        <v>2</v>
      </c>
      <c r="L69" s="18">
        <v>2</v>
      </c>
    </row>
    <row r="70" spans="1:12" ht="31.9" x14ac:dyDescent="0.25">
      <c r="A70" s="18">
        <v>4002100</v>
      </c>
      <c r="B70" s="18" t="s">
        <v>2421</v>
      </c>
      <c r="C70" s="18" t="s">
        <v>3505</v>
      </c>
      <c r="D70" s="18" t="s">
        <v>2422</v>
      </c>
      <c r="E70" s="18" t="s">
        <v>682</v>
      </c>
      <c r="F70" s="18" t="s">
        <v>4355</v>
      </c>
      <c r="G70" s="18" t="s">
        <v>4356</v>
      </c>
      <c r="H70" s="18" t="s">
        <v>3505</v>
      </c>
      <c r="I70" s="8" t="str">
        <f>VLOOKUP(L70,運送!$A$2:$B$8,2,FALSE)</f>
        <v>名鉄</v>
      </c>
      <c r="J70" s="8" t="str">
        <f>VLOOKUP(K70,運送!$A$18:$B$21,2,FALSE)</f>
        <v>井上</v>
      </c>
      <c r="K70" s="18">
        <v>2</v>
      </c>
      <c r="L70" s="18">
        <v>1</v>
      </c>
    </row>
    <row r="71" spans="1:12" ht="31.9" x14ac:dyDescent="0.25">
      <c r="A71" s="18">
        <v>4002200</v>
      </c>
      <c r="B71" s="18" t="s">
        <v>2532</v>
      </c>
      <c r="C71" s="18" t="s">
        <v>3505</v>
      </c>
      <c r="D71" s="18" t="s">
        <v>446</v>
      </c>
      <c r="E71" s="18" t="s">
        <v>1874</v>
      </c>
      <c r="F71" s="18" t="s">
        <v>805</v>
      </c>
      <c r="G71" s="18" t="s">
        <v>2533</v>
      </c>
      <c r="H71" s="18" t="s">
        <v>3505</v>
      </c>
      <c r="I71" s="8" t="str">
        <f>VLOOKUP(L71,運送!$A$2:$B$8,2,FALSE)</f>
        <v>名鉄　ミニクマ</v>
      </c>
      <c r="J71" s="8" t="str">
        <f>VLOOKUP(K71,運送!$A$18:$B$21,2,FALSE)</f>
        <v>井上</v>
      </c>
      <c r="K71" s="18">
        <v>2</v>
      </c>
      <c r="L71" s="18">
        <v>2</v>
      </c>
    </row>
    <row r="72" spans="1:12" ht="31.9" x14ac:dyDescent="0.25">
      <c r="A72" s="18">
        <v>4002300</v>
      </c>
      <c r="B72" s="18" t="s">
        <v>1330</v>
      </c>
      <c r="C72" s="18" t="s">
        <v>3505</v>
      </c>
      <c r="D72" s="18" t="s">
        <v>3758</v>
      </c>
      <c r="E72" s="18" t="s">
        <v>2864</v>
      </c>
      <c r="F72" s="18" t="s">
        <v>1641</v>
      </c>
      <c r="G72" s="18" t="s">
        <v>1743</v>
      </c>
      <c r="H72" s="18" t="s">
        <v>3505</v>
      </c>
      <c r="I72" s="8" t="str">
        <f>VLOOKUP(L72,運送!$A$2:$B$8,2,FALSE)</f>
        <v>名鉄</v>
      </c>
      <c r="J72" s="8" t="str">
        <f>VLOOKUP(K72,運送!$A$18:$B$21,2,FALSE)</f>
        <v>前川</v>
      </c>
      <c r="K72" s="18">
        <v>1</v>
      </c>
      <c r="L72" s="18">
        <v>1</v>
      </c>
    </row>
    <row r="73" spans="1:12" ht="31.9" x14ac:dyDescent="0.25">
      <c r="A73" s="18">
        <v>4002400</v>
      </c>
      <c r="B73" s="18" t="s">
        <v>1744</v>
      </c>
      <c r="C73" s="18" t="s">
        <v>3505</v>
      </c>
      <c r="D73" s="18" t="s">
        <v>1745</v>
      </c>
      <c r="E73" s="18" t="s">
        <v>1782</v>
      </c>
      <c r="F73" s="18" t="s">
        <v>710</v>
      </c>
      <c r="G73" s="18" t="s">
        <v>2224</v>
      </c>
      <c r="H73" s="18" t="s">
        <v>3505</v>
      </c>
      <c r="I73" s="8" t="str">
        <f>VLOOKUP(L73,運送!$A$2:$B$8,2,FALSE)</f>
        <v>名鉄　ミニクマ</v>
      </c>
      <c r="J73" s="8" t="str">
        <f>VLOOKUP(K73,運送!$A$18:$B$21,2,FALSE)</f>
        <v>井上</v>
      </c>
      <c r="K73" s="18">
        <v>2</v>
      </c>
      <c r="L73" s="18">
        <v>2</v>
      </c>
    </row>
    <row r="74" spans="1:12" ht="42.4" x14ac:dyDescent="0.25">
      <c r="A74" s="18">
        <v>4002500</v>
      </c>
      <c r="B74" s="18" t="s">
        <v>4844</v>
      </c>
      <c r="C74" s="18" t="s">
        <v>3505</v>
      </c>
      <c r="D74" s="18" t="s">
        <v>4033</v>
      </c>
      <c r="E74" s="18" t="s">
        <v>4059</v>
      </c>
      <c r="F74" s="18" t="s">
        <v>4845</v>
      </c>
      <c r="G74" s="18" t="s">
        <v>3881</v>
      </c>
      <c r="H74" s="18" t="s">
        <v>3505</v>
      </c>
      <c r="I74" s="8" t="str">
        <f>VLOOKUP(L74,運送!$A$2:$B$8,2,FALSE)</f>
        <v>名鉄</v>
      </c>
      <c r="J74" s="8" t="str">
        <f>VLOOKUP(K74,運送!$A$18:$B$21,2,FALSE)</f>
        <v>井上</v>
      </c>
      <c r="K74" s="18">
        <v>2</v>
      </c>
      <c r="L74" s="18">
        <v>1</v>
      </c>
    </row>
    <row r="75" spans="1:12" ht="31.9" x14ac:dyDescent="0.25">
      <c r="A75" s="18">
        <v>4002600</v>
      </c>
      <c r="B75" s="18" t="s">
        <v>1229</v>
      </c>
      <c r="C75" s="18" t="s">
        <v>3505</v>
      </c>
      <c r="D75" s="18" t="s">
        <v>1065</v>
      </c>
      <c r="E75" s="18" t="s">
        <v>1612</v>
      </c>
      <c r="F75" s="18" t="s">
        <v>1613</v>
      </c>
      <c r="G75" s="18" t="s">
        <v>4706</v>
      </c>
      <c r="H75" s="18" t="s">
        <v>3505</v>
      </c>
      <c r="I75" s="8" t="str">
        <f>VLOOKUP(L75,運送!$A$2:$B$8,2,FALSE)</f>
        <v>名鉄</v>
      </c>
      <c r="J75" s="8" t="str">
        <f>VLOOKUP(K75,運送!$A$18:$B$21,2,FALSE)</f>
        <v>井上</v>
      </c>
      <c r="K75" s="18">
        <v>2</v>
      </c>
      <c r="L75" s="18">
        <v>1</v>
      </c>
    </row>
    <row r="76" spans="1:12" ht="31.9" x14ac:dyDescent="0.25">
      <c r="A76" s="18">
        <v>4002601</v>
      </c>
      <c r="B76" s="18" t="s">
        <v>1974</v>
      </c>
      <c r="C76" s="18" t="s">
        <v>3505</v>
      </c>
      <c r="D76" s="18" t="s">
        <v>1975</v>
      </c>
      <c r="E76" s="18" t="s">
        <v>2946</v>
      </c>
      <c r="F76" s="18" t="s">
        <v>597</v>
      </c>
      <c r="G76" s="18" t="s">
        <v>2947</v>
      </c>
      <c r="H76" s="18" t="s">
        <v>4562</v>
      </c>
      <c r="I76" s="8" t="str">
        <f>VLOOKUP(L76,運送!$A$2:$B$8,2,FALSE)</f>
        <v>名鉄</v>
      </c>
      <c r="J76" s="8" t="str">
        <f>VLOOKUP(K76,運送!$A$18:$B$21,2,FALSE)</f>
        <v>井上</v>
      </c>
      <c r="K76" s="18">
        <v>2</v>
      </c>
      <c r="L76" s="18">
        <v>1</v>
      </c>
    </row>
    <row r="77" spans="1:12" ht="31.9" x14ac:dyDescent="0.25">
      <c r="A77" s="18">
        <v>4002700</v>
      </c>
      <c r="B77" s="18" t="s">
        <v>119</v>
      </c>
      <c r="C77" s="18" t="s">
        <v>3505</v>
      </c>
      <c r="D77" s="18" t="s">
        <v>4016</v>
      </c>
      <c r="E77" s="18" t="s">
        <v>120</v>
      </c>
      <c r="F77" s="18" t="s">
        <v>4599</v>
      </c>
      <c r="G77" s="18" t="s">
        <v>4600</v>
      </c>
      <c r="H77" s="18" t="s">
        <v>3505</v>
      </c>
      <c r="I77" s="8" t="str">
        <f>VLOOKUP(L77,運送!$A$2:$B$8,2,FALSE)</f>
        <v>名鉄</v>
      </c>
      <c r="J77" s="8" t="str">
        <f>VLOOKUP(K77,運送!$A$18:$B$21,2,FALSE)</f>
        <v>井上</v>
      </c>
      <c r="K77" s="18">
        <v>2</v>
      </c>
      <c r="L77" s="18">
        <v>1</v>
      </c>
    </row>
    <row r="78" spans="1:12" ht="31.9" x14ac:dyDescent="0.25">
      <c r="A78" s="18">
        <v>4002800</v>
      </c>
      <c r="B78" s="18" t="s">
        <v>4891</v>
      </c>
      <c r="C78" s="18" t="s">
        <v>3505</v>
      </c>
      <c r="D78" s="18" t="s">
        <v>4892</v>
      </c>
      <c r="E78" s="18" t="s">
        <v>3258</v>
      </c>
      <c r="F78" s="18" t="s">
        <v>3259</v>
      </c>
      <c r="G78" s="18" t="s">
        <v>39</v>
      </c>
      <c r="H78" s="18" t="s">
        <v>3505</v>
      </c>
      <c r="I78" s="8" t="str">
        <f>VLOOKUP(L78,運送!$A$2:$B$8,2,FALSE)</f>
        <v>名鉄</v>
      </c>
      <c r="J78" s="8" t="str">
        <f>VLOOKUP(K78,運送!$A$18:$B$21,2,FALSE)</f>
        <v>前川</v>
      </c>
      <c r="K78" s="18">
        <v>1</v>
      </c>
      <c r="L78" s="18">
        <v>1</v>
      </c>
    </row>
    <row r="79" spans="1:12" ht="31.9" x14ac:dyDescent="0.25">
      <c r="A79" s="18">
        <v>4002900</v>
      </c>
      <c r="B79" s="18" t="s">
        <v>1264</v>
      </c>
      <c r="C79" s="18" t="s">
        <v>3505</v>
      </c>
      <c r="D79" s="18" t="s">
        <v>1945</v>
      </c>
      <c r="E79" s="18" t="s">
        <v>4926</v>
      </c>
      <c r="F79" s="18" t="s">
        <v>2061</v>
      </c>
      <c r="G79" s="18" t="s">
        <v>2904</v>
      </c>
      <c r="H79" s="18" t="s">
        <v>3505</v>
      </c>
      <c r="I79" s="8" t="str">
        <f>VLOOKUP(L79,運送!$A$2:$B$8,2,FALSE)</f>
        <v>名鉄</v>
      </c>
      <c r="J79" s="8" t="str">
        <f>VLOOKUP(K79,運送!$A$18:$B$21,2,FALSE)</f>
        <v>井上</v>
      </c>
      <c r="K79" s="18">
        <v>2</v>
      </c>
      <c r="L79" s="18">
        <v>1</v>
      </c>
    </row>
    <row r="80" spans="1:12" ht="21.4" x14ac:dyDescent="0.25">
      <c r="A80" s="18">
        <v>4003000</v>
      </c>
      <c r="B80" s="18" t="s">
        <v>1304</v>
      </c>
      <c r="C80" s="18" t="s">
        <v>3505</v>
      </c>
      <c r="D80" s="18" t="s">
        <v>610</v>
      </c>
      <c r="E80" s="18" t="s">
        <v>763</v>
      </c>
      <c r="F80" s="18" t="s">
        <v>764</v>
      </c>
      <c r="G80" s="18" t="s">
        <v>3599</v>
      </c>
      <c r="H80" s="18" t="s">
        <v>3505</v>
      </c>
      <c r="I80" s="8" t="str">
        <f>VLOOKUP(L80,運送!$A$2:$B$8,2,FALSE)</f>
        <v>名鉄</v>
      </c>
      <c r="J80" s="8" t="str">
        <f>VLOOKUP(K80,運送!$A$18:$B$21,2,FALSE)</f>
        <v>井上</v>
      </c>
      <c r="K80" s="18">
        <v>2</v>
      </c>
      <c r="L80" s="18">
        <v>1</v>
      </c>
    </row>
    <row r="81" spans="1:12" ht="21.4" x14ac:dyDescent="0.25">
      <c r="A81" s="18">
        <v>4003100</v>
      </c>
      <c r="B81" s="18" t="s">
        <v>986</v>
      </c>
      <c r="C81" s="18" t="s">
        <v>3505</v>
      </c>
      <c r="D81" s="18" t="s">
        <v>987</v>
      </c>
      <c r="E81" s="18" t="s">
        <v>4667</v>
      </c>
      <c r="F81" s="18" t="s">
        <v>4668</v>
      </c>
      <c r="G81" s="18" t="s">
        <v>2119</v>
      </c>
      <c r="H81" s="18" t="s">
        <v>3505</v>
      </c>
      <c r="I81" s="8" t="str">
        <f>VLOOKUP(L81,運送!$A$2:$B$8,2,FALSE)</f>
        <v>福山</v>
      </c>
      <c r="J81" s="8" t="str">
        <f>VLOOKUP(K81,運送!$A$18:$B$21,2,FALSE)</f>
        <v>前川</v>
      </c>
      <c r="K81" s="18">
        <v>1</v>
      </c>
      <c r="L81" s="18">
        <v>3</v>
      </c>
    </row>
    <row r="82" spans="1:12" ht="21.4" x14ac:dyDescent="0.25">
      <c r="A82" s="18">
        <v>4003200</v>
      </c>
      <c r="B82" s="18" t="s">
        <v>1861</v>
      </c>
      <c r="C82" s="18" t="s">
        <v>3505</v>
      </c>
      <c r="D82" s="18" t="s">
        <v>1862</v>
      </c>
      <c r="E82" s="18" t="s">
        <v>1127</v>
      </c>
      <c r="F82" s="18" t="s">
        <v>1128</v>
      </c>
      <c r="G82" s="18" t="s">
        <v>1722</v>
      </c>
      <c r="H82" s="18" t="s">
        <v>3505</v>
      </c>
      <c r="I82" s="8" t="str">
        <f>VLOOKUP(L82,運送!$A$2:$B$8,2,FALSE)</f>
        <v>飛騨</v>
      </c>
      <c r="J82" s="8" t="str">
        <f>VLOOKUP(K82,運送!$A$18:$B$21,2,FALSE)</f>
        <v>井上</v>
      </c>
      <c r="K82" s="18">
        <v>2</v>
      </c>
      <c r="L82" s="18">
        <v>4</v>
      </c>
    </row>
    <row r="83" spans="1:12" ht="31.9" x14ac:dyDescent="0.25">
      <c r="A83" s="18">
        <v>4003300</v>
      </c>
      <c r="B83" s="18" t="s">
        <v>4194</v>
      </c>
      <c r="C83" s="18" t="s">
        <v>3505</v>
      </c>
      <c r="D83" s="18" t="s">
        <v>4195</v>
      </c>
      <c r="E83" s="18" t="s">
        <v>4196</v>
      </c>
      <c r="F83" s="18" t="s">
        <v>4197</v>
      </c>
      <c r="G83" s="18" t="s">
        <v>631</v>
      </c>
      <c r="H83" s="18" t="s">
        <v>3505</v>
      </c>
      <c r="I83" s="8" t="str">
        <f>VLOOKUP(L83,運送!$A$2:$B$8,2,FALSE)</f>
        <v>飛騨</v>
      </c>
      <c r="J83" s="8" t="str">
        <f>VLOOKUP(K83,運送!$A$18:$B$21,2,FALSE)</f>
        <v>井上</v>
      </c>
      <c r="K83" s="18">
        <v>2</v>
      </c>
      <c r="L83" s="18">
        <v>4</v>
      </c>
    </row>
    <row r="84" spans="1:12" ht="31.9" x14ac:dyDescent="0.25">
      <c r="A84" s="18">
        <v>4003400</v>
      </c>
      <c r="B84" s="18" t="s">
        <v>4440</v>
      </c>
      <c r="C84" s="18" t="s">
        <v>3505</v>
      </c>
      <c r="D84" s="18" t="s">
        <v>3847</v>
      </c>
      <c r="E84" s="18" t="s">
        <v>1061</v>
      </c>
      <c r="F84" s="18" t="s">
        <v>1565</v>
      </c>
      <c r="G84" s="18" t="s">
        <v>4459</v>
      </c>
      <c r="H84" s="18" t="s">
        <v>3505</v>
      </c>
      <c r="I84" s="8" t="str">
        <f>VLOOKUP(L84,運送!$A$2:$B$8,2,FALSE)</f>
        <v>名鉄</v>
      </c>
      <c r="J84" s="8" t="str">
        <f>VLOOKUP(K84,運送!$A$18:$B$21,2,FALSE)</f>
        <v>井上</v>
      </c>
      <c r="K84" s="18">
        <v>2</v>
      </c>
      <c r="L84" s="18">
        <v>1</v>
      </c>
    </row>
    <row r="85" spans="1:12" ht="31.9" x14ac:dyDescent="0.25">
      <c r="A85" s="18">
        <v>4003700</v>
      </c>
      <c r="B85" s="18" t="s">
        <v>2912</v>
      </c>
      <c r="C85" s="18" t="s">
        <v>3505</v>
      </c>
      <c r="D85" s="18" t="s">
        <v>2703</v>
      </c>
      <c r="E85" s="18" t="s">
        <v>2323</v>
      </c>
      <c r="F85" s="18" t="s">
        <v>2012</v>
      </c>
      <c r="G85" s="18" t="s">
        <v>547</v>
      </c>
      <c r="H85" s="18" t="s">
        <v>3505</v>
      </c>
      <c r="I85" s="8" t="str">
        <f>VLOOKUP(L85,運送!$A$2:$B$8,2,FALSE)</f>
        <v>飛騨</v>
      </c>
      <c r="J85" s="8" t="str">
        <f>VLOOKUP(K85,運送!$A$18:$B$21,2,FALSE)</f>
        <v>井上</v>
      </c>
      <c r="K85" s="18">
        <v>2</v>
      </c>
      <c r="L85" s="18">
        <v>4</v>
      </c>
    </row>
    <row r="86" spans="1:12" ht="21.4" x14ac:dyDescent="0.25">
      <c r="A86" s="18">
        <v>4003800</v>
      </c>
      <c r="B86" s="18" t="s">
        <v>1789</v>
      </c>
      <c r="C86" s="18" t="s">
        <v>3505</v>
      </c>
      <c r="D86" s="18" t="s">
        <v>2354</v>
      </c>
      <c r="E86" s="18" t="s">
        <v>531</v>
      </c>
      <c r="F86" s="18" t="s">
        <v>1046</v>
      </c>
      <c r="G86" s="18" t="s">
        <v>4536</v>
      </c>
      <c r="H86" s="18" t="s">
        <v>3505</v>
      </c>
      <c r="I86" s="8" t="str">
        <f>VLOOKUP(L86,運送!$A$2:$B$8,2,FALSE)</f>
        <v>名鉄</v>
      </c>
      <c r="J86" s="8" t="str">
        <f>VLOOKUP(K86,運送!$A$18:$B$21,2,FALSE)</f>
        <v>井上</v>
      </c>
      <c r="K86" s="18">
        <v>2</v>
      </c>
      <c r="L86" s="18">
        <v>1</v>
      </c>
    </row>
    <row r="87" spans="1:12" ht="31.9" x14ac:dyDescent="0.25">
      <c r="A87" s="18">
        <v>4003900</v>
      </c>
      <c r="B87" s="18" t="s">
        <v>1263</v>
      </c>
      <c r="C87" s="18" t="s">
        <v>3505</v>
      </c>
      <c r="D87" s="18" t="s">
        <v>3186</v>
      </c>
      <c r="E87" s="18" t="s">
        <v>3476</v>
      </c>
      <c r="F87" s="18" t="s">
        <v>1963</v>
      </c>
      <c r="G87" s="18" t="s">
        <v>1964</v>
      </c>
      <c r="H87" s="18" t="s">
        <v>3505</v>
      </c>
      <c r="I87" s="8" t="str">
        <f>VLOOKUP(L87,運送!$A$2:$B$8,2,FALSE)</f>
        <v>名鉄</v>
      </c>
      <c r="J87" s="8" t="str">
        <f>VLOOKUP(K87,運送!$A$18:$B$21,2,FALSE)</f>
        <v>井上</v>
      </c>
      <c r="K87" s="18">
        <v>2</v>
      </c>
      <c r="L87" s="18">
        <v>1</v>
      </c>
    </row>
    <row r="88" spans="1:12" ht="42.4" x14ac:dyDescent="0.25">
      <c r="A88" s="18">
        <v>4004000</v>
      </c>
      <c r="B88" s="18" t="s">
        <v>1965</v>
      </c>
      <c r="C88" s="18" t="s">
        <v>3505</v>
      </c>
      <c r="D88" s="18" t="s">
        <v>3787</v>
      </c>
      <c r="E88" s="18" t="s">
        <v>3788</v>
      </c>
      <c r="F88" s="18" t="s">
        <v>1477</v>
      </c>
      <c r="G88" s="18" t="s">
        <v>1966</v>
      </c>
      <c r="H88" s="18" t="s">
        <v>3505</v>
      </c>
      <c r="I88" s="8" t="str">
        <f>VLOOKUP(L88,運送!$A$2:$B$8,2,FALSE)</f>
        <v>名鉄</v>
      </c>
      <c r="J88" s="8" t="str">
        <f>VLOOKUP(K88,運送!$A$18:$B$21,2,FALSE)</f>
        <v>井上</v>
      </c>
      <c r="K88" s="18">
        <v>2</v>
      </c>
      <c r="L88" s="18">
        <v>1</v>
      </c>
    </row>
    <row r="89" spans="1:12" ht="31.9" x14ac:dyDescent="0.25">
      <c r="A89" s="18">
        <v>4004100</v>
      </c>
      <c r="B89" s="18" t="s">
        <v>1967</v>
      </c>
      <c r="C89" s="18" t="s">
        <v>3505</v>
      </c>
      <c r="D89" s="18" t="s">
        <v>1968</v>
      </c>
      <c r="E89" s="18" t="s">
        <v>3236</v>
      </c>
      <c r="F89" s="18" t="s">
        <v>217</v>
      </c>
      <c r="G89" s="18" t="s">
        <v>4797</v>
      </c>
      <c r="H89" s="18" t="s">
        <v>3505</v>
      </c>
      <c r="I89" s="8" t="str">
        <f>VLOOKUP(L89,運送!$A$2:$B$8,2,FALSE)</f>
        <v>名鉄</v>
      </c>
      <c r="J89" s="8" t="str">
        <f>VLOOKUP(K89,運送!$A$18:$B$21,2,FALSE)</f>
        <v>前川</v>
      </c>
      <c r="K89" s="18">
        <v>1</v>
      </c>
      <c r="L89" s="18">
        <v>1</v>
      </c>
    </row>
    <row r="90" spans="1:12" ht="31.9" x14ac:dyDescent="0.25">
      <c r="A90" s="18">
        <v>4004200</v>
      </c>
      <c r="B90" s="18" t="s">
        <v>3105</v>
      </c>
      <c r="C90" s="18" t="s">
        <v>3505</v>
      </c>
      <c r="D90" s="18" t="s">
        <v>1617</v>
      </c>
      <c r="E90" s="18" t="s">
        <v>874</v>
      </c>
      <c r="F90" s="18" t="s">
        <v>4524</v>
      </c>
      <c r="G90" s="18" t="s">
        <v>4220</v>
      </c>
      <c r="H90" s="18" t="s">
        <v>3505</v>
      </c>
      <c r="I90" s="8" t="str">
        <f>VLOOKUP(L90,運送!$A$2:$B$8,2,FALSE)</f>
        <v>名鉄</v>
      </c>
      <c r="J90" s="8" t="str">
        <f>VLOOKUP(K90,運送!$A$18:$B$21,2,FALSE)</f>
        <v>井上</v>
      </c>
      <c r="K90" s="18">
        <v>2</v>
      </c>
      <c r="L90" s="18">
        <v>1</v>
      </c>
    </row>
    <row r="91" spans="1:12" ht="31.9" x14ac:dyDescent="0.25">
      <c r="A91" s="18">
        <v>5012100</v>
      </c>
      <c r="B91" s="18" t="s">
        <v>40</v>
      </c>
      <c r="C91" s="18" t="s">
        <v>3505</v>
      </c>
      <c r="D91" s="18" t="s">
        <v>3518</v>
      </c>
      <c r="E91" s="18" t="s">
        <v>3998</v>
      </c>
      <c r="F91" s="18" t="s">
        <v>3999</v>
      </c>
      <c r="G91" s="18" t="s">
        <v>4000</v>
      </c>
      <c r="H91" s="18" t="s">
        <v>3505</v>
      </c>
      <c r="I91" s="8" t="str">
        <f>VLOOKUP(L91,運送!$A$2:$B$8,2,FALSE)</f>
        <v>名鉄</v>
      </c>
      <c r="J91" s="8" t="str">
        <f>VLOOKUP(K91,運送!$A$18:$B$21,2,FALSE)</f>
        <v>井上</v>
      </c>
      <c r="K91" s="18">
        <v>2</v>
      </c>
      <c r="L91" s="18">
        <v>1</v>
      </c>
    </row>
    <row r="92" spans="1:12" ht="21.4" x14ac:dyDescent="0.25">
      <c r="A92" s="18">
        <v>5012101</v>
      </c>
      <c r="B92" s="18" t="s">
        <v>4032</v>
      </c>
      <c r="C92" s="18" t="s">
        <v>3505</v>
      </c>
      <c r="D92" s="18" t="s">
        <v>4033</v>
      </c>
      <c r="E92" s="18" t="s">
        <v>4059</v>
      </c>
      <c r="F92" s="18" t="s">
        <v>4060</v>
      </c>
      <c r="G92" s="18" t="s">
        <v>3960</v>
      </c>
      <c r="H92" s="18" t="s">
        <v>1467</v>
      </c>
      <c r="I92" s="8" t="str">
        <f>VLOOKUP(L92,運送!$A$2:$B$8,2,FALSE)</f>
        <v>名鉄</v>
      </c>
      <c r="J92" s="8" t="str">
        <f>VLOOKUP(K92,運送!$A$18:$B$21,2,FALSE)</f>
        <v>井上</v>
      </c>
      <c r="K92" s="18">
        <v>2</v>
      </c>
      <c r="L92" s="18">
        <v>1</v>
      </c>
    </row>
    <row r="93" spans="1:12" ht="31.9" x14ac:dyDescent="0.25">
      <c r="A93" s="18">
        <v>5012102</v>
      </c>
      <c r="B93" s="18" t="s">
        <v>661</v>
      </c>
      <c r="C93" s="18" t="s">
        <v>3505</v>
      </c>
      <c r="D93" s="18" t="s">
        <v>2853</v>
      </c>
      <c r="E93" s="18" t="s">
        <v>2854</v>
      </c>
      <c r="F93" s="18" t="s">
        <v>3505</v>
      </c>
      <c r="G93" s="18" t="s">
        <v>173</v>
      </c>
      <c r="H93" s="18" t="s">
        <v>1467</v>
      </c>
      <c r="I93" s="8" t="str">
        <f>VLOOKUP(L93,運送!$A$2:$B$8,2,FALSE)</f>
        <v>名鉄</v>
      </c>
      <c r="J93" s="8" t="str">
        <f>VLOOKUP(K93,運送!$A$18:$B$21,2,FALSE)</f>
        <v>井上</v>
      </c>
      <c r="K93" s="18">
        <v>2</v>
      </c>
      <c r="L93" s="18">
        <v>1</v>
      </c>
    </row>
    <row r="94" spans="1:12" ht="42.4" x14ac:dyDescent="0.25">
      <c r="A94" s="18">
        <v>5012103</v>
      </c>
      <c r="B94" s="18" t="s">
        <v>662</v>
      </c>
      <c r="C94" s="18" t="s">
        <v>3505</v>
      </c>
      <c r="D94" s="18" t="s">
        <v>3704</v>
      </c>
      <c r="E94" s="18" t="s">
        <v>1006</v>
      </c>
      <c r="F94" s="18" t="s">
        <v>2057</v>
      </c>
      <c r="G94" s="18" t="s">
        <v>4913</v>
      </c>
      <c r="H94" s="18" t="s">
        <v>1467</v>
      </c>
      <c r="I94" s="8" t="str">
        <f>VLOOKUP(L94,運送!$A$2:$B$8,2,FALSE)</f>
        <v>名鉄</v>
      </c>
      <c r="J94" s="8" t="str">
        <f>VLOOKUP(K94,運送!$A$18:$B$21,2,FALSE)</f>
        <v>井上</v>
      </c>
      <c r="K94" s="18">
        <v>2</v>
      </c>
      <c r="L94" s="18">
        <v>1</v>
      </c>
    </row>
    <row r="95" spans="1:12" ht="31.9" x14ac:dyDescent="0.25">
      <c r="A95" s="18">
        <v>5012104</v>
      </c>
      <c r="B95" s="18" t="s">
        <v>663</v>
      </c>
      <c r="C95" s="18" t="s">
        <v>3505</v>
      </c>
      <c r="D95" s="18" t="s">
        <v>3518</v>
      </c>
      <c r="E95" s="18" t="s">
        <v>4915</v>
      </c>
      <c r="F95" s="18" t="s">
        <v>335</v>
      </c>
      <c r="G95" s="18" t="s">
        <v>2521</v>
      </c>
      <c r="H95" s="18" t="s">
        <v>1467</v>
      </c>
      <c r="I95" s="8" t="str">
        <f>VLOOKUP(L95,運送!$A$2:$B$8,2,FALSE)</f>
        <v>名鉄</v>
      </c>
      <c r="J95" s="8" t="str">
        <f>VLOOKUP(K95,運送!$A$18:$B$21,2,FALSE)</f>
        <v>井上</v>
      </c>
      <c r="K95" s="18">
        <v>2</v>
      </c>
      <c r="L95" s="18">
        <v>1</v>
      </c>
    </row>
    <row r="96" spans="1:12" ht="31.9" x14ac:dyDescent="0.25">
      <c r="A96" s="18">
        <v>5012105</v>
      </c>
      <c r="B96" s="18" t="s">
        <v>664</v>
      </c>
      <c r="C96" s="18" t="s">
        <v>3505</v>
      </c>
      <c r="D96" s="18" t="s">
        <v>4867</v>
      </c>
      <c r="E96" s="18" t="s">
        <v>1666</v>
      </c>
      <c r="F96" s="18" t="s">
        <v>4580</v>
      </c>
      <c r="G96" s="18" t="s">
        <v>536</v>
      </c>
      <c r="H96" s="18" t="s">
        <v>1467</v>
      </c>
      <c r="I96" s="8" t="str">
        <f>VLOOKUP(L96,運送!$A$2:$B$8,2,FALSE)</f>
        <v>名鉄</v>
      </c>
      <c r="J96" s="8" t="str">
        <f>VLOOKUP(K96,運送!$A$18:$B$21,2,FALSE)</f>
        <v>井上</v>
      </c>
      <c r="K96" s="18">
        <v>2</v>
      </c>
      <c r="L96" s="18">
        <v>1</v>
      </c>
    </row>
    <row r="97" spans="1:12" ht="31.9" x14ac:dyDescent="0.25">
      <c r="A97" s="18">
        <v>5108100</v>
      </c>
      <c r="B97" s="18" t="s">
        <v>4855</v>
      </c>
      <c r="C97" s="18" t="s">
        <v>3505</v>
      </c>
      <c r="D97" s="18" t="s">
        <v>3518</v>
      </c>
      <c r="E97" s="18" t="s">
        <v>225</v>
      </c>
      <c r="F97" s="18" t="s">
        <v>226</v>
      </c>
      <c r="G97" s="18" t="s">
        <v>2872</v>
      </c>
      <c r="H97" s="18" t="s">
        <v>3505</v>
      </c>
      <c r="I97" s="8" t="str">
        <f>VLOOKUP(L97,運送!$A$2:$B$8,2,FALSE)</f>
        <v>名鉄</v>
      </c>
      <c r="J97" s="8" t="str">
        <f>VLOOKUP(K97,運送!$A$18:$B$21,2,FALSE)</f>
        <v>井上</v>
      </c>
      <c r="K97" s="18">
        <v>2</v>
      </c>
      <c r="L97" s="18">
        <v>1</v>
      </c>
    </row>
    <row r="98" spans="1:12" ht="21.4" x14ac:dyDescent="0.25">
      <c r="A98" s="18">
        <v>5108101</v>
      </c>
      <c r="B98" s="18" t="s">
        <v>678</v>
      </c>
      <c r="C98" s="18" t="s">
        <v>3505</v>
      </c>
      <c r="D98" s="18" t="s">
        <v>4823</v>
      </c>
      <c r="E98" s="18" t="s">
        <v>931</v>
      </c>
      <c r="F98" s="18" t="s">
        <v>773</v>
      </c>
      <c r="G98" s="18" t="s">
        <v>774</v>
      </c>
      <c r="H98" s="18" t="s">
        <v>1625</v>
      </c>
      <c r="I98" s="8" t="str">
        <f>VLOOKUP(L98,運送!$A$2:$B$8,2,FALSE)</f>
        <v>名鉄</v>
      </c>
      <c r="J98" s="8" t="str">
        <f>VLOOKUP(K98,運送!$A$18:$B$21,2,FALSE)</f>
        <v>井上</v>
      </c>
      <c r="K98" s="18">
        <v>2</v>
      </c>
      <c r="L98" s="18">
        <v>1</v>
      </c>
    </row>
    <row r="99" spans="1:12" ht="31.9" x14ac:dyDescent="0.25">
      <c r="A99" s="18">
        <v>5108102</v>
      </c>
      <c r="B99" s="18" t="s">
        <v>2329</v>
      </c>
      <c r="C99" s="18" t="s">
        <v>3505</v>
      </c>
      <c r="D99" s="18" t="s">
        <v>1538</v>
      </c>
      <c r="E99" s="18" t="s">
        <v>3887</v>
      </c>
      <c r="F99" s="18" t="s">
        <v>2639</v>
      </c>
      <c r="G99" s="18" t="s">
        <v>845</v>
      </c>
      <c r="H99" s="18" t="s">
        <v>1625</v>
      </c>
      <c r="I99" s="8" t="str">
        <f>VLOOKUP(L99,運送!$A$2:$B$8,2,FALSE)</f>
        <v>名鉄</v>
      </c>
      <c r="J99" s="8" t="str">
        <f>VLOOKUP(K99,運送!$A$18:$B$21,2,FALSE)</f>
        <v>井上</v>
      </c>
      <c r="K99" s="18">
        <v>2</v>
      </c>
      <c r="L99" s="18">
        <v>1</v>
      </c>
    </row>
    <row r="100" spans="1:12" ht="31.9" x14ac:dyDescent="0.25">
      <c r="A100" s="18">
        <v>5108103</v>
      </c>
      <c r="B100" s="18" t="s">
        <v>1496</v>
      </c>
      <c r="C100" s="18" t="s">
        <v>3505</v>
      </c>
      <c r="D100" s="18" t="s">
        <v>588</v>
      </c>
      <c r="E100" s="18" t="s">
        <v>4588</v>
      </c>
      <c r="F100" s="18" t="s">
        <v>4589</v>
      </c>
      <c r="G100" s="18" t="s">
        <v>2466</v>
      </c>
      <c r="H100" s="18" t="s">
        <v>1625</v>
      </c>
      <c r="I100" s="8" t="str">
        <f>VLOOKUP(L100,運送!$A$2:$B$8,2,FALSE)</f>
        <v>名鉄</v>
      </c>
      <c r="J100" s="8" t="str">
        <f>VLOOKUP(K100,運送!$A$18:$B$21,2,FALSE)</f>
        <v>井上</v>
      </c>
      <c r="K100" s="18">
        <v>2</v>
      </c>
      <c r="L100" s="18">
        <v>1</v>
      </c>
    </row>
    <row r="101" spans="1:12" ht="31.9" x14ac:dyDescent="0.25">
      <c r="A101" s="18">
        <v>5108104</v>
      </c>
      <c r="B101" s="18" t="s">
        <v>2328</v>
      </c>
      <c r="C101" s="18" t="s">
        <v>3505</v>
      </c>
      <c r="D101" s="18" t="s">
        <v>1538</v>
      </c>
      <c r="E101" s="18" t="s">
        <v>1637</v>
      </c>
      <c r="F101" s="18" t="s">
        <v>3135</v>
      </c>
      <c r="G101" s="18" t="s">
        <v>3021</v>
      </c>
      <c r="H101" s="18" t="s">
        <v>1625</v>
      </c>
      <c r="I101" s="8" t="str">
        <f>VLOOKUP(L101,運送!$A$2:$B$8,2,FALSE)</f>
        <v>名鉄</v>
      </c>
      <c r="J101" s="8" t="str">
        <f>VLOOKUP(K101,運送!$A$18:$B$21,2,FALSE)</f>
        <v>井上</v>
      </c>
      <c r="K101" s="18">
        <v>2</v>
      </c>
      <c r="L101" s="18">
        <v>1</v>
      </c>
    </row>
    <row r="102" spans="1:12" ht="31.9" x14ac:dyDescent="0.25">
      <c r="A102" s="18">
        <v>5108105</v>
      </c>
      <c r="B102" s="18" t="s">
        <v>2059</v>
      </c>
      <c r="C102" s="18" t="s">
        <v>3505</v>
      </c>
      <c r="D102" s="18" t="s">
        <v>3023</v>
      </c>
      <c r="E102" s="18" t="s">
        <v>4906</v>
      </c>
      <c r="F102" s="18" t="s">
        <v>429</v>
      </c>
      <c r="G102" s="18" t="s">
        <v>556</v>
      </c>
      <c r="H102" s="18" t="s">
        <v>1625</v>
      </c>
      <c r="I102" s="8" t="str">
        <f>VLOOKUP(L102,運送!$A$2:$B$8,2,FALSE)</f>
        <v>名鉄</v>
      </c>
      <c r="J102" s="8" t="str">
        <f>VLOOKUP(K102,運送!$A$18:$B$21,2,FALSE)</f>
        <v>井上</v>
      </c>
      <c r="K102" s="18">
        <v>2</v>
      </c>
      <c r="L102" s="18">
        <v>1</v>
      </c>
    </row>
    <row r="103" spans="1:12" ht="31.9" x14ac:dyDescent="0.25">
      <c r="A103" s="18">
        <v>5108106</v>
      </c>
      <c r="B103" s="18" t="s">
        <v>737</v>
      </c>
      <c r="C103" s="18" t="s">
        <v>3505</v>
      </c>
      <c r="D103" s="18" t="s">
        <v>4547</v>
      </c>
      <c r="E103" s="18" t="s">
        <v>1846</v>
      </c>
      <c r="F103" s="18" t="s">
        <v>1883</v>
      </c>
      <c r="G103" s="18" t="s">
        <v>2030</v>
      </c>
      <c r="H103" s="18" t="s">
        <v>1625</v>
      </c>
      <c r="I103" s="8" t="str">
        <f>VLOOKUP(L103,運送!$A$2:$B$8,2,FALSE)</f>
        <v>名鉄</v>
      </c>
      <c r="J103" s="8" t="str">
        <f>VLOOKUP(K103,運送!$A$18:$B$21,2,FALSE)</f>
        <v>井上</v>
      </c>
      <c r="K103" s="18">
        <v>2</v>
      </c>
      <c r="L103" s="18">
        <v>1</v>
      </c>
    </row>
    <row r="104" spans="1:12" ht="31.9" x14ac:dyDescent="0.25">
      <c r="A104" s="18">
        <v>5108107</v>
      </c>
      <c r="B104" s="18" t="s">
        <v>1683</v>
      </c>
      <c r="C104" s="18" t="s">
        <v>3505</v>
      </c>
      <c r="D104" s="18" t="s">
        <v>2848</v>
      </c>
      <c r="E104" s="18" t="s">
        <v>637</v>
      </c>
      <c r="F104" s="18" t="s">
        <v>638</v>
      </c>
      <c r="G104" s="18" t="s">
        <v>639</v>
      </c>
      <c r="H104" s="18" t="s">
        <v>1625</v>
      </c>
      <c r="I104" s="8" t="str">
        <f>VLOOKUP(L104,運送!$A$2:$B$8,2,FALSE)</f>
        <v>名鉄</v>
      </c>
      <c r="J104" s="8" t="str">
        <f>VLOOKUP(K104,運送!$A$18:$B$21,2,FALSE)</f>
        <v>井上</v>
      </c>
      <c r="K104" s="18">
        <v>2</v>
      </c>
      <c r="L104" s="18">
        <v>1</v>
      </c>
    </row>
    <row r="105" spans="1:12" ht="31.9" x14ac:dyDescent="0.25">
      <c r="A105" s="18">
        <v>5108108</v>
      </c>
      <c r="B105" s="18" t="s">
        <v>2557</v>
      </c>
      <c r="C105" s="18" t="s">
        <v>3505</v>
      </c>
      <c r="D105" s="18" t="s">
        <v>641</v>
      </c>
      <c r="E105" s="18" t="s">
        <v>2874</v>
      </c>
      <c r="F105" s="18" t="s">
        <v>2875</v>
      </c>
      <c r="G105" s="18" t="s">
        <v>2144</v>
      </c>
      <c r="H105" s="18" t="s">
        <v>1625</v>
      </c>
      <c r="I105" s="8" t="str">
        <f>VLOOKUP(L105,運送!$A$2:$B$8,2,FALSE)</f>
        <v>名鉄</v>
      </c>
      <c r="J105" s="8" t="str">
        <f>VLOOKUP(K105,運送!$A$18:$B$21,2,FALSE)</f>
        <v>井上</v>
      </c>
      <c r="K105" s="18">
        <v>2</v>
      </c>
      <c r="L105" s="18">
        <v>1</v>
      </c>
    </row>
    <row r="106" spans="1:12" ht="42.4" x14ac:dyDescent="0.25">
      <c r="A106" s="18">
        <v>5108109</v>
      </c>
      <c r="B106" s="18" t="s">
        <v>888</v>
      </c>
      <c r="C106" s="18" t="s">
        <v>3505</v>
      </c>
      <c r="D106" s="18" t="s">
        <v>562</v>
      </c>
      <c r="E106" s="18" t="s">
        <v>1546</v>
      </c>
      <c r="F106" s="18" t="s">
        <v>1547</v>
      </c>
      <c r="G106" s="18" t="s">
        <v>3421</v>
      </c>
      <c r="H106" s="18" t="s">
        <v>1625</v>
      </c>
      <c r="I106" s="8" t="str">
        <f>VLOOKUP(L106,運送!$A$2:$B$8,2,FALSE)</f>
        <v>名鉄</v>
      </c>
      <c r="J106" s="8" t="str">
        <f>VLOOKUP(K106,運送!$A$18:$B$21,2,FALSE)</f>
        <v>井上</v>
      </c>
      <c r="K106" s="18">
        <v>2</v>
      </c>
      <c r="L106" s="18">
        <v>1</v>
      </c>
    </row>
    <row r="107" spans="1:12" ht="31.9" x14ac:dyDescent="0.25">
      <c r="A107" s="18">
        <v>5108110</v>
      </c>
      <c r="B107" s="18" t="s">
        <v>889</v>
      </c>
      <c r="C107" s="18" t="s">
        <v>3505</v>
      </c>
      <c r="D107" s="18" t="s">
        <v>3546</v>
      </c>
      <c r="E107" s="18" t="s">
        <v>1566</v>
      </c>
      <c r="F107" s="18" t="s">
        <v>3138</v>
      </c>
      <c r="G107" s="18" t="s">
        <v>3038</v>
      </c>
      <c r="H107" s="18" t="s">
        <v>1625</v>
      </c>
      <c r="I107" s="8" t="str">
        <f>VLOOKUP(L107,運送!$A$2:$B$8,2,FALSE)</f>
        <v>名鉄</v>
      </c>
      <c r="J107" s="8" t="str">
        <f>VLOOKUP(K107,運送!$A$18:$B$21,2,FALSE)</f>
        <v>井上</v>
      </c>
      <c r="K107" s="18">
        <v>2</v>
      </c>
      <c r="L107" s="18">
        <v>1</v>
      </c>
    </row>
    <row r="108" spans="1:12" ht="31.9" x14ac:dyDescent="0.25">
      <c r="A108" s="18">
        <v>5108111</v>
      </c>
      <c r="B108" s="18" t="s">
        <v>3039</v>
      </c>
      <c r="C108" s="18" t="s">
        <v>3505</v>
      </c>
      <c r="D108" s="18" t="s">
        <v>3040</v>
      </c>
      <c r="E108" s="18" t="s">
        <v>3041</v>
      </c>
      <c r="F108" s="18" t="s">
        <v>3042</v>
      </c>
      <c r="G108" s="18" t="s">
        <v>294</v>
      </c>
      <c r="H108" s="18" t="s">
        <v>1625</v>
      </c>
      <c r="I108" s="8" t="str">
        <f>VLOOKUP(L108,運送!$A$2:$B$8,2,FALSE)</f>
        <v>名鉄</v>
      </c>
      <c r="J108" s="8" t="str">
        <f>VLOOKUP(K108,運送!$A$18:$B$21,2,FALSE)</f>
        <v>井上</v>
      </c>
      <c r="K108" s="18">
        <v>2</v>
      </c>
      <c r="L108" s="18">
        <v>1</v>
      </c>
    </row>
    <row r="109" spans="1:12" ht="31.9" x14ac:dyDescent="0.25">
      <c r="A109" s="18">
        <v>5108112</v>
      </c>
      <c r="B109" s="18" t="s">
        <v>476</v>
      </c>
      <c r="C109" s="18" t="s">
        <v>3505</v>
      </c>
      <c r="D109" s="18" t="s">
        <v>3505</v>
      </c>
      <c r="E109" s="18" t="s">
        <v>477</v>
      </c>
      <c r="F109" s="18" t="s">
        <v>3616</v>
      </c>
      <c r="G109" s="18" t="s">
        <v>3617</v>
      </c>
      <c r="H109" s="18" t="s">
        <v>1625</v>
      </c>
      <c r="I109" s="8" t="str">
        <f>VLOOKUP(L109,運送!$A$2:$B$8,2,FALSE)</f>
        <v>名鉄</v>
      </c>
      <c r="J109" s="8" t="str">
        <f>VLOOKUP(K109,運送!$A$18:$B$21,2,FALSE)</f>
        <v>井上</v>
      </c>
      <c r="K109" s="18">
        <v>2</v>
      </c>
      <c r="L109" s="18">
        <v>1</v>
      </c>
    </row>
    <row r="110" spans="1:12" ht="31.9" x14ac:dyDescent="0.25">
      <c r="A110" s="18">
        <v>5108113</v>
      </c>
      <c r="B110" s="18" t="s">
        <v>3618</v>
      </c>
      <c r="C110" s="18" t="s">
        <v>3505</v>
      </c>
      <c r="D110" s="18" t="s">
        <v>3505</v>
      </c>
      <c r="E110" s="18" t="s">
        <v>3619</v>
      </c>
      <c r="F110" s="18" t="s">
        <v>3620</v>
      </c>
      <c r="G110" s="18" t="s">
        <v>3621</v>
      </c>
      <c r="H110" s="18" t="s">
        <v>1625</v>
      </c>
      <c r="I110" s="8" t="str">
        <f>VLOOKUP(L110,運送!$A$2:$B$8,2,FALSE)</f>
        <v>名鉄</v>
      </c>
      <c r="J110" s="8" t="str">
        <f>VLOOKUP(K110,運送!$A$18:$B$21,2,FALSE)</f>
        <v>井上</v>
      </c>
      <c r="K110" s="18">
        <v>2</v>
      </c>
      <c r="L110" s="18">
        <v>1</v>
      </c>
    </row>
    <row r="111" spans="1:12" ht="31.9" x14ac:dyDescent="0.25">
      <c r="A111" s="18">
        <v>5112000</v>
      </c>
      <c r="B111" s="18" t="s">
        <v>3622</v>
      </c>
      <c r="C111" s="18" t="s">
        <v>3505</v>
      </c>
      <c r="D111" s="18" t="s">
        <v>3847</v>
      </c>
      <c r="E111" s="18" t="s">
        <v>1061</v>
      </c>
      <c r="F111" s="18" t="s">
        <v>252</v>
      </c>
      <c r="G111" s="18" t="s">
        <v>3893</v>
      </c>
      <c r="H111" s="18" t="s">
        <v>3505</v>
      </c>
      <c r="I111" s="8" t="str">
        <f>VLOOKUP(L111,運送!$A$2:$B$8,2,FALSE)</f>
        <v>名鉄</v>
      </c>
      <c r="J111" s="8" t="str">
        <f>VLOOKUP(K111,運送!$A$18:$B$21,2,FALSE)</f>
        <v>井上</v>
      </c>
      <c r="K111" s="18">
        <v>2</v>
      </c>
      <c r="L111" s="18">
        <v>1</v>
      </c>
    </row>
    <row r="112" spans="1:12" ht="31.9" x14ac:dyDescent="0.25">
      <c r="A112" s="18">
        <v>5112001</v>
      </c>
      <c r="B112" s="18" t="s">
        <v>2802</v>
      </c>
      <c r="C112" s="18" t="s">
        <v>3505</v>
      </c>
      <c r="D112" s="18" t="s">
        <v>2803</v>
      </c>
      <c r="E112" s="18" t="s">
        <v>2804</v>
      </c>
      <c r="F112" s="18" t="s">
        <v>2805</v>
      </c>
      <c r="G112" s="18" t="s">
        <v>3499</v>
      </c>
      <c r="H112" s="18" t="s">
        <v>3346</v>
      </c>
      <c r="I112" s="8" t="str">
        <f>VLOOKUP(L112,運送!$A$2:$B$8,2,FALSE)</f>
        <v>名鉄</v>
      </c>
      <c r="J112" s="8" t="str">
        <f>VLOOKUP(K112,運送!$A$18:$B$21,2,FALSE)</f>
        <v>井上</v>
      </c>
      <c r="K112" s="18">
        <v>2</v>
      </c>
      <c r="L112" s="18">
        <v>1</v>
      </c>
    </row>
    <row r="113" spans="1:12" ht="31.9" x14ac:dyDescent="0.25">
      <c r="A113" s="18">
        <v>5112100</v>
      </c>
      <c r="B113" s="18" t="s">
        <v>866</v>
      </c>
      <c r="C113" s="18" t="s">
        <v>3505</v>
      </c>
      <c r="D113" s="18" t="s">
        <v>3543</v>
      </c>
      <c r="E113" s="18" t="s">
        <v>207</v>
      </c>
      <c r="F113" s="18" t="s">
        <v>208</v>
      </c>
      <c r="G113" s="18" t="s">
        <v>209</v>
      </c>
      <c r="H113" s="18" t="s">
        <v>3505</v>
      </c>
      <c r="I113" s="8" t="str">
        <f>VLOOKUP(L113,運送!$A$2:$B$8,2,FALSE)</f>
        <v>名鉄</v>
      </c>
      <c r="J113" s="8" t="str">
        <f>VLOOKUP(K113,運送!$A$18:$B$21,2,FALSE)</f>
        <v>井上</v>
      </c>
      <c r="K113" s="18">
        <v>2</v>
      </c>
      <c r="L113" s="18">
        <v>1</v>
      </c>
    </row>
    <row r="114" spans="1:12" ht="31.9" x14ac:dyDescent="0.25">
      <c r="A114" s="18">
        <v>5112101</v>
      </c>
      <c r="B114" s="18" t="s">
        <v>3126</v>
      </c>
      <c r="C114" s="18" t="s">
        <v>3505</v>
      </c>
      <c r="D114" s="18" t="s">
        <v>810</v>
      </c>
      <c r="E114" s="18" t="s">
        <v>811</v>
      </c>
      <c r="F114" s="18" t="s">
        <v>819</v>
      </c>
      <c r="G114" s="18" t="s">
        <v>3767</v>
      </c>
      <c r="H114" s="18" t="s">
        <v>3477</v>
      </c>
      <c r="I114" s="8" t="str">
        <f>VLOOKUP(L114,運送!$A$2:$B$8,2,FALSE)</f>
        <v>名鉄</v>
      </c>
      <c r="J114" s="8" t="str">
        <f>VLOOKUP(K114,運送!$A$18:$B$21,2,FALSE)</f>
        <v>井上</v>
      </c>
      <c r="K114" s="18">
        <v>2</v>
      </c>
      <c r="L114" s="18">
        <v>1</v>
      </c>
    </row>
    <row r="115" spans="1:12" ht="31.9" x14ac:dyDescent="0.25">
      <c r="A115" s="18">
        <v>5112102</v>
      </c>
      <c r="B115" s="18" t="s">
        <v>3127</v>
      </c>
      <c r="C115" s="18" t="s">
        <v>3505</v>
      </c>
      <c r="D115" s="18" t="s">
        <v>4372</v>
      </c>
      <c r="E115" s="18" t="s">
        <v>3531</v>
      </c>
      <c r="F115" s="18" t="s">
        <v>2441</v>
      </c>
      <c r="G115" s="18" t="s">
        <v>3674</v>
      </c>
      <c r="H115" s="18" t="s">
        <v>3477</v>
      </c>
      <c r="I115" s="8" t="str">
        <f>VLOOKUP(L115,運送!$A$2:$B$8,2,FALSE)</f>
        <v>名鉄</v>
      </c>
      <c r="J115" s="8" t="str">
        <f>VLOOKUP(K115,運送!$A$18:$B$21,2,FALSE)</f>
        <v>井上</v>
      </c>
      <c r="K115" s="18">
        <v>2</v>
      </c>
      <c r="L115" s="18">
        <v>1</v>
      </c>
    </row>
    <row r="116" spans="1:12" ht="21.4" x14ac:dyDescent="0.25">
      <c r="A116" s="18">
        <v>5112103</v>
      </c>
      <c r="B116" s="18" t="s">
        <v>2033</v>
      </c>
      <c r="C116" s="18" t="s">
        <v>3505</v>
      </c>
      <c r="D116" s="18" t="s">
        <v>2599</v>
      </c>
      <c r="E116" s="18" t="s">
        <v>2600</v>
      </c>
      <c r="F116" s="18" t="s">
        <v>1124</v>
      </c>
      <c r="G116" s="18" t="s">
        <v>853</v>
      </c>
      <c r="H116" s="18" t="s">
        <v>3477</v>
      </c>
      <c r="I116" s="8" t="str">
        <f>VLOOKUP(L116,運送!$A$2:$B$8,2,FALSE)</f>
        <v>名鉄</v>
      </c>
      <c r="J116" s="8" t="str">
        <f>VLOOKUP(K116,運送!$A$18:$B$21,2,FALSE)</f>
        <v>井上</v>
      </c>
      <c r="K116" s="18">
        <v>2</v>
      </c>
      <c r="L116" s="18">
        <v>1</v>
      </c>
    </row>
    <row r="117" spans="1:12" ht="21.4" x14ac:dyDescent="0.25">
      <c r="A117" s="18">
        <v>5112104</v>
      </c>
      <c r="B117" s="18" t="s">
        <v>2911</v>
      </c>
      <c r="C117" s="18" t="s">
        <v>3505</v>
      </c>
      <c r="D117" s="18" t="s">
        <v>1820</v>
      </c>
      <c r="E117" s="18" t="s">
        <v>4123</v>
      </c>
      <c r="F117" s="18" t="s">
        <v>730</v>
      </c>
      <c r="G117" s="18" t="s">
        <v>3196</v>
      </c>
      <c r="H117" s="18" t="s">
        <v>3477</v>
      </c>
      <c r="I117" s="8" t="str">
        <f>VLOOKUP(L117,運送!$A$2:$B$8,2,FALSE)</f>
        <v>名鉄</v>
      </c>
      <c r="J117" s="8" t="str">
        <f>VLOOKUP(K117,運送!$A$18:$B$21,2,FALSE)</f>
        <v>井上</v>
      </c>
      <c r="K117" s="18">
        <v>2</v>
      </c>
      <c r="L117" s="18">
        <v>1</v>
      </c>
    </row>
    <row r="118" spans="1:12" ht="31.9" x14ac:dyDescent="0.25">
      <c r="A118" s="18">
        <v>5112105</v>
      </c>
      <c r="B118" s="18" t="s">
        <v>4883</v>
      </c>
      <c r="C118" s="18" t="s">
        <v>3505</v>
      </c>
      <c r="D118" s="18" t="s">
        <v>4372</v>
      </c>
      <c r="E118" s="18" t="s">
        <v>4256</v>
      </c>
      <c r="F118" s="18" t="s">
        <v>4257</v>
      </c>
      <c r="G118" s="18" t="s">
        <v>4678</v>
      </c>
      <c r="H118" s="18" t="s">
        <v>3477</v>
      </c>
      <c r="I118" s="8" t="str">
        <f>VLOOKUP(L118,運送!$A$2:$B$8,2,FALSE)</f>
        <v>名鉄</v>
      </c>
      <c r="J118" s="8" t="str">
        <f>VLOOKUP(K118,運送!$A$18:$B$21,2,FALSE)</f>
        <v>井上</v>
      </c>
      <c r="K118" s="18">
        <v>2</v>
      </c>
      <c r="L118" s="18">
        <v>1</v>
      </c>
    </row>
    <row r="119" spans="1:12" ht="21.4" x14ac:dyDescent="0.25">
      <c r="A119" s="18">
        <v>5112106</v>
      </c>
      <c r="B119" s="18" t="s">
        <v>1918</v>
      </c>
      <c r="C119" s="18" t="s">
        <v>3505</v>
      </c>
      <c r="D119" s="18" t="s">
        <v>1470</v>
      </c>
      <c r="E119" s="18" t="s">
        <v>2635</v>
      </c>
      <c r="F119" s="18" t="s">
        <v>3777</v>
      </c>
      <c r="G119" s="18" t="s">
        <v>2207</v>
      </c>
      <c r="H119" s="18" t="s">
        <v>3477</v>
      </c>
      <c r="I119" s="8" t="str">
        <f>VLOOKUP(L119,運送!$A$2:$B$8,2,FALSE)</f>
        <v>名鉄</v>
      </c>
      <c r="J119" s="8" t="str">
        <f>VLOOKUP(K119,運送!$A$18:$B$21,2,FALSE)</f>
        <v>井上</v>
      </c>
      <c r="K119" s="18">
        <v>2</v>
      </c>
      <c r="L119" s="18">
        <v>1</v>
      </c>
    </row>
    <row r="120" spans="1:12" ht="21.4" x14ac:dyDescent="0.25">
      <c r="A120" s="18">
        <v>5112107</v>
      </c>
      <c r="B120" s="18" t="s">
        <v>3475</v>
      </c>
      <c r="C120" s="18" t="s">
        <v>3505</v>
      </c>
      <c r="D120" s="18" t="s">
        <v>1265</v>
      </c>
      <c r="E120" s="18" t="s">
        <v>944</v>
      </c>
      <c r="F120" s="18" t="s">
        <v>945</v>
      </c>
      <c r="G120" s="18" t="s">
        <v>946</v>
      </c>
      <c r="H120" s="18" t="s">
        <v>1640</v>
      </c>
      <c r="I120" s="8" t="str">
        <f>VLOOKUP(L120,運送!$A$2:$B$8,2,FALSE)</f>
        <v>名鉄</v>
      </c>
      <c r="J120" s="8" t="str">
        <f>VLOOKUP(K120,運送!$A$18:$B$21,2,FALSE)</f>
        <v>井上</v>
      </c>
      <c r="K120" s="18">
        <v>2</v>
      </c>
      <c r="L120" s="18">
        <v>1</v>
      </c>
    </row>
    <row r="121" spans="1:12" ht="31.9" x14ac:dyDescent="0.25">
      <c r="A121" s="18">
        <v>5112200</v>
      </c>
      <c r="B121" s="18" t="s">
        <v>3514</v>
      </c>
      <c r="C121" s="18" t="s">
        <v>3505</v>
      </c>
      <c r="D121" s="18" t="s">
        <v>3847</v>
      </c>
      <c r="E121" s="18" t="s">
        <v>1061</v>
      </c>
      <c r="F121" s="18" t="s">
        <v>589</v>
      </c>
      <c r="G121" s="18" t="s">
        <v>4082</v>
      </c>
      <c r="H121" s="18" t="s">
        <v>3505</v>
      </c>
      <c r="I121" s="8" t="str">
        <f>VLOOKUP(L121,運送!$A$2:$B$8,2,FALSE)</f>
        <v>名鉄</v>
      </c>
      <c r="J121" s="8" t="str">
        <f>VLOOKUP(K121,運送!$A$18:$B$21,2,FALSE)</f>
        <v>井上</v>
      </c>
      <c r="K121" s="18">
        <v>2</v>
      </c>
      <c r="L121" s="18">
        <v>1</v>
      </c>
    </row>
    <row r="122" spans="1:12" ht="31.9" x14ac:dyDescent="0.25">
      <c r="A122" s="18">
        <v>5112201</v>
      </c>
      <c r="B122" s="18" t="s">
        <v>751</v>
      </c>
      <c r="C122" s="18" t="s">
        <v>3505</v>
      </c>
      <c r="D122" s="18" t="s">
        <v>752</v>
      </c>
      <c r="E122" s="18" t="s">
        <v>2900</v>
      </c>
      <c r="F122" s="18" t="s">
        <v>2901</v>
      </c>
      <c r="G122" s="18" t="s">
        <v>2902</v>
      </c>
      <c r="H122" s="18" t="s">
        <v>1973</v>
      </c>
      <c r="I122" s="8" t="str">
        <f>VLOOKUP(L122,運送!$A$2:$B$8,2,FALSE)</f>
        <v>名鉄</v>
      </c>
      <c r="J122" s="8" t="str">
        <f>VLOOKUP(K122,運送!$A$18:$B$21,2,FALSE)</f>
        <v>井上</v>
      </c>
      <c r="K122" s="18">
        <v>2</v>
      </c>
      <c r="L122" s="18">
        <v>1</v>
      </c>
    </row>
    <row r="123" spans="1:12" ht="31.9" x14ac:dyDescent="0.25">
      <c r="A123" s="18">
        <v>5112202</v>
      </c>
      <c r="B123" s="18" t="s">
        <v>4768</v>
      </c>
      <c r="C123" s="18" t="s">
        <v>3505</v>
      </c>
      <c r="D123" s="18" t="s">
        <v>4462</v>
      </c>
      <c r="E123" s="18" t="s">
        <v>4463</v>
      </c>
      <c r="F123" s="18" t="s">
        <v>1317</v>
      </c>
      <c r="G123" s="18" t="s">
        <v>2074</v>
      </c>
      <c r="H123" s="18" t="s">
        <v>1973</v>
      </c>
      <c r="I123" s="8" t="str">
        <f>VLOOKUP(L123,運送!$A$2:$B$8,2,FALSE)</f>
        <v>名鉄</v>
      </c>
      <c r="J123" s="8" t="str">
        <f>VLOOKUP(K123,運送!$A$18:$B$21,2,FALSE)</f>
        <v>井上</v>
      </c>
      <c r="K123" s="18">
        <v>2</v>
      </c>
      <c r="L123" s="18">
        <v>1</v>
      </c>
    </row>
    <row r="124" spans="1:12" ht="31.9" x14ac:dyDescent="0.25">
      <c r="A124" s="18">
        <v>5112300</v>
      </c>
      <c r="B124" s="18" t="s">
        <v>2013</v>
      </c>
      <c r="C124" s="18" t="s">
        <v>3505</v>
      </c>
      <c r="D124" s="18" t="s">
        <v>2745</v>
      </c>
      <c r="E124" s="18" t="s">
        <v>2570</v>
      </c>
      <c r="F124" s="18" t="s">
        <v>117</v>
      </c>
      <c r="G124" s="18" t="s">
        <v>118</v>
      </c>
      <c r="H124" s="18" t="s">
        <v>3505</v>
      </c>
      <c r="I124" s="8" t="str">
        <f>VLOOKUP(L124,運送!$A$2:$B$8,2,FALSE)</f>
        <v>名鉄</v>
      </c>
      <c r="J124" s="8" t="str">
        <f>VLOOKUP(K124,運送!$A$18:$B$21,2,FALSE)</f>
        <v>井上</v>
      </c>
      <c r="K124" s="18">
        <v>2</v>
      </c>
      <c r="L124" s="18">
        <v>1</v>
      </c>
    </row>
    <row r="125" spans="1:12" ht="31.9" x14ac:dyDescent="0.25">
      <c r="A125" s="18">
        <v>5117000</v>
      </c>
      <c r="B125" s="18" t="s">
        <v>2020</v>
      </c>
      <c r="C125" s="18" t="s">
        <v>3505</v>
      </c>
      <c r="D125" s="18" t="s">
        <v>1932</v>
      </c>
      <c r="E125" s="18" t="s">
        <v>1933</v>
      </c>
      <c r="F125" s="18" t="s">
        <v>2100</v>
      </c>
      <c r="G125" s="18" t="s">
        <v>3142</v>
      </c>
      <c r="H125" s="18" t="s">
        <v>3505</v>
      </c>
      <c r="I125" s="8" t="str">
        <f>VLOOKUP(L125,運送!$A$2:$B$8,2,FALSE)</f>
        <v>名鉄</v>
      </c>
      <c r="J125" s="8" t="str">
        <f>VLOOKUP(K125,運送!$A$18:$B$21,2,FALSE)</f>
        <v>井上</v>
      </c>
      <c r="K125" s="18">
        <v>2</v>
      </c>
      <c r="L125" s="18">
        <v>1</v>
      </c>
    </row>
    <row r="126" spans="1:12" ht="31.9" x14ac:dyDescent="0.25">
      <c r="A126" s="18">
        <v>5117001</v>
      </c>
      <c r="B126" s="18" t="s">
        <v>989</v>
      </c>
      <c r="C126" s="18" t="s">
        <v>3505</v>
      </c>
      <c r="D126" s="18" t="s">
        <v>2359</v>
      </c>
      <c r="E126" s="18" t="s">
        <v>4503</v>
      </c>
      <c r="F126" s="18" t="s">
        <v>3241</v>
      </c>
      <c r="G126" s="18" t="s">
        <v>2754</v>
      </c>
      <c r="H126" s="18" t="s">
        <v>990</v>
      </c>
      <c r="I126" s="8" t="str">
        <f>VLOOKUP(L126,運送!$A$2:$B$8,2,FALSE)</f>
        <v>名鉄</v>
      </c>
      <c r="J126" s="8" t="str">
        <f>VLOOKUP(K126,運送!$A$18:$B$21,2,FALSE)</f>
        <v>井上</v>
      </c>
      <c r="K126" s="18">
        <v>2</v>
      </c>
      <c r="L126" s="18">
        <v>1</v>
      </c>
    </row>
    <row r="127" spans="1:12" ht="31.9" x14ac:dyDescent="0.25">
      <c r="A127" s="18">
        <v>5117002</v>
      </c>
      <c r="B127" s="18" t="s">
        <v>4569</v>
      </c>
      <c r="C127" s="18" t="s">
        <v>3505</v>
      </c>
      <c r="D127" s="18" t="s">
        <v>4105</v>
      </c>
      <c r="E127" s="18" t="s">
        <v>4106</v>
      </c>
      <c r="F127" s="18" t="s">
        <v>3915</v>
      </c>
      <c r="G127" s="18" t="s">
        <v>2151</v>
      </c>
      <c r="H127" s="18" t="s">
        <v>990</v>
      </c>
      <c r="I127" s="8" t="str">
        <f>VLOOKUP(L127,運送!$A$2:$B$8,2,FALSE)</f>
        <v>名鉄</v>
      </c>
      <c r="J127" s="8" t="str">
        <f>VLOOKUP(K127,運送!$A$18:$B$21,2,FALSE)</f>
        <v>井上</v>
      </c>
      <c r="K127" s="18">
        <v>2</v>
      </c>
      <c r="L127" s="18">
        <v>1</v>
      </c>
    </row>
    <row r="128" spans="1:12" ht="31.9" x14ac:dyDescent="0.25">
      <c r="A128" s="18">
        <v>5117003</v>
      </c>
      <c r="B128" s="18" t="s">
        <v>1781</v>
      </c>
      <c r="C128" s="18" t="s">
        <v>3505</v>
      </c>
      <c r="D128" s="18" t="s">
        <v>1474</v>
      </c>
      <c r="E128" s="18" t="s">
        <v>1475</v>
      </c>
      <c r="F128" s="18" t="s">
        <v>537</v>
      </c>
      <c r="G128" s="18" t="s">
        <v>538</v>
      </c>
      <c r="H128" s="18" t="s">
        <v>990</v>
      </c>
      <c r="I128" s="8" t="str">
        <f>VLOOKUP(L128,運送!$A$2:$B$8,2,FALSE)</f>
        <v>名鉄</v>
      </c>
      <c r="J128" s="8" t="str">
        <f>VLOOKUP(K128,運送!$A$18:$B$21,2,FALSE)</f>
        <v>井上</v>
      </c>
      <c r="K128" s="18">
        <v>2</v>
      </c>
      <c r="L128" s="18">
        <v>1</v>
      </c>
    </row>
    <row r="129" spans="1:12" ht="42.4" x14ac:dyDescent="0.25">
      <c r="A129" s="18">
        <v>5117004</v>
      </c>
      <c r="B129" s="18" t="s">
        <v>2783</v>
      </c>
      <c r="C129" s="18" t="s">
        <v>3505</v>
      </c>
      <c r="D129" s="18" t="s">
        <v>2386</v>
      </c>
      <c r="E129" s="18" t="s">
        <v>2387</v>
      </c>
      <c r="F129" s="18" t="s">
        <v>2388</v>
      </c>
      <c r="G129" s="18" t="s">
        <v>1614</v>
      </c>
      <c r="H129" s="18" t="s">
        <v>3505</v>
      </c>
      <c r="I129" s="8" t="str">
        <f>VLOOKUP(L129,運送!$A$2:$B$8,2,FALSE)</f>
        <v>名鉄</v>
      </c>
      <c r="J129" s="8" t="str">
        <f>VLOOKUP(K129,運送!$A$18:$B$21,2,FALSE)</f>
        <v>井上</v>
      </c>
      <c r="K129" s="18">
        <v>2</v>
      </c>
      <c r="L129" s="18">
        <v>1</v>
      </c>
    </row>
    <row r="130" spans="1:12" ht="31.9" x14ac:dyDescent="0.25">
      <c r="A130" s="18">
        <v>5117005</v>
      </c>
      <c r="B130" s="18" t="s">
        <v>1615</v>
      </c>
      <c r="C130" s="18" t="s">
        <v>3505</v>
      </c>
      <c r="D130" s="18" t="s">
        <v>1287</v>
      </c>
      <c r="E130" s="18" t="s">
        <v>2435</v>
      </c>
      <c r="F130" s="18" t="s">
        <v>747</v>
      </c>
      <c r="G130" s="18" t="s">
        <v>2436</v>
      </c>
      <c r="H130" s="18" t="s">
        <v>990</v>
      </c>
      <c r="I130" s="8" t="str">
        <f>VLOOKUP(L130,運送!$A$2:$B$8,2,FALSE)</f>
        <v>名鉄</v>
      </c>
      <c r="J130" s="8" t="str">
        <f>VLOOKUP(K130,運送!$A$18:$B$21,2,FALSE)</f>
        <v>井上</v>
      </c>
      <c r="K130" s="18">
        <v>2</v>
      </c>
      <c r="L130" s="18">
        <v>1</v>
      </c>
    </row>
    <row r="131" spans="1:12" ht="21.4" x14ac:dyDescent="0.25">
      <c r="A131" s="18">
        <v>5125000</v>
      </c>
      <c r="B131" s="18" t="s">
        <v>4760</v>
      </c>
      <c r="C131" s="18" t="s">
        <v>3505</v>
      </c>
      <c r="D131" s="18" t="s">
        <v>4075</v>
      </c>
      <c r="E131" s="18" t="s">
        <v>1571</v>
      </c>
      <c r="F131" s="18" t="s">
        <v>2099</v>
      </c>
      <c r="G131" s="18" t="s">
        <v>3166</v>
      </c>
      <c r="H131" s="18" t="s">
        <v>3505</v>
      </c>
      <c r="I131" s="8" t="str">
        <f>VLOOKUP(L131,運送!$A$2:$B$8,2,FALSE)</f>
        <v>名鉄</v>
      </c>
      <c r="J131" s="8" t="str">
        <f>VLOOKUP(K131,運送!$A$18:$B$21,2,FALSE)</f>
        <v>井上</v>
      </c>
      <c r="K131" s="18">
        <v>2</v>
      </c>
      <c r="L131" s="18">
        <v>1</v>
      </c>
    </row>
    <row r="132" spans="1:12" ht="31.9" x14ac:dyDescent="0.25">
      <c r="A132" s="18">
        <v>5125001</v>
      </c>
      <c r="B132" s="18" t="s">
        <v>1430</v>
      </c>
      <c r="C132" s="18" t="s">
        <v>3505</v>
      </c>
      <c r="D132" s="18" t="s">
        <v>1093</v>
      </c>
      <c r="E132" s="18" t="s">
        <v>1094</v>
      </c>
      <c r="F132" s="18" t="s">
        <v>1784</v>
      </c>
      <c r="G132" s="18" t="s">
        <v>4209</v>
      </c>
      <c r="H132" s="18" t="s">
        <v>4618</v>
      </c>
      <c r="I132" s="8" t="str">
        <f>VLOOKUP(L132,運送!$A$2:$B$8,2,FALSE)</f>
        <v>名鉄</v>
      </c>
      <c r="J132" s="8" t="str">
        <f>VLOOKUP(K132,運送!$A$18:$B$21,2,FALSE)</f>
        <v>井上</v>
      </c>
      <c r="K132" s="18">
        <v>2</v>
      </c>
      <c r="L132" s="18">
        <v>1</v>
      </c>
    </row>
    <row r="133" spans="1:12" ht="31.9" x14ac:dyDescent="0.25">
      <c r="A133" s="18">
        <v>5172900</v>
      </c>
      <c r="B133" s="18" t="s">
        <v>4321</v>
      </c>
      <c r="C133" s="18" t="s">
        <v>3505</v>
      </c>
      <c r="D133" s="18" t="s">
        <v>528</v>
      </c>
      <c r="E133" s="18" t="s">
        <v>529</v>
      </c>
      <c r="F133" s="18" t="s">
        <v>530</v>
      </c>
      <c r="G133" s="18" t="s">
        <v>1776</v>
      </c>
      <c r="H133" s="18" t="s">
        <v>3505</v>
      </c>
      <c r="I133" s="8" t="str">
        <f>VLOOKUP(L133,運送!$A$2:$B$8,2,FALSE)</f>
        <v>名鉄</v>
      </c>
      <c r="J133" s="8" t="str">
        <f>VLOOKUP(K133,運送!$A$18:$B$21,2,FALSE)</f>
        <v>井上</v>
      </c>
      <c r="K133" s="18">
        <v>2</v>
      </c>
      <c r="L133" s="18">
        <v>1</v>
      </c>
    </row>
    <row r="134" spans="1:12" ht="21.4" x14ac:dyDescent="0.25">
      <c r="A134" s="18">
        <v>5173000</v>
      </c>
      <c r="B134" s="18" t="s">
        <v>4610</v>
      </c>
      <c r="C134" s="18" t="s">
        <v>3505</v>
      </c>
      <c r="D134" s="18" t="s">
        <v>3847</v>
      </c>
      <c r="E134" s="18" t="s">
        <v>1061</v>
      </c>
      <c r="F134" s="18" t="s">
        <v>252</v>
      </c>
      <c r="G134" s="18" t="s">
        <v>4335</v>
      </c>
      <c r="H134" s="18" t="s">
        <v>3505</v>
      </c>
      <c r="I134" s="8" t="str">
        <f>VLOOKUP(L134,運送!$A$2:$B$8,2,FALSE)</f>
        <v>名鉄</v>
      </c>
      <c r="J134" s="8" t="str">
        <f>VLOOKUP(K134,運送!$A$18:$B$21,2,FALSE)</f>
        <v>井上</v>
      </c>
      <c r="K134" s="18">
        <v>2</v>
      </c>
      <c r="L134" s="18">
        <v>1</v>
      </c>
    </row>
    <row r="135" spans="1:12" ht="31.9" x14ac:dyDescent="0.25">
      <c r="A135" s="18">
        <v>5173001</v>
      </c>
      <c r="B135" s="18" t="s">
        <v>4611</v>
      </c>
      <c r="C135" s="18" t="s">
        <v>3505</v>
      </c>
      <c r="D135" s="18" t="s">
        <v>487</v>
      </c>
      <c r="E135" s="18" t="s">
        <v>488</v>
      </c>
      <c r="F135" s="18" t="s">
        <v>1647</v>
      </c>
      <c r="G135" s="18" t="s">
        <v>4288</v>
      </c>
      <c r="H135" s="18" t="s">
        <v>1223</v>
      </c>
      <c r="I135" s="8" t="str">
        <f>VLOOKUP(L135,運送!$A$2:$B$8,2,FALSE)</f>
        <v>名鉄</v>
      </c>
      <c r="J135" s="8" t="str">
        <f>VLOOKUP(K135,運送!$A$18:$B$21,2,FALSE)</f>
        <v>井上</v>
      </c>
      <c r="K135" s="18">
        <v>2</v>
      </c>
      <c r="L135" s="18">
        <v>1</v>
      </c>
    </row>
    <row r="136" spans="1:12" ht="31.9" x14ac:dyDescent="0.25">
      <c r="A136" s="18">
        <v>5173002</v>
      </c>
      <c r="B136" s="18" t="s">
        <v>4768</v>
      </c>
      <c r="C136" s="18" t="s">
        <v>3505</v>
      </c>
      <c r="D136" s="18" t="s">
        <v>4462</v>
      </c>
      <c r="E136" s="18" t="s">
        <v>4463</v>
      </c>
      <c r="F136" s="18" t="s">
        <v>1317</v>
      </c>
      <c r="G136" s="18" t="s">
        <v>2074</v>
      </c>
      <c r="H136" s="18" t="s">
        <v>1223</v>
      </c>
      <c r="I136" s="8" t="str">
        <f>VLOOKUP(L136,運送!$A$2:$B$8,2,FALSE)</f>
        <v>名鉄</v>
      </c>
      <c r="J136" s="8" t="str">
        <f>VLOOKUP(K136,運送!$A$18:$B$21,2,FALSE)</f>
        <v>井上</v>
      </c>
      <c r="K136" s="18">
        <v>2</v>
      </c>
      <c r="L136" s="18">
        <v>1</v>
      </c>
    </row>
    <row r="137" spans="1:12" ht="31.9" x14ac:dyDescent="0.25">
      <c r="A137" s="18">
        <v>5173003</v>
      </c>
      <c r="B137" s="18" t="s">
        <v>594</v>
      </c>
      <c r="C137" s="18" t="s">
        <v>3505</v>
      </c>
      <c r="D137" s="18" t="s">
        <v>3847</v>
      </c>
      <c r="E137" s="18" t="s">
        <v>1061</v>
      </c>
      <c r="F137" s="18" t="s">
        <v>4439</v>
      </c>
      <c r="G137" s="18" t="s">
        <v>1961</v>
      </c>
      <c r="H137" s="18" t="s">
        <v>1223</v>
      </c>
      <c r="I137" s="8" t="str">
        <f>VLOOKUP(L137,運送!$A$2:$B$8,2,FALSE)</f>
        <v>名鉄</v>
      </c>
      <c r="J137" s="8" t="str">
        <f>VLOOKUP(K137,運送!$A$18:$B$21,2,FALSE)</f>
        <v>井上</v>
      </c>
      <c r="K137" s="18">
        <v>2</v>
      </c>
      <c r="L137" s="18">
        <v>1</v>
      </c>
    </row>
    <row r="138" spans="1:12" ht="42.4" x14ac:dyDescent="0.25">
      <c r="A138" s="18">
        <v>5200000</v>
      </c>
      <c r="B138" s="18" t="s">
        <v>77</v>
      </c>
      <c r="C138" s="18" t="s">
        <v>3505</v>
      </c>
      <c r="D138" s="18" t="s">
        <v>907</v>
      </c>
      <c r="E138" s="18" t="s">
        <v>2257</v>
      </c>
      <c r="F138" s="18" t="s">
        <v>822</v>
      </c>
      <c r="G138" s="18" t="s">
        <v>1946</v>
      </c>
      <c r="H138" s="18" t="s">
        <v>3505</v>
      </c>
      <c r="I138" s="8" t="str">
        <f>VLOOKUP(L138,運送!$A$2:$B$8,2,FALSE)</f>
        <v>名鉄</v>
      </c>
      <c r="J138" s="8" t="str">
        <f>VLOOKUP(K138,運送!$A$18:$B$21,2,FALSE)</f>
        <v>井上</v>
      </c>
      <c r="K138" s="18">
        <v>2</v>
      </c>
      <c r="L138" s="18">
        <v>1</v>
      </c>
    </row>
    <row r="139" spans="1:12" ht="31.9" x14ac:dyDescent="0.25">
      <c r="A139" s="18">
        <v>5212000</v>
      </c>
      <c r="B139" s="18" t="s">
        <v>3156</v>
      </c>
      <c r="C139" s="18" t="s">
        <v>3505</v>
      </c>
      <c r="D139" s="18" t="s">
        <v>3589</v>
      </c>
      <c r="E139" s="18" t="s">
        <v>4294</v>
      </c>
      <c r="F139" s="18" t="s">
        <v>2071</v>
      </c>
      <c r="G139" s="18" t="s">
        <v>1526</v>
      </c>
      <c r="H139" s="18" t="s">
        <v>3505</v>
      </c>
      <c r="I139" s="8" t="str">
        <f>VLOOKUP(L139,運送!$A$2:$B$10,2,FALSE)</f>
        <v>第一貨物</v>
      </c>
      <c r="J139" s="8" t="str">
        <f>VLOOKUP(K139,運送!$A$18:$B$21,2,FALSE)</f>
        <v>井上</v>
      </c>
      <c r="K139" s="18">
        <v>2</v>
      </c>
      <c r="L139" s="18">
        <v>9</v>
      </c>
    </row>
    <row r="140" spans="1:12" ht="31.9" x14ac:dyDescent="0.25">
      <c r="A140" s="18">
        <v>5212001</v>
      </c>
      <c r="B140" s="18" t="s">
        <v>3351</v>
      </c>
      <c r="C140" s="18" t="s">
        <v>3505</v>
      </c>
      <c r="D140" s="18" t="s">
        <v>3535</v>
      </c>
      <c r="E140" s="18" t="s">
        <v>3536</v>
      </c>
      <c r="F140" s="18" t="s">
        <v>3537</v>
      </c>
      <c r="G140" s="18" t="s">
        <v>3924</v>
      </c>
      <c r="H140" s="18" t="s">
        <v>3925</v>
      </c>
      <c r="I140" s="8" t="str">
        <f>VLOOKUP(L140,運送!$A$2:$B$10,2,FALSE)</f>
        <v>名鉄</v>
      </c>
      <c r="J140" s="8" t="str">
        <f>VLOOKUP(K140,運送!$A$18:$B$21,2,FALSE)</f>
        <v>井上</v>
      </c>
      <c r="K140" s="18">
        <v>2</v>
      </c>
      <c r="L140" s="18">
        <v>1</v>
      </c>
    </row>
    <row r="141" spans="1:12" ht="31.9" x14ac:dyDescent="0.25">
      <c r="A141" s="18">
        <v>5212002</v>
      </c>
      <c r="B141" s="18" t="s">
        <v>320</v>
      </c>
      <c r="C141" s="18" t="s">
        <v>3505</v>
      </c>
      <c r="D141" s="18" t="s">
        <v>1620</v>
      </c>
      <c r="E141" s="18" t="s">
        <v>2608</v>
      </c>
      <c r="F141" s="18" t="s">
        <v>2609</v>
      </c>
      <c r="G141" s="18" t="s">
        <v>2610</v>
      </c>
      <c r="H141" s="18" t="s">
        <v>3925</v>
      </c>
      <c r="I141" s="8" t="str">
        <f>VLOOKUP(L141,運送!$A$2:$B$10,2,FALSE)</f>
        <v>名鉄</v>
      </c>
      <c r="J141" s="8" t="str">
        <f>VLOOKUP(K141,運送!$A$18:$B$21,2,FALSE)</f>
        <v>井上</v>
      </c>
      <c r="K141" s="18">
        <v>2</v>
      </c>
      <c r="L141" s="18">
        <v>1</v>
      </c>
    </row>
    <row r="142" spans="1:12" ht="21.4" x14ac:dyDescent="0.25">
      <c r="A142" s="18">
        <v>5212003</v>
      </c>
      <c r="B142" s="18" t="s">
        <v>321</v>
      </c>
      <c r="C142" s="18" t="s">
        <v>3505</v>
      </c>
      <c r="D142" s="18" t="s">
        <v>2612</v>
      </c>
      <c r="E142" s="18" t="s">
        <v>3034</v>
      </c>
      <c r="F142" s="18" t="s">
        <v>3035</v>
      </c>
      <c r="G142" s="18" t="s">
        <v>3036</v>
      </c>
      <c r="H142" s="18" t="s">
        <v>3925</v>
      </c>
      <c r="I142" s="8" t="str">
        <f>VLOOKUP(L142,運送!$A$2:$B$10,2,FALSE)</f>
        <v>名鉄</v>
      </c>
      <c r="J142" s="8" t="str">
        <f>VLOOKUP(K142,運送!$A$18:$B$21,2,FALSE)</f>
        <v>井上</v>
      </c>
      <c r="K142" s="18">
        <v>2</v>
      </c>
      <c r="L142" s="18">
        <v>1</v>
      </c>
    </row>
    <row r="143" spans="1:12" ht="21.4" x14ac:dyDescent="0.25">
      <c r="A143" s="18">
        <v>5212004</v>
      </c>
      <c r="B143" s="18" t="s">
        <v>1683</v>
      </c>
      <c r="C143" s="18" t="s">
        <v>3505</v>
      </c>
      <c r="D143" s="18" t="s">
        <v>2848</v>
      </c>
      <c r="E143" s="18" t="s">
        <v>3037</v>
      </c>
      <c r="F143" s="18" t="s">
        <v>2602</v>
      </c>
      <c r="G143" s="18" t="s">
        <v>639</v>
      </c>
      <c r="H143" s="18" t="s">
        <v>3925</v>
      </c>
      <c r="I143" s="8" t="str">
        <f>VLOOKUP(L143,運送!$A$2:$B$10,2,FALSE)</f>
        <v>名鉄</v>
      </c>
      <c r="J143" s="8" t="str">
        <f>VLOOKUP(K143,運送!$A$18:$B$21,2,FALSE)</f>
        <v>井上</v>
      </c>
      <c r="K143" s="18">
        <v>2</v>
      </c>
      <c r="L143" s="18">
        <v>1</v>
      </c>
    </row>
    <row r="144" spans="1:12" ht="42.4" x14ac:dyDescent="0.25">
      <c r="A144" s="18">
        <v>5212005</v>
      </c>
      <c r="B144" s="18" t="s">
        <v>1455</v>
      </c>
      <c r="C144" s="18" t="s">
        <v>3505</v>
      </c>
      <c r="D144" s="18" t="s">
        <v>3556</v>
      </c>
      <c r="E144" s="18" t="s">
        <v>4557</v>
      </c>
      <c r="F144" s="18" t="s">
        <v>757</v>
      </c>
      <c r="G144" s="18" t="s">
        <v>758</v>
      </c>
      <c r="H144" s="18" t="s">
        <v>3925</v>
      </c>
      <c r="I144" s="8" t="str">
        <f>VLOOKUP(L144,運送!$A$2:$B$10,2,FALSE)</f>
        <v>第一貨物</v>
      </c>
      <c r="J144" s="8" t="str">
        <f>VLOOKUP(K144,運送!$A$18:$B$21,2,FALSE)</f>
        <v>井上</v>
      </c>
      <c r="K144" s="18">
        <v>2</v>
      </c>
      <c r="L144" s="18">
        <v>9</v>
      </c>
    </row>
    <row r="145" spans="1:12" ht="42.4" x14ac:dyDescent="0.25">
      <c r="A145" s="18">
        <v>5212006</v>
      </c>
      <c r="B145" s="18" t="s">
        <v>4558</v>
      </c>
      <c r="C145" s="18" t="s">
        <v>3505</v>
      </c>
      <c r="D145" s="18" t="s">
        <v>4513</v>
      </c>
      <c r="E145" s="18" t="s">
        <v>4514</v>
      </c>
      <c r="F145" s="18" t="s">
        <v>335</v>
      </c>
      <c r="G145" s="18" t="s">
        <v>4515</v>
      </c>
      <c r="H145" s="18" t="s">
        <v>3925</v>
      </c>
      <c r="I145" s="8" t="str">
        <f>VLOOKUP(L145,運送!$A$2:$B$10,2,FALSE)</f>
        <v>名鉄</v>
      </c>
      <c r="J145" s="8" t="str">
        <f>VLOOKUP(K145,運送!$A$18:$B$21,2,FALSE)</f>
        <v>井上</v>
      </c>
      <c r="K145" s="18">
        <v>2</v>
      </c>
      <c r="L145" s="18">
        <v>1</v>
      </c>
    </row>
    <row r="146" spans="1:12" ht="31.9" x14ac:dyDescent="0.25">
      <c r="A146" s="18">
        <v>5212007</v>
      </c>
      <c r="B146" s="18" t="s">
        <v>3283</v>
      </c>
      <c r="C146" s="18" t="s">
        <v>3505</v>
      </c>
      <c r="D146" s="18" t="s">
        <v>3284</v>
      </c>
      <c r="E146" s="18" t="s">
        <v>605</v>
      </c>
      <c r="F146" s="18" t="s">
        <v>2842</v>
      </c>
      <c r="G146" s="18" t="s">
        <v>2843</v>
      </c>
      <c r="H146" s="18" t="s">
        <v>3925</v>
      </c>
      <c r="I146" s="8" t="str">
        <f>VLOOKUP(L146,運送!$A$2:$B$8,2,FALSE)</f>
        <v>名鉄　ミニクマ</v>
      </c>
      <c r="J146" s="8" t="str">
        <f>VLOOKUP(K146,運送!$A$18:$B$21,2,FALSE)</f>
        <v>井上</v>
      </c>
      <c r="K146" s="18">
        <v>2</v>
      </c>
      <c r="L146" s="18">
        <v>2</v>
      </c>
    </row>
    <row r="147" spans="1:12" ht="31.9" x14ac:dyDescent="0.25">
      <c r="A147" s="18">
        <v>5212008</v>
      </c>
      <c r="B147" s="18" t="s">
        <v>2811</v>
      </c>
      <c r="C147" s="18" t="s">
        <v>3505</v>
      </c>
      <c r="D147" s="18" t="s">
        <v>2812</v>
      </c>
      <c r="E147" s="18" t="s">
        <v>127</v>
      </c>
      <c r="F147" s="18" t="s">
        <v>3532</v>
      </c>
      <c r="G147" s="18" t="s">
        <v>1792</v>
      </c>
      <c r="H147" s="18" t="s">
        <v>3925</v>
      </c>
      <c r="I147" s="8" t="str">
        <f>VLOOKUP(L147,運送!$A$2:$B$8,2,FALSE)</f>
        <v>名鉄</v>
      </c>
      <c r="J147" s="8" t="str">
        <f>VLOOKUP(K147,運送!$A$18:$B$21,2,FALSE)</f>
        <v>井上</v>
      </c>
      <c r="K147" s="18">
        <v>2</v>
      </c>
      <c r="L147" s="18">
        <v>1</v>
      </c>
    </row>
    <row r="148" spans="1:12" ht="42.4" x14ac:dyDescent="0.25">
      <c r="A148" s="18">
        <v>5212009</v>
      </c>
      <c r="B148" s="18" t="s">
        <v>198</v>
      </c>
      <c r="C148" s="18" t="s">
        <v>3505</v>
      </c>
      <c r="D148" s="18" t="s">
        <v>1364</v>
      </c>
      <c r="E148" s="18" t="s">
        <v>2759</v>
      </c>
      <c r="F148" s="18" t="s">
        <v>1498</v>
      </c>
      <c r="G148" s="18" t="s">
        <v>210</v>
      </c>
      <c r="H148" s="18" t="s">
        <v>3925</v>
      </c>
      <c r="I148" s="8" t="str">
        <f>VLOOKUP(L148,運送!$A$2:$B$8,2,FALSE)</f>
        <v>名鉄</v>
      </c>
      <c r="J148" s="8" t="str">
        <f>VLOOKUP(K148,運送!$A$18:$B$21,2,FALSE)</f>
        <v>井上</v>
      </c>
      <c r="K148" s="18">
        <v>2</v>
      </c>
      <c r="L148" s="18">
        <v>1</v>
      </c>
    </row>
    <row r="149" spans="1:12" ht="42.4" x14ac:dyDescent="0.25">
      <c r="A149" s="18">
        <v>5212100</v>
      </c>
      <c r="B149" s="18" t="s">
        <v>1008</v>
      </c>
      <c r="C149" s="18" t="s">
        <v>3505</v>
      </c>
      <c r="D149" s="18" t="s">
        <v>1306</v>
      </c>
      <c r="E149" s="18" t="s">
        <v>4311</v>
      </c>
      <c r="F149" s="18" t="s">
        <v>1729</v>
      </c>
      <c r="G149" s="18" t="s">
        <v>1906</v>
      </c>
      <c r="H149" s="18" t="s">
        <v>3505</v>
      </c>
      <c r="I149" s="8" t="str">
        <f>VLOOKUP(L149,運送!$A$2:$B$8,2,FALSE)</f>
        <v>名鉄</v>
      </c>
      <c r="J149" s="8" t="str">
        <f>VLOOKUP(K149,運送!$A$18:$B$21,2,FALSE)</f>
        <v>井上</v>
      </c>
      <c r="K149" s="18">
        <v>2</v>
      </c>
      <c r="L149" s="18">
        <v>1</v>
      </c>
    </row>
    <row r="150" spans="1:12" ht="42.4" x14ac:dyDescent="0.25">
      <c r="A150" s="18">
        <v>5212101</v>
      </c>
      <c r="B150" s="18" t="s">
        <v>1262</v>
      </c>
      <c r="C150" s="18" t="s">
        <v>3505</v>
      </c>
      <c r="D150" s="18" t="s">
        <v>4155</v>
      </c>
      <c r="E150" s="18" t="s">
        <v>4897</v>
      </c>
      <c r="F150" s="18" t="s">
        <v>3190</v>
      </c>
      <c r="G150" s="18" t="s">
        <v>3505</v>
      </c>
      <c r="H150" s="18" t="s">
        <v>3191</v>
      </c>
      <c r="I150" s="8" t="str">
        <f>VLOOKUP(L150,運送!$A$2:$B$8,2,FALSE)</f>
        <v>名鉄</v>
      </c>
      <c r="J150" s="8" t="str">
        <f>VLOOKUP(K150,運送!$A$18:$B$21,2,FALSE)</f>
        <v>井上</v>
      </c>
      <c r="K150" s="18">
        <v>2</v>
      </c>
      <c r="L150" s="18">
        <v>1</v>
      </c>
    </row>
    <row r="151" spans="1:12" ht="31.9" x14ac:dyDescent="0.25">
      <c r="A151" s="18">
        <v>5212200</v>
      </c>
      <c r="B151" s="18" t="s">
        <v>1089</v>
      </c>
      <c r="C151" s="18" t="s">
        <v>3505</v>
      </c>
      <c r="D151" s="18" t="s">
        <v>413</v>
      </c>
      <c r="E151" s="18" t="s">
        <v>3482</v>
      </c>
      <c r="F151" s="18" t="s">
        <v>1565</v>
      </c>
      <c r="G151" s="18" t="s">
        <v>1585</v>
      </c>
      <c r="H151" s="18" t="s">
        <v>3505</v>
      </c>
      <c r="I151" s="8" t="str">
        <f>VLOOKUP(L151,運送!$A$2:$B$8,2,FALSE)</f>
        <v>名鉄</v>
      </c>
      <c r="J151" s="8" t="str">
        <f>VLOOKUP(K151,運送!$A$18:$B$21,2,FALSE)</f>
        <v>井上</v>
      </c>
      <c r="K151" s="18">
        <v>2</v>
      </c>
      <c r="L151" s="18">
        <v>1</v>
      </c>
    </row>
    <row r="152" spans="1:12" ht="21.4" x14ac:dyDescent="0.25">
      <c r="A152" s="18">
        <v>5220000</v>
      </c>
      <c r="B152" s="18" t="s">
        <v>402</v>
      </c>
      <c r="C152" s="18" t="s">
        <v>3505</v>
      </c>
      <c r="D152" s="18" t="s">
        <v>403</v>
      </c>
      <c r="E152" s="18" t="s">
        <v>404</v>
      </c>
      <c r="F152" s="18" t="s">
        <v>1602</v>
      </c>
      <c r="G152" s="18" t="s">
        <v>1603</v>
      </c>
      <c r="H152" s="18" t="s">
        <v>3505</v>
      </c>
      <c r="I152" s="8" t="str">
        <f>VLOOKUP(L152,運送!$A$2:$B$8,2,FALSE)</f>
        <v>名鉄</v>
      </c>
      <c r="J152" s="8" t="str">
        <f>VLOOKUP(K152,運送!$A$18:$B$21,2,FALSE)</f>
        <v>井上</v>
      </c>
      <c r="K152" s="18">
        <v>2</v>
      </c>
      <c r="L152" s="18">
        <v>1</v>
      </c>
    </row>
    <row r="153" spans="1:12" ht="31.9" x14ac:dyDescent="0.25">
      <c r="A153" s="18">
        <v>5220001</v>
      </c>
      <c r="B153" s="18" t="s">
        <v>1090</v>
      </c>
      <c r="C153" s="18" t="s">
        <v>3505</v>
      </c>
      <c r="D153" s="18" t="s">
        <v>900</v>
      </c>
      <c r="E153" s="18" t="s">
        <v>2592</v>
      </c>
      <c r="F153" s="18" t="s">
        <v>2593</v>
      </c>
      <c r="G153" s="18" t="s">
        <v>4167</v>
      </c>
      <c r="H153" s="18" t="s">
        <v>4772</v>
      </c>
      <c r="I153" s="8" t="str">
        <f>VLOOKUP(L153,運送!$A$2:$B$8,2,FALSE)</f>
        <v>名鉄</v>
      </c>
      <c r="J153" s="8" t="str">
        <f>VLOOKUP(K153,運送!$A$18:$B$21,2,FALSE)</f>
        <v>井上</v>
      </c>
      <c r="K153" s="18">
        <v>2</v>
      </c>
      <c r="L153" s="18">
        <v>1</v>
      </c>
    </row>
    <row r="154" spans="1:12" ht="31.9" x14ac:dyDescent="0.25">
      <c r="A154" s="18">
        <v>5220002</v>
      </c>
      <c r="B154" s="18" t="s">
        <v>1231</v>
      </c>
      <c r="C154" s="18" t="s">
        <v>3505</v>
      </c>
      <c r="D154" s="18" t="s">
        <v>1253</v>
      </c>
      <c r="E154" s="18" t="s">
        <v>1563</v>
      </c>
      <c r="F154" s="18" t="s">
        <v>2465</v>
      </c>
      <c r="G154" s="18" t="s">
        <v>2770</v>
      </c>
      <c r="H154" s="18" t="s">
        <v>4772</v>
      </c>
      <c r="I154" s="8" t="str">
        <f>VLOOKUP(L154,運送!$A$2:$B$8,2,FALSE)</f>
        <v>名鉄</v>
      </c>
      <c r="J154" s="8" t="str">
        <f>VLOOKUP(K154,運送!$A$18:$B$21,2,FALSE)</f>
        <v>井上</v>
      </c>
      <c r="K154" s="18">
        <v>2</v>
      </c>
      <c r="L154" s="18">
        <v>1</v>
      </c>
    </row>
    <row r="155" spans="1:12" ht="42.4" x14ac:dyDescent="0.25">
      <c r="A155" s="18">
        <v>5225000</v>
      </c>
      <c r="B155" s="18" t="s">
        <v>1564</v>
      </c>
      <c r="C155" s="18" t="s">
        <v>3505</v>
      </c>
      <c r="D155" s="18" t="s">
        <v>1043</v>
      </c>
      <c r="E155" s="18" t="s">
        <v>3094</v>
      </c>
      <c r="F155" s="18" t="s">
        <v>3095</v>
      </c>
      <c r="G155" s="18" t="s">
        <v>2692</v>
      </c>
      <c r="H155" s="18" t="s">
        <v>3505</v>
      </c>
      <c r="I155" s="8" t="str">
        <f>VLOOKUP(L155,運送!$A$2:$B$8,2,FALSE)</f>
        <v>名鉄</v>
      </c>
      <c r="J155" s="8" t="str">
        <f>VLOOKUP(K155,運送!$A$18:$B$21,2,FALSE)</f>
        <v>井上</v>
      </c>
      <c r="K155" s="18">
        <v>2</v>
      </c>
      <c r="L155" s="18">
        <v>1</v>
      </c>
    </row>
    <row r="156" spans="1:12" ht="31.9" x14ac:dyDescent="0.25">
      <c r="A156" s="18">
        <v>5225001</v>
      </c>
      <c r="B156" s="18" t="s">
        <v>3828</v>
      </c>
      <c r="C156" s="18" t="s">
        <v>3505</v>
      </c>
      <c r="D156" s="18" t="s">
        <v>3474</v>
      </c>
      <c r="E156" s="18" t="s">
        <v>4619</v>
      </c>
      <c r="F156" s="18" t="s">
        <v>4620</v>
      </c>
      <c r="G156" s="18" t="s">
        <v>3976</v>
      </c>
      <c r="H156" s="18" t="s">
        <v>1066</v>
      </c>
      <c r="I156" s="8" t="str">
        <f>VLOOKUP(L156,運送!$A$2:$B$8,2,FALSE)</f>
        <v>名鉄</v>
      </c>
      <c r="J156" s="8" t="str">
        <f>VLOOKUP(K156,運送!$A$18:$B$21,2,FALSE)</f>
        <v>井上</v>
      </c>
      <c r="K156" s="18">
        <v>2</v>
      </c>
      <c r="L156" s="18">
        <v>1</v>
      </c>
    </row>
    <row r="157" spans="1:12" ht="31.9" x14ac:dyDescent="0.25">
      <c r="A157" s="18">
        <v>5225002</v>
      </c>
      <c r="B157" s="18" t="s">
        <v>4357</v>
      </c>
      <c r="C157" s="18" t="s">
        <v>3505</v>
      </c>
      <c r="D157" s="18" t="s">
        <v>3474</v>
      </c>
      <c r="E157" s="18" t="s">
        <v>4188</v>
      </c>
      <c r="F157" s="18" t="s">
        <v>502</v>
      </c>
      <c r="G157" s="18" t="s">
        <v>2606</v>
      </c>
      <c r="H157" s="18" t="s">
        <v>1066</v>
      </c>
      <c r="I157" s="8" t="str">
        <f>VLOOKUP(L157,運送!$A$2:$B$8,2,FALSE)</f>
        <v>名鉄</v>
      </c>
      <c r="J157" s="8" t="str">
        <f>VLOOKUP(K157,運送!$A$18:$B$21,2,FALSE)</f>
        <v>井上</v>
      </c>
      <c r="K157" s="18">
        <v>2</v>
      </c>
      <c r="L157" s="18">
        <v>1</v>
      </c>
    </row>
    <row r="158" spans="1:12" ht="31.9" x14ac:dyDescent="0.25">
      <c r="A158" s="18">
        <v>5225003</v>
      </c>
      <c r="B158" s="18" t="s">
        <v>2607</v>
      </c>
      <c r="C158" s="18" t="s">
        <v>3505</v>
      </c>
      <c r="D158" s="18" t="s">
        <v>3474</v>
      </c>
      <c r="E158" s="18" t="s">
        <v>4619</v>
      </c>
      <c r="F158" s="18" t="s">
        <v>1278</v>
      </c>
      <c r="G158" s="18" t="s">
        <v>3254</v>
      </c>
      <c r="H158" s="18" t="s">
        <v>1066</v>
      </c>
      <c r="I158" s="8" t="str">
        <f>VLOOKUP(L158,運送!$A$2:$B$8,2,FALSE)</f>
        <v>名鉄</v>
      </c>
      <c r="J158" s="8" t="str">
        <f>VLOOKUP(K158,運送!$A$18:$B$21,2,FALSE)</f>
        <v>井上</v>
      </c>
      <c r="K158" s="18">
        <v>2</v>
      </c>
      <c r="L158" s="18">
        <v>1</v>
      </c>
    </row>
    <row r="159" spans="1:12" ht="31.9" x14ac:dyDescent="0.25">
      <c r="A159" s="18">
        <v>5229000</v>
      </c>
      <c r="B159" s="18" t="s">
        <v>3279</v>
      </c>
      <c r="C159" s="18" t="s">
        <v>3505</v>
      </c>
      <c r="D159" s="18" t="s">
        <v>3280</v>
      </c>
      <c r="E159" s="18" t="s">
        <v>3281</v>
      </c>
      <c r="F159" s="18" t="s">
        <v>3282</v>
      </c>
      <c r="G159" s="18" t="s">
        <v>3822</v>
      </c>
      <c r="H159" s="18" t="s">
        <v>3505</v>
      </c>
      <c r="I159" s="8" t="str">
        <f>VLOOKUP(L159,運送!$A$2:$B$10,2,FALSE)</f>
        <v>第一貨物</v>
      </c>
      <c r="J159" s="8" t="str">
        <f>VLOOKUP(K159,運送!$A$18:$B$21,2,FALSE)</f>
        <v>井上</v>
      </c>
      <c r="K159" s="18">
        <v>2</v>
      </c>
      <c r="L159" s="18">
        <v>9</v>
      </c>
    </row>
    <row r="160" spans="1:12" ht="31.9" x14ac:dyDescent="0.25">
      <c r="A160" s="18">
        <v>5229001</v>
      </c>
      <c r="B160" s="18" t="s">
        <v>196</v>
      </c>
      <c r="C160" s="18" t="s">
        <v>3505</v>
      </c>
      <c r="D160" s="18" t="s">
        <v>3613</v>
      </c>
      <c r="E160" s="18" t="s">
        <v>3802</v>
      </c>
      <c r="F160" s="18" t="s">
        <v>824</v>
      </c>
      <c r="G160" s="18" t="s">
        <v>576</v>
      </c>
      <c r="H160" s="18" t="s">
        <v>2201</v>
      </c>
      <c r="I160" s="8" t="str">
        <f>VLOOKUP(L160,運送!$A$2:$B$8,2,FALSE)</f>
        <v>名鉄</v>
      </c>
      <c r="J160" s="8" t="str">
        <f>VLOOKUP(K160,運送!$A$18:$B$21,2,FALSE)</f>
        <v>井上</v>
      </c>
      <c r="K160" s="18">
        <v>2</v>
      </c>
      <c r="L160" s="18">
        <v>1</v>
      </c>
    </row>
    <row r="161" spans="1:12" ht="31.9" x14ac:dyDescent="0.25">
      <c r="A161" s="18">
        <v>5229002</v>
      </c>
      <c r="B161" s="18" t="s">
        <v>197</v>
      </c>
      <c r="C161" s="18" t="s">
        <v>3505</v>
      </c>
      <c r="D161" s="18" t="s">
        <v>1865</v>
      </c>
      <c r="E161" s="18" t="s">
        <v>817</v>
      </c>
      <c r="F161" s="18" t="s">
        <v>818</v>
      </c>
      <c r="G161" s="18" t="s">
        <v>984</v>
      </c>
      <c r="H161" s="18" t="s">
        <v>2201</v>
      </c>
      <c r="I161" s="8" t="str">
        <f>VLOOKUP(L161,運送!$A$2:$B$8,2,FALSE)</f>
        <v>名鉄</v>
      </c>
      <c r="J161" s="8" t="str">
        <f>VLOOKUP(K161,運送!$A$18:$B$21,2,FALSE)</f>
        <v>井上</v>
      </c>
      <c r="K161" s="18">
        <v>2</v>
      </c>
      <c r="L161" s="18">
        <v>1</v>
      </c>
    </row>
    <row r="162" spans="1:12" ht="31.9" x14ac:dyDescent="0.25">
      <c r="A162" s="18">
        <v>5229003</v>
      </c>
      <c r="B162" s="18" t="s">
        <v>5</v>
      </c>
      <c r="C162" s="18" t="s">
        <v>3505</v>
      </c>
      <c r="D162" s="18" t="s">
        <v>113</v>
      </c>
      <c r="E162" s="18" t="s">
        <v>4899</v>
      </c>
      <c r="F162" s="18" t="s">
        <v>249</v>
      </c>
      <c r="G162" s="18" t="s">
        <v>929</v>
      </c>
      <c r="H162" s="18" t="s">
        <v>2201</v>
      </c>
      <c r="I162" s="8" t="str">
        <f>VLOOKUP(L162,運送!$A$2:$B$8,2,FALSE)</f>
        <v>名鉄</v>
      </c>
      <c r="J162" s="8" t="str">
        <f>VLOOKUP(K162,運送!$A$18:$B$21,2,FALSE)</f>
        <v>井上</v>
      </c>
      <c r="K162" s="18">
        <v>2</v>
      </c>
      <c r="L162" s="18">
        <v>1</v>
      </c>
    </row>
    <row r="163" spans="1:12" ht="21.4" x14ac:dyDescent="0.25">
      <c r="A163" s="18">
        <v>5229004</v>
      </c>
      <c r="B163" s="18" t="s">
        <v>914</v>
      </c>
      <c r="C163" s="18" t="s">
        <v>3505</v>
      </c>
      <c r="D163" s="18" t="s">
        <v>2812</v>
      </c>
      <c r="E163" s="18" t="s">
        <v>127</v>
      </c>
      <c r="F163" s="18" t="s">
        <v>3532</v>
      </c>
      <c r="G163" s="18" t="s">
        <v>1792</v>
      </c>
      <c r="H163" s="18" t="s">
        <v>2201</v>
      </c>
      <c r="I163" s="8" t="str">
        <f>VLOOKUP(L163,運送!$A$2:$B$8,2,FALSE)</f>
        <v>名鉄</v>
      </c>
      <c r="J163" s="8" t="str">
        <f>VLOOKUP(K163,運送!$A$18:$B$21,2,FALSE)</f>
        <v>井上</v>
      </c>
      <c r="K163" s="18">
        <v>2</v>
      </c>
      <c r="L163" s="18">
        <v>1</v>
      </c>
    </row>
    <row r="164" spans="1:12" ht="31.9" x14ac:dyDescent="0.25">
      <c r="A164" s="18">
        <v>5240000</v>
      </c>
      <c r="B164" s="18" t="s">
        <v>2427</v>
      </c>
      <c r="C164" s="18" t="s">
        <v>3505</v>
      </c>
      <c r="D164" s="18" t="s">
        <v>1043</v>
      </c>
      <c r="E164" s="18" t="s">
        <v>3094</v>
      </c>
      <c r="F164" s="18" t="s">
        <v>4717</v>
      </c>
      <c r="G164" s="18" t="s">
        <v>390</v>
      </c>
      <c r="H164" s="18" t="s">
        <v>3505</v>
      </c>
      <c r="I164" s="8" t="str">
        <f>VLOOKUP(L164,運送!$A$2:$B$8,2,FALSE)</f>
        <v>名鉄</v>
      </c>
      <c r="J164" s="8" t="str">
        <f>VLOOKUP(K164,運送!$A$18:$B$21,2,FALSE)</f>
        <v>井上</v>
      </c>
      <c r="K164" s="18">
        <v>2</v>
      </c>
      <c r="L164" s="18">
        <v>1</v>
      </c>
    </row>
    <row r="165" spans="1:12" ht="31.9" x14ac:dyDescent="0.25">
      <c r="A165" s="18">
        <v>5240001</v>
      </c>
      <c r="B165" s="18" t="s">
        <v>2428</v>
      </c>
      <c r="C165" s="18" t="s">
        <v>3505</v>
      </c>
      <c r="D165" s="18" t="s">
        <v>392</v>
      </c>
      <c r="E165" s="18" t="s">
        <v>393</v>
      </c>
      <c r="F165" s="18" t="s">
        <v>88</v>
      </c>
      <c r="G165" s="18" t="s">
        <v>1944</v>
      </c>
      <c r="H165" s="18" t="s">
        <v>1099</v>
      </c>
      <c r="I165" s="8" t="str">
        <f>VLOOKUP(L165,運送!$A$2:$B$8,2,FALSE)</f>
        <v>名鉄</v>
      </c>
      <c r="J165" s="8" t="str">
        <f>VLOOKUP(K165,運送!$A$18:$B$21,2,FALSE)</f>
        <v>井上</v>
      </c>
      <c r="K165" s="18">
        <v>2</v>
      </c>
      <c r="L165" s="18">
        <v>1</v>
      </c>
    </row>
    <row r="166" spans="1:12" ht="42.4" x14ac:dyDescent="0.25">
      <c r="A166" s="18">
        <v>5240002</v>
      </c>
      <c r="B166" s="18" t="s">
        <v>2429</v>
      </c>
      <c r="C166" s="18" t="s">
        <v>3505</v>
      </c>
      <c r="D166" s="18" t="s">
        <v>4415</v>
      </c>
      <c r="E166" s="18" t="s">
        <v>1212</v>
      </c>
      <c r="F166" s="18" t="s">
        <v>1213</v>
      </c>
      <c r="G166" s="18" t="s">
        <v>632</v>
      </c>
      <c r="H166" s="18" t="s">
        <v>1099</v>
      </c>
      <c r="I166" s="8" t="str">
        <f>VLOOKUP(L166,運送!$A$2:$B$8,2,FALSE)</f>
        <v>名鉄</v>
      </c>
      <c r="J166" s="8" t="str">
        <f>VLOOKUP(K166,運送!$A$18:$B$21,2,FALSE)</f>
        <v>井上</v>
      </c>
      <c r="K166" s="18">
        <v>2</v>
      </c>
      <c r="L166" s="18">
        <v>1</v>
      </c>
    </row>
    <row r="167" spans="1:12" ht="31.9" x14ac:dyDescent="0.25">
      <c r="A167" s="18">
        <v>5240003</v>
      </c>
      <c r="B167" s="18" t="s">
        <v>4539</v>
      </c>
      <c r="C167" s="18" t="s">
        <v>3505</v>
      </c>
      <c r="D167" s="18" t="s">
        <v>3670</v>
      </c>
      <c r="E167" s="18" t="s">
        <v>1903</v>
      </c>
      <c r="F167" s="18" t="s">
        <v>1904</v>
      </c>
      <c r="G167" s="18" t="s">
        <v>22</v>
      </c>
      <c r="H167" s="18" t="s">
        <v>1099</v>
      </c>
      <c r="I167" s="8" t="str">
        <f>VLOOKUP(L167,運送!$A$2:$B$8,2,FALSE)</f>
        <v>福山</v>
      </c>
      <c r="J167" s="8" t="str">
        <f>VLOOKUP(K167,運送!$A$18:$B$21,2,FALSE)</f>
        <v>井上</v>
      </c>
      <c r="K167" s="18">
        <v>2</v>
      </c>
      <c r="L167" s="18">
        <v>3</v>
      </c>
    </row>
    <row r="168" spans="1:12" ht="31.9" x14ac:dyDescent="0.25">
      <c r="A168" s="18">
        <v>5240004</v>
      </c>
      <c r="B168" s="18" t="s">
        <v>2167</v>
      </c>
      <c r="C168" s="18" t="s">
        <v>3505</v>
      </c>
      <c r="D168" s="18" t="s">
        <v>4759</v>
      </c>
      <c r="E168" s="18" t="s">
        <v>4923</v>
      </c>
      <c r="F168" s="18" t="s">
        <v>616</v>
      </c>
      <c r="G168" s="18" t="s">
        <v>617</v>
      </c>
      <c r="H168" s="18" t="s">
        <v>618</v>
      </c>
      <c r="I168" s="8" t="str">
        <f>VLOOKUP(L168,運送!$A$2:$B$8,2,FALSE)</f>
        <v>福山</v>
      </c>
      <c r="J168" s="8" t="str">
        <f>VLOOKUP(K168,運送!$A$18:$B$21,2,FALSE)</f>
        <v>井上</v>
      </c>
      <c r="K168" s="18">
        <v>2</v>
      </c>
      <c r="L168" s="18">
        <v>3</v>
      </c>
    </row>
    <row r="169" spans="1:12" ht="31.9" x14ac:dyDescent="0.25">
      <c r="A169" s="18">
        <v>5252100</v>
      </c>
      <c r="B169" s="18" t="s">
        <v>2168</v>
      </c>
      <c r="C169" s="18" t="s">
        <v>3505</v>
      </c>
      <c r="D169" s="18" t="s">
        <v>620</v>
      </c>
      <c r="E169" s="18" t="s">
        <v>848</v>
      </c>
      <c r="F169" s="18" t="s">
        <v>1913</v>
      </c>
      <c r="G169" s="18" t="s">
        <v>1914</v>
      </c>
      <c r="H169" s="18" t="s">
        <v>3505</v>
      </c>
      <c r="I169" s="8" t="str">
        <f>VLOOKUP(L169,運送!$A$2:$B$8,2,FALSE)</f>
        <v>名鉄</v>
      </c>
      <c r="J169" s="8" t="str">
        <f>VLOOKUP(K169,運送!$A$18:$B$21,2,FALSE)</f>
        <v>井上</v>
      </c>
      <c r="K169" s="18">
        <v>2</v>
      </c>
      <c r="L169" s="18">
        <v>1</v>
      </c>
    </row>
    <row r="170" spans="1:12" ht="31.9" x14ac:dyDescent="0.25">
      <c r="A170" s="18">
        <v>5252101</v>
      </c>
      <c r="B170" s="18" t="s">
        <v>4835</v>
      </c>
      <c r="C170" s="18" t="s">
        <v>3505</v>
      </c>
      <c r="D170" s="18" t="s">
        <v>1577</v>
      </c>
      <c r="E170" s="18" t="s">
        <v>1578</v>
      </c>
      <c r="F170" s="18" t="s">
        <v>4310</v>
      </c>
      <c r="G170" s="18" t="s">
        <v>3505</v>
      </c>
      <c r="H170" s="18" t="s">
        <v>4836</v>
      </c>
      <c r="I170" s="8" t="str">
        <f>VLOOKUP(L170,運送!$A$2:$B$8,2,FALSE)</f>
        <v>名鉄</v>
      </c>
      <c r="J170" s="8" t="str">
        <f>VLOOKUP(K170,運送!$A$18:$B$21,2,FALSE)</f>
        <v>井上</v>
      </c>
      <c r="K170" s="18">
        <v>2</v>
      </c>
      <c r="L170" s="18">
        <v>1</v>
      </c>
    </row>
    <row r="171" spans="1:12" ht="31.9" x14ac:dyDescent="0.25">
      <c r="A171" s="18">
        <v>5317000</v>
      </c>
      <c r="B171" s="18" t="s">
        <v>3985</v>
      </c>
      <c r="C171" s="18" t="s">
        <v>3505</v>
      </c>
      <c r="D171" s="18" t="s">
        <v>646</v>
      </c>
      <c r="E171" s="18" t="s">
        <v>647</v>
      </c>
      <c r="F171" s="18" t="s">
        <v>3865</v>
      </c>
      <c r="G171" s="18" t="s">
        <v>1897</v>
      </c>
      <c r="H171" s="18" t="s">
        <v>3505</v>
      </c>
      <c r="I171" s="8" t="str">
        <f>VLOOKUP(L171,運送!$A$2:$B$8,2,FALSE)</f>
        <v>名鉄</v>
      </c>
      <c r="J171" s="8" t="str">
        <f>VLOOKUP(K171,運送!$A$18:$B$21,2,FALSE)</f>
        <v>井上</v>
      </c>
      <c r="K171" s="18">
        <v>2</v>
      </c>
      <c r="L171" s="18">
        <v>1</v>
      </c>
    </row>
    <row r="172" spans="1:12" ht="31.9" x14ac:dyDescent="0.25">
      <c r="A172" s="18">
        <v>5317001</v>
      </c>
      <c r="B172" s="18" t="s">
        <v>2209</v>
      </c>
      <c r="C172" s="18" t="s">
        <v>3505</v>
      </c>
      <c r="D172" s="18" t="s">
        <v>351</v>
      </c>
      <c r="E172" s="18" t="s">
        <v>1490</v>
      </c>
      <c r="F172" s="18" t="s">
        <v>4526</v>
      </c>
      <c r="G172" s="18" t="s">
        <v>786</v>
      </c>
      <c r="H172" s="18" t="s">
        <v>787</v>
      </c>
      <c r="I172" s="8" t="str">
        <f>VLOOKUP(L172,運送!$A$2:$B$8,2,FALSE)</f>
        <v>名鉄</v>
      </c>
      <c r="J172" s="8" t="str">
        <f>VLOOKUP(K172,運送!$A$18:$B$21,2,FALSE)</f>
        <v>井上</v>
      </c>
      <c r="K172" s="18">
        <v>2</v>
      </c>
      <c r="L172" s="18">
        <v>1</v>
      </c>
    </row>
    <row r="173" spans="1:12" ht="31.9" x14ac:dyDescent="0.25">
      <c r="A173" s="18">
        <v>5317002</v>
      </c>
      <c r="B173" s="18" t="s">
        <v>467</v>
      </c>
      <c r="C173" s="18" t="s">
        <v>3505</v>
      </c>
      <c r="D173" s="18" t="s">
        <v>789</v>
      </c>
      <c r="E173" s="18" t="s">
        <v>156</v>
      </c>
      <c r="F173" s="18" t="s">
        <v>3141</v>
      </c>
      <c r="G173" s="18" t="s">
        <v>1297</v>
      </c>
      <c r="H173" s="18" t="s">
        <v>787</v>
      </c>
      <c r="I173" s="8" t="str">
        <f>VLOOKUP(L173,運送!$A$2:$B$8,2,FALSE)</f>
        <v>名鉄</v>
      </c>
      <c r="J173" s="8" t="str">
        <f>VLOOKUP(K173,運送!$A$18:$B$21,2,FALSE)</f>
        <v>井上</v>
      </c>
      <c r="K173" s="18">
        <v>2</v>
      </c>
      <c r="L173" s="18">
        <v>1</v>
      </c>
    </row>
    <row r="174" spans="1:12" ht="31.9" x14ac:dyDescent="0.25">
      <c r="A174" s="18">
        <v>5317003</v>
      </c>
      <c r="B174" s="18" t="s">
        <v>3994</v>
      </c>
      <c r="C174" s="18" t="s">
        <v>3505</v>
      </c>
      <c r="D174" s="18" t="s">
        <v>351</v>
      </c>
      <c r="E174" s="18" t="s">
        <v>1490</v>
      </c>
      <c r="F174" s="18" t="s">
        <v>4526</v>
      </c>
      <c r="G174" s="18" t="s">
        <v>786</v>
      </c>
      <c r="H174" s="18" t="s">
        <v>787</v>
      </c>
      <c r="I174" s="8" t="str">
        <f>VLOOKUP(L174,運送!$A$2:$B$8,2,FALSE)</f>
        <v>名鉄</v>
      </c>
      <c r="J174" s="8" t="str">
        <f>VLOOKUP(K174,運送!$A$18:$B$21,2,FALSE)</f>
        <v>井上</v>
      </c>
      <c r="K174" s="18">
        <v>2</v>
      </c>
      <c r="L174" s="18">
        <v>1</v>
      </c>
    </row>
    <row r="175" spans="1:12" ht="31.9" x14ac:dyDescent="0.25">
      <c r="A175" s="18">
        <v>5317004</v>
      </c>
      <c r="B175" s="18" t="s">
        <v>3454</v>
      </c>
      <c r="C175" s="18" t="s">
        <v>3505</v>
      </c>
      <c r="D175" s="18" t="s">
        <v>3905</v>
      </c>
      <c r="E175" s="18" t="s">
        <v>3303</v>
      </c>
      <c r="F175" s="18" t="s">
        <v>2472</v>
      </c>
      <c r="G175" s="18" t="s">
        <v>3770</v>
      </c>
      <c r="H175" s="18" t="s">
        <v>787</v>
      </c>
      <c r="I175" s="8" t="str">
        <f>VLOOKUP(L175,運送!$A$2:$B$8,2,FALSE)</f>
        <v>名鉄</v>
      </c>
      <c r="J175" s="8" t="str">
        <f>VLOOKUP(K175,運送!$A$18:$B$21,2,FALSE)</f>
        <v>井上</v>
      </c>
      <c r="K175" s="18">
        <v>2</v>
      </c>
      <c r="L175" s="18">
        <v>1</v>
      </c>
    </row>
    <row r="176" spans="1:12" ht="31.9" x14ac:dyDescent="0.25">
      <c r="A176" s="18">
        <v>5328000</v>
      </c>
      <c r="B176" s="18" t="s">
        <v>2428</v>
      </c>
      <c r="C176" s="18" t="s">
        <v>3505</v>
      </c>
      <c r="D176" s="18" t="s">
        <v>392</v>
      </c>
      <c r="E176" s="18" t="s">
        <v>393</v>
      </c>
      <c r="F176" s="18" t="s">
        <v>88</v>
      </c>
      <c r="G176" s="18" t="s">
        <v>1944</v>
      </c>
      <c r="H176" s="18" t="s">
        <v>3505</v>
      </c>
      <c r="I176" s="8" t="str">
        <f>VLOOKUP(L176,運送!$A$2:$B$8,2,FALSE)</f>
        <v>名鉄</v>
      </c>
      <c r="J176" s="8" t="str">
        <f>VLOOKUP(K176,運送!$A$18:$B$21,2,FALSE)</f>
        <v>井上</v>
      </c>
      <c r="K176" s="18">
        <v>2</v>
      </c>
      <c r="L176" s="18">
        <v>1</v>
      </c>
    </row>
    <row r="177" spans="1:12" ht="31.9" x14ac:dyDescent="0.25">
      <c r="A177" s="18">
        <v>5328001</v>
      </c>
      <c r="B177" s="18" t="s">
        <v>2350</v>
      </c>
      <c r="C177" s="18" t="s">
        <v>3505</v>
      </c>
      <c r="D177" s="18" t="s">
        <v>1299</v>
      </c>
      <c r="E177" s="18" t="s">
        <v>1145</v>
      </c>
      <c r="F177" s="18" t="s">
        <v>2025</v>
      </c>
      <c r="G177" s="18" t="s">
        <v>527</v>
      </c>
      <c r="H177" s="18" t="s">
        <v>2069</v>
      </c>
      <c r="I177" s="8" t="str">
        <f>VLOOKUP(L177,運送!$A$2:$B$8,2,FALSE)</f>
        <v>名鉄</v>
      </c>
      <c r="J177" s="8" t="str">
        <f>VLOOKUP(K177,運送!$A$18:$B$21,2,FALSE)</f>
        <v>井上</v>
      </c>
      <c r="K177" s="18">
        <v>2</v>
      </c>
      <c r="L177" s="18">
        <v>1</v>
      </c>
    </row>
    <row r="178" spans="1:12" ht="31.9" x14ac:dyDescent="0.25">
      <c r="A178" s="18">
        <v>5352100</v>
      </c>
      <c r="B178" s="18" t="s">
        <v>1351</v>
      </c>
      <c r="C178" s="18" t="s">
        <v>3505</v>
      </c>
      <c r="D178" s="18" t="s">
        <v>4799</v>
      </c>
      <c r="E178" s="18" t="s">
        <v>2399</v>
      </c>
      <c r="F178" s="18" t="s">
        <v>3369</v>
      </c>
      <c r="G178" s="18" t="s">
        <v>64</v>
      </c>
      <c r="H178" s="18" t="s">
        <v>3505</v>
      </c>
      <c r="I178" s="8" t="str">
        <f>VLOOKUP(L178,運送!$A$2:$B$8,2,FALSE)</f>
        <v>名鉄</v>
      </c>
      <c r="J178" s="8" t="str">
        <f>VLOOKUP(K178,運送!$A$18:$B$21,2,FALSE)</f>
        <v>井上</v>
      </c>
      <c r="K178" s="18">
        <v>2</v>
      </c>
      <c r="L178" s="18">
        <v>1</v>
      </c>
    </row>
    <row r="179" spans="1:12" ht="31.9" x14ac:dyDescent="0.25">
      <c r="A179" s="18">
        <v>5380000</v>
      </c>
      <c r="B179" s="18" t="s">
        <v>1955</v>
      </c>
      <c r="C179" s="18" t="s">
        <v>3505</v>
      </c>
      <c r="D179" s="18" t="s">
        <v>3773</v>
      </c>
      <c r="E179" s="18" t="s">
        <v>3590</v>
      </c>
      <c r="F179" s="18" t="s">
        <v>3591</v>
      </c>
      <c r="G179" s="18" t="s">
        <v>2686</v>
      </c>
      <c r="H179" s="18" t="s">
        <v>3505</v>
      </c>
      <c r="I179" s="8" t="str">
        <f>VLOOKUP(L179,運送!$A$2:$B$8,2,FALSE)</f>
        <v>名鉄</v>
      </c>
      <c r="J179" s="8" t="str">
        <f>VLOOKUP(K179,運送!$A$18:$B$21,2,FALSE)</f>
        <v>井上</v>
      </c>
      <c r="K179" s="18">
        <v>2</v>
      </c>
      <c r="L179" s="18">
        <v>1</v>
      </c>
    </row>
    <row r="180" spans="1:12" ht="31.9" x14ac:dyDescent="0.25">
      <c r="A180" s="18">
        <v>5380001</v>
      </c>
      <c r="B180" s="18" t="s">
        <v>338</v>
      </c>
      <c r="C180" s="18" t="s">
        <v>3505</v>
      </c>
      <c r="D180" s="18" t="s">
        <v>3773</v>
      </c>
      <c r="E180" s="18" t="s">
        <v>4334</v>
      </c>
      <c r="F180" s="18" t="s">
        <v>3591</v>
      </c>
      <c r="G180" s="18" t="s">
        <v>3578</v>
      </c>
      <c r="H180" s="18" t="s">
        <v>3772</v>
      </c>
      <c r="I180" s="8" t="str">
        <f>VLOOKUP(L180,運送!$A$2:$B$8,2,FALSE)</f>
        <v>名鉄</v>
      </c>
      <c r="J180" s="8" t="str">
        <f>VLOOKUP(K180,運送!$A$18:$B$21,2,FALSE)</f>
        <v>井上</v>
      </c>
      <c r="K180" s="18">
        <v>2</v>
      </c>
      <c r="L180" s="18">
        <v>1</v>
      </c>
    </row>
    <row r="181" spans="1:12" ht="31.9" x14ac:dyDescent="0.25">
      <c r="A181" s="18">
        <v>5406000</v>
      </c>
      <c r="B181" s="18" t="s">
        <v>4235</v>
      </c>
      <c r="C181" s="18" t="s">
        <v>3505</v>
      </c>
      <c r="D181" s="18" t="s">
        <v>4713</v>
      </c>
      <c r="E181" s="18" t="s">
        <v>4714</v>
      </c>
      <c r="F181" s="18" t="s">
        <v>1095</v>
      </c>
      <c r="G181" s="18" t="s">
        <v>3501</v>
      </c>
      <c r="H181" s="18" t="s">
        <v>3505</v>
      </c>
      <c r="I181" s="8" t="str">
        <f>VLOOKUP(L181,運送!$A$2:$B$8,2,FALSE)</f>
        <v>名鉄</v>
      </c>
      <c r="J181" s="8" t="str">
        <f>VLOOKUP(K181,運送!$A$18:$B$21,2,FALSE)</f>
        <v>井上</v>
      </c>
      <c r="K181" s="18">
        <v>2</v>
      </c>
      <c r="L181" s="18">
        <v>1</v>
      </c>
    </row>
    <row r="182" spans="1:12" ht="21.4" x14ac:dyDescent="0.25">
      <c r="A182" s="18">
        <v>5406001</v>
      </c>
      <c r="B182" s="18" t="s">
        <v>1105</v>
      </c>
      <c r="C182" s="18" t="s">
        <v>3505</v>
      </c>
      <c r="D182" s="18" t="s">
        <v>3059</v>
      </c>
      <c r="E182" s="18" t="s">
        <v>462</v>
      </c>
      <c r="F182" s="18" t="s">
        <v>463</v>
      </c>
      <c r="G182" s="18" t="s">
        <v>3002</v>
      </c>
      <c r="H182" s="18" t="s">
        <v>3579</v>
      </c>
      <c r="I182" s="8" t="str">
        <f>VLOOKUP(L182,運送!$A$2:$B$8,2,FALSE)</f>
        <v>名鉄</v>
      </c>
      <c r="J182" s="8" t="str">
        <f>VLOOKUP(K182,運送!$A$18:$B$21,2,FALSE)</f>
        <v>井上</v>
      </c>
      <c r="K182" s="18">
        <v>2</v>
      </c>
      <c r="L182" s="18">
        <v>1</v>
      </c>
    </row>
    <row r="183" spans="1:12" ht="21.4" x14ac:dyDescent="0.25">
      <c r="A183" s="18">
        <v>5406002</v>
      </c>
      <c r="B183" s="18" t="s">
        <v>1957</v>
      </c>
      <c r="C183" s="18" t="s">
        <v>3505</v>
      </c>
      <c r="D183" s="18" t="s">
        <v>1958</v>
      </c>
      <c r="E183" s="18" t="s">
        <v>2687</v>
      </c>
      <c r="F183" s="18" t="s">
        <v>2688</v>
      </c>
      <c r="G183" s="18" t="s">
        <v>2689</v>
      </c>
      <c r="H183" s="18" t="s">
        <v>3579</v>
      </c>
      <c r="I183" s="8" t="str">
        <f>VLOOKUP(L183,運送!$A$2:$B$8,2,FALSE)</f>
        <v>名鉄</v>
      </c>
      <c r="J183" s="8" t="str">
        <f>VLOOKUP(K183,運送!$A$18:$B$21,2,FALSE)</f>
        <v>井上</v>
      </c>
      <c r="K183" s="18">
        <v>2</v>
      </c>
      <c r="L183" s="18">
        <v>1</v>
      </c>
    </row>
    <row r="184" spans="1:12" ht="31.9" x14ac:dyDescent="0.25">
      <c r="A184" s="18">
        <v>5406003</v>
      </c>
      <c r="B184" s="18" t="s">
        <v>4054</v>
      </c>
      <c r="C184" s="18" t="s">
        <v>3505</v>
      </c>
      <c r="D184" s="18" t="s">
        <v>4055</v>
      </c>
      <c r="E184" s="18" t="s">
        <v>3993</v>
      </c>
      <c r="F184" s="18" t="s">
        <v>289</v>
      </c>
      <c r="G184" s="18" t="s">
        <v>2690</v>
      </c>
      <c r="H184" s="18" t="s">
        <v>3579</v>
      </c>
      <c r="I184" s="8" t="str">
        <f>VLOOKUP(L184,運送!$A$2:$B$8,2,FALSE)</f>
        <v>名鉄</v>
      </c>
      <c r="J184" s="8" t="str">
        <f>VLOOKUP(K184,運送!$A$18:$B$21,2,FALSE)</f>
        <v>井上</v>
      </c>
      <c r="K184" s="18">
        <v>2</v>
      </c>
      <c r="L184" s="18">
        <v>1</v>
      </c>
    </row>
    <row r="185" spans="1:12" ht="21.4" x14ac:dyDescent="0.25">
      <c r="A185" s="18">
        <v>5408000</v>
      </c>
      <c r="B185" s="18" t="s">
        <v>2691</v>
      </c>
      <c r="C185" s="18" t="s">
        <v>3505</v>
      </c>
      <c r="D185" s="18" t="s">
        <v>2779</v>
      </c>
      <c r="E185" s="18" t="s">
        <v>20</v>
      </c>
      <c r="F185" s="18" t="s">
        <v>4223</v>
      </c>
      <c r="G185" s="18" t="s">
        <v>2430</v>
      </c>
      <c r="H185" s="18" t="s">
        <v>3505</v>
      </c>
      <c r="I185" s="8" t="str">
        <f>VLOOKUP(L185,運送!$A$2:$B$8,2,FALSE)</f>
        <v>名鉄</v>
      </c>
      <c r="J185" s="8" t="str">
        <f>VLOOKUP(K185,運送!$A$18:$B$21,2,FALSE)</f>
        <v>井上</v>
      </c>
      <c r="K185" s="18">
        <v>2</v>
      </c>
      <c r="L185" s="18">
        <v>1</v>
      </c>
    </row>
    <row r="186" spans="1:12" ht="31.9" x14ac:dyDescent="0.25">
      <c r="A186" s="18">
        <v>5408001</v>
      </c>
      <c r="B186" s="18" t="s">
        <v>4199</v>
      </c>
      <c r="C186" s="18" t="s">
        <v>3505</v>
      </c>
      <c r="D186" s="18" t="s">
        <v>2779</v>
      </c>
      <c r="E186" s="18" t="s">
        <v>20</v>
      </c>
      <c r="F186" s="18" t="s">
        <v>4223</v>
      </c>
      <c r="G186" s="18" t="s">
        <v>2430</v>
      </c>
      <c r="H186" s="18" t="s">
        <v>4636</v>
      </c>
      <c r="I186" s="8" t="str">
        <f>VLOOKUP(L186,運送!$A$2:$B$8,2,FALSE)</f>
        <v>名鉄</v>
      </c>
      <c r="J186" s="8" t="str">
        <f>VLOOKUP(K186,運送!$A$18:$B$21,2,FALSE)</f>
        <v>井上</v>
      </c>
      <c r="K186" s="18">
        <v>2</v>
      </c>
      <c r="L186" s="18">
        <v>1</v>
      </c>
    </row>
    <row r="187" spans="1:12" ht="31.9" x14ac:dyDescent="0.25">
      <c r="A187" s="18">
        <v>5408002</v>
      </c>
      <c r="B187" s="18" t="s">
        <v>4200</v>
      </c>
      <c r="C187" s="18" t="s">
        <v>3505</v>
      </c>
      <c r="D187" s="18" t="s">
        <v>2779</v>
      </c>
      <c r="E187" s="18" t="s">
        <v>20</v>
      </c>
      <c r="F187" s="18" t="s">
        <v>4223</v>
      </c>
      <c r="G187" s="18" t="s">
        <v>2430</v>
      </c>
      <c r="H187" s="18" t="s">
        <v>4636</v>
      </c>
      <c r="I187" s="8" t="str">
        <f>VLOOKUP(L187,運送!$A$2:$B$8,2,FALSE)</f>
        <v>名鉄</v>
      </c>
      <c r="J187" s="8" t="str">
        <f>VLOOKUP(K187,運送!$A$18:$B$21,2,FALSE)</f>
        <v>井上</v>
      </c>
      <c r="K187" s="18">
        <v>2</v>
      </c>
      <c r="L187" s="18">
        <v>1</v>
      </c>
    </row>
    <row r="188" spans="1:12" ht="21.4" x14ac:dyDescent="0.25">
      <c r="A188" s="18">
        <v>5408100</v>
      </c>
      <c r="B188" s="18" t="s">
        <v>3512</v>
      </c>
      <c r="C188" s="18" t="s">
        <v>3505</v>
      </c>
      <c r="D188" s="18" t="s">
        <v>3713</v>
      </c>
      <c r="E188" s="18" t="s">
        <v>3714</v>
      </c>
      <c r="F188" s="18" t="s">
        <v>557</v>
      </c>
      <c r="G188" s="18" t="s">
        <v>2161</v>
      </c>
      <c r="H188" s="18" t="s">
        <v>3505</v>
      </c>
      <c r="I188" s="8" t="str">
        <f>VLOOKUP(L188,運送!$A$2:$B$8,2,FALSE)</f>
        <v>名鉄</v>
      </c>
      <c r="J188" s="8" t="str">
        <f>VLOOKUP(K188,運送!$A$18:$B$21,2,FALSE)</f>
        <v>井上</v>
      </c>
      <c r="K188" s="18">
        <v>2</v>
      </c>
      <c r="L188" s="18">
        <v>1</v>
      </c>
    </row>
    <row r="189" spans="1:12" ht="31.9" x14ac:dyDescent="0.25">
      <c r="A189" s="18">
        <v>5408101</v>
      </c>
      <c r="B189" s="18" t="s">
        <v>558</v>
      </c>
      <c r="C189" s="18" t="s">
        <v>3505</v>
      </c>
      <c r="D189" s="18" t="s">
        <v>1711</v>
      </c>
      <c r="E189" s="18" t="s">
        <v>1712</v>
      </c>
      <c r="F189" s="18" t="s">
        <v>3505</v>
      </c>
      <c r="G189" s="18" t="s">
        <v>3100</v>
      </c>
      <c r="H189" s="18" t="s">
        <v>1734</v>
      </c>
      <c r="I189" s="8" t="str">
        <f>VLOOKUP(L189,運送!$A$2:$B$8,2,FALSE)</f>
        <v>名鉄</v>
      </c>
      <c r="J189" s="8" t="str">
        <f>VLOOKUP(K189,運送!$A$18:$B$21,2,FALSE)</f>
        <v>井上</v>
      </c>
      <c r="K189" s="18">
        <v>2</v>
      </c>
      <c r="L189" s="18">
        <v>1</v>
      </c>
    </row>
    <row r="190" spans="1:12" ht="31.9" x14ac:dyDescent="0.25">
      <c r="A190" s="18">
        <v>5408102</v>
      </c>
      <c r="B190" s="18" t="s">
        <v>3101</v>
      </c>
      <c r="C190" s="18" t="s">
        <v>3505</v>
      </c>
      <c r="D190" s="18" t="s">
        <v>3500</v>
      </c>
      <c r="E190" s="18" t="s">
        <v>2446</v>
      </c>
      <c r="F190" s="18" t="s">
        <v>4822</v>
      </c>
      <c r="G190" s="18" t="s">
        <v>3102</v>
      </c>
      <c r="H190" s="18" t="s">
        <v>1734</v>
      </c>
      <c r="I190" s="8" t="str">
        <f>VLOOKUP(L190,運送!$A$2:$B$8,2,FALSE)</f>
        <v>名鉄</v>
      </c>
      <c r="J190" s="8" t="str">
        <f>VLOOKUP(K190,運送!$A$18:$B$21,2,FALSE)</f>
        <v>井上</v>
      </c>
      <c r="K190" s="18">
        <v>2</v>
      </c>
      <c r="L190" s="18">
        <v>1</v>
      </c>
    </row>
    <row r="191" spans="1:12" ht="31.9" x14ac:dyDescent="0.25">
      <c r="A191" s="18">
        <v>5408103</v>
      </c>
      <c r="B191" s="18" t="s">
        <v>2998</v>
      </c>
      <c r="C191" s="18" t="s">
        <v>3505</v>
      </c>
      <c r="D191" s="18" t="s">
        <v>80</v>
      </c>
      <c r="E191" s="18" t="s">
        <v>2793</v>
      </c>
      <c r="F191" s="18" t="s">
        <v>4710</v>
      </c>
      <c r="G191" s="18" t="s">
        <v>3377</v>
      </c>
      <c r="H191" s="18" t="s">
        <v>1734</v>
      </c>
      <c r="I191" s="8" t="str">
        <f>VLOOKUP(L191,運送!$A$2:$B$8,2,FALSE)</f>
        <v>名鉄</v>
      </c>
      <c r="J191" s="8" t="str">
        <f>VLOOKUP(K191,運送!$A$18:$B$21,2,FALSE)</f>
        <v>井上</v>
      </c>
      <c r="K191" s="18">
        <v>2</v>
      </c>
      <c r="L191" s="18">
        <v>1</v>
      </c>
    </row>
    <row r="192" spans="1:12" ht="31.9" x14ac:dyDescent="0.25">
      <c r="A192" s="18">
        <v>5408104</v>
      </c>
      <c r="B192" s="18" t="s">
        <v>4711</v>
      </c>
      <c r="C192" s="18" t="s">
        <v>3505</v>
      </c>
      <c r="D192" s="18" t="s">
        <v>326</v>
      </c>
      <c r="E192" s="18" t="s">
        <v>327</v>
      </c>
      <c r="F192" s="18" t="s">
        <v>3505</v>
      </c>
      <c r="G192" s="18" t="s">
        <v>1605</v>
      </c>
      <c r="H192" s="18" t="s">
        <v>1734</v>
      </c>
      <c r="I192" s="8" t="str">
        <f>VLOOKUP(L192,運送!$A$2:$B$8,2,FALSE)</f>
        <v>名鉄</v>
      </c>
      <c r="J192" s="8" t="str">
        <f>VLOOKUP(K192,運送!$A$18:$B$21,2,FALSE)</f>
        <v>井上</v>
      </c>
      <c r="K192" s="18">
        <v>2</v>
      </c>
      <c r="L192" s="18">
        <v>1</v>
      </c>
    </row>
    <row r="193" spans="1:12" ht="21.4" x14ac:dyDescent="0.25">
      <c r="A193" s="18">
        <v>5412000</v>
      </c>
      <c r="B193" s="18" t="s">
        <v>1277</v>
      </c>
      <c r="C193" s="18" t="s">
        <v>3505</v>
      </c>
      <c r="D193" s="18" t="s">
        <v>2051</v>
      </c>
      <c r="E193" s="18" t="s">
        <v>2052</v>
      </c>
      <c r="F193" s="18" t="s">
        <v>2301</v>
      </c>
      <c r="G193" s="18" t="s">
        <v>2302</v>
      </c>
      <c r="H193" s="18" t="s">
        <v>3505</v>
      </c>
      <c r="I193" s="8" t="str">
        <f>VLOOKUP(L193,運送!$A$2:$B$8,2,FALSE)</f>
        <v>名鉄</v>
      </c>
      <c r="J193" s="8" t="str">
        <f>VLOOKUP(K193,運送!$A$18:$B$21,2,FALSE)</f>
        <v>井上</v>
      </c>
      <c r="K193" s="18">
        <v>2</v>
      </c>
      <c r="L193" s="18">
        <v>1</v>
      </c>
    </row>
    <row r="194" spans="1:12" ht="31.9" x14ac:dyDescent="0.25">
      <c r="A194" s="18">
        <v>5412001</v>
      </c>
      <c r="B194" s="18" t="s">
        <v>3057</v>
      </c>
      <c r="C194" s="18" t="s">
        <v>3505</v>
      </c>
      <c r="D194" s="18" t="s">
        <v>728</v>
      </c>
      <c r="E194" s="18" t="s">
        <v>3108</v>
      </c>
      <c r="F194" s="18" t="s">
        <v>3109</v>
      </c>
      <c r="G194" s="18" t="s">
        <v>1221</v>
      </c>
      <c r="H194" s="18" t="s">
        <v>4276</v>
      </c>
      <c r="I194" s="8" t="str">
        <f>VLOOKUP(L194,運送!$A$2:$B$8,2,FALSE)</f>
        <v>名鉄</v>
      </c>
      <c r="J194" s="8" t="str">
        <f>VLOOKUP(K194,運送!$A$18:$B$21,2,FALSE)</f>
        <v>井上</v>
      </c>
      <c r="K194" s="18">
        <v>2</v>
      </c>
      <c r="L194" s="18">
        <v>1</v>
      </c>
    </row>
    <row r="195" spans="1:12" ht="42.4" x14ac:dyDescent="0.25">
      <c r="A195" s="18">
        <v>5412002</v>
      </c>
      <c r="B195" s="18" t="s">
        <v>1053</v>
      </c>
      <c r="C195" s="18" t="s">
        <v>3505</v>
      </c>
      <c r="D195" s="18" t="s">
        <v>4007</v>
      </c>
      <c r="E195" s="18" t="s">
        <v>3633</v>
      </c>
      <c r="F195" s="18" t="s">
        <v>4630</v>
      </c>
      <c r="G195" s="18" t="s">
        <v>4246</v>
      </c>
      <c r="H195" s="18" t="s">
        <v>4115</v>
      </c>
      <c r="I195" s="8" t="str">
        <f>VLOOKUP(L195,運送!$A$2:$B$8,2,FALSE)</f>
        <v>名鉄</v>
      </c>
      <c r="J195" s="8" t="str">
        <f>VLOOKUP(K195,運送!$A$18:$B$21,2,FALSE)</f>
        <v>井上</v>
      </c>
      <c r="K195" s="18">
        <v>2</v>
      </c>
      <c r="L195" s="18">
        <v>1</v>
      </c>
    </row>
    <row r="196" spans="1:12" ht="31.9" x14ac:dyDescent="0.25">
      <c r="A196" s="18">
        <v>5412003</v>
      </c>
      <c r="B196" s="18" t="s">
        <v>2473</v>
      </c>
      <c r="C196" s="18" t="s">
        <v>3505</v>
      </c>
      <c r="D196" s="18" t="s">
        <v>2779</v>
      </c>
      <c r="E196" s="18" t="s">
        <v>20</v>
      </c>
      <c r="F196" s="18" t="s">
        <v>4223</v>
      </c>
      <c r="G196" s="18" t="s">
        <v>2529</v>
      </c>
      <c r="H196" s="18" t="s">
        <v>4115</v>
      </c>
      <c r="I196" s="8" t="str">
        <f>VLOOKUP(L196,運送!$A$2:$B$8,2,FALSE)</f>
        <v>名鉄</v>
      </c>
      <c r="J196" s="8" t="str">
        <f>VLOOKUP(K196,運送!$A$18:$B$21,2,FALSE)</f>
        <v>井上</v>
      </c>
      <c r="K196" s="18">
        <v>2</v>
      </c>
      <c r="L196" s="18">
        <v>1</v>
      </c>
    </row>
    <row r="197" spans="1:12" ht="21.4" x14ac:dyDescent="0.25">
      <c r="A197" s="18">
        <v>5412004</v>
      </c>
      <c r="B197" s="18" t="s">
        <v>2312</v>
      </c>
      <c r="C197" s="18" t="s">
        <v>3505</v>
      </c>
      <c r="D197" s="18" t="s">
        <v>4846</v>
      </c>
      <c r="E197" s="18" t="s">
        <v>2666</v>
      </c>
      <c r="F197" s="18" t="s">
        <v>2667</v>
      </c>
      <c r="G197" s="18" t="s">
        <v>1506</v>
      </c>
      <c r="H197" s="18" t="s">
        <v>4115</v>
      </c>
      <c r="I197" s="8" t="str">
        <f>VLOOKUP(L197,運送!$A$2:$B$8,2,FALSE)</f>
        <v>名鉄</v>
      </c>
      <c r="J197" s="8" t="str">
        <f>VLOOKUP(K197,運送!$A$18:$B$21,2,FALSE)</f>
        <v>井上</v>
      </c>
      <c r="K197" s="18">
        <v>2</v>
      </c>
      <c r="L197" s="18">
        <v>1</v>
      </c>
    </row>
    <row r="198" spans="1:12" ht="21.4" x14ac:dyDescent="0.25">
      <c r="A198" s="18">
        <v>5420000</v>
      </c>
      <c r="B198" s="18" t="s">
        <v>3434</v>
      </c>
      <c r="C198" s="18" t="s">
        <v>3505</v>
      </c>
      <c r="D198" s="18" t="s">
        <v>3152</v>
      </c>
      <c r="E198" s="18" t="s">
        <v>2286</v>
      </c>
      <c r="F198" s="18" t="s">
        <v>1376</v>
      </c>
      <c r="G198" s="18" t="s">
        <v>1377</v>
      </c>
      <c r="H198" s="18" t="s">
        <v>3505</v>
      </c>
      <c r="I198" s="8" t="str">
        <f>VLOOKUP(L198,運送!$A$2:$B$8,2,FALSE)</f>
        <v>名鉄</v>
      </c>
      <c r="J198" s="8" t="str">
        <f>VLOOKUP(K198,運送!$A$18:$B$21,2,FALSE)</f>
        <v>井上</v>
      </c>
      <c r="K198" s="18">
        <v>2</v>
      </c>
      <c r="L198" s="18">
        <v>1</v>
      </c>
    </row>
    <row r="199" spans="1:12" ht="31.9" x14ac:dyDescent="0.25">
      <c r="A199" s="18">
        <v>5420100</v>
      </c>
      <c r="B199" s="18" t="s">
        <v>1378</v>
      </c>
      <c r="C199" s="18" t="s">
        <v>3505</v>
      </c>
      <c r="D199" s="18" t="s">
        <v>4804</v>
      </c>
      <c r="E199" s="18" t="s">
        <v>4805</v>
      </c>
      <c r="F199" s="18" t="s">
        <v>2886</v>
      </c>
      <c r="G199" s="18" t="s">
        <v>1373</v>
      </c>
      <c r="H199" s="18" t="s">
        <v>3505</v>
      </c>
      <c r="I199" s="8" t="str">
        <f>VLOOKUP(L199,運送!$A$2:$B$8,2,FALSE)</f>
        <v>名鉄</v>
      </c>
      <c r="J199" s="8" t="str">
        <f>VLOOKUP(K199,運送!$A$18:$B$21,2,FALSE)</f>
        <v>井上</v>
      </c>
      <c r="K199" s="18">
        <v>2</v>
      </c>
      <c r="L199" s="18">
        <v>1</v>
      </c>
    </row>
    <row r="200" spans="1:12" ht="42.4" x14ac:dyDescent="0.25">
      <c r="A200" s="18">
        <v>5420101</v>
      </c>
      <c r="B200" s="18" t="s">
        <v>761</v>
      </c>
      <c r="C200" s="18" t="s">
        <v>3505</v>
      </c>
      <c r="D200" s="18" t="s">
        <v>3340</v>
      </c>
      <c r="E200" s="18" t="s">
        <v>3005</v>
      </c>
      <c r="F200" s="18" t="s">
        <v>589</v>
      </c>
      <c r="G200" s="18" t="s">
        <v>227</v>
      </c>
      <c r="H200" s="18" t="s">
        <v>107</v>
      </c>
      <c r="I200" s="8" t="str">
        <f>VLOOKUP(L200,運送!$A$2:$B$8,2,FALSE)</f>
        <v>名鉄</v>
      </c>
      <c r="J200" s="8" t="str">
        <f>VLOOKUP(K200,運送!$A$18:$B$21,2,FALSE)</f>
        <v>井上</v>
      </c>
      <c r="K200" s="18">
        <v>2</v>
      </c>
      <c r="L200" s="18">
        <v>1</v>
      </c>
    </row>
    <row r="201" spans="1:12" ht="21.4" x14ac:dyDescent="0.25">
      <c r="A201" s="18">
        <v>5433000</v>
      </c>
      <c r="B201" s="18" t="s">
        <v>108</v>
      </c>
      <c r="C201" s="18" t="s">
        <v>3505</v>
      </c>
      <c r="D201" s="18" t="s">
        <v>4713</v>
      </c>
      <c r="E201" s="18" t="s">
        <v>4714</v>
      </c>
      <c r="F201" s="18" t="s">
        <v>651</v>
      </c>
      <c r="G201" s="18" t="s">
        <v>3211</v>
      </c>
      <c r="H201" s="18" t="s">
        <v>3505</v>
      </c>
      <c r="I201" s="8" t="str">
        <f>VLOOKUP(L201,運送!$A$2:$B$8,2,FALSE)</f>
        <v>名鉄</v>
      </c>
      <c r="J201" s="8" t="str">
        <f>VLOOKUP(K201,運送!$A$18:$B$21,2,FALSE)</f>
        <v>井上</v>
      </c>
      <c r="K201" s="18">
        <v>2</v>
      </c>
      <c r="L201" s="18">
        <v>1</v>
      </c>
    </row>
    <row r="202" spans="1:12" ht="21.4" x14ac:dyDescent="0.25">
      <c r="A202" s="18">
        <v>5435900</v>
      </c>
      <c r="B202" s="18" t="s">
        <v>109</v>
      </c>
      <c r="C202" s="18" t="s">
        <v>3505</v>
      </c>
      <c r="D202" s="18" t="s">
        <v>49</v>
      </c>
      <c r="E202" s="18" t="s">
        <v>430</v>
      </c>
      <c r="F202" s="18" t="s">
        <v>3394</v>
      </c>
      <c r="G202" s="18" t="s">
        <v>2406</v>
      </c>
      <c r="H202" s="18" t="s">
        <v>3505</v>
      </c>
      <c r="I202" s="8" t="str">
        <f>VLOOKUP(L202,運送!$A$2:$B$8,2,FALSE)</f>
        <v>名鉄</v>
      </c>
      <c r="J202" s="8" t="str">
        <f>VLOOKUP(K202,運送!$A$18:$B$21,2,FALSE)</f>
        <v>井上</v>
      </c>
      <c r="K202" s="18">
        <v>2</v>
      </c>
      <c r="L202" s="18">
        <v>1</v>
      </c>
    </row>
    <row r="203" spans="1:12" ht="31.9" x14ac:dyDescent="0.25">
      <c r="A203" s="18">
        <v>5436000</v>
      </c>
      <c r="B203" s="18" t="s">
        <v>4045</v>
      </c>
      <c r="C203" s="18" t="s">
        <v>3505</v>
      </c>
      <c r="D203" s="18" t="s">
        <v>2861</v>
      </c>
      <c r="E203" s="18" t="s">
        <v>2862</v>
      </c>
      <c r="F203" s="18" t="s">
        <v>2863</v>
      </c>
      <c r="G203" s="18" t="s">
        <v>1160</v>
      </c>
      <c r="H203" s="18" t="s">
        <v>3505</v>
      </c>
      <c r="I203" s="8" t="str">
        <f>VLOOKUP(L203,運送!$A$2:$B$8,2,FALSE)</f>
        <v>名鉄</v>
      </c>
      <c r="J203" s="8" t="str">
        <f>VLOOKUP(K203,運送!$A$18:$B$21,2,FALSE)</f>
        <v>井上</v>
      </c>
      <c r="K203" s="18">
        <v>2</v>
      </c>
      <c r="L203" s="18">
        <v>1</v>
      </c>
    </row>
    <row r="204" spans="1:12" ht="31.9" x14ac:dyDescent="0.25">
      <c r="A204" s="18">
        <v>5436001</v>
      </c>
      <c r="B204" s="18" t="s">
        <v>126</v>
      </c>
      <c r="C204" s="18" t="s">
        <v>3505</v>
      </c>
      <c r="D204" s="18" t="s">
        <v>1162</v>
      </c>
      <c r="E204" s="18" t="s">
        <v>4872</v>
      </c>
      <c r="F204" s="18" t="s">
        <v>474</v>
      </c>
      <c r="G204" s="18" t="s">
        <v>1606</v>
      </c>
      <c r="H204" s="18" t="s">
        <v>1493</v>
      </c>
      <c r="I204" s="8" t="str">
        <f>VLOOKUP(L204,運送!$A$2:$B$8,2,FALSE)</f>
        <v>名鉄</v>
      </c>
      <c r="J204" s="8" t="str">
        <f>VLOOKUP(K204,運送!$A$18:$B$21,2,FALSE)</f>
        <v>井上</v>
      </c>
      <c r="K204" s="18">
        <v>2</v>
      </c>
      <c r="L204" s="18">
        <v>1</v>
      </c>
    </row>
    <row r="205" spans="1:12" ht="31.9" x14ac:dyDescent="0.25">
      <c r="A205" s="18">
        <v>5436002</v>
      </c>
      <c r="B205" s="18" t="s">
        <v>1494</v>
      </c>
      <c r="C205" s="18" t="s">
        <v>3505</v>
      </c>
      <c r="D205" s="18" t="s">
        <v>1408</v>
      </c>
      <c r="E205" s="18" t="s">
        <v>1409</v>
      </c>
      <c r="F205" s="18" t="s">
        <v>1410</v>
      </c>
      <c r="G205" s="18" t="s">
        <v>716</v>
      </c>
      <c r="H205" s="18" t="s">
        <v>1493</v>
      </c>
      <c r="I205" s="8" t="str">
        <f>VLOOKUP(L205,運送!$A$2:$B$8,2,FALSE)</f>
        <v>名鉄</v>
      </c>
      <c r="J205" s="8" t="str">
        <f>VLOOKUP(K205,運送!$A$18:$B$21,2,FALSE)</f>
        <v>井上</v>
      </c>
      <c r="K205" s="18">
        <v>2</v>
      </c>
      <c r="L205" s="18">
        <v>1</v>
      </c>
    </row>
    <row r="206" spans="1:12" ht="31.9" x14ac:dyDescent="0.25">
      <c r="A206" s="18">
        <v>5436003</v>
      </c>
      <c r="B206" s="18" t="s">
        <v>1495</v>
      </c>
      <c r="C206" s="18" t="s">
        <v>3505</v>
      </c>
      <c r="D206" s="18" t="s">
        <v>1299</v>
      </c>
      <c r="E206" s="18" t="s">
        <v>1145</v>
      </c>
      <c r="F206" s="18" t="s">
        <v>2025</v>
      </c>
      <c r="G206" s="18" t="s">
        <v>527</v>
      </c>
      <c r="H206" s="18" t="s">
        <v>1493</v>
      </c>
      <c r="I206" s="8" t="str">
        <f>VLOOKUP(L206,運送!$A$2:$B$8,2,FALSE)</f>
        <v>名鉄</v>
      </c>
      <c r="J206" s="8" t="str">
        <f>VLOOKUP(K206,運送!$A$18:$B$21,2,FALSE)</f>
        <v>井上</v>
      </c>
      <c r="K206" s="18">
        <v>2</v>
      </c>
      <c r="L206" s="18">
        <v>1</v>
      </c>
    </row>
    <row r="207" spans="1:12" ht="31.9" x14ac:dyDescent="0.25">
      <c r="A207" s="18">
        <v>5436004</v>
      </c>
      <c r="B207" s="18" t="s">
        <v>1972</v>
      </c>
      <c r="C207" s="18" t="s">
        <v>3505</v>
      </c>
      <c r="D207" s="18" t="s">
        <v>1945</v>
      </c>
      <c r="E207" s="18" t="s">
        <v>809</v>
      </c>
      <c r="F207" s="18" t="s">
        <v>3398</v>
      </c>
      <c r="G207" s="18" t="s">
        <v>3399</v>
      </c>
      <c r="H207" s="18" t="s">
        <v>3505</v>
      </c>
      <c r="I207" s="8" t="str">
        <f>VLOOKUP(L207,運送!$A$2:$B$8,2,FALSE)</f>
        <v>名鉄　ミニクマ</v>
      </c>
      <c r="J207" s="8" t="str">
        <f>VLOOKUP(K207,運送!$A$18:$B$21,2,FALSE)</f>
        <v>井上</v>
      </c>
      <c r="K207" s="18">
        <v>2</v>
      </c>
      <c r="L207" s="18">
        <v>2</v>
      </c>
    </row>
    <row r="208" spans="1:12" ht="21.4" x14ac:dyDescent="0.25">
      <c r="A208" s="18">
        <v>5436005</v>
      </c>
      <c r="B208" s="18" t="s">
        <v>3400</v>
      </c>
      <c r="C208" s="18" t="s">
        <v>3505</v>
      </c>
      <c r="D208" s="18" t="s">
        <v>2220</v>
      </c>
      <c r="E208" s="18" t="s">
        <v>1762</v>
      </c>
      <c r="F208" s="18" t="s">
        <v>514</v>
      </c>
      <c r="G208" s="18" t="s">
        <v>1536</v>
      </c>
      <c r="H208" s="18" t="s">
        <v>1493</v>
      </c>
      <c r="I208" s="8" t="str">
        <f>VLOOKUP(L208,運送!$A$2:$B$8,2,FALSE)</f>
        <v>名鉄</v>
      </c>
      <c r="J208" s="8" t="str">
        <f>VLOOKUP(K208,運送!$A$18:$B$21,2,FALSE)</f>
        <v>井上</v>
      </c>
      <c r="K208" s="18">
        <v>2</v>
      </c>
      <c r="L208" s="18">
        <v>1</v>
      </c>
    </row>
    <row r="209" spans="1:12" ht="21.4" x14ac:dyDescent="0.25">
      <c r="A209" s="18">
        <v>5446000</v>
      </c>
      <c r="B209" s="18" t="s">
        <v>1176</v>
      </c>
      <c r="C209" s="18" t="s">
        <v>3505</v>
      </c>
      <c r="D209" s="18" t="s">
        <v>1177</v>
      </c>
      <c r="E209" s="18" t="s">
        <v>4281</v>
      </c>
      <c r="F209" s="18" t="s">
        <v>2094</v>
      </c>
      <c r="G209" s="18" t="s">
        <v>1985</v>
      </c>
      <c r="H209" s="18" t="s">
        <v>3505</v>
      </c>
      <c r="I209" s="8" t="str">
        <f>VLOOKUP(L209,運送!$A$2:$B$8,2,FALSE)</f>
        <v>名鉄</v>
      </c>
      <c r="J209" s="8" t="str">
        <f>VLOOKUP(K209,運送!$A$18:$B$21,2,FALSE)</f>
        <v>井上</v>
      </c>
      <c r="K209" s="18">
        <v>2</v>
      </c>
      <c r="L209" s="18">
        <v>1</v>
      </c>
    </row>
    <row r="210" spans="1:12" ht="21.4" x14ac:dyDescent="0.25">
      <c r="A210" s="18">
        <v>5466000</v>
      </c>
      <c r="B210" s="18" t="s">
        <v>4826</v>
      </c>
      <c r="C210" s="18" t="s">
        <v>3505</v>
      </c>
      <c r="D210" s="18" t="s">
        <v>2178</v>
      </c>
      <c r="E210" s="18" t="s">
        <v>2726</v>
      </c>
      <c r="F210" s="18" t="s">
        <v>2727</v>
      </c>
      <c r="G210" s="18" t="s">
        <v>3139</v>
      </c>
      <c r="H210" s="18" t="s">
        <v>3505</v>
      </c>
      <c r="I210" s="8" t="str">
        <f>VLOOKUP(L210,運送!$A$2:$B$8,2,FALSE)</f>
        <v>名鉄</v>
      </c>
      <c r="J210" s="8" t="str">
        <f>VLOOKUP(K210,運送!$A$18:$B$21,2,FALSE)</f>
        <v>井上</v>
      </c>
      <c r="K210" s="18">
        <v>2</v>
      </c>
      <c r="L210" s="18">
        <v>1</v>
      </c>
    </row>
    <row r="211" spans="1:12" ht="21.4" x14ac:dyDescent="0.25">
      <c r="A211" s="18">
        <v>5466100</v>
      </c>
      <c r="B211" s="18" t="s">
        <v>2095</v>
      </c>
      <c r="C211" s="18" t="s">
        <v>3505</v>
      </c>
      <c r="D211" s="18" t="s">
        <v>2440</v>
      </c>
      <c r="E211" s="18" t="s">
        <v>4201</v>
      </c>
      <c r="F211" s="18" t="s">
        <v>4202</v>
      </c>
      <c r="G211" s="18" t="s">
        <v>3163</v>
      </c>
      <c r="H211" s="18" t="s">
        <v>3505</v>
      </c>
      <c r="I211" s="8" t="str">
        <f>VLOOKUP(L211,運送!$A$2:$B$8,2,FALSE)</f>
        <v>名鉄</v>
      </c>
      <c r="J211" s="8" t="str">
        <f>VLOOKUP(K211,運送!$A$18:$B$21,2,FALSE)</f>
        <v>井上</v>
      </c>
      <c r="K211" s="18">
        <v>2</v>
      </c>
      <c r="L211" s="18">
        <v>1</v>
      </c>
    </row>
    <row r="212" spans="1:12" ht="21.4" x14ac:dyDescent="0.25">
      <c r="A212" s="18">
        <v>5505900</v>
      </c>
      <c r="B212" s="18" t="s">
        <v>362</v>
      </c>
      <c r="C212" s="18" t="s">
        <v>3505</v>
      </c>
      <c r="D212" s="18" t="s">
        <v>3375</v>
      </c>
      <c r="E212" s="18" t="s">
        <v>3124</v>
      </c>
      <c r="F212" s="18" t="s">
        <v>1552</v>
      </c>
      <c r="G212" s="18" t="s">
        <v>1432</v>
      </c>
      <c r="H212" s="18" t="s">
        <v>3505</v>
      </c>
      <c r="I212" s="8" t="str">
        <f>VLOOKUP(L212,運送!$A$2:$B$8,2,FALSE)</f>
        <v>名鉄</v>
      </c>
      <c r="J212" s="8" t="str">
        <f>VLOOKUP(K212,運送!$A$18:$B$21,2,FALSE)</f>
        <v>井上</v>
      </c>
      <c r="K212" s="18">
        <v>2</v>
      </c>
      <c r="L212" s="18">
        <v>1</v>
      </c>
    </row>
    <row r="213" spans="1:12" ht="31.9" x14ac:dyDescent="0.25">
      <c r="A213" s="18">
        <v>5507100</v>
      </c>
      <c r="B213" s="18" t="s">
        <v>3084</v>
      </c>
      <c r="C213" s="18" t="s">
        <v>3505</v>
      </c>
      <c r="D213" s="18" t="s">
        <v>396</v>
      </c>
      <c r="E213" s="18" t="s">
        <v>397</v>
      </c>
      <c r="F213" s="18" t="s">
        <v>398</v>
      </c>
      <c r="G213" s="18" t="s">
        <v>4932</v>
      </c>
      <c r="H213" s="18" t="s">
        <v>3505</v>
      </c>
      <c r="I213" s="8" t="str">
        <f>VLOOKUP(L213,運送!$A$2:$B$8,2,FALSE)</f>
        <v>名鉄</v>
      </c>
      <c r="J213" s="8" t="str">
        <f>VLOOKUP(K213,運送!$A$18:$B$21,2,FALSE)</f>
        <v>井上</v>
      </c>
      <c r="K213" s="18">
        <v>2</v>
      </c>
      <c r="L213" s="18">
        <v>1</v>
      </c>
    </row>
    <row r="214" spans="1:12" ht="31.9" x14ac:dyDescent="0.25">
      <c r="A214" s="18">
        <v>5507101</v>
      </c>
      <c r="B214" s="18" t="s">
        <v>4933</v>
      </c>
      <c r="C214" s="18" t="s">
        <v>3505</v>
      </c>
      <c r="D214" s="18" t="s">
        <v>446</v>
      </c>
      <c r="E214" s="18" t="s">
        <v>1874</v>
      </c>
      <c r="F214" s="18" t="s">
        <v>805</v>
      </c>
      <c r="G214" s="18" t="s">
        <v>4438</v>
      </c>
      <c r="H214" s="18" t="s">
        <v>2031</v>
      </c>
      <c r="I214" s="8" t="str">
        <f>VLOOKUP(L214,運送!$A$2:$B$8,2,FALSE)</f>
        <v>名鉄</v>
      </c>
      <c r="J214" s="8" t="str">
        <f>VLOOKUP(K214,運送!$A$18:$B$21,2,FALSE)</f>
        <v>井上</v>
      </c>
      <c r="K214" s="18">
        <v>2</v>
      </c>
      <c r="L214" s="18">
        <v>1</v>
      </c>
    </row>
    <row r="215" spans="1:12" ht="42.4" x14ac:dyDescent="0.25">
      <c r="A215" s="18">
        <v>5507102</v>
      </c>
      <c r="B215" s="18" t="s">
        <v>3843</v>
      </c>
      <c r="C215" s="18" t="s">
        <v>3505</v>
      </c>
      <c r="D215" s="18" t="s">
        <v>3168</v>
      </c>
      <c r="E215" s="18" t="s">
        <v>4057</v>
      </c>
      <c r="F215" s="18" t="s">
        <v>4058</v>
      </c>
      <c r="G215" s="18" t="s">
        <v>4411</v>
      </c>
      <c r="H215" s="18" t="s">
        <v>2031</v>
      </c>
      <c r="I215" s="8" t="str">
        <f>VLOOKUP(L215,運送!$A$2:$B$8,2,FALSE)</f>
        <v>名鉄</v>
      </c>
      <c r="J215" s="8" t="str">
        <f>VLOOKUP(K215,運送!$A$18:$B$21,2,FALSE)</f>
        <v>井上</v>
      </c>
      <c r="K215" s="18">
        <v>2</v>
      </c>
      <c r="L215" s="18">
        <v>1</v>
      </c>
    </row>
    <row r="216" spans="1:12" ht="31.9" x14ac:dyDescent="0.25">
      <c r="A216" s="18">
        <v>5508100</v>
      </c>
      <c r="B216" s="18" t="s">
        <v>3844</v>
      </c>
      <c r="C216" s="18" t="s">
        <v>3505</v>
      </c>
      <c r="D216" s="18" t="s">
        <v>2697</v>
      </c>
      <c r="E216" s="18" t="s">
        <v>2698</v>
      </c>
      <c r="F216" s="18" t="s">
        <v>2699</v>
      </c>
      <c r="G216" s="18" t="s">
        <v>2280</v>
      </c>
      <c r="H216" s="18" t="s">
        <v>3505</v>
      </c>
      <c r="I216" s="8" t="str">
        <f>VLOOKUP(L216,運送!$A$2:$B$8,2,FALSE)</f>
        <v>名鉄</v>
      </c>
      <c r="J216" s="8" t="str">
        <f>VLOOKUP(K216,運送!$A$18:$B$21,2,FALSE)</f>
        <v>井上</v>
      </c>
      <c r="K216" s="18">
        <v>2</v>
      </c>
      <c r="L216" s="18">
        <v>1</v>
      </c>
    </row>
    <row r="217" spans="1:12" ht="31.9" x14ac:dyDescent="0.25">
      <c r="A217" s="18">
        <v>5508101</v>
      </c>
      <c r="B217" s="18" t="s">
        <v>4131</v>
      </c>
      <c r="C217" s="18" t="s">
        <v>3505</v>
      </c>
      <c r="D217" s="18" t="s">
        <v>1272</v>
      </c>
      <c r="E217" s="18" t="s">
        <v>1273</v>
      </c>
      <c r="F217" s="18" t="s">
        <v>1274</v>
      </c>
      <c r="G217" s="18" t="s">
        <v>1451</v>
      </c>
      <c r="H217" s="18" t="s">
        <v>2334</v>
      </c>
      <c r="I217" s="8" t="str">
        <f>VLOOKUP(L217,運送!$A$2:$B$8,2,FALSE)</f>
        <v>名鉄</v>
      </c>
      <c r="J217" s="8" t="str">
        <f>VLOOKUP(K217,運送!$A$18:$B$21,2,FALSE)</f>
        <v>井上</v>
      </c>
      <c r="K217" s="18">
        <v>2</v>
      </c>
      <c r="L217" s="18">
        <v>1</v>
      </c>
    </row>
    <row r="218" spans="1:12" ht="21.4" x14ac:dyDescent="0.25">
      <c r="A218" s="18">
        <v>5508102</v>
      </c>
      <c r="B218" s="18" t="s">
        <v>4132</v>
      </c>
      <c r="C218" s="18" t="s">
        <v>3505</v>
      </c>
      <c r="D218" s="18" t="s">
        <v>2216</v>
      </c>
      <c r="E218" s="18" t="s">
        <v>2655</v>
      </c>
      <c r="F218" s="18" t="s">
        <v>3174</v>
      </c>
      <c r="G218" s="18" t="s">
        <v>475</v>
      </c>
      <c r="H218" s="18" t="s">
        <v>2334</v>
      </c>
      <c r="I218" s="8" t="str">
        <f>VLOOKUP(L218,運送!$A$2:$B$8,2,FALSE)</f>
        <v>名鉄</v>
      </c>
      <c r="J218" s="8" t="str">
        <f>VLOOKUP(K218,運送!$A$18:$B$21,2,FALSE)</f>
        <v>井上</v>
      </c>
      <c r="K218" s="18">
        <v>2</v>
      </c>
      <c r="L218" s="18">
        <v>1</v>
      </c>
    </row>
    <row r="219" spans="1:12" ht="31.9" x14ac:dyDescent="0.25">
      <c r="A219" s="18">
        <v>5508103</v>
      </c>
      <c r="B219" s="18" t="s">
        <v>4176</v>
      </c>
      <c r="C219" s="18" t="s">
        <v>3505</v>
      </c>
      <c r="D219" s="18" t="s">
        <v>4408</v>
      </c>
      <c r="E219" s="18" t="s">
        <v>272</v>
      </c>
      <c r="F219" s="18" t="s">
        <v>273</v>
      </c>
      <c r="G219" s="18" t="s">
        <v>274</v>
      </c>
      <c r="H219" s="18" t="s">
        <v>2334</v>
      </c>
      <c r="I219" s="8" t="str">
        <f>VLOOKUP(L219,運送!$A$2:$B$8,2,FALSE)</f>
        <v>名鉄</v>
      </c>
      <c r="J219" s="8" t="str">
        <f>VLOOKUP(K219,運送!$A$18:$B$21,2,FALSE)</f>
        <v>井上</v>
      </c>
      <c r="K219" s="18">
        <v>2</v>
      </c>
      <c r="L219" s="18">
        <v>1</v>
      </c>
    </row>
    <row r="220" spans="1:12" ht="31.9" x14ac:dyDescent="0.25">
      <c r="A220" s="18">
        <v>5508104</v>
      </c>
      <c r="B220" s="18" t="s">
        <v>3305</v>
      </c>
      <c r="C220" s="18" t="s">
        <v>3505</v>
      </c>
      <c r="D220" s="18" t="s">
        <v>276</v>
      </c>
      <c r="E220" s="18" t="s">
        <v>277</v>
      </c>
      <c r="F220" s="18" t="s">
        <v>278</v>
      </c>
      <c r="G220" s="18" t="s">
        <v>2926</v>
      </c>
      <c r="H220" s="18" t="s">
        <v>2334</v>
      </c>
      <c r="I220" s="8" t="str">
        <f>VLOOKUP(L220,運送!$A$2:$B$8,2,FALSE)</f>
        <v>名鉄</v>
      </c>
      <c r="J220" s="8" t="str">
        <f>VLOOKUP(K220,運送!$A$18:$B$21,2,FALSE)</f>
        <v>井上</v>
      </c>
      <c r="K220" s="18">
        <v>2</v>
      </c>
      <c r="L220" s="18">
        <v>1</v>
      </c>
    </row>
    <row r="221" spans="1:12" ht="31.9" x14ac:dyDescent="0.25">
      <c r="A221" s="18">
        <v>5508105</v>
      </c>
      <c r="B221" s="18" t="s">
        <v>4516</v>
      </c>
      <c r="C221" s="18" t="s">
        <v>3505</v>
      </c>
      <c r="D221" s="18" t="s">
        <v>2990</v>
      </c>
      <c r="E221" s="18" t="s">
        <v>2991</v>
      </c>
      <c r="F221" s="18" t="s">
        <v>4543</v>
      </c>
      <c r="G221" s="18" t="s">
        <v>2989</v>
      </c>
      <c r="H221" s="18" t="s">
        <v>2334</v>
      </c>
      <c r="I221" s="8" t="str">
        <f>VLOOKUP(L221,運送!$A$2:$B$8,2,FALSE)</f>
        <v>名鉄</v>
      </c>
      <c r="J221" s="8" t="str">
        <f>VLOOKUP(K221,運送!$A$18:$B$21,2,FALSE)</f>
        <v>井上</v>
      </c>
      <c r="K221" s="18">
        <v>2</v>
      </c>
      <c r="L221" s="18">
        <v>1</v>
      </c>
    </row>
    <row r="222" spans="1:12" ht="42.4" x14ac:dyDescent="0.25">
      <c r="A222" s="18">
        <v>5508106</v>
      </c>
      <c r="B222" s="18" t="s">
        <v>380</v>
      </c>
      <c r="C222" s="18" t="s">
        <v>3505</v>
      </c>
      <c r="D222" s="18" t="s">
        <v>171</v>
      </c>
      <c r="E222" s="18" t="s">
        <v>1285</v>
      </c>
      <c r="F222" s="18" t="s">
        <v>1707</v>
      </c>
      <c r="G222" s="18" t="s">
        <v>1227</v>
      </c>
      <c r="H222" s="18" t="s">
        <v>2334</v>
      </c>
      <c r="I222" s="8" t="str">
        <f>VLOOKUP(L222,運送!$A$2:$B$8,2,FALSE)</f>
        <v>名鉄</v>
      </c>
      <c r="J222" s="8" t="str">
        <f>VLOOKUP(K222,運送!$A$18:$B$21,2,FALSE)</f>
        <v>井上</v>
      </c>
      <c r="K222" s="18">
        <v>2</v>
      </c>
      <c r="L222" s="18">
        <v>1</v>
      </c>
    </row>
    <row r="223" spans="1:12" ht="31.9" x14ac:dyDescent="0.25">
      <c r="A223" s="18">
        <v>5508107</v>
      </c>
      <c r="B223" s="18" t="s">
        <v>1286</v>
      </c>
      <c r="C223" s="18" t="s">
        <v>3505</v>
      </c>
      <c r="D223" s="18" t="s">
        <v>4041</v>
      </c>
      <c r="E223" s="18" t="s">
        <v>1652</v>
      </c>
      <c r="F223" s="18" t="s">
        <v>490</v>
      </c>
      <c r="G223" s="18" t="s">
        <v>3700</v>
      </c>
      <c r="H223" s="18" t="s">
        <v>2334</v>
      </c>
      <c r="I223" s="8" t="str">
        <f>VLOOKUP(L223,運送!$A$2:$B$8,2,FALSE)</f>
        <v>名鉄</v>
      </c>
      <c r="J223" s="8" t="str">
        <f>VLOOKUP(K223,運送!$A$18:$B$21,2,FALSE)</f>
        <v>井上</v>
      </c>
      <c r="K223" s="18">
        <v>2</v>
      </c>
      <c r="L223" s="18">
        <v>1</v>
      </c>
    </row>
    <row r="224" spans="1:12" ht="42.4" x14ac:dyDescent="0.25">
      <c r="A224" s="18">
        <v>5508108</v>
      </c>
      <c r="B224" s="18" t="s">
        <v>3432</v>
      </c>
      <c r="C224" s="18" t="s">
        <v>3505</v>
      </c>
      <c r="D224" s="18" t="s">
        <v>171</v>
      </c>
      <c r="E224" s="18" t="s">
        <v>1285</v>
      </c>
      <c r="F224" s="18" t="s">
        <v>1707</v>
      </c>
      <c r="G224" s="18" t="s">
        <v>1227</v>
      </c>
      <c r="H224" s="18" t="s">
        <v>3635</v>
      </c>
      <c r="I224" s="8" t="str">
        <f>VLOOKUP(L224,運送!$A$2:$B$8,2,FALSE)</f>
        <v>名鉄</v>
      </c>
      <c r="J224" s="8" t="str">
        <f>VLOOKUP(K224,運送!$A$18:$B$21,2,FALSE)</f>
        <v>井上</v>
      </c>
      <c r="K224" s="18">
        <v>2</v>
      </c>
      <c r="L224" s="18">
        <v>1</v>
      </c>
    </row>
    <row r="225" spans="1:12" ht="31.9" x14ac:dyDescent="0.25">
      <c r="A225" s="18">
        <v>5512100</v>
      </c>
      <c r="B225" s="18" t="s">
        <v>3636</v>
      </c>
      <c r="C225" s="18" t="s">
        <v>3505</v>
      </c>
      <c r="D225" s="18" t="s">
        <v>3067</v>
      </c>
      <c r="E225" s="18" t="s">
        <v>211</v>
      </c>
      <c r="F225" s="18" t="s">
        <v>3684</v>
      </c>
      <c r="G225" s="18" t="s">
        <v>3685</v>
      </c>
      <c r="H225" s="18" t="s">
        <v>3505</v>
      </c>
      <c r="I225" s="8" t="str">
        <f>VLOOKUP(L225,運送!$A$2:$B$8,2,FALSE)</f>
        <v>名鉄</v>
      </c>
      <c r="J225" s="8" t="str">
        <f>VLOOKUP(K225,運送!$A$18:$B$21,2,FALSE)</f>
        <v>井上</v>
      </c>
      <c r="K225" s="18">
        <v>2</v>
      </c>
      <c r="L225" s="18">
        <v>1</v>
      </c>
    </row>
    <row r="226" spans="1:12" ht="42.4" x14ac:dyDescent="0.25">
      <c r="A226" s="18">
        <v>5512101</v>
      </c>
      <c r="B226" s="18" t="s">
        <v>3637</v>
      </c>
      <c r="C226" s="18" t="s">
        <v>3505</v>
      </c>
      <c r="D226" s="18" t="s">
        <v>2732</v>
      </c>
      <c r="E226" s="18" t="s">
        <v>976</v>
      </c>
      <c r="F226" s="18" t="s">
        <v>977</v>
      </c>
      <c r="G226" s="18" t="s">
        <v>978</v>
      </c>
      <c r="H226" s="18" t="s">
        <v>464</v>
      </c>
      <c r="I226" s="8" t="str">
        <f>VLOOKUP(L226,運送!$A$2:$B$8,2,FALSE)</f>
        <v>名鉄</v>
      </c>
      <c r="J226" s="8" t="str">
        <f>VLOOKUP(K226,運送!$A$18:$B$21,2,FALSE)</f>
        <v>井上</v>
      </c>
      <c r="K226" s="18">
        <v>2</v>
      </c>
      <c r="L226" s="18">
        <v>1</v>
      </c>
    </row>
    <row r="227" spans="1:12" ht="31.9" x14ac:dyDescent="0.25">
      <c r="A227" s="18">
        <v>5512102</v>
      </c>
      <c r="B227" s="18" t="s">
        <v>34</v>
      </c>
      <c r="C227" s="18" t="s">
        <v>3505</v>
      </c>
      <c r="D227" s="18" t="s">
        <v>980</v>
      </c>
      <c r="E227" s="18" t="s">
        <v>2589</v>
      </c>
      <c r="F227" s="18" t="s">
        <v>343</v>
      </c>
      <c r="G227" s="18" t="s">
        <v>344</v>
      </c>
      <c r="H227" s="18" t="s">
        <v>464</v>
      </c>
      <c r="I227" s="8" t="str">
        <f>VLOOKUP(L227,運送!$A$2:$B$8,2,FALSE)</f>
        <v>名鉄</v>
      </c>
      <c r="J227" s="8" t="str">
        <f>VLOOKUP(K227,運送!$A$18:$B$21,2,FALSE)</f>
        <v>井上</v>
      </c>
      <c r="K227" s="18">
        <v>2</v>
      </c>
      <c r="L227" s="18">
        <v>1</v>
      </c>
    </row>
    <row r="228" spans="1:12" ht="31.9" x14ac:dyDescent="0.25">
      <c r="A228" s="18">
        <v>5512103</v>
      </c>
      <c r="B228" s="18" t="s">
        <v>2140</v>
      </c>
      <c r="C228" s="18" t="s">
        <v>3505</v>
      </c>
      <c r="D228" s="18" t="s">
        <v>2979</v>
      </c>
      <c r="E228" s="18" t="s">
        <v>1249</v>
      </c>
      <c r="F228" s="18" t="s">
        <v>3915</v>
      </c>
      <c r="G228" s="18" t="s">
        <v>2847</v>
      </c>
      <c r="H228" s="18" t="s">
        <v>464</v>
      </c>
      <c r="I228" s="8" t="str">
        <f>VLOOKUP(L228,運送!$A$2:$B$8,2,FALSE)</f>
        <v>名鉄</v>
      </c>
      <c r="J228" s="8" t="str">
        <f>VLOOKUP(K228,運送!$A$18:$B$21,2,FALSE)</f>
        <v>井上</v>
      </c>
      <c r="K228" s="18">
        <v>2</v>
      </c>
      <c r="L228" s="18">
        <v>1</v>
      </c>
    </row>
    <row r="229" spans="1:12" ht="21.4" x14ac:dyDescent="0.25">
      <c r="A229" s="18">
        <v>5514100</v>
      </c>
      <c r="B229" s="18" t="s">
        <v>2141</v>
      </c>
      <c r="C229" s="18" t="s">
        <v>3505</v>
      </c>
      <c r="D229" s="18" t="s">
        <v>1661</v>
      </c>
      <c r="E229" s="18" t="s">
        <v>3630</v>
      </c>
      <c r="F229" s="18" t="s">
        <v>1900</v>
      </c>
      <c r="G229" s="18" t="s">
        <v>2303</v>
      </c>
      <c r="H229" s="18" t="s">
        <v>3505</v>
      </c>
      <c r="I229" s="8" t="str">
        <f>VLOOKUP(L229,運送!$A$2:$B$8,2,FALSE)</f>
        <v>名鉄</v>
      </c>
      <c r="J229" s="8" t="str">
        <f>VLOOKUP(K229,運送!$A$18:$B$21,2,FALSE)</f>
        <v>井上</v>
      </c>
      <c r="K229" s="18">
        <v>2</v>
      </c>
      <c r="L229" s="18">
        <v>1</v>
      </c>
    </row>
    <row r="230" spans="1:12" ht="31.9" x14ac:dyDescent="0.25">
      <c r="A230" s="18">
        <v>5514101</v>
      </c>
      <c r="B230" s="18" t="s">
        <v>880</v>
      </c>
      <c r="C230" s="18" t="s">
        <v>3505</v>
      </c>
      <c r="D230" s="18" t="s">
        <v>2305</v>
      </c>
      <c r="E230" s="18" t="s">
        <v>2306</v>
      </c>
      <c r="F230" s="18" t="s">
        <v>2307</v>
      </c>
      <c r="G230" s="18" t="s">
        <v>2559</v>
      </c>
      <c r="H230" s="18" t="s">
        <v>1660</v>
      </c>
      <c r="I230" s="8" t="str">
        <f>VLOOKUP(L230,運送!$A$2:$B$8,2,FALSE)</f>
        <v>名鉄</v>
      </c>
      <c r="J230" s="8" t="str">
        <f>VLOOKUP(K230,運送!$A$18:$B$21,2,FALSE)</f>
        <v>井上</v>
      </c>
      <c r="K230" s="18">
        <v>2</v>
      </c>
      <c r="L230" s="18">
        <v>1</v>
      </c>
    </row>
    <row r="231" spans="1:12" ht="42.4" x14ac:dyDescent="0.25">
      <c r="A231" s="18">
        <v>5520100</v>
      </c>
      <c r="B231" s="18" t="s">
        <v>881</v>
      </c>
      <c r="C231" s="18" t="s">
        <v>3505</v>
      </c>
      <c r="D231" s="18" t="s">
        <v>4269</v>
      </c>
      <c r="E231" s="18" t="s">
        <v>1214</v>
      </c>
      <c r="F231" s="18" t="s">
        <v>563</v>
      </c>
      <c r="G231" s="18" t="s">
        <v>564</v>
      </c>
      <c r="H231" s="18" t="s">
        <v>3505</v>
      </c>
      <c r="I231" s="8" t="str">
        <f>VLOOKUP(L231,運送!$A$2:$B$8,2,FALSE)</f>
        <v>名鉄</v>
      </c>
      <c r="J231" s="8" t="str">
        <f>VLOOKUP(K231,運送!$A$18:$B$21,2,FALSE)</f>
        <v>井上</v>
      </c>
      <c r="K231" s="18">
        <v>2</v>
      </c>
      <c r="L231" s="18">
        <v>1</v>
      </c>
    </row>
    <row r="232" spans="1:12" ht="31.9" x14ac:dyDescent="0.25">
      <c r="A232" s="18">
        <v>5520200</v>
      </c>
      <c r="B232" s="18" t="s">
        <v>134</v>
      </c>
      <c r="C232" s="18" t="s">
        <v>3505</v>
      </c>
      <c r="D232" s="18" t="s">
        <v>869</v>
      </c>
      <c r="E232" s="18" t="s">
        <v>3115</v>
      </c>
      <c r="F232" s="18" t="s">
        <v>3116</v>
      </c>
      <c r="G232" s="18" t="s">
        <v>297</v>
      </c>
      <c r="H232" s="18" t="s">
        <v>3505</v>
      </c>
      <c r="I232" s="8" t="str">
        <f>VLOOKUP(L232,運送!$A$2:$B$8,2,FALSE)</f>
        <v>名鉄</v>
      </c>
      <c r="J232" s="8" t="str">
        <f>VLOOKUP(K232,運送!$A$18:$B$21,2,FALSE)</f>
        <v>井上</v>
      </c>
      <c r="K232" s="18">
        <v>2</v>
      </c>
      <c r="L232" s="18">
        <v>1</v>
      </c>
    </row>
    <row r="233" spans="1:12" ht="31.9" x14ac:dyDescent="0.25">
      <c r="A233" s="18">
        <v>5520201</v>
      </c>
      <c r="B233" s="18" t="s">
        <v>135</v>
      </c>
      <c r="C233" s="18" t="s">
        <v>3505</v>
      </c>
      <c r="D233" s="18" t="s">
        <v>3374</v>
      </c>
      <c r="E233" s="18" t="s">
        <v>2384</v>
      </c>
      <c r="F233" s="18" t="s">
        <v>2385</v>
      </c>
      <c r="G233" s="18" t="s">
        <v>4458</v>
      </c>
      <c r="H233" s="18" t="s">
        <v>868</v>
      </c>
      <c r="I233" s="8" t="str">
        <f>VLOOKUP(L233,運送!$A$2:$B$8,2,FALSE)</f>
        <v>名鉄</v>
      </c>
      <c r="J233" s="8" t="str">
        <f>VLOOKUP(K233,運送!$A$18:$B$21,2,FALSE)</f>
        <v>井上</v>
      </c>
      <c r="K233" s="18">
        <v>2</v>
      </c>
      <c r="L233" s="18">
        <v>1</v>
      </c>
    </row>
    <row r="234" spans="1:12" ht="21.4" x14ac:dyDescent="0.25">
      <c r="A234" s="18">
        <v>5524900</v>
      </c>
      <c r="B234" s="18" t="s">
        <v>4477</v>
      </c>
      <c r="C234" s="18" t="s">
        <v>3505</v>
      </c>
      <c r="D234" s="18" t="s">
        <v>1661</v>
      </c>
      <c r="E234" s="18" t="s">
        <v>3630</v>
      </c>
      <c r="F234" s="18" t="s">
        <v>1329</v>
      </c>
      <c r="G234" s="18" t="s">
        <v>925</v>
      </c>
      <c r="H234" s="18" t="s">
        <v>3505</v>
      </c>
      <c r="I234" s="8" t="str">
        <f>VLOOKUP(L234,運送!$A$2:$B$8,2,FALSE)</f>
        <v>名鉄</v>
      </c>
      <c r="J234" s="8" t="str">
        <f>VLOOKUP(K234,運送!$A$18:$B$21,2,FALSE)</f>
        <v>井上</v>
      </c>
      <c r="K234" s="18">
        <v>2</v>
      </c>
      <c r="L234" s="18">
        <v>1</v>
      </c>
    </row>
    <row r="235" spans="1:12" ht="42.4" x14ac:dyDescent="0.25">
      <c r="A235" s="18">
        <v>5524901</v>
      </c>
      <c r="B235" s="18" t="s">
        <v>1250</v>
      </c>
      <c r="C235" s="18" t="s">
        <v>3505</v>
      </c>
      <c r="D235" s="18" t="s">
        <v>1251</v>
      </c>
      <c r="E235" s="18" t="s">
        <v>1252</v>
      </c>
      <c r="F235" s="18" t="s">
        <v>3620</v>
      </c>
      <c r="G235" s="18" t="s">
        <v>4305</v>
      </c>
      <c r="H235" s="18" t="s">
        <v>4682</v>
      </c>
      <c r="I235" s="8" t="str">
        <f>VLOOKUP(L235,運送!$A$2:$B$8,2,FALSE)</f>
        <v>名鉄</v>
      </c>
      <c r="J235" s="8" t="str">
        <f>VLOOKUP(K235,運送!$A$18:$B$21,2,FALSE)</f>
        <v>井上</v>
      </c>
      <c r="K235" s="18">
        <v>2</v>
      </c>
      <c r="L235" s="18">
        <v>1</v>
      </c>
    </row>
    <row r="236" spans="1:12" ht="31.9" x14ac:dyDescent="0.25">
      <c r="A236" s="18">
        <v>5525000</v>
      </c>
      <c r="B236" s="18" t="s">
        <v>4573</v>
      </c>
      <c r="C236" s="18" t="s">
        <v>3505</v>
      </c>
      <c r="D236" s="18" t="s">
        <v>927</v>
      </c>
      <c r="E236" s="18" t="s">
        <v>1805</v>
      </c>
      <c r="F236" s="18" t="s">
        <v>1806</v>
      </c>
      <c r="G236" s="18" t="s">
        <v>1131</v>
      </c>
      <c r="H236" s="18" t="s">
        <v>3505</v>
      </c>
      <c r="I236" s="8" t="str">
        <f>VLOOKUP(L236,運送!$A$2:$B$8,2,FALSE)</f>
        <v>名鉄</v>
      </c>
      <c r="J236" s="8" t="str">
        <f>VLOOKUP(K236,運送!$A$18:$B$21,2,FALSE)</f>
        <v>井上</v>
      </c>
      <c r="K236" s="18">
        <v>2</v>
      </c>
      <c r="L236" s="18">
        <v>1</v>
      </c>
    </row>
    <row r="237" spans="1:12" ht="21.4" x14ac:dyDescent="0.25">
      <c r="A237" s="18">
        <v>5552100</v>
      </c>
      <c r="B237" s="18" t="s">
        <v>55</v>
      </c>
      <c r="C237" s="18" t="s">
        <v>3505</v>
      </c>
      <c r="D237" s="18" t="s">
        <v>1133</v>
      </c>
      <c r="E237" s="18" t="s">
        <v>2110</v>
      </c>
      <c r="F237" s="18" t="s">
        <v>3682</v>
      </c>
      <c r="G237" s="18" t="s">
        <v>3683</v>
      </c>
      <c r="H237" s="18" t="s">
        <v>3505</v>
      </c>
      <c r="I237" s="8" t="str">
        <f>VLOOKUP(L237,運送!$A$2:$B$8,2,FALSE)</f>
        <v>フットワーク</v>
      </c>
      <c r="J237" s="8" t="str">
        <f>VLOOKUP(K237,運送!$A$18:$B$21,2,FALSE)</f>
        <v>井上</v>
      </c>
      <c r="K237" s="18">
        <v>2</v>
      </c>
      <c r="L237" s="18">
        <v>5</v>
      </c>
    </row>
    <row r="238" spans="1:12" ht="42.4" x14ac:dyDescent="0.25">
      <c r="A238" s="18">
        <v>5552101</v>
      </c>
      <c r="B238" s="18" t="s">
        <v>1611</v>
      </c>
      <c r="C238" s="18" t="s">
        <v>3505</v>
      </c>
      <c r="D238" s="18" t="s">
        <v>1461</v>
      </c>
      <c r="E238" s="18" t="s">
        <v>2694</v>
      </c>
      <c r="F238" s="18" t="s">
        <v>3904</v>
      </c>
      <c r="G238" s="18" t="s">
        <v>4567</v>
      </c>
      <c r="H238" s="18" t="s">
        <v>1132</v>
      </c>
      <c r="I238" s="8" t="str">
        <f>VLOOKUP(L238,運送!$A$2:$B$8,2,FALSE)</f>
        <v>名鉄</v>
      </c>
      <c r="J238" s="8" t="str">
        <f>VLOOKUP(K238,運送!$A$18:$B$21,2,FALSE)</f>
        <v>井上</v>
      </c>
      <c r="K238" s="18">
        <v>2</v>
      </c>
      <c r="L238" s="18">
        <v>1</v>
      </c>
    </row>
    <row r="239" spans="1:12" ht="21.4" x14ac:dyDescent="0.25">
      <c r="A239" s="18">
        <v>5558000</v>
      </c>
      <c r="B239" s="18" t="s">
        <v>447</v>
      </c>
      <c r="C239" s="18" t="s">
        <v>3505</v>
      </c>
      <c r="D239" s="18" t="s">
        <v>4193</v>
      </c>
      <c r="E239" s="18" t="s">
        <v>203</v>
      </c>
      <c r="F239" s="18" t="s">
        <v>204</v>
      </c>
      <c r="G239" s="18" t="s">
        <v>3149</v>
      </c>
      <c r="H239" s="18" t="s">
        <v>3505</v>
      </c>
      <c r="I239" s="8" t="str">
        <f>VLOOKUP(L239,運送!$A$2:$B$8,2,FALSE)</f>
        <v>名鉄</v>
      </c>
      <c r="J239" s="8" t="str">
        <f>VLOOKUP(K239,運送!$A$18:$B$21,2,FALSE)</f>
        <v>井上</v>
      </c>
      <c r="K239" s="18">
        <v>2</v>
      </c>
      <c r="L239" s="18">
        <v>1</v>
      </c>
    </row>
    <row r="240" spans="1:12" ht="31.9" x14ac:dyDescent="0.25">
      <c r="A240" s="18">
        <v>5558001</v>
      </c>
      <c r="B240" s="18" t="s">
        <v>1910</v>
      </c>
      <c r="C240" s="18" t="s">
        <v>3505</v>
      </c>
      <c r="D240" s="18" t="s">
        <v>323</v>
      </c>
      <c r="E240" s="18" t="s">
        <v>366</v>
      </c>
      <c r="F240" s="18" t="s">
        <v>3846</v>
      </c>
      <c r="G240" s="18" t="s">
        <v>2300</v>
      </c>
      <c r="H240" s="18" t="s">
        <v>4231</v>
      </c>
      <c r="I240" s="8" t="str">
        <f>VLOOKUP(L240,運送!$A$2:$B$8,2,FALSE)</f>
        <v>名鉄</v>
      </c>
      <c r="J240" s="8" t="str">
        <f>VLOOKUP(K240,運送!$A$18:$B$21,2,FALSE)</f>
        <v>井上</v>
      </c>
      <c r="K240" s="18">
        <v>2</v>
      </c>
      <c r="L240" s="18">
        <v>1</v>
      </c>
    </row>
    <row r="241" spans="1:12" ht="21.4" x14ac:dyDescent="0.25">
      <c r="A241" s="18">
        <v>5558002</v>
      </c>
      <c r="B241" s="18" t="s">
        <v>1911</v>
      </c>
      <c r="C241" s="18" t="s">
        <v>3505</v>
      </c>
      <c r="D241" s="18" t="s">
        <v>2510</v>
      </c>
      <c r="E241" s="18" t="s">
        <v>634</v>
      </c>
      <c r="F241" s="18" t="s">
        <v>2315</v>
      </c>
      <c r="G241" s="18" t="s">
        <v>826</v>
      </c>
      <c r="H241" s="18" t="s">
        <v>4231</v>
      </c>
      <c r="I241" s="8" t="str">
        <f>VLOOKUP(L241,運送!$A$2:$B$8,2,FALSE)</f>
        <v>名鉄</v>
      </c>
      <c r="J241" s="8" t="str">
        <f>VLOOKUP(K241,運送!$A$18:$B$21,2,FALSE)</f>
        <v>井上</v>
      </c>
      <c r="K241" s="18">
        <v>2</v>
      </c>
      <c r="L241" s="18">
        <v>1</v>
      </c>
    </row>
    <row r="242" spans="1:12" ht="31.9" x14ac:dyDescent="0.25">
      <c r="A242" s="18">
        <v>5558003</v>
      </c>
      <c r="B242" s="18" t="s">
        <v>737</v>
      </c>
      <c r="C242" s="18" t="s">
        <v>3505</v>
      </c>
      <c r="D242" s="18" t="s">
        <v>3505</v>
      </c>
      <c r="E242" s="18" t="s">
        <v>1846</v>
      </c>
      <c r="F242" s="18" t="s">
        <v>1883</v>
      </c>
      <c r="G242" s="18" t="s">
        <v>2030</v>
      </c>
      <c r="H242" s="18" t="s">
        <v>4231</v>
      </c>
      <c r="I242" s="8" t="str">
        <f>VLOOKUP(L242,運送!$A$2:$B$8,2,FALSE)</f>
        <v>名鉄</v>
      </c>
      <c r="J242" s="8" t="str">
        <f>VLOOKUP(K242,運送!$A$18:$B$21,2,FALSE)</f>
        <v>井上</v>
      </c>
      <c r="K242" s="18">
        <v>2</v>
      </c>
      <c r="L242" s="18">
        <v>1</v>
      </c>
    </row>
    <row r="243" spans="1:12" ht="21.4" x14ac:dyDescent="0.25">
      <c r="A243" s="18">
        <v>5612000</v>
      </c>
      <c r="B243" s="18" t="s">
        <v>1912</v>
      </c>
      <c r="C243" s="18" t="s">
        <v>3505</v>
      </c>
      <c r="D243" s="18" t="s">
        <v>3833</v>
      </c>
      <c r="E243" s="18" t="s">
        <v>960</v>
      </c>
      <c r="F243" s="18" t="s">
        <v>961</v>
      </c>
      <c r="G243" s="18" t="s">
        <v>962</v>
      </c>
      <c r="H243" s="18" t="s">
        <v>3505</v>
      </c>
      <c r="I243" s="8" t="str">
        <f>VLOOKUP(L243,運送!$A$2:$B$8,2,FALSE)</f>
        <v>名鉄</v>
      </c>
      <c r="J243" s="8" t="str">
        <f>VLOOKUP(K243,運送!$A$18:$B$21,2,FALSE)</f>
        <v>井上</v>
      </c>
      <c r="K243" s="18">
        <v>2</v>
      </c>
      <c r="L243" s="18">
        <v>1</v>
      </c>
    </row>
    <row r="244" spans="1:12" ht="42.4" x14ac:dyDescent="0.25">
      <c r="A244" s="18">
        <v>5612001</v>
      </c>
      <c r="B244" s="18" t="s">
        <v>4420</v>
      </c>
      <c r="C244" s="18" t="s">
        <v>3505</v>
      </c>
      <c r="D244" s="18" t="s">
        <v>4064</v>
      </c>
      <c r="E244" s="18" t="s">
        <v>4331</v>
      </c>
      <c r="F244" s="18" t="s">
        <v>3072</v>
      </c>
      <c r="G244" s="18" t="s">
        <v>1947</v>
      </c>
      <c r="H244" s="18" t="s">
        <v>3832</v>
      </c>
      <c r="I244" s="8" t="str">
        <f>VLOOKUP(L244,運送!$A$2:$B$8,2,FALSE)</f>
        <v>名鉄</v>
      </c>
      <c r="J244" s="8" t="str">
        <f>VLOOKUP(K244,運送!$A$18:$B$21,2,FALSE)</f>
        <v>井上</v>
      </c>
      <c r="K244" s="18">
        <v>2</v>
      </c>
      <c r="L244" s="18">
        <v>1</v>
      </c>
    </row>
    <row r="245" spans="1:12" ht="42.4" x14ac:dyDescent="0.25">
      <c r="A245" s="18">
        <v>5612002</v>
      </c>
      <c r="B245" s="18" t="s">
        <v>958</v>
      </c>
      <c r="C245" s="18" t="s">
        <v>3505</v>
      </c>
      <c r="D245" s="18" t="s">
        <v>3787</v>
      </c>
      <c r="E245" s="18" t="s">
        <v>3788</v>
      </c>
      <c r="F245" s="18" t="s">
        <v>1477</v>
      </c>
      <c r="G245" s="18" t="s">
        <v>2277</v>
      </c>
      <c r="H245" s="18" t="s">
        <v>3832</v>
      </c>
      <c r="I245" s="8" t="str">
        <f>VLOOKUP(L245,運送!$A$2:$B$8,2,FALSE)</f>
        <v>名鉄</v>
      </c>
      <c r="J245" s="8" t="str">
        <f>VLOOKUP(K245,運送!$A$18:$B$21,2,FALSE)</f>
        <v>井上</v>
      </c>
      <c r="K245" s="18">
        <v>2</v>
      </c>
      <c r="L245" s="18">
        <v>1</v>
      </c>
    </row>
    <row r="246" spans="1:12" ht="31.9" x14ac:dyDescent="0.25">
      <c r="A246" s="18">
        <v>5612003</v>
      </c>
      <c r="B246" s="18" t="s">
        <v>959</v>
      </c>
      <c r="C246" s="18" t="s">
        <v>3505</v>
      </c>
      <c r="D246" s="18" t="s">
        <v>4064</v>
      </c>
      <c r="E246" s="18" t="s">
        <v>4331</v>
      </c>
      <c r="F246" s="18" t="s">
        <v>3072</v>
      </c>
      <c r="G246" s="18" t="s">
        <v>1947</v>
      </c>
      <c r="H246" s="18" t="s">
        <v>3832</v>
      </c>
      <c r="I246" s="8" t="str">
        <f>VLOOKUP(L246,運送!$A$2:$B$8,2,FALSE)</f>
        <v>名鉄</v>
      </c>
      <c r="J246" s="8" t="str">
        <f>VLOOKUP(K246,運送!$A$18:$B$21,2,FALSE)</f>
        <v>井上</v>
      </c>
      <c r="K246" s="18">
        <v>2</v>
      </c>
      <c r="L246" s="18">
        <v>1</v>
      </c>
    </row>
    <row r="247" spans="1:12" ht="31.9" x14ac:dyDescent="0.25">
      <c r="A247" s="18">
        <v>5629000</v>
      </c>
      <c r="B247" s="18" t="s">
        <v>3935</v>
      </c>
      <c r="C247" s="18" t="s">
        <v>3505</v>
      </c>
      <c r="D247" s="18" t="s">
        <v>4840</v>
      </c>
      <c r="E247" s="18" t="s">
        <v>78</v>
      </c>
      <c r="F247" s="18" t="s">
        <v>79</v>
      </c>
      <c r="G247" s="18" t="s">
        <v>3080</v>
      </c>
      <c r="H247" s="18" t="s">
        <v>3505</v>
      </c>
      <c r="I247" s="8" t="str">
        <f>VLOOKUP(L247,運送!$A$2:$B$8,2,FALSE)</f>
        <v>名鉄</v>
      </c>
      <c r="J247" s="8" t="str">
        <f>VLOOKUP(K247,運送!$A$18:$B$21,2,FALSE)</f>
        <v>井上</v>
      </c>
      <c r="K247" s="18">
        <v>2</v>
      </c>
      <c r="L247" s="18">
        <v>1</v>
      </c>
    </row>
    <row r="248" spans="1:12" ht="31.9" x14ac:dyDescent="0.25">
      <c r="A248" s="18">
        <v>5629001</v>
      </c>
      <c r="B248" s="18" t="s">
        <v>3936</v>
      </c>
      <c r="C248" s="18" t="s">
        <v>3505</v>
      </c>
      <c r="D248" s="18" t="s">
        <v>3937</v>
      </c>
      <c r="E248" s="18" t="s">
        <v>4001</v>
      </c>
      <c r="F248" s="18" t="s">
        <v>3187</v>
      </c>
      <c r="G248" s="18" t="s">
        <v>3188</v>
      </c>
      <c r="H248" s="18" t="s">
        <v>69</v>
      </c>
      <c r="I248" s="8" t="str">
        <f>VLOOKUP(L248,運送!$A$2:$B$8,2,FALSE)</f>
        <v>名鉄</v>
      </c>
      <c r="J248" s="8" t="str">
        <f>VLOOKUP(K248,運送!$A$18:$B$21,2,FALSE)</f>
        <v>井上</v>
      </c>
      <c r="K248" s="18">
        <v>2</v>
      </c>
      <c r="L248" s="18">
        <v>1</v>
      </c>
    </row>
    <row r="249" spans="1:12" ht="21.4" x14ac:dyDescent="0.25">
      <c r="A249" s="18">
        <v>5629002</v>
      </c>
      <c r="B249" s="18" t="s">
        <v>2506</v>
      </c>
      <c r="C249" s="18" t="s">
        <v>3505</v>
      </c>
      <c r="D249" s="18" t="s">
        <v>2051</v>
      </c>
      <c r="E249" s="18" t="s">
        <v>2052</v>
      </c>
      <c r="F249" s="18" t="s">
        <v>626</v>
      </c>
      <c r="G249" s="18" t="s">
        <v>627</v>
      </c>
      <c r="H249" s="18" t="s">
        <v>69</v>
      </c>
      <c r="I249" s="8" t="str">
        <f>VLOOKUP(L249,運送!$A$2:$B$8,2,FALSE)</f>
        <v>名鉄</v>
      </c>
      <c r="J249" s="8" t="str">
        <f>VLOOKUP(K249,運送!$A$18:$B$21,2,FALSE)</f>
        <v>井上</v>
      </c>
      <c r="K249" s="18">
        <v>2</v>
      </c>
      <c r="L249" s="18">
        <v>1</v>
      </c>
    </row>
    <row r="250" spans="1:12" ht="31.9" x14ac:dyDescent="0.25">
      <c r="A250" s="18">
        <v>5640000</v>
      </c>
      <c r="B250" s="18" t="s">
        <v>3667</v>
      </c>
      <c r="C250" s="18" t="s">
        <v>3505</v>
      </c>
      <c r="D250" s="18" t="s">
        <v>4690</v>
      </c>
      <c r="E250" s="18" t="s">
        <v>4691</v>
      </c>
      <c r="F250" s="18" t="s">
        <v>4692</v>
      </c>
      <c r="G250" s="18" t="s">
        <v>4693</v>
      </c>
      <c r="H250" s="18" t="s">
        <v>3505</v>
      </c>
      <c r="I250" s="8" t="str">
        <f>VLOOKUP(L250,運送!$A$2:$B$8,2,FALSE)</f>
        <v>名鉄</v>
      </c>
      <c r="J250" s="8" t="str">
        <f>VLOOKUP(K250,運送!$A$18:$B$21,2,FALSE)</f>
        <v>井上</v>
      </c>
      <c r="K250" s="18">
        <v>2</v>
      </c>
      <c r="L250" s="18">
        <v>1</v>
      </c>
    </row>
    <row r="251" spans="1:12" ht="21.4" x14ac:dyDescent="0.25">
      <c r="A251" s="18">
        <v>5640001</v>
      </c>
      <c r="B251" s="18" t="s">
        <v>4694</v>
      </c>
      <c r="C251" s="18" t="s">
        <v>3505</v>
      </c>
      <c r="D251" s="18" t="s">
        <v>4713</v>
      </c>
      <c r="E251" s="18" t="s">
        <v>4714</v>
      </c>
      <c r="F251" s="18" t="s">
        <v>4695</v>
      </c>
      <c r="G251" s="18" t="s">
        <v>1930</v>
      </c>
      <c r="H251" s="18" t="s">
        <v>1931</v>
      </c>
      <c r="I251" s="8" t="str">
        <f>VLOOKUP(L251,運送!$A$2:$B$8,2,FALSE)</f>
        <v>名鉄</v>
      </c>
      <c r="J251" s="8" t="str">
        <f>VLOOKUP(K251,運送!$A$18:$B$21,2,FALSE)</f>
        <v>井上</v>
      </c>
      <c r="K251" s="18">
        <v>2</v>
      </c>
      <c r="L251" s="18">
        <v>1</v>
      </c>
    </row>
    <row r="252" spans="1:12" ht="42.4" x14ac:dyDescent="0.25">
      <c r="A252" s="18">
        <v>5640002</v>
      </c>
      <c r="B252" s="18" t="s">
        <v>3944</v>
      </c>
      <c r="C252" s="18" t="s">
        <v>3505</v>
      </c>
      <c r="D252" s="18" t="s">
        <v>387</v>
      </c>
      <c r="E252" s="18" t="s">
        <v>746</v>
      </c>
      <c r="F252" s="18" t="s">
        <v>747</v>
      </c>
      <c r="G252" s="18" t="s">
        <v>3087</v>
      </c>
      <c r="H252" s="18" t="s">
        <v>1931</v>
      </c>
      <c r="I252" s="8" t="str">
        <f>VLOOKUP(L252,運送!$A$2:$B$8,2,FALSE)</f>
        <v>名鉄</v>
      </c>
      <c r="J252" s="8" t="str">
        <f>VLOOKUP(K252,運送!$A$18:$B$21,2,FALSE)</f>
        <v>井上</v>
      </c>
      <c r="K252" s="18">
        <v>2</v>
      </c>
      <c r="L252" s="18">
        <v>1</v>
      </c>
    </row>
    <row r="253" spans="1:12" ht="31.9" x14ac:dyDescent="0.25">
      <c r="A253" s="18">
        <v>5640003</v>
      </c>
      <c r="B253" s="18" t="s">
        <v>3945</v>
      </c>
      <c r="C253" s="18" t="s">
        <v>3505</v>
      </c>
      <c r="D253" s="18" t="s">
        <v>2176</v>
      </c>
      <c r="E253" s="18" t="s">
        <v>2177</v>
      </c>
      <c r="F253" s="18" t="s">
        <v>4590</v>
      </c>
      <c r="G253" s="18" t="s">
        <v>251</v>
      </c>
      <c r="H253" s="18" t="s">
        <v>1931</v>
      </c>
      <c r="I253" s="8" t="str">
        <f>VLOOKUP(L253,運送!$A$2:$B$8,2,FALSE)</f>
        <v>名鉄</v>
      </c>
      <c r="J253" s="8" t="str">
        <f>VLOOKUP(K253,運送!$A$18:$B$21,2,FALSE)</f>
        <v>井上</v>
      </c>
      <c r="K253" s="18">
        <v>2</v>
      </c>
      <c r="L253" s="18">
        <v>1</v>
      </c>
    </row>
    <row r="254" spans="1:12" ht="31.9" x14ac:dyDescent="0.25">
      <c r="A254" s="18">
        <v>5640004</v>
      </c>
      <c r="B254" s="18" t="s">
        <v>1508</v>
      </c>
      <c r="C254" s="18" t="s">
        <v>3505</v>
      </c>
      <c r="D254" s="18" t="s">
        <v>1343</v>
      </c>
      <c r="E254" s="18" t="s">
        <v>2959</v>
      </c>
      <c r="F254" s="18" t="s">
        <v>2960</v>
      </c>
      <c r="G254" s="18" t="s">
        <v>3244</v>
      </c>
      <c r="H254" s="18" t="s">
        <v>1931</v>
      </c>
      <c r="I254" s="8" t="str">
        <f>VLOOKUP(L254,運送!$A$2:$B$8,2,FALSE)</f>
        <v>名鉄</v>
      </c>
      <c r="J254" s="8" t="str">
        <f>VLOOKUP(K254,運送!$A$18:$B$21,2,FALSE)</f>
        <v>井上</v>
      </c>
      <c r="K254" s="18">
        <v>2</v>
      </c>
      <c r="L254" s="18">
        <v>1</v>
      </c>
    </row>
    <row r="255" spans="1:12" ht="31.9" x14ac:dyDescent="0.25">
      <c r="A255" s="18">
        <v>5640005</v>
      </c>
      <c r="B255" s="18" t="s">
        <v>2750</v>
      </c>
      <c r="C255" s="18" t="s">
        <v>3505</v>
      </c>
      <c r="D255" s="18" t="s">
        <v>3966</v>
      </c>
      <c r="E255" s="18" t="s">
        <v>3967</v>
      </c>
      <c r="F255" s="18" t="s">
        <v>3968</v>
      </c>
      <c r="G255" s="18" t="s">
        <v>1313</v>
      </c>
      <c r="H255" s="18" t="s">
        <v>1931</v>
      </c>
      <c r="I255" s="8" t="str">
        <f>VLOOKUP(L255,運送!$A$2:$B$8,2,FALSE)</f>
        <v>名鉄</v>
      </c>
      <c r="J255" s="8" t="str">
        <f>VLOOKUP(K255,運送!$A$18:$B$21,2,FALSE)</f>
        <v>井上</v>
      </c>
      <c r="K255" s="18">
        <v>2</v>
      </c>
      <c r="L255" s="18">
        <v>1</v>
      </c>
    </row>
    <row r="256" spans="1:12" ht="31.9" x14ac:dyDescent="0.25">
      <c r="A256" s="18">
        <v>5706000</v>
      </c>
      <c r="B256" s="18" t="s">
        <v>2751</v>
      </c>
      <c r="C256" s="18" t="s">
        <v>3505</v>
      </c>
      <c r="D256" s="18" t="s">
        <v>4016</v>
      </c>
      <c r="E256" s="18" t="s">
        <v>4017</v>
      </c>
      <c r="F256" s="18" t="s">
        <v>4559</v>
      </c>
      <c r="G256" s="18" t="s">
        <v>4049</v>
      </c>
      <c r="H256" s="18" t="s">
        <v>3505</v>
      </c>
      <c r="I256" s="8" t="str">
        <f>VLOOKUP(L256,運送!$A$2:$B$8,2,FALSE)</f>
        <v>名鉄</v>
      </c>
      <c r="J256" s="8" t="str">
        <f>VLOOKUP(K256,運送!$A$18:$B$21,2,FALSE)</f>
        <v>井上</v>
      </c>
      <c r="K256" s="18">
        <v>2</v>
      </c>
      <c r="L256" s="18">
        <v>1</v>
      </c>
    </row>
    <row r="257" spans="1:12" ht="31.9" x14ac:dyDescent="0.25">
      <c r="A257" s="18">
        <v>5708000</v>
      </c>
      <c r="B257" s="18" t="s">
        <v>843</v>
      </c>
      <c r="C257" s="18" t="s">
        <v>3505</v>
      </c>
      <c r="D257" s="18" t="s">
        <v>1975</v>
      </c>
      <c r="E257" s="18" t="s">
        <v>844</v>
      </c>
      <c r="F257" s="18" t="s">
        <v>4478</v>
      </c>
      <c r="G257" s="18" t="s">
        <v>1068</v>
      </c>
      <c r="H257" s="18" t="s">
        <v>3505</v>
      </c>
      <c r="I257" s="8" t="str">
        <f>VLOOKUP(L257,運送!$A$2:$B$8,2,FALSE)</f>
        <v>名鉄</v>
      </c>
      <c r="J257" s="8" t="str">
        <f>VLOOKUP(K257,運送!$A$18:$B$21,2,FALSE)</f>
        <v>井上</v>
      </c>
      <c r="K257" s="18">
        <v>2</v>
      </c>
      <c r="L257" s="18">
        <v>1</v>
      </c>
    </row>
    <row r="258" spans="1:12" ht="31.9" x14ac:dyDescent="0.25">
      <c r="A258" s="18">
        <v>5708001</v>
      </c>
      <c r="B258" s="18" t="s">
        <v>3973</v>
      </c>
      <c r="C258" s="18" t="s">
        <v>3505</v>
      </c>
      <c r="D258" s="18" t="s">
        <v>239</v>
      </c>
      <c r="E258" s="18" t="s">
        <v>240</v>
      </c>
      <c r="F258" s="18" t="s">
        <v>241</v>
      </c>
      <c r="G258" s="18" t="s">
        <v>3464</v>
      </c>
      <c r="H258" s="18" t="s">
        <v>4050</v>
      </c>
      <c r="I258" s="8" t="str">
        <f>VLOOKUP(L258,運送!$A$2:$B$8,2,FALSE)</f>
        <v>名鉄</v>
      </c>
      <c r="J258" s="8" t="str">
        <f>VLOOKUP(K258,運送!$A$18:$B$21,2,FALSE)</f>
        <v>井上</v>
      </c>
      <c r="K258" s="18">
        <v>2</v>
      </c>
      <c r="L258" s="18">
        <v>1</v>
      </c>
    </row>
    <row r="259" spans="1:12" ht="21.4" x14ac:dyDescent="0.25">
      <c r="A259" s="18">
        <v>5708100</v>
      </c>
      <c r="B259" s="18" t="s">
        <v>4511</v>
      </c>
      <c r="C259" s="18" t="s">
        <v>3505</v>
      </c>
      <c r="D259" s="18" t="s">
        <v>1070</v>
      </c>
      <c r="E259" s="18" t="s">
        <v>1071</v>
      </c>
      <c r="F259" s="18" t="s">
        <v>2590</v>
      </c>
      <c r="G259" s="18" t="s">
        <v>2160</v>
      </c>
      <c r="H259" s="18" t="s">
        <v>3505</v>
      </c>
      <c r="I259" s="8" t="str">
        <f>VLOOKUP(L259,運送!$A$2:$B$8,2,FALSE)</f>
        <v>名鉄</v>
      </c>
      <c r="J259" s="8" t="str">
        <f>VLOOKUP(K259,運送!$A$18:$B$21,2,FALSE)</f>
        <v>井上</v>
      </c>
      <c r="K259" s="18">
        <v>2</v>
      </c>
      <c r="L259" s="18">
        <v>1</v>
      </c>
    </row>
    <row r="260" spans="1:12" ht="31.9" x14ac:dyDescent="0.25">
      <c r="A260" s="18">
        <v>5712100</v>
      </c>
      <c r="B260" s="18" t="s">
        <v>1746</v>
      </c>
      <c r="C260" s="18" t="s">
        <v>3505</v>
      </c>
      <c r="D260" s="18" t="s">
        <v>4016</v>
      </c>
      <c r="E260" s="18" t="s">
        <v>759</v>
      </c>
      <c r="F260" s="18" t="s">
        <v>760</v>
      </c>
      <c r="G260" s="18" t="s">
        <v>3688</v>
      </c>
      <c r="H260" s="18" t="s">
        <v>3505</v>
      </c>
      <c r="I260" s="8" t="str">
        <f>VLOOKUP(L260,運送!$A$2:$B$8,2,FALSE)</f>
        <v>名鉄</v>
      </c>
      <c r="J260" s="8" t="str">
        <f>VLOOKUP(K260,運送!$A$18:$B$21,2,FALSE)</f>
        <v>井上</v>
      </c>
      <c r="K260" s="18">
        <v>2</v>
      </c>
      <c r="L260" s="18">
        <v>1</v>
      </c>
    </row>
    <row r="261" spans="1:12" ht="21.4" x14ac:dyDescent="0.25">
      <c r="A261" s="18">
        <v>5712101</v>
      </c>
      <c r="B261" s="18" t="s">
        <v>1747</v>
      </c>
      <c r="C261" s="18" t="s">
        <v>3505</v>
      </c>
      <c r="D261" s="18" t="s">
        <v>1685</v>
      </c>
      <c r="E261" s="18" t="s">
        <v>2349</v>
      </c>
      <c r="F261" s="18" t="s">
        <v>1356</v>
      </c>
      <c r="G261" s="18" t="s">
        <v>2015</v>
      </c>
      <c r="H261" s="18" t="s">
        <v>1748</v>
      </c>
      <c r="I261" s="8" t="str">
        <f>VLOOKUP(L261,運送!$A$2:$B$8,2,FALSE)</f>
        <v>名鉄</v>
      </c>
      <c r="J261" s="8" t="str">
        <f>VLOOKUP(K261,運送!$A$18:$B$21,2,FALSE)</f>
        <v>井上</v>
      </c>
      <c r="K261" s="18">
        <v>2</v>
      </c>
      <c r="L261" s="18">
        <v>1</v>
      </c>
    </row>
    <row r="262" spans="1:12" ht="31.9" x14ac:dyDescent="0.25">
      <c r="A262" s="18">
        <v>5712102</v>
      </c>
      <c r="B262" s="18" t="s">
        <v>1749</v>
      </c>
      <c r="C262" s="18" t="s">
        <v>3505</v>
      </c>
      <c r="D262" s="18" t="s">
        <v>1206</v>
      </c>
      <c r="E262" s="18" t="s">
        <v>1207</v>
      </c>
      <c r="F262" s="18" t="s">
        <v>2970</v>
      </c>
      <c r="G262" s="18" t="s">
        <v>2598</v>
      </c>
      <c r="H262" s="18" t="s">
        <v>1748</v>
      </c>
      <c r="I262" s="8" t="str">
        <f>VLOOKUP(L262,運送!$A$2:$B$8,2,FALSE)</f>
        <v>名鉄</v>
      </c>
      <c r="J262" s="8" t="str">
        <f>VLOOKUP(K262,運送!$A$18:$B$21,2,FALSE)</f>
        <v>井上</v>
      </c>
      <c r="K262" s="18">
        <v>2</v>
      </c>
      <c r="L262" s="18">
        <v>1</v>
      </c>
    </row>
    <row r="263" spans="1:12" ht="21.4" x14ac:dyDescent="0.25">
      <c r="A263" s="18">
        <v>5712103</v>
      </c>
      <c r="B263" s="18" t="s">
        <v>1750</v>
      </c>
      <c r="C263" s="18" t="s">
        <v>3505</v>
      </c>
      <c r="D263" s="18" t="s">
        <v>1424</v>
      </c>
      <c r="E263" s="18" t="s">
        <v>1425</v>
      </c>
      <c r="F263" s="18" t="s">
        <v>2279</v>
      </c>
      <c r="G263" s="18" t="s">
        <v>2913</v>
      </c>
      <c r="H263" s="18" t="s">
        <v>1748</v>
      </c>
      <c r="I263" s="8" t="str">
        <f>VLOOKUP(L263,運送!$A$2:$B$8,2,FALSE)</f>
        <v>名鉄</v>
      </c>
      <c r="J263" s="8" t="str">
        <f>VLOOKUP(K263,運送!$A$18:$B$21,2,FALSE)</f>
        <v>井上</v>
      </c>
      <c r="K263" s="18">
        <v>2</v>
      </c>
      <c r="L263" s="18">
        <v>1</v>
      </c>
    </row>
    <row r="264" spans="1:12" ht="21.4" x14ac:dyDescent="0.25">
      <c r="A264" s="18">
        <v>5712104</v>
      </c>
      <c r="B264" s="18" t="s">
        <v>2002</v>
      </c>
      <c r="C264" s="18" t="s">
        <v>3505</v>
      </c>
      <c r="D264" s="18" t="s">
        <v>4470</v>
      </c>
      <c r="E264" s="18" t="s">
        <v>1268</v>
      </c>
      <c r="F264" s="18" t="s">
        <v>4449</v>
      </c>
      <c r="G264" s="18" t="s">
        <v>218</v>
      </c>
      <c r="H264" s="18" t="s">
        <v>1748</v>
      </c>
      <c r="I264" s="8" t="str">
        <f>VLOOKUP(L264,運送!$A$2:$B$8,2,FALSE)</f>
        <v>名鉄</v>
      </c>
      <c r="J264" s="8" t="str">
        <f>VLOOKUP(K264,運送!$A$18:$B$21,2,FALSE)</f>
        <v>井上</v>
      </c>
      <c r="K264" s="18">
        <v>2</v>
      </c>
      <c r="L264" s="18">
        <v>1</v>
      </c>
    </row>
    <row r="265" spans="1:12" ht="31.9" x14ac:dyDescent="0.25">
      <c r="A265" s="18">
        <v>5712105</v>
      </c>
      <c r="B265" s="18" t="s">
        <v>2670</v>
      </c>
      <c r="C265" s="18" t="s">
        <v>3505</v>
      </c>
      <c r="D265" s="18" t="s">
        <v>2948</v>
      </c>
      <c r="E265" s="18" t="s">
        <v>2217</v>
      </c>
      <c r="F265" s="18" t="s">
        <v>2672</v>
      </c>
      <c r="G265" s="18" t="s">
        <v>1879</v>
      </c>
      <c r="H265" s="18" t="s">
        <v>1748</v>
      </c>
      <c r="I265" s="8" t="str">
        <f>VLOOKUP(L265,運送!$A$2:$B$8,2,FALSE)</f>
        <v>名鉄</v>
      </c>
      <c r="J265" s="8" t="str">
        <f>VLOOKUP(K265,運送!$A$18:$B$21,2,FALSE)</f>
        <v>井上</v>
      </c>
      <c r="K265" s="18">
        <v>2</v>
      </c>
      <c r="L265" s="18">
        <v>1</v>
      </c>
    </row>
    <row r="266" spans="1:12" ht="21.4" x14ac:dyDescent="0.25">
      <c r="A266" s="18">
        <v>5712106</v>
      </c>
      <c r="B266" s="18" t="s">
        <v>4020</v>
      </c>
      <c r="C266" s="18" t="s">
        <v>3505</v>
      </c>
      <c r="D266" s="18" t="s">
        <v>4470</v>
      </c>
      <c r="E266" s="18" t="s">
        <v>1268</v>
      </c>
      <c r="F266" s="18" t="s">
        <v>4623</v>
      </c>
      <c r="G266" s="18" t="s">
        <v>4624</v>
      </c>
      <c r="H266" s="18" t="s">
        <v>1748</v>
      </c>
      <c r="I266" s="8" t="str">
        <f>VLOOKUP(L266,運送!$A$2:$B$8,2,FALSE)</f>
        <v>名鉄</v>
      </c>
      <c r="J266" s="8" t="str">
        <f>VLOOKUP(K266,運送!$A$18:$B$21,2,FALSE)</f>
        <v>井上</v>
      </c>
      <c r="K266" s="18">
        <v>2</v>
      </c>
      <c r="L266" s="18">
        <v>1</v>
      </c>
    </row>
    <row r="267" spans="1:12" ht="21.4" x14ac:dyDescent="0.25">
      <c r="A267" s="18">
        <v>5712107</v>
      </c>
      <c r="B267" s="18" t="s">
        <v>4021</v>
      </c>
      <c r="C267" s="18" t="s">
        <v>3505</v>
      </c>
      <c r="D267" s="18" t="s">
        <v>2113</v>
      </c>
      <c r="E267" s="18" t="s">
        <v>3866</v>
      </c>
      <c r="F267" s="18" t="s">
        <v>3867</v>
      </c>
      <c r="G267" s="18" t="s">
        <v>3566</v>
      </c>
      <c r="H267" s="18" t="s">
        <v>1748</v>
      </c>
      <c r="I267" s="8" t="str">
        <f>VLOOKUP(L267,運送!$A$2:$B$8,2,FALSE)</f>
        <v>名鉄</v>
      </c>
      <c r="J267" s="8" t="str">
        <f>VLOOKUP(K267,運送!$A$18:$B$21,2,FALSE)</f>
        <v>井上</v>
      </c>
      <c r="K267" s="18">
        <v>2</v>
      </c>
      <c r="L267" s="18">
        <v>1</v>
      </c>
    </row>
    <row r="268" spans="1:12" ht="21.4" x14ac:dyDescent="0.25">
      <c r="A268" s="18">
        <v>5712108</v>
      </c>
      <c r="B268" s="18" t="s">
        <v>2097</v>
      </c>
      <c r="C268" s="18" t="s">
        <v>3505</v>
      </c>
      <c r="D268" s="18" t="s">
        <v>4621</v>
      </c>
      <c r="E268" s="18" t="s">
        <v>1060</v>
      </c>
      <c r="F268" s="18" t="s">
        <v>2230</v>
      </c>
      <c r="G268" s="18" t="s">
        <v>3780</v>
      </c>
      <c r="H268" s="18" t="s">
        <v>1748</v>
      </c>
      <c r="I268" s="8" t="str">
        <f>VLOOKUP(L268,運送!$A$2:$B$8,2,FALSE)</f>
        <v>名鉄</v>
      </c>
      <c r="J268" s="8" t="str">
        <f>VLOOKUP(K268,運送!$A$18:$B$21,2,FALSE)</f>
        <v>井上</v>
      </c>
      <c r="K268" s="18">
        <v>2</v>
      </c>
      <c r="L268" s="18">
        <v>1</v>
      </c>
    </row>
    <row r="269" spans="1:12" ht="31.9" x14ac:dyDescent="0.25">
      <c r="A269" s="18">
        <v>5712109</v>
      </c>
      <c r="B269" s="18" t="s">
        <v>2414</v>
      </c>
      <c r="C269" s="18" t="s">
        <v>3505</v>
      </c>
      <c r="D269" s="18" t="s">
        <v>2028</v>
      </c>
      <c r="E269" s="18" t="s">
        <v>2478</v>
      </c>
      <c r="F269" s="18" t="s">
        <v>2479</v>
      </c>
      <c r="G269" s="18" t="s">
        <v>2480</v>
      </c>
      <c r="H269" s="18" t="s">
        <v>1748</v>
      </c>
      <c r="I269" s="8" t="str">
        <f>VLOOKUP(L269,運送!$A$2:$B$8,2,FALSE)</f>
        <v>名鉄</v>
      </c>
      <c r="J269" s="8" t="str">
        <f>VLOOKUP(K269,運送!$A$18:$B$21,2,FALSE)</f>
        <v>井上</v>
      </c>
      <c r="K269" s="18">
        <v>2</v>
      </c>
      <c r="L269" s="18">
        <v>1</v>
      </c>
    </row>
    <row r="270" spans="1:12" ht="21.4" x14ac:dyDescent="0.25">
      <c r="A270" s="18">
        <v>5712110</v>
      </c>
      <c r="B270" s="18" t="s">
        <v>2363</v>
      </c>
      <c r="C270" s="18" t="s">
        <v>3505</v>
      </c>
      <c r="D270" s="18" t="s">
        <v>3003</v>
      </c>
      <c r="E270" s="18" t="s">
        <v>1403</v>
      </c>
      <c r="F270" s="18" t="s">
        <v>1404</v>
      </c>
      <c r="G270" s="18" t="s">
        <v>901</v>
      </c>
      <c r="H270" s="18" t="s">
        <v>1748</v>
      </c>
      <c r="I270" s="8" t="str">
        <f>VLOOKUP(L270,運送!$A$2:$B$8,2,FALSE)</f>
        <v>名鉄</v>
      </c>
      <c r="J270" s="8" t="str">
        <f>VLOOKUP(K270,運送!$A$18:$B$21,2,FALSE)</f>
        <v>井上</v>
      </c>
      <c r="K270" s="18">
        <v>2</v>
      </c>
      <c r="L270" s="18">
        <v>1</v>
      </c>
    </row>
    <row r="271" spans="1:12" ht="21.4" x14ac:dyDescent="0.25">
      <c r="A271" s="18">
        <v>5712111</v>
      </c>
      <c r="B271" s="18" t="s">
        <v>4653</v>
      </c>
      <c r="C271" s="18" t="s">
        <v>3505</v>
      </c>
      <c r="D271" s="18" t="s">
        <v>1195</v>
      </c>
      <c r="E271" s="18" t="s">
        <v>1196</v>
      </c>
      <c r="F271" s="18" t="s">
        <v>4069</v>
      </c>
      <c r="G271" s="18" t="s">
        <v>1775</v>
      </c>
      <c r="H271" s="18" t="s">
        <v>1748</v>
      </c>
      <c r="I271" s="8" t="str">
        <f>VLOOKUP(L271,運送!$A$2:$B$8,2,FALSE)</f>
        <v>名鉄</v>
      </c>
      <c r="J271" s="8" t="str">
        <f>VLOOKUP(K271,運送!$A$18:$B$21,2,FALSE)</f>
        <v>井上</v>
      </c>
      <c r="K271" s="18">
        <v>2</v>
      </c>
      <c r="L271" s="18">
        <v>1</v>
      </c>
    </row>
    <row r="272" spans="1:12" ht="31.9" x14ac:dyDescent="0.25">
      <c r="A272" s="18">
        <v>5716900</v>
      </c>
      <c r="B272" s="18" t="s">
        <v>2311</v>
      </c>
      <c r="C272" s="18" t="s">
        <v>3505</v>
      </c>
      <c r="D272" s="18" t="s">
        <v>2931</v>
      </c>
      <c r="E272" s="18" t="s">
        <v>4493</v>
      </c>
      <c r="F272" s="18" t="s">
        <v>4494</v>
      </c>
      <c r="G272" s="18" t="s">
        <v>1357</v>
      </c>
      <c r="H272" s="18" t="s">
        <v>3505</v>
      </c>
      <c r="I272" s="8" t="str">
        <f>VLOOKUP(L272,運送!$A$2:$B$8,2,FALSE)</f>
        <v>名鉄</v>
      </c>
      <c r="J272" s="8" t="str">
        <f>VLOOKUP(K272,運送!$A$18:$B$21,2,FALSE)</f>
        <v>井上</v>
      </c>
      <c r="K272" s="18">
        <v>2</v>
      </c>
      <c r="L272" s="18">
        <v>1</v>
      </c>
    </row>
    <row r="273" spans="1:12" ht="31.9" x14ac:dyDescent="0.25">
      <c r="A273" s="18">
        <v>5716901</v>
      </c>
      <c r="B273" s="18" t="s">
        <v>367</v>
      </c>
      <c r="C273" s="18" t="s">
        <v>3505</v>
      </c>
      <c r="D273" s="18" t="s">
        <v>90</v>
      </c>
      <c r="E273" s="18" t="s">
        <v>91</v>
      </c>
      <c r="F273" s="18" t="s">
        <v>4494</v>
      </c>
      <c r="G273" s="18" t="s">
        <v>1357</v>
      </c>
      <c r="H273" s="18" t="s">
        <v>4290</v>
      </c>
      <c r="I273" s="8" t="str">
        <f>VLOOKUP(L273,運送!$A$2:$B$8,2,FALSE)</f>
        <v>名鉄</v>
      </c>
      <c r="J273" s="8" t="str">
        <f>VLOOKUP(K273,運送!$A$18:$B$21,2,FALSE)</f>
        <v>井上</v>
      </c>
      <c r="K273" s="18">
        <v>2</v>
      </c>
      <c r="L273" s="18">
        <v>1</v>
      </c>
    </row>
    <row r="274" spans="1:12" ht="31.9" x14ac:dyDescent="0.25">
      <c r="A274" s="18">
        <v>5717000</v>
      </c>
      <c r="B274" s="18" t="s">
        <v>368</v>
      </c>
      <c r="C274" s="18" t="s">
        <v>3505</v>
      </c>
      <c r="D274" s="18" t="s">
        <v>4016</v>
      </c>
      <c r="E274" s="18" t="s">
        <v>4017</v>
      </c>
      <c r="F274" s="18" t="s">
        <v>1655</v>
      </c>
      <c r="G274" s="18" t="s">
        <v>4777</v>
      </c>
      <c r="H274" s="18" t="s">
        <v>3505</v>
      </c>
      <c r="I274" s="8" t="str">
        <f>VLOOKUP(L274,運送!$A$2:$B$8,2,FALSE)</f>
        <v>名鉄</v>
      </c>
      <c r="J274" s="8" t="str">
        <f>VLOOKUP(K274,運送!$A$18:$B$21,2,FALSE)</f>
        <v>井上</v>
      </c>
      <c r="K274" s="18">
        <v>2</v>
      </c>
      <c r="L274" s="18">
        <v>1</v>
      </c>
    </row>
    <row r="275" spans="1:12" ht="31.9" x14ac:dyDescent="0.25">
      <c r="A275" s="18">
        <v>5733100</v>
      </c>
      <c r="B275" s="18" t="s">
        <v>369</v>
      </c>
      <c r="C275" s="18" t="s">
        <v>3505</v>
      </c>
      <c r="D275" s="18" t="s">
        <v>1664</v>
      </c>
      <c r="E275" s="18" t="s">
        <v>689</v>
      </c>
      <c r="F275" s="18" t="s">
        <v>690</v>
      </c>
      <c r="G275" s="18" t="s">
        <v>2246</v>
      </c>
      <c r="H275" s="18" t="s">
        <v>3505</v>
      </c>
      <c r="I275" s="8" t="str">
        <f>VLOOKUP(L275,運送!$A$2:$B$8,2,FALSE)</f>
        <v>名鉄</v>
      </c>
      <c r="J275" s="8" t="str">
        <f>VLOOKUP(K275,運送!$A$18:$B$21,2,FALSE)</f>
        <v>井上</v>
      </c>
      <c r="K275" s="18">
        <v>2</v>
      </c>
      <c r="L275" s="18">
        <v>1</v>
      </c>
    </row>
    <row r="276" spans="1:12" ht="21.4" x14ac:dyDescent="0.25">
      <c r="A276" s="18">
        <v>5733101</v>
      </c>
      <c r="B276" s="18" t="s">
        <v>2836</v>
      </c>
      <c r="C276" s="18" t="s">
        <v>3505</v>
      </c>
      <c r="D276" s="18" t="s">
        <v>1070</v>
      </c>
      <c r="E276" s="18" t="s">
        <v>1071</v>
      </c>
      <c r="F276" s="18" t="s">
        <v>4384</v>
      </c>
      <c r="G276" s="18" t="s">
        <v>4385</v>
      </c>
      <c r="H276" s="18" t="s">
        <v>1663</v>
      </c>
      <c r="I276" s="8" t="str">
        <f>VLOOKUP(L276,運送!$A$2:$B$8,2,FALSE)</f>
        <v>名鉄</v>
      </c>
      <c r="J276" s="8" t="str">
        <f>VLOOKUP(K276,運送!$A$18:$B$21,2,FALSE)</f>
        <v>井上</v>
      </c>
      <c r="K276" s="18">
        <v>2</v>
      </c>
      <c r="L276" s="18">
        <v>1</v>
      </c>
    </row>
    <row r="277" spans="1:12" ht="21.4" x14ac:dyDescent="0.25">
      <c r="A277" s="18">
        <v>5733102</v>
      </c>
      <c r="B277" s="18" t="s">
        <v>4579</v>
      </c>
      <c r="C277" s="18" t="s">
        <v>3505</v>
      </c>
      <c r="D277" s="18" t="s">
        <v>2625</v>
      </c>
      <c r="E277" s="18" t="s">
        <v>2626</v>
      </c>
      <c r="F277" s="18" t="s">
        <v>2627</v>
      </c>
      <c r="G277" s="18" t="s">
        <v>2327</v>
      </c>
      <c r="H277" s="18" t="s">
        <v>1663</v>
      </c>
      <c r="I277" s="8" t="str">
        <f>VLOOKUP(L277,運送!$A$2:$B$8,2,FALSE)</f>
        <v>名鉄</v>
      </c>
      <c r="J277" s="8" t="str">
        <f>VLOOKUP(K277,運送!$A$18:$B$21,2,FALSE)</f>
        <v>井上</v>
      </c>
      <c r="K277" s="18">
        <v>2</v>
      </c>
      <c r="L277" s="18">
        <v>1</v>
      </c>
    </row>
    <row r="278" spans="1:12" ht="21.4" x14ac:dyDescent="0.25">
      <c r="A278" s="18">
        <v>5733103</v>
      </c>
      <c r="B278" s="18" t="s">
        <v>4862</v>
      </c>
      <c r="C278" s="18" t="s">
        <v>3505</v>
      </c>
      <c r="D278" s="18" t="s">
        <v>1208</v>
      </c>
      <c r="E278" s="18" t="s">
        <v>1209</v>
      </c>
      <c r="F278" s="18" t="s">
        <v>1210</v>
      </c>
      <c r="G278" s="18" t="s">
        <v>672</v>
      </c>
      <c r="H278" s="18" t="s">
        <v>1663</v>
      </c>
      <c r="I278" s="8" t="str">
        <f>VLOOKUP(L278,運送!$A$2:$B$8,2,FALSE)</f>
        <v>名鉄</v>
      </c>
      <c r="J278" s="8" t="str">
        <f>VLOOKUP(K278,運送!$A$18:$B$21,2,FALSE)</f>
        <v>井上</v>
      </c>
      <c r="K278" s="18">
        <v>2</v>
      </c>
      <c r="L278" s="18">
        <v>1</v>
      </c>
    </row>
    <row r="279" spans="1:12" ht="21.4" x14ac:dyDescent="0.25">
      <c r="A279" s="18">
        <v>5733104</v>
      </c>
      <c r="B279" s="18" t="s">
        <v>4653</v>
      </c>
      <c r="C279" s="18" t="s">
        <v>3505</v>
      </c>
      <c r="D279" s="18" t="s">
        <v>1195</v>
      </c>
      <c r="E279" s="18" t="s">
        <v>1196</v>
      </c>
      <c r="F279" s="18" t="s">
        <v>4069</v>
      </c>
      <c r="G279" s="18" t="s">
        <v>1775</v>
      </c>
      <c r="H279" s="18" t="s">
        <v>1663</v>
      </c>
      <c r="I279" s="8" t="str">
        <f>VLOOKUP(L279,運送!$A$2:$B$8,2,FALSE)</f>
        <v>名鉄</v>
      </c>
      <c r="J279" s="8" t="str">
        <f>VLOOKUP(K279,運送!$A$18:$B$21,2,FALSE)</f>
        <v>井上</v>
      </c>
      <c r="K279" s="18">
        <v>2</v>
      </c>
      <c r="L279" s="18">
        <v>1</v>
      </c>
    </row>
    <row r="280" spans="1:12" ht="21.4" x14ac:dyDescent="0.25">
      <c r="A280" s="18">
        <v>5733105</v>
      </c>
      <c r="B280" s="18" t="s">
        <v>1821</v>
      </c>
      <c r="C280" s="18" t="s">
        <v>3505</v>
      </c>
      <c r="D280" s="18" t="s">
        <v>2401</v>
      </c>
      <c r="E280" s="18" t="s">
        <v>1031</v>
      </c>
      <c r="F280" s="18" t="s">
        <v>1032</v>
      </c>
      <c r="G280" s="18" t="s">
        <v>1033</v>
      </c>
      <c r="H280" s="18" t="s">
        <v>1663</v>
      </c>
      <c r="I280" s="8" t="str">
        <f>VLOOKUP(L280,運送!$A$2:$B$8,2,FALSE)</f>
        <v>名鉄</v>
      </c>
      <c r="J280" s="8" t="str">
        <f>VLOOKUP(K280,運送!$A$18:$B$21,2,FALSE)</f>
        <v>井上</v>
      </c>
      <c r="K280" s="18">
        <v>2</v>
      </c>
      <c r="L280" s="18">
        <v>1</v>
      </c>
    </row>
    <row r="281" spans="1:12" ht="21.4" x14ac:dyDescent="0.25">
      <c r="A281" s="18">
        <v>5752000</v>
      </c>
      <c r="B281" s="18" t="s">
        <v>143</v>
      </c>
      <c r="C281" s="18" t="s">
        <v>3505</v>
      </c>
      <c r="D281" s="18" t="s">
        <v>675</v>
      </c>
      <c r="E281" s="18" t="s">
        <v>4332</v>
      </c>
      <c r="F281" s="18" t="s">
        <v>1034</v>
      </c>
      <c r="G281" s="18" t="s">
        <v>2747</v>
      </c>
      <c r="H281" s="18" t="s">
        <v>3505</v>
      </c>
      <c r="I281" s="8" t="str">
        <f>VLOOKUP(L281,運送!$A$2:$B$8,2,FALSE)</f>
        <v>名鉄</v>
      </c>
      <c r="J281" s="8" t="str">
        <f>VLOOKUP(K281,運送!$A$18:$B$21,2,FALSE)</f>
        <v>井上</v>
      </c>
      <c r="K281" s="18">
        <v>2</v>
      </c>
      <c r="L281" s="18">
        <v>1</v>
      </c>
    </row>
    <row r="282" spans="1:12" ht="31.9" x14ac:dyDescent="0.25">
      <c r="A282" s="18">
        <v>5752100</v>
      </c>
      <c r="B282" s="18" t="s">
        <v>2748</v>
      </c>
      <c r="C282" s="18" t="s">
        <v>3505</v>
      </c>
      <c r="D282" s="18" t="s">
        <v>2749</v>
      </c>
      <c r="E282" s="18" t="s">
        <v>2810</v>
      </c>
      <c r="F282" s="18" t="s">
        <v>953</v>
      </c>
      <c r="G282" s="18" t="s">
        <v>1175</v>
      </c>
      <c r="H282" s="18" t="s">
        <v>3505</v>
      </c>
      <c r="I282" s="8" t="str">
        <f>VLOOKUP(L282,運送!$A$2:$B$8,2,FALSE)</f>
        <v>名鉄</v>
      </c>
      <c r="J282" s="8" t="str">
        <f>VLOOKUP(K282,運送!$A$18:$B$21,2,FALSE)</f>
        <v>井上</v>
      </c>
      <c r="K282" s="18">
        <v>2</v>
      </c>
      <c r="L282" s="18">
        <v>1</v>
      </c>
    </row>
    <row r="283" spans="1:12" ht="31.9" x14ac:dyDescent="0.25">
      <c r="A283" s="18">
        <v>5752101</v>
      </c>
      <c r="B283" s="18" t="s">
        <v>4295</v>
      </c>
      <c r="C283" s="18" t="s">
        <v>3505</v>
      </c>
      <c r="D283" s="18" t="s">
        <v>239</v>
      </c>
      <c r="E283" s="18" t="s">
        <v>240</v>
      </c>
      <c r="F283" s="18" t="s">
        <v>241</v>
      </c>
      <c r="G283" s="18" t="s">
        <v>3464</v>
      </c>
      <c r="H283" s="18" t="s">
        <v>4863</v>
      </c>
      <c r="I283" s="8" t="str">
        <f>VLOOKUP(L283,運送!$A$2:$B$8,2,FALSE)</f>
        <v>名鉄</v>
      </c>
      <c r="J283" s="8" t="str">
        <f>VLOOKUP(K283,運送!$A$18:$B$21,2,FALSE)</f>
        <v>井上</v>
      </c>
      <c r="K283" s="18">
        <v>2</v>
      </c>
      <c r="L283" s="18">
        <v>1</v>
      </c>
    </row>
    <row r="284" spans="1:12" ht="21.4" x14ac:dyDescent="0.25">
      <c r="A284" s="18">
        <v>5752200</v>
      </c>
      <c r="B284" s="18" t="s">
        <v>4864</v>
      </c>
      <c r="C284" s="18" t="s">
        <v>3505</v>
      </c>
      <c r="D284" s="18" t="s">
        <v>2674</v>
      </c>
      <c r="E284" s="18" t="s">
        <v>4868</v>
      </c>
      <c r="F284" s="18" t="s">
        <v>4869</v>
      </c>
      <c r="G284" s="18" t="s">
        <v>829</v>
      </c>
      <c r="H284" s="18" t="s">
        <v>3505</v>
      </c>
      <c r="I284" s="8" t="str">
        <f>VLOOKUP(L284,運送!$A$2:$B$8,2,FALSE)</f>
        <v>名鉄</v>
      </c>
      <c r="J284" s="8" t="str">
        <f>VLOOKUP(K284,運送!$A$18:$B$21,2,FALSE)</f>
        <v>井上</v>
      </c>
      <c r="K284" s="18">
        <v>2</v>
      </c>
      <c r="L284" s="18">
        <v>1</v>
      </c>
    </row>
    <row r="285" spans="1:12" ht="31.9" x14ac:dyDescent="0.25">
      <c r="A285" s="18">
        <v>5800000</v>
      </c>
      <c r="B285" s="18" t="s">
        <v>4865</v>
      </c>
      <c r="C285" s="18" t="s">
        <v>3505</v>
      </c>
      <c r="D285" s="18" t="s">
        <v>831</v>
      </c>
      <c r="E285" s="18" t="s">
        <v>832</v>
      </c>
      <c r="F285" s="18" t="s">
        <v>3424</v>
      </c>
      <c r="G285" s="18" t="s">
        <v>3425</v>
      </c>
      <c r="H285" s="18" t="s">
        <v>3505</v>
      </c>
      <c r="I285" s="8" t="str">
        <f>VLOOKUP(L285,運送!$A$2:$B$8,2,FALSE)</f>
        <v>名鉄</v>
      </c>
      <c r="J285" s="8" t="str">
        <f>VLOOKUP(K285,運送!$A$18:$B$21,2,FALSE)</f>
        <v>大橋</v>
      </c>
      <c r="K285" s="18">
        <v>4</v>
      </c>
      <c r="L285" s="18">
        <v>1</v>
      </c>
    </row>
    <row r="286" spans="1:12" ht="31.9" x14ac:dyDescent="0.25">
      <c r="A286" s="18">
        <v>5800200</v>
      </c>
      <c r="B286" s="18" t="s">
        <v>4866</v>
      </c>
      <c r="C286" s="18" t="s">
        <v>3505</v>
      </c>
      <c r="D286" s="18" t="s">
        <v>3427</v>
      </c>
      <c r="E286" s="18" t="s">
        <v>3428</v>
      </c>
      <c r="F286" s="18" t="s">
        <v>3429</v>
      </c>
      <c r="G286" s="18" t="s">
        <v>3430</v>
      </c>
      <c r="H286" s="18" t="s">
        <v>3505</v>
      </c>
      <c r="I286" s="8" t="str">
        <f>VLOOKUP(L286,運送!$A$2:$B$8,2,FALSE)</f>
        <v>飛騨</v>
      </c>
      <c r="J286" s="8" t="str">
        <f>VLOOKUP(K286,運送!$A$18:$B$21,2,FALSE)</f>
        <v>井上</v>
      </c>
      <c r="K286" s="18">
        <v>2</v>
      </c>
      <c r="L286" s="18">
        <v>4</v>
      </c>
    </row>
    <row r="287" spans="1:12" ht="31.9" x14ac:dyDescent="0.25">
      <c r="A287" s="18">
        <v>5800201</v>
      </c>
      <c r="B287" s="18" t="s">
        <v>2857</v>
      </c>
      <c r="C287" s="18" t="s">
        <v>3505</v>
      </c>
      <c r="D287" s="18" t="s">
        <v>2858</v>
      </c>
      <c r="E287" s="18" t="s">
        <v>2859</v>
      </c>
      <c r="F287" s="18" t="s">
        <v>2860</v>
      </c>
      <c r="G287" s="18" t="s">
        <v>3693</v>
      </c>
      <c r="H287" s="18" t="s">
        <v>3426</v>
      </c>
      <c r="I287" s="8" t="str">
        <f>VLOOKUP(L287,運送!$A$2:$B$8,2,FALSE)</f>
        <v>飛騨</v>
      </c>
      <c r="J287" s="8" t="str">
        <f>VLOOKUP(K287,運送!$A$18:$B$21,2,FALSE)</f>
        <v>井上</v>
      </c>
      <c r="K287" s="18">
        <v>2</v>
      </c>
      <c r="L287" s="18">
        <v>4</v>
      </c>
    </row>
    <row r="288" spans="1:12" ht="21.4" x14ac:dyDescent="0.25">
      <c r="A288" s="18">
        <v>5800202</v>
      </c>
      <c r="B288" s="18" t="s">
        <v>1610</v>
      </c>
      <c r="C288" s="18" t="s">
        <v>3505</v>
      </c>
      <c r="D288" s="18" t="s">
        <v>336</v>
      </c>
      <c r="E288" s="18" t="s">
        <v>4381</v>
      </c>
      <c r="F288" s="18" t="s">
        <v>2516</v>
      </c>
      <c r="G288" s="18" t="s">
        <v>841</v>
      </c>
      <c r="H288" s="18" t="s">
        <v>3426</v>
      </c>
      <c r="I288" s="8" t="str">
        <f>VLOOKUP(L288,運送!$A$2:$B$8,2,FALSE)</f>
        <v>名鉄</v>
      </c>
      <c r="J288" s="8" t="str">
        <f>VLOOKUP(K288,運送!$A$18:$B$21,2,FALSE)</f>
        <v>井上</v>
      </c>
      <c r="K288" s="18">
        <v>2</v>
      </c>
      <c r="L288" s="18">
        <v>1</v>
      </c>
    </row>
    <row r="289" spans="1:12" ht="31.9" x14ac:dyDescent="0.25">
      <c r="A289" s="18">
        <v>5800203</v>
      </c>
      <c r="B289" s="18" t="s">
        <v>985</v>
      </c>
      <c r="C289" s="18" t="s">
        <v>3505</v>
      </c>
      <c r="D289" s="18" t="s">
        <v>4566</v>
      </c>
      <c r="E289" s="18" t="s">
        <v>4282</v>
      </c>
      <c r="F289" s="18" t="s">
        <v>2986</v>
      </c>
      <c r="G289" s="18" t="s">
        <v>1696</v>
      </c>
      <c r="H289" s="18" t="s">
        <v>3426</v>
      </c>
      <c r="I289" s="8" t="str">
        <f>VLOOKUP(L289,運送!$A$2:$B$8,2,FALSE)</f>
        <v>名鉄</v>
      </c>
      <c r="J289" s="8" t="str">
        <f>VLOOKUP(K289,運送!$A$18:$B$21,2,FALSE)</f>
        <v>井上</v>
      </c>
      <c r="K289" s="18">
        <v>2</v>
      </c>
      <c r="L289" s="18">
        <v>1</v>
      </c>
    </row>
    <row r="290" spans="1:12" ht="31.9" x14ac:dyDescent="0.25">
      <c r="A290" s="18">
        <v>5806000</v>
      </c>
      <c r="B290" s="18" t="s">
        <v>103</v>
      </c>
      <c r="C290" s="18" t="s">
        <v>3505</v>
      </c>
      <c r="D290" s="18" t="s">
        <v>1713</v>
      </c>
      <c r="E290" s="18" t="s">
        <v>1714</v>
      </c>
      <c r="F290" s="18" t="s">
        <v>1840</v>
      </c>
      <c r="G290" s="18" t="s">
        <v>1841</v>
      </c>
      <c r="H290" s="18" t="s">
        <v>3505</v>
      </c>
      <c r="I290" s="8" t="str">
        <f>VLOOKUP(L290,運送!$A$2:$B$8,2,FALSE)</f>
        <v>名鉄</v>
      </c>
      <c r="J290" s="8" t="str">
        <f>VLOOKUP(K290,運送!$A$18:$B$21,2,FALSE)</f>
        <v>井上</v>
      </c>
      <c r="K290" s="18">
        <v>2</v>
      </c>
      <c r="L290" s="18">
        <v>1</v>
      </c>
    </row>
    <row r="291" spans="1:12" ht="42.4" x14ac:dyDescent="0.25">
      <c r="A291" s="18">
        <v>5808100</v>
      </c>
      <c r="B291" s="18" t="s">
        <v>1337</v>
      </c>
      <c r="C291" s="18" t="s">
        <v>3505</v>
      </c>
      <c r="D291" s="18" t="s">
        <v>2749</v>
      </c>
      <c r="E291" s="18" t="s">
        <v>1259</v>
      </c>
      <c r="F291" s="18" t="s">
        <v>2932</v>
      </c>
      <c r="G291" s="18" t="s">
        <v>2933</v>
      </c>
      <c r="H291" s="18" t="s">
        <v>3505</v>
      </c>
      <c r="I291" s="8" t="str">
        <f>VLOOKUP(L291,運送!$A$2:$B$8,2,FALSE)</f>
        <v>名鉄</v>
      </c>
      <c r="J291" s="8" t="str">
        <f>VLOOKUP(K291,運送!$A$18:$B$21,2,FALSE)</f>
        <v>井上</v>
      </c>
      <c r="K291" s="18">
        <v>2</v>
      </c>
      <c r="L291" s="18">
        <v>1</v>
      </c>
    </row>
    <row r="292" spans="1:12" ht="31.9" x14ac:dyDescent="0.25">
      <c r="A292" s="18">
        <v>5808101</v>
      </c>
      <c r="B292" s="18" t="s">
        <v>4360</v>
      </c>
      <c r="C292" s="18" t="s">
        <v>3505</v>
      </c>
      <c r="D292" s="18" t="s">
        <v>4454</v>
      </c>
      <c r="E292" s="18" t="s">
        <v>4455</v>
      </c>
      <c r="F292" s="18" t="s">
        <v>747</v>
      </c>
      <c r="G292" s="18" t="s">
        <v>4456</v>
      </c>
      <c r="H292" s="18" t="s">
        <v>3239</v>
      </c>
      <c r="I292" s="8" t="str">
        <f>VLOOKUP(L292,運送!$A$2:$B$8,2,FALSE)</f>
        <v>名鉄</v>
      </c>
      <c r="J292" s="8" t="str">
        <f>VLOOKUP(K292,運送!$A$18:$B$21,2,FALSE)</f>
        <v>井上</v>
      </c>
      <c r="K292" s="18">
        <v>2</v>
      </c>
      <c r="L292" s="18">
        <v>1</v>
      </c>
    </row>
    <row r="293" spans="1:12" ht="31.9" x14ac:dyDescent="0.25">
      <c r="A293" s="18">
        <v>5808102</v>
      </c>
      <c r="B293" s="18" t="s">
        <v>4457</v>
      </c>
      <c r="C293" s="18" t="s">
        <v>3505</v>
      </c>
      <c r="D293" s="18" t="s">
        <v>2935</v>
      </c>
      <c r="E293" s="18" t="s">
        <v>299</v>
      </c>
      <c r="F293" s="18" t="s">
        <v>300</v>
      </c>
      <c r="G293" s="18" t="s">
        <v>301</v>
      </c>
      <c r="H293" s="18" t="s">
        <v>3239</v>
      </c>
      <c r="I293" s="8" t="str">
        <f>VLOOKUP(L293,運送!$A$2:$B$8,2,FALSE)</f>
        <v>飛騨</v>
      </c>
      <c r="J293" s="8" t="str">
        <f>VLOOKUP(K293,運送!$A$18:$B$21,2,FALSE)</f>
        <v>井上</v>
      </c>
      <c r="K293" s="18">
        <v>2</v>
      </c>
      <c r="L293" s="18">
        <v>4</v>
      </c>
    </row>
    <row r="294" spans="1:12" ht="42.4" x14ac:dyDescent="0.25">
      <c r="A294" s="18">
        <v>5808103</v>
      </c>
      <c r="B294" s="18" t="s">
        <v>496</v>
      </c>
      <c r="C294" s="18" t="s">
        <v>3505</v>
      </c>
      <c r="D294" s="18" t="s">
        <v>1668</v>
      </c>
      <c r="E294" s="18" t="s">
        <v>1513</v>
      </c>
      <c r="F294" s="18" t="s">
        <v>497</v>
      </c>
      <c r="G294" s="18" t="s">
        <v>1667</v>
      </c>
      <c r="H294" s="18" t="s">
        <v>3239</v>
      </c>
      <c r="I294" s="8" t="str">
        <f>VLOOKUP(L294,運送!$A$2:$B$8,2,FALSE)</f>
        <v>飛騨</v>
      </c>
      <c r="J294" s="8" t="str">
        <f>VLOOKUP(K294,運送!$A$18:$B$21,2,FALSE)</f>
        <v>井上</v>
      </c>
      <c r="K294" s="18">
        <v>2</v>
      </c>
      <c r="L294" s="18">
        <v>4</v>
      </c>
    </row>
    <row r="295" spans="1:12" ht="31.9" x14ac:dyDescent="0.25">
      <c r="A295" s="18">
        <v>5808104</v>
      </c>
      <c r="B295" s="18" t="s">
        <v>2735</v>
      </c>
      <c r="C295" s="18" t="s">
        <v>3505</v>
      </c>
      <c r="D295" s="18" t="s">
        <v>1984</v>
      </c>
      <c r="E295" s="18" t="s">
        <v>1178</v>
      </c>
      <c r="F295" s="18" t="s">
        <v>1179</v>
      </c>
      <c r="G295" s="18" t="s">
        <v>3238</v>
      </c>
      <c r="H295" s="18" t="s">
        <v>3239</v>
      </c>
      <c r="I295" s="8" t="str">
        <f>VLOOKUP(L295,運送!$A$2:$B$8,2,FALSE)</f>
        <v>飛騨</v>
      </c>
      <c r="J295" s="8" t="str">
        <f>VLOOKUP(K295,運送!$A$18:$B$21,2,FALSE)</f>
        <v>井上</v>
      </c>
      <c r="K295" s="18">
        <v>2</v>
      </c>
      <c r="L295" s="18">
        <v>4</v>
      </c>
    </row>
    <row r="296" spans="1:12" ht="21.4" x14ac:dyDescent="0.25">
      <c r="A296" s="18">
        <v>5812000</v>
      </c>
      <c r="B296" s="18" t="s">
        <v>549</v>
      </c>
      <c r="C296" s="18" t="s">
        <v>3505</v>
      </c>
      <c r="D296" s="18" t="s">
        <v>4614</v>
      </c>
      <c r="E296" s="18" t="s">
        <v>1040</v>
      </c>
      <c r="F296" s="18" t="s">
        <v>4616</v>
      </c>
      <c r="G296" s="18" t="s">
        <v>3415</v>
      </c>
      <c r="H296" s="18" t="s">
        <v>3505</v>
      </c>
      <c r="I296" s="8" t="str">
        <f>VLOOKUP(L296,運送!$A$2:$B$8,2,FALSE)</f>
        <v>名鉄</v>
      </c>
      <c r="J296" s="8" t="str">
        <f>VLOOKUP(K296,運送!$A$18:$B$21,2,FALSE)</f>
        <v>井上</v>
      </c>
      <c r="K296" s="18">
        <v>2</v>
      </c>
      <c r="L296" s="18">
        <v>1</v>
      </c>
    </row>
    <row r="297" spans="1:12" ht="31.9" x14ac:dyDescent="0.25">
      <c r="A297" s="18">
        <v>5819900</v>
      </c>
      <c r="B297" s="18" t="s">
        <v>1041</v>
      </c>
      <c r="C297" s="18" t="s">
        <v>3505</v>
      </c>
      <c r="D297" s="18" t="s">
        <v>1954</v>
      </c>
      <c r="E297" s="18" t="s">
        <v>237</v>
      </c>
      <c r="F297" s="18" t="s">
        <v>4485</v>
      </c>
      <c r="G297" s="18" t="s">
        <v>4486</v>
      </c>
      <c r="H297" s="18" t="s">
        <v>3505</v>
      </c>
      <c r="I297" s="8" t="str">
        <f>VLOOKUP(L297,運送!$A$2:$B$8,2,FALSE)</f>
        <v>名鉄</v>
      </c>
      <c r="J297" s="8" t="str">
        <f>VLOOKUP(K297,運送!$A$18:$B$21,2,FALSE)</f>
        <v>井上</v>
      </c>
      <c r="K297" s="18">
        <v>2</v>
      </c>
      <c r="L297" s="18">
        <v>1</v>
      </c>
    </row>
    <row r="298" spans="1:12" ht="31.9" x14ac:dyDescent="0.25">
      <c r="A298" s="18">
        <v>5819901</v>
      </c>
      <c r="B298" s="18" t="s">
        <v>4879</v>
      </c>
      <c r="C298" s="18" t="s">
        <v>3505</v>
      </c>
      <c r="D298" s="18" t="s">
        <v>1954</v>
      </c>
      <c r="E298" s="18" t="s">
        <v>237</v>
      </c>
      <c r="F298" s="18" t="s">
        <v>4880</v>
      </c>
      <c r="G298" s="18" t="s">
        <v>2451</v>
      </c>
      <c r="H298" s="18" t="s">
        <v>1953</v>
      </c>
      <c r="I298" s="8" t="str">
        <f>VLOOKUP(L298,運送!$A$2:$B$8,2,FALSE)</f>
        <v>名鉄</v>
      </c>
      <c r="J298" s="8" t="str">
        <f>VLOOKUP(K298,運送!$A$18:$B$21,2,FALSE)</f>
        <v>井上</v>
      </c>
      <c r="K298" s="18">
        <v>2</v>
      </c>
      <c r="L298" s="18">
        <v>1</v>
      </c>
    </row>
    <row r="299" spans="1:12" ht="31.9" x14ac:dyDescent="0.25">
      <c r="A299" s="18">
        <v>5819902</v>
      </c>
      <c r="B299" s="18" t="s">
        <v>2452</v>
      </c>
      <c r="C299" s="18" t="s">
        <v>3505</v>
      </c>
      <c r="D299" s="18" t="s">
        <v>3923</v>
      </c>
      <c r="E299" s="18" t="s">
        <v>4011</v>
      </c>
      <c r="F299" s="18" t="s">
        <v>4012</v>
      </c>
      <c r="G299" s="18" t="s">
        <v>4550</v>
      </c>
      <c r="H299" s="18" t="s">
        <v>1953</v>
      </c>
      <c r="I299" s="8" t="str">
        <f>VLOOKUP(L299,運送!$A$2:$B$8,2,FALSE)</f>
        <v>名鉄</v>
      </c>
      <c r="J299" s="8" t="str">
        <f>VLOOKUP(K299,運送!$A$18:$B$21,2,FALSE)</f>
        <v>井上</v>
      </c>
      <c r="K299" s="18">
        <v>2</v>
      </c>
      <c r="L299" s="18">
        <v>1</v>
      </c>
    </row>
    <row r="300" spans="1:12" ht="31.9" x14ac:dyDescent="0.25">
      <c r="A300" s="18">
        <v>5820000</v>
      </c>
      <c r="B300" s="18" t="s">
        <v>3401</v>
      </c>
      <c r="C300" s="18" t="s">
        <v>3505</v>
      </c>
      <c r="D300" s="18" t="s">
        <v>2092</v>
      </c>
      <c r="E300" s="18" t="s">
        <v>131</v>
      </c>
      <c r="F300" s="18" t="s">
        <v>132</v>
      </c>
      <c r="G300" s="18" t="s">
        <v>133</v>
      </c>
      <c r="H300" s="18" t="s">
        <v>3505</v>
      </c>
      <c r="I300" s="8" t="str">
        <f>VLOOKUP(L300,運送!$A$2:$B$8,2,FALSE)</f>
        <v>飛騨</v>
      </c>
      <c r="J300" s="8" t="str">
        <f>VLOOKUP(K300,運送!$A$18:$B$21,2,FALSE)</f>
        <v>井上</v>
      </c>
      <c r="K300" s="18">
        <v>2</v>
      </c>
      <c r="L300" s="18">
        <v>4</v>
      </c>
    </row>
    <row r="301" spans="1:12" ht="31.9" x14ac:dyDescent="0.25">
      <c r="A301" s="18">
        <v>5824900</v>
      </c>
      <c r="B301" s="18" t="s">
        <v>3012</v>
      </c>
      <c r="C301" s="18" t="s">
        <v>3505</v>
      </c>
      <c r="D301" s="18" t="s">
        <v>4894</v>
      </c>
      <c r="E301" s="18" t="s">
        <v>4895</v>
      </c>
      <c r="F301" s="18" t="s">
        <v>4114</v>
      </c>
      <c r="G301" s="18" t="s">
        <v>1489</v>
      </c>
      <c r="H301" s="18" t="s">
        <v>3505</v>
      </c>
      <c r="I301" s="8" t="str">
        <f>VLOOKUP(L301,運送!$A$2:$B$8,2,FALSE)</f>
        <v>飛騨</v>
      </c>
      <c r="J301" s="8" t="str">
        <f>VLOOKUP(K301,運送!$A$18:$B$21,2,FALSE)</f>
        <v>井上</v>
      </c>
      <c r="K301" s="18">
        <v>2</v>
      </c>
      <c r="L301" s="18">
        <v>4</v>
      </c>
    </row>
    <row r="302" spans="1:12" ht="31.9" x14ac:dyDescent="0.25">
      <c r="A302" s="18">
        <v>5824901</v>
      </c>
      <c r="B302" s="18" t="s">
        <v>3013</v>
      </c>
      <c r="C302" s="18" t="s">
        <v>3505</v>
      </c>
      <c r="D302" s="18" t="s">
        <v>3014</v>
      </c>
      <c r="E302" s="18" t="s">
        <v>2987</v>
      </c>
      <c r="F302" s="18" t="s">
        <v>784</v>
      </c>
      <c r="G302" s="18" t="s">
        <v>3161</v>
      </c>
      <c r="H302" s="18" t="s">
        <v>420</v>
      </c>
      <c r="I302" s="8" t="str">
        <f>VLOOKUP(L302,運送!$A$2:$B$8,2,FALSE)</f>
        <v>飛騨</v>
      </c>
      <c r="J302" s="8" t="str">
        <f>VLOOKUP(K302,運送!$A$18:$B$21,2,FALSE)</f>
        <v>井上</v>
      </c>
      <c r="K302" s="18">
        <v>2</v>
      </c>
      <c r="L302" s="18">
        <v>4</v>
      </c>
    </row>
    <row r="303" spans="1:12" ht="21.4" x14ac:dyDescent="0.25">
      <c r="A303" s="18">
        <v>5825000</v>
      </c>
      <c r="B303" s="18" t="s">
        <v>421</v>
      </c>
      <c r="C303" s="18" t="s">
        <v>3505</v>
      </c>
      <c r="D303" s="18" t="s">
        <v>90</v>
      </c>
      <c r="E303" s="18" t="s">
        <v>2212</v>
      </c>
      <c r="F303" s="18" t="s">
        <v>747</v>
      </c>
      <c r="G303" s="18" t="s">
        <v>1192</v>
      </c>
      <c r="H303" s="18" t="s">
        <v>3505</v>
      </c>
      <c r="I303" s="8" t="str">
        <f>VLOOKUP(L303,運送!$A$2:$B$8,2,FALSE)</f>
        <v>飛騨</v>
      </c>
      <c r="J303" s="8" t="str">
        <f>VLOOKUP(K303,運送!$A$18:$B$21,2,FALSE)</f>
        <v>井上</v>
      </c>
      <c r="K303" s="18">
        <v>2</v>
      </c>
      <c r="L303" s="18">
        <v>4</v>
      </c>
    </row>
    <row r="304" spans="1:12" ht="31.9" x14ac:dyDescent="0.25">
      <c r="A304" s="18">
        <v>5825100</v>
      </c>
      <c r="B304" s="18" t="s">
        <v>422</v>
      </c>
      <c r="C304" s="18" t="s">
        <v>3505</v>
      </c>
      <c r="D304" s="18" t="s">
        <v>1194</v>
      </c>
      <c r="E304" s="18" t="s">
        <v>83</v>
      </c>
      <c r="F304" s="18" t="s">
        <v>3656</v>
      </c>
      <c r="G304" s="18" t="s">
        <v>1446</v>
      </c>
      <c r="H304" s="18" t="s">
        <v>3505</v>
      </c>
      <c r="I304" s="8" t="str">
        <f>VLOOKUP(L304,運送!$A$2:$B$8,2,FALSE)</f>
        <v>飛騨</v>
      </c>
      <c r="J304" s="8" t="str">
        <f>VLOOKUP(K304,運送!$A$18:$B$21,2,FALSE)</f>
        <v>井上</v>
      </c>
      <c r="K304" s="18">
        <v>2</v>
      </c>
      <c r="L304" s="18">
        <v>4</v>
      </c>
    </row>
    <row r="305" spans="1:12" ht="31.9" x14ac:dyDescent="0.25">
      <c r="A305" s="18">
        <v>5825101</v>
      </c>
      <c r="B305" s="18" t="s">
        <v>4554</v>
      </c>
      <c r="C305" s="18" t="s">
        <v>3505</v>
      </c>
      <c r="D305" s="18" t="s">
        <v>4555</v>
      </c>
      <c r="E305" s="18" t="s">
        <v>4754</v>
      </c>
      <c r="F305" s="18" t="s">
        <v>4755</v>
      </c>
      <c r="G305" s="18" t="s">
        <v>4756</v>
      </c>
      <c r="H305" s="18" t="s">
        <v>1193</v>
      </c>
      <c r="I305" s="8" t="str">
        <f>VLOOKUP(L305,運送!$A$2:$B$8,2,FALSE)</f>
        <v>飛騨</v>
      </c>
      <c r="J305" s="8" t="str">
        <f>VLOOKUP(K305,運送!$A$18:$B$21,2,FALSE)</f>
        <v>井上</v>
      </c>
      <c r="K305" s="18">
        <v>2</v>
      </c>
      <c r="L305" s="18">
        <v>4</v>
      </c>
    </row>
    <row r="306" spans="1:12" ht="31.9" x14ac:dyDescent="0.25">
      <c r="A306" s="18">
        <v>5825102</v>
      </c>
      <c r="B306" s="18" t="s">
        <v>4122</v>
      </c>
      <c r="C306" s="18" t="s">
        <v>3505</v>
      </c>
      <c r="D306" s="18" t="s">
        <v>1678</v>
      </c>
      <c r="E306" s="18" t="s">
        <v>1336</v>
      </c>
      <c r="F306" s="18" t="s">
        <v>3587</v>
      </c>
      <c r="G306" s="18" t="s">
        <v>296</v>
      </c>
      <c r="H306" s="18" t="s">
        <v>1193</v>
      </c>
      <c r="I306" s="8" t="str">
        <f>VLOOKUP(L306,運送!$A$2:$B$8,2,FALSE)</f>
        <v>飛騨</v>
      </c>
      <c r="J306" s="8" t="str">
        <f>VLOOKUP(K306,運送!$A$18:$B$21,2,FALSE)</f>
        <v>井上</v>
      </c>
      <c r="K306" s="18">
        <v>2</v>
      </c>
      <c r="L306" s="18">
        <v>4</v>
      </c>
    </row>
    <row r="307" spans="1:12" ht="31.9" x14ac:dyDescent="0.25">
      <c r="A307" s="18">
        <v>5825200</v>
      </c>
      <c r="B307" s="18" t="s">
        <v>4422</v>
      </c>
      <c r="C307" s="18" t="s">
        <v>3505</v>
      </c>
      <c r="D307" s="18" t="s">
        <v>1448</v>
      </c>
      <c r="E307" s="18" t="s">
        <v>1449</v>
      </c>
      <c r="F307" s="18" t="s">
        <v>2577</v>
      </c>
      <c r="G307" s="18" t="s">
        <v>2578</v>
      </c>
      <c r="H307" s="18" t="s">
        <v>3505</v>
      </c>
      <c r="I307" s="8" t="str">
        <f>VLOOKUP(L307,運送!$A$2:$B$8,2,FALSE)</f>
        <v>飛騨</v>
      </c>
      <c r="J307" s="8" t="str">
        <f>VLOOKUP(K307,運送!$A$18:$B$21,2,FALSE)</f>
        <v>井上</v>
      </c>
      <c r="K307" s="18">
        <v>2</v>
      </c>
      <c r="L307" s="18">
        <v>4</v>
      </c>
    </row>
    <row r="308" spans="1:12" ht="31.9" x14ac:dyDescent="0.25">
      <c r="A308" s="18">
        <v>5833000</v>
      </c>
      <c r="B308" s="18" t="s">
        <v>4423</v>
      </c>
      <c r="C308" s="18" t="s">
        <v>3505</v>
      </c>
      <c r="D308" s="18" t="s">
        <v>4761</v>
      </c>
      <c r="E308" s="18" t="s">
        <v>720</v>
      </c>
      <c r="F308" s="18" t="s">
        <v>721</v>
      </c>
      <c r="G308" s="18" t="s">
        <v>722</v>
      </c>
      <c r="H308" s="18" t="s">
        <v>3505</v>
      </c>
      <c r="I308" s="8" t="str">
        <f>VLOOKUP(L308,運送!$A$2:$B$8,2,FALSE)</f>
        <v>飛騨</v>
      </c>
      <c r="J308" s="8" t="str">
        <f>VLOOKUP(K308,運送!$A$18:$B$21,2,FALSE)</f>
        <v>井上</v>
      </c>
      <c r="K308" s="18">
        <v>2</v>
      </c>
      <c r="L308" s="18">
        <v>4</v>
      </c>
    </row>
    <row r="309" spans="1:12" ht="42.4" x14ac:dyDescent="0.25">
      <c r="A309" s="18">
        <v>5833001</v>
      </c>
      <c r="B309" s="18" t="s">
        <v>291</v>
      </c>
      <c r="C309" s="18" t="s">
        <v>3505</v>
      </c>
      <c r="D309" s="18" t="s">
        <v>292</v>
      </c>
      <c r="E309" s="18" t="s">
        <v>1407</v>
      </c>
      <c r="F309" s="18" t="s">
        <v>3505</v>
      </c>
      <c r="G309" s="18" t="s">
        <v>1773</v>
      </c>
      <c r="H309" s="18" t="s">
        <v>4734</v>
      </c>
      <c r="I309" s="8" t="str">
        <f>VLOOKUP(L309,運送!$A$2:$B$8,2,FALSE)</f>
        <v>福山</v>
      </c>
      <c r="J309" s="8" t="str">
        <f>VLOOKUP(K309,運送!$A$18:$B$21,2,FALSE)</f>
        <v>井上</v>
      </c>
      <c r="K309" s="18">
        <v>2</v>
      </c>
      <c r="L309" s="18">
        <v>3</v>
      </c>
    </row>
    <row r="310" spans="1:12" ht="31.9" x14ac:dyDescent="0.25">
      <c r="A310" s="18">
        <v>5836100</v>
      </c>
      <c r="B310" s="18" t="s">
        <v>4088</v>
      </c>
      <c r="C310" s="18" t="s">
        <v>3505</v>
      </c>
      <c r="D310" s="18" t="s">
        <v>412</v>
      </c>
      <c r="E310" s="18" t="s">
        <v>3523</v>
      </c>
      <c r="F310" s="18" t="s">
        <v>3524</v>
      </c>
      <c r="G310" s="18" t="s">
        <v>3525</v>
      </c>
      <c r="H310" s="18" t="s">
        <v>3505</v>
      </c>
      <c r="I310" s="8" t="str">
        <f>VLOOKUP(L310,運送!$A$2:$B$8,2,FALSE)</f>
        <v>名鉄</v>
      </c>
      <c r="J310" s="8" t="str">
        <f>VLOOKUP(K310,運送!$A$18:$B$21,2,FALSE)</f>
        <v>井上</v>
      </c>
      <c r="K310" s="18">
        <v>2</v>
      </c>
      <c r="L310" s="18">
        <v>1</v>
      </c>
    </row>
    <row r="311" spans="1:12" ht="31.9" x14ac:dyDescent="0.25">
      <c r="A311" s="18">
        <v>5836101</v>
      </c>
      <c r="B311" s="18" t="s">
        <v>3852</v>
      </c>
      <c r="C311" s="18" t="s">
        <v>3505</v>
      </c>
      <c r="D311" s="18" t="s">
        <v>3527</v>
      </c>
      <c r="E311" s="18" t="s">
        <v>3528</v>
      </c>
      <c r="F311" s="18" t="s">
        <v>1020</v>
      </c>
      <c r="G311" s="18" t="s">
        <v>1115</v>
      </c>
      <c r="H311" s="18" t="s">
        <v>3505</v>
      </c>
      <c r="I311" s="8" t="str">
        <f>VLOOKUP(L311,運送!$A$2:$B$8,2,FALSE)</f>
        <v>名鉄</v>
      </c>
      <c r="J311" s="8" t="str">
        <f>VLOOKUP(K311,運送!$A$18:$B$21,2,FALSE)</f>
        <v>井上</v>
      </c>
      <c r="K311" s="18">
        <v>2</v>
      </c>
      <c r="L311" s="18">
        <v>1</v>
      </c>
    </row>
    <row r="312" spans="1:12" ht="31.9" x14ac:dyDescent="0.25">
      <c r="A312" s="18">
        <v>5836102</v>
      </c>
      <c r="B312" s="18" t="s">
        <v>4609</v>
      </c>
      <c r="C312" s="18" t="s">
        <v>3505</v>
      </c>
      <c r="D312" s="18" t="s">
        <v>1117</v>
      </c>
      <c r="E312" s="18" t="s">
        <v>1525</v>
      </c>
      <c r="F312" s="18" t="s">
        <v>4058</v>
      </c>
      <c r="G312" s="18" t="s">
        <v>2613</v>
      </c>
      <c r="H312" s="18" t="s">
        <v>1456</v>
      </c>
      <c r="I312" s="8" t="str">
        <f>VLOOKUP(L312,運送!$A$2:$B$8,2,FALSE)</f>
        <v>名鉄</v>
      </c>
      <c r="J312" s="8" t="str">
        <f>VLOOKUP(K312,運送!$A$18:$B$21,2,FALSE)</f>
        <v>井上</v>
      </c>
      <c r="K312" s="18">
        <v>2</v>
      </c>
      <c r="L312" s="18">
        <v>1</v>
      </c>
    </row>
    <row r="313" spans="1:12" ht="21.4" x14ac:dyDescent="0.25">
      <c r="A313" s="18">
        <v>5836103</v>
      </c>
      <c r="B313" s="18" t="s">
        <v>4336</v>
      </c>
      <c r="C313" s="18" t="s">
        <v>3505</v>
      </c>
      <c r="D313" s="18" t="s">
        <v>857</v>
      </c>
      <c r="E313" s="18" t="s">
        <v>858</v>
      </c>
      <c r="F313" s="18" t="s">
        <v>859</v>
      </c>
      <c r="G313" s="18" t="s">
        <v>4720</v>
      </c>
      <c r="H313" s="18" t="s">
        <v>1456</v>
      </c>
      <c r="I313" s="8" t="str">
        <f>VLOOKUP(L313,運送!$A$2:$B$8,2,FALSE)</f>
        <v>名鉄</v>
      </c>
      <c r="J313" s="8" t="str">
        <f>VLOOKUP(K313,運送!$A$18:$B$21,2,FALSE)</f>
        <v>井上</v>
      </c>
      <c r="K313" s="18">
        <v>2</v>
      </c>
      <c r="L313" s="18">
        <v>1</v>
      </c>
    </row>
    <row r="314" spans="1:12" ht="42.4" x14ac:dyDescent="0.25">
      <c r="A314" s="18">
        <v>5836104</v>
      </c>
      <c r="B314" s="18" t="s">
        <v>1415</v>
      </c>
      <c r="C314" s="18" t="s">
        <v>3505</v>
      </c>
      <c r="D314" s="18" t="s">
        <v>1416</v>
      </c>
      <c r="E314" s="18" t="s">
        <v>3544</v>
      </c>
      <c r="F314" s="18" t="s">
        <v>2553</v>
      </c>
      <c r="G314" s="18" t="s">
        <v>3545</v>
      </c>
      <c r="H314" s="18" t="s">
        <v>1456</v>
      </c>
      <c r="I314" s="8" t="str">
        <f>VLOOKUP(L314,運送!$A$2:$B$8,2,FALSE)</f>
        <v>名鉄</v>
      </c>
      <c r="J314" s="8" t="str">
        <f>VLOOKUP(K314,運送!$A$18:$B$21,2,FALSE)</f>
        <v>井上</v>
      </c>
      <c r="K314" s="18">
        <v>2</v>
      </c>
      <c r="L314" s="18">
        <v>1</v>
      </c>
    </row>
    <row r="315" spans="1:12" ht="31.9" x14ac:dyDescent="0.25">
      <c r="A315" s="18">
        <v>5836105</v>
      </c>
      <c r="B315" s="18" t="s">
        <v>3286</v>
      </c>
      <c r="C315" s="18" t="s">
        <v>3505</v>
      </c>
      <c r="D315" s="18" t="s">
        <v>3287</v>
      </c>
      <c r="E315" s="18" t="s">
        <v>3288</v>
      </c>
      <c r="F315" s="18" t="s">
        <v>1213</v>
      </c>
      <c r="G315" s="18" t="s">
        <v>3289</v>
      </c>
      <c r="H315" s="18" t="s">
        <v>411</v>
      </c>
      <c r="I315" s="8" t="str">
        <f>VLOOKUP(L315,運送!$A$2:$B$8,2,FALSE)</f>
        <v>名鉄</v>
      </c>
      <c r="J315" s="8" t="str">
        <f>VLOOKUP(K315,運送!$A$18:$B$21,2,FALSE)</f>
        <v>井上</v>
      </c>
      <c r="K315" s="18">
        <v>2</v>
      </c>
      <c r="L315" s="18">
        <v>1</v>
      </c>
    </row>
    <row r="316" spans="1:12" ht="31.9" x14ac:dyDescent="0.25">
      <c r="A316" s="18">
        <v>5836106</v>
      </c>
      <c r="B316" s="18" t="s">
        <v>3290</v>
      </c>
      <c r="C316" s="18" t="s">
        <v>3505</v>
      </c>
      <c r="D316" s="18" t="s">
        <v>2703</v>
      </c>
      <c r="E316" s="18" t="s">
        <v>2323</v>
      </c>
      <c r="F316" s="18" t="s">
        <v>2012</v>
      </c>
      <c r="G316" s="18" t="s">
        <v>547</v>
      </c>
      <c r="H316" s="18" t="s">
        <v>1456</v>
      </c>
      <c r="I316" s="8" t="str">
        <f>VLOOKUP(L316,運送!$A$2:$B$8,2,FALSE)</f>
        <v>名鉄</v>
      </c>
      <c r="J316" s="8" t="str">
        <f>VLOOKUP(K316,運送!$A$18:$B$21,2,FALSE)</f>
        <v>井上</v>
      </c>
      <c r="K316" s="18">
        <v>2</v>
      </c>
      <c r="L316" s="18">
        <v>1</v>
      </c>
    </row>
    <row r="317" spans="1:12" ht="21.4" x14ac:dyDescent="0.25">
      <c r="A317" s="18">
        <v>5836107</v>
      </c>
      <c r="B317" s="18" t="s">
        <v>2920</v>
      </c>
      <c r="C317" s="18" t="s">
        <v>3505</v>
      </c>
      <c r="D317" s="18" t="s">
        <v>2764</v>
      </c>
      <c r="E317" s="18" t="s">
        <v>785</v>
      </c>
      <c r="F317" s="18" t="s">
        <v>4472</v>
      </c>
      <c r="G317" s="18" t="s">
        <v>4473</v>
      </c>
      <c r="H317" s="18" t="s">
        <v>1456</v>
      </c>
      <c r="I317" s="8" t="str">
        <f>VLOOKUP(L317,運送!$A$2:$B$8,2,FALSE)</f>
        <v>名鉄</v>
      </c>
      <c r="J317" s="8" t="str">
        <f>VLOOKUP(K317,運送!$A$18:$B$21,2,FALSE)</f>
        <v>井上</v>
      </c>
      <c r="K317" s="18">
        <v>2</v>
      </c>
      <c r="L317" s="18">
        <v>1</v>
      </c>
    </row>
    <row r="318" spans="1:12" ht="31.9" x14ac:dyDescent="0.25">
      <c r="A318" s="18">
        <v>5836108</v>
      </c>
      <c r="B318" s="18" t="s">
        <v>3480</v>
      </c>
      <c r="C318" s="18" t="s">
        <v>3505</v>
      </c>
      <c r="D318" s="18" t="s">
        <v>3481</v>
      </c>
      <c r="E318" s="18" t="s">
        <v>1988</v>
      </c>
      <c r="F318" s="18" t="s">
        <v>691</v>
      </c>
      <c r="G318" s="18" t="s">
        <v>593</v>
      </c>
      <c r="H318" s="18" t="s">
        <v>411</v>
      </c>
      <c r="I318" s="8" t="str">
        <f>VLOOKUP(L318,運送!$A$2:$B$8,2,FALSE)</f>
        <v>名鉄</v>
      </c>
      <c r="J318" s="8" t="str">
        <f>VLOOKUP(K318,運送!$A$18:$B$21,2,FALSE)</f>
        <v>井上</v>
      </c>
      <c r="K318" s="18">
        <v>2</v>
      </c>
      <c r="L318" s="18">
        <v>1</v>
      </c>
    </row>
    <row r="319" spans="1:12" ht="31.9" x14ac:dyDescent="0.25">
      <c r="A319" s="18">
        <v>5836109</v>
      </c>
      <c r="B319" s="18" t="s">
        <v>598</v>
      </c>
      <c r="C319" s="18" t="s">
        <v>3505</v>
      </c>
      <c r="D319" s="18" t="s">
        <v>522</v>
      </c>
      <c r="E319" s="18" t="s">
        <v>523</v>
      </c>
      <c r="F319" s="18" t="s">
        <v>524</v>
      </c>
      <c r="G319" s="18" t="s">
        <v>525</v>
      </c>
      <c r="H319" s="18" t="s">
        <v>4680</v>
      </c>
      <c r="I319" s="8" t="str">
        <f>VLOOKUP(L319,運送!$A$2:$B$8,2,FALSE)</f>
        <v>名鉄</v>
      </c>
      <c r="J319" s="8" t="str">
        <f>VLOOKUP(K319,運送!$A$18:$B$21,2,FALSE)</f>
        <v>井上</v>
      </c>
      <c r="K319" s="18">
        <v>2</v>
      </c>
      <c r="L319" s="18">
        <v>1</v>
      </c>
    </row>
    <row r="320" spans="1:12" ht="31.9" x14ac:dyDescent="0.25">
      <c r="A320" s="18">
        <v>5836110</v>
      </c>
      <c r="B320" s="18" t="s">
        <v>4800</v>
      </c>
      <c r="C320" s="18" t="s">
        <v>3505</v>
      </c>
      <c r="D320" s="18" t="s">
        <v>2740</v>
      </c>
      <c r="E320" s="18" t="s">
        <v>1988</v>
      </c>
      <c r="F320" s="18" t="s">
        <v>691</v>
      </c>
      <c r="G320" s="18" t="s">
        <v>593</v>
      </c>
      <c r="H320" s="18" t="s">
        <v>2741</v>
      </c>
      <c r="I320" s="8" t="str">
        <f>VLOOKUP(L320,運送!$A$2:$B$8,2,FALSE)</f>
        <v>名鉄</v>
      </c>
      <c r="J320" s="8" t="str">
        <f>VLOOKUP(K320,運送!$A$18:$B$21,2,FALSE)</f>
        <v>井上</v>
      </c>
      <c r="K320" s="18">
        <v>2</v>
      </c>
      <c r="L320" s="18">
        <v>1</v>
      </c>
    </row>
    <row r="321" spans="1:12" ht="31.9" x14ac:dyDescent="0.25">
      <c r="A321" s="18">
        <v>5836200</v>
      </c>
      <c r="B321" s="18" t="s">
        <v>4681</v>
      </c>
      <c r="C321" s="18" t="s">
        <v>3505</v>
      </c>
      <c r="D321" s="18" t="s">
        <v>1699</v>
      </c>
      <c r="E321" s="18" t="s">
        <v>3996</v>
      </c>
      <c r="F321" s="18" t="s">
        <v>335</v>
      </c>
      <c r="G321" s="18" t="s">
        <v>3162</v>
      </c>
      <c r="H321" s="18" t="s">
        <v>3505</v>
      </c>
      <c r="I321" s="8" t="str">
        <f>VLOOKUP(L321,運送!$A$2:$B$8,2,FALSE)</f>
        <v>名鉄</v>
      </c>
      <c r="J321" s="8" t="str">
        <f>VLOOKUP(K321,運送!$A$18:$B$21,2,FALSE)</f>
        <v>大橋</v>
      </c>
      <c r="K321" s="18">
        <v>4</v>
      </c>
      <c r="L321" s="18">
        <v>1</v>
      </c>
    </row>
    <row r="322" spans="1:12" ht="42.4" x14ac:dyDescent="0.25">
      <c r="A322" s="18">
        <v>5836201</v>
      </c>
      <c r="B322" s="18" t="s">
        <v>2083</v>
      </c>
      <c r="C322" s="18" t="s">
        <v>3505</v>
      </c>
      <c r="D322" s="18" t="s">
        <v>3183</v>
      </c>
      <c r="E322" s="18" t="s">
        <v>147</v>
      </c>
      <c r="F322" s="18" t="s">
        <v>148</v>
      </c>
      <c r="G322" s="18" t="s">
        <v>1528</v>
      </c>
      <c r="H322" s="18" t="s">
        <v>4681</v>
      </c>
      <c r="I322" s="8" t="str">
        <f>VLOOKUP(L322,運送!$A$2:$B$8,2,FALSE)</f>
        <v>名鉄</v>
      </c>
      <c r="J322" s="8" t="str">
        <f>VLOOKUP(K322,運送!$A$18:$B$21,2,FALSE)</f>
        <v>大橋</v>
      </c>
      <c r="K322" s="18">
        <v>4</v>
      </c>
      <c r="L322" s="18">
        <v>1</v>
      </c>
    </row>
    <row r="323" spans="1:12" ht="31.9" x14ac:dyDescent="0.25">
      <c r="A323" s="18">
        <v>5845900</v>
      </c>
      <c r="B323" s="18" t="s">
        <v>3073</v>
      </c>
      <c r="C323" s="18" t="s">
        <v>3505</v>
      </c>
      <c r="D323" s="18" t="s">
        <v>873</v>
      </c>
      <c r="E323" s="18" t="s">
        <v>954</v>
      </c>
      <c r="F323" s="18" t="s">
        <v>955</v>
      </c>
      <c r="G323" s="18" t="s">
        <v>956</v>
      </c>
      <c r="H323" s="18" t="s">
        <v>3505</v>
      </c>
      <c r="I323" s="8" t="str">
        <f>VLOOKUP(L323,運送!$A$2:$B$8,2,FALSE)</f>
        <v>飛騨</v>
      </c>
      <c r="J323" s="8" t="str">
        <f>VLOOKUP(K323,運送!$A$18:$B$21,2,FALSE)</f>
        <v>大橋</v>
      </c>
      <c r="K323" s="18">
        <v>4</v>
      </c>
      <c r="L323" s="18">
        <v>4</v>
      </c>
    </row>
    <row r="324" spans="1:12" ht="31.9" x14ac:dyDescent="0.25">
      <c r="A324" s="18">
        <v>5848100</v>
      </c>
      <c r="B324" s="18" t="s">
        <v>3058</v>
      </c>
      <c r="C324" s="18" t="s">
        <v>3505</v>
      </c>
      <c r="D324" s="18" t="s">
        <v>833</v>
      </c>
      <c r="E324" s="18" t="s">
        <v>834</v>
      </c>
      <c r="F324" s="18" t="s">
        <v>2969</v>
      </c>
      <c r="G324" s="18" t="s">
        <v>4005</v>
      </c>
      <c r="H324" s="18" t="s">
        <v>3505</v>
      </c>
      <c r="I324" s="8" t="str">
        <f>VLOOKUP(L324,運送!$A$2:$B$8,2,FALSE)</f>
        <v>飛騨</v>
      </c>
      <c r="J324" s="8" t="str">
        <f>VLOOKUP(K324,運送!$A$18:$B$21,2,FALSE)</f>
        <v>井上</v>
      </c>
      <c r="K324" s="18">
        <v>2</v>
      </c>
      <c r="L324" s="18">
        <v>4</v>
      </c>
    </row>
    <row r="325" spans="1:12" ht="31.9" x14ac:dyDescent="0.25">
      <c r="A325" s="18">
        <v>5848101</v>
      </c>
      <c r="B325" s="18" t="s">
        <v>1053</v>
      </c>
      <c r="C325" s="18" t="s">
        <v>3505</v>
      </c>
      <c r="D325" s="18" t="s">
        <v>4007</v>
      </c>
      <c r="E325" s="18" t="s">
        <v>4008</v>
      </c>
      <c r="F325" s="18" t="s">
        <v>4245</v>
      </c>
      <c r="G325" s="18" t="s">
        <v>4246</v>
      </c>
      <c r="H325" s="18" t="s">
        <v>957</v>
      </c>
      <c r="I325" s="8" t="str">
        <f>VLOOKUP(L325,運送!$A$2:$B$8,2,FALSE)</f>
        <v>名鉄</v>
      </c>
      <c r="J325" s="8" t="str">
        <f>VLOOKUP(K325,運送!$A$18:$B$21,2,FALSE)</f>
        <v>井上</v>
      </c>
      <c r="K325" s="18">
        <v>2</v>
      </c>
      <c r="L325" s="18">
        <v>1</v>
      </c>
    </row>
    <row r="326" spans="1:12" ht="31.9" x14ac:dyDescent="0.25">
      <c r="A326" s="18">
        <v>5858000</v>
      </c>
      <c r="B326" s="18" t="s">
        <v>970</v>
      </c>
      <c r="C326" s="18" t="s">
        <v>3505</v>
      </c>
      <c r="D326" s="18" t="s">
        <v>3550</v>
      </c>
      <c r="E326" s="18" t="s">
        <v>293</v>
      </c>
      <c r="F326" s="18" t="s">
        <v>1881</v>
      </c>
      <c r="G326" s="18" t="s">
        <v>1882</v>
      </c>
      <c r="H326" s="18" t="s">
        <v>3505</v>
      </c>
      <c r="I326" s="8" t="str">
        <f>VLOOKUP(L326,運送!$A$2:$B$8,2,FALSE)</f>
        <v>飛騨</v>
      </c>
      <c r="J326" s="8" t="str">
        <f>VLOOKUP(K326,運送!$A$18:$B$21,2,FALSE)</f>
        <v>井上</v>
      </c>
      <c r="K326" s="18">
        <v>2</v>
      </c>
      <c r="L326" s="18">
        <v>4</v>
      </c>
    </row>
    <row r="327" spans="1:12" ht="31.9" x14ac:dyDescent="0.25">
      <c r="A327" s="18">
        <v>5858001</v>
      </c>
      <c r="B327" s="18" t="s">
        <v>971</v>
      </c>
      <c r="C327" s="18" t="s">
        <v>3505</v>
      </c>
      <c r="D327" s="18" t="s">
        <v>4887</v>
      </c>
      <c r="E327" s="18" t="s">
        <v>3609</v>
      </c>
      <c r="F327" s="18" t="s">
        <v>775</v>
      </c>
      <c r="G327" s="18" t="s">
        <v>776</v>
      </c>
      <c r="H327" s="18" t="s">
        <v>4247</v>
      </c>
      <c r="I327" s="8" t="str">
        <f>VLOOKUP(L327,運送!$A$2:$B$8,2,FALSE)</f>
        <v>飛騨</v>
      </c>
      <c r="J327" s="8" t="str">
        <f>VLOOKUP(K327,運送!$A$18:$B$21,2,FALSE)</f>
        <v>井上</v>
      </c>
      <c r="K327" s="18">
        <v>2</v>
      </c>
      <c r="L327" s="18">
        <v>4</v>
      </c>
    </row>
    <row r="328" spans="1:12" ht="31.9" x14ac:dyDescent="0.25">
      <c r="A328" s="18">
        <v>5858002</v>
      </c>
      <c r="B328" s="18" t="s">
        <v>3650</v>
      </c>
      <c r="C328" s="18" t="s">
        <v>3505</v>
      </c>
      <c r="D328" s="18" t="s">
        <v>3761</v>
      </c>
      <c r="E328" s="18" t="s">
        <v>3762</v>
      </c>
      <c r="F328" s="18" t="s">
        <v>3763</v>
      </c>
      <c r="G328" s="18" t="s">
        <v>345</v>
      </c>
      <c r="H328" s="18" t="s">
        <v>346</v>
      </c>
      <c r="I328" s="8" t="str">
        <f>VLOOKUP(L328,運送!$A$2:$B$8,2,FALSE)</f>
        <v>飛騨</v>
      </c>
      <c r="J328" s="8" t="str">
        <f>VLOOKUP(K328,運送!$A$18:$B$21,2,FALSE)</f>
        <v>井上</v>
      </c>
      <c r="K328" s="18">
        <v>2</v>
      </c>
      <c r="L328" s="18">
        <v>4</v>
      </c>
    </row>
    <row r="329" spans="1:12" ht="31.9" x14ac:dyDescent="0.25">
      <c r="A329" s="18">
        <v>5860100</v>
      </c>
      <c r="B329" s="18" t="s">
        <v>2409</v>
      </c>
      <c r="C329" s="18" t="s">
        <v>3505</v>
      </c>
      <c r="D329" s="18" t="s">
        <v>1800</v>
      </c>
      <c r="E329" s="18" t="s">
        <v>3406</v>
      </c>
      <c r="F329" s="18" t="s">
        <v>2549</v>
      </c>
      <c r="G329" s="18" t="s">
        <v>2550</v>
      </c>
      <c r="H329" s="18" t="s">
        <v>3505</v>
      </c>
      <c r="I329" s="8" t="str">
        <f>VLOOKUP(L329,運送!$A$2:$B$8,2,FALSE)</f>
        <v>飛騨</v>
      </c>
      <c r="J329" s="8" t="str">
        <f>VLOOKUP(K329,運送!$A$18:$B$21,2,FALSE)</f>
        <v>井上</v>
      </c>
      <c r="K329" s="18">
        <v>2</v>
      </c>
      <c r="L329" s="18">
        <v>4</v>
      </c>
    </row>
    <row r="330" spans="1:12" ht="21.4" x14ac:dyDescent="0.25">
      <c r="A330" s="18">
        <v>5866000</v>
      </c>
      <c r="B330" s="18" t="s">
        <v>2410</v>
      </c>
      <c r="C330" s="18" t="s">
        <v>3505</v>
      </c>
      <c r="D330" s="18" t="s">
        <v>3447</v>
      </c>
      <c r="E330" s="18" t="s">
        <v>4723</v>
      </c>
      <c r="F330" s="18" t="s">
        <v>4724</v>
      </c>
      <c r="G330" s="18" t="s">
        <v>1280</v>
      </c>
      <c r="H330" s="18" t="s">
        <v>3505</v>
      </c>
      <c r="I330" s="8" t="str">
        <f>VLOOKUP(L330,運送!$A$2:$B$8,2,FALSE)</f>
        <v>飛騨</v>
      </c>
      <c r="J330" s="8" t="str">
        <f>VLOOKUP(K330,運送!$A$18:$B$21,2,FALSE)</f>
        <v>井上</v>
      </c>
      <c r="K330" s="18">
        <v>2</v>
      </c>
      <c r="L330" s="18">
        <v>4</v>
      </c>
    </row>
    <row r="331" spans="1:12" ht="31.9" x14ac:dyDescent="0.25">
      <c r="A331" s="18">
        <v>5866001</v>
      </c>
      <c r="B331" s="18" t="s">
        <v>3469</v>
      </c>
      <c r="C331" s="18" t="s">
        <v>3505</v>
      </c>
      <c r="D331" s="18" t="s">
        <v>1282</v>
      </c>
      <c r="E331" s="18" t="s">
        <v>1283</v>
      </c>
      <c r="F331" s="18" t="s">
        <v>2575</v>
      </c>
      <c r="G331" s="18" t="s">
        <v>1791</v>
      </c>
      <c r="H331" s="18" t="s">
        <v>3446</v>
      </c>
      <c r="I331" s="8" t="str">
        <f>VLOOKUP(L331,運送!$A$2:$B$8,2,FALSE)</f>
        <v>飛騨</v>
      </c>
      <c r="J331" s="8" t="str">
        <f>VLOOKUP(K331,運送!$A$18:$B$21,2,FALSE)</f>
        <v>井上</v>
      </c>
      <c r="K331" s="18">
        <v>2</v>
      </c>
      <c r="L331" s="18">
        <v>4</v>
      </c>
    </row>
    <row r="332" spans="1:12" ht="21.4" x14ac:dyDescent="0.25">
      <c r="A332" s="18">
        <v>5866002</v>
      </c>
      <c r="B332" s="18" t="s">
        <v>3470</v>
      </c>
      <c r="C332" s="18" t="s">
        <v>3505</v>
      </c>
      <c r="D332" s="18" t="s">
        <v>2364</v>
      </c>
      <c r="E332" s="18" t="s">
        <v>565</v>
      </c>
      <c r="F332" s="18" t="s">
        <v>3764</v>
      </c>
      <c r="G332" s="18" t="s">
        <v>688</v>
      </c>
      <c r="H332" s="18" t="s">
        <v>3446</v>
      </c>
      <c r="I332" s="8" t="str">
        <f>VLOOKUP(L332,運送!$A$2:$B$8,2,FALSE)</f>
        <v>名鉄</v>
      </c>
      <c r="J332" s="8" t="str">
        <f>VLOOKUP(K332,運送!$A$18:$B$21,2,FALSE)</f>
        <v>井上</v>
      </c>
      <c r="K332" s="18">
        <v>2</v>
      </c>
      <c r="L332" s="18">
        <v>1</v>
      </c>
    </row>
    <row r="333" spans="1:12" ht="31.9" x14ac:dyDescent="0.25">
      <c r="A333" s="18">
        <v>5866100</v>
      </c>
      <c r="B333" s="18" t="s">
        <v>448</v>
      </c>
      <c r="C333" s="18" t="s">
        <v>3505</v>
      </c>
      <c r="D333" s="18" t="s">
        <v>3134</v>
      </c>
      <c r="E333" s="18" t="s">
        <v>303</v>
      </c>
      <c r="F333" s="18" t="s">
        <v>304</v>
      </c>
      <c r="G333" s="18" t="s">
        <v>1335</v>
      </c>
      <c r="H333" s="18" t="s">
        <v>3505</v>
      </c>
      <c r="I333" s="8" t="str">
        <f>VLOOKUP(L333,運送!$A$2:$B$8,2,FALSE)</f>
        <v>飛騨</v>
      </c>
      <c r="J333" s="8" t="str">
        <f>VLOOKUP(K333,運送!$A$18:$B$21,2,FALSE)</f>
        <v>井上</v>
      </c>
      <c r="K333" s="18">
        <v>2</v>
      </c>
      <c r="L333" s="18">
        <v>4</v>
      </c>
    </row>
    <row r="334" spans="1:12" ht="21.4" x14ac:dyDescent="0.25">
      <c r="A334" s="18">
        <v>5866101</v>
      </c>
      <c r="B334" s="18" t="s">
        <v>449</v>
      </c>
      <c r="C334" s="18" t="s">
        <v>3505</v>
      </c>
      <c r="D334" s="18" t="s">
        <v>450</v>
      </c>
      <c r="E334" s="18" t="s">
        <v>451</v>
      </c>
      <c r="F334" s="18" t="s">
        <v>1039</v>
      </c>
      <c r="G334" s="18" t="s">
        <v>375</v>
      </c>
      <c r="H334" s="18" t="s">
        <v>376</v>
      </c>
      <c r="I334" s="8" t="str">
        <f>VLOOKUP(L334,運送!$A$2:$B$8,2,FALSE)</f>
        <v>名鉄</v>
      </c>
      <c r="J334" s="8" t="str">
        <f>VLOOKUP(K334,運送!$A$18:$B$21,2,FALSE)</f>
        <v>井上</v>
      </c>
      <c r="K334" s="18">
        <v>2</v>
      </c>
      <c r="L334" s="18">
        <v>1</v>
      </c>
    </row>
    <row r="335" spans="1:12" ht="31.9" x14ac:dyDescent="0.25">
      <c r="A335" s="18">
        <v>5940600</v>
      </c>
      <c r="B335" s="18" t="s">
        <v>4109</v>
      </c>
      <c r="C335" s="18" t="s">
        <v>3505</v>
      </c>
      <c r="D335" s="18" t="s">
        <v>378</v>
      </c>
      <c r="E335" s="18" t="s">
        <v>2072</v>
      </c>
      <c r="F335" s="18" t="s">
        <v>721</v>
      </c>
      <c r="G335" s="18" t="s">
        <v>1328</v>
      </c>
      <c r="H335" s="18" t="s">
        <v>3505</v>
      </c>
      <c r="I335" s="8" t="str">
        <f>VLOOKUP(L335,運送!$A$2:$B$8,2,FALSE)</f>
        <v>飛騨</v>
      </c>
      <c r="J335" s="8" t="str">
        <f>VLOOKUP(K335,運送!$A$18:$B$21,2,FALSE)</f>
        <v>大橋</v>
      </c>
      <c r="K335" s="18">
        <v>4</v>
      </c>
      <c r="L335" s="18">
        <v>4</v>
      </c>
    </row>
    <row r="336" spans="1:12" ht="31.9" x14ac:dyDescent="0.25">
      <c r="A336" s="18">
        <v>6005700</v>
      </c>
      <c r="B336" s="18" t="s">
        <v>2221</v>
      </c>
      <c r="C336" s="18" t="s">
        <v>3505</v>
      </c>
      <c r="D336" s="18" t="s">
        <v>2222</v>
      </c>
      <c r="E336" s="18" t="s">
        <v>2223</v>
      </c>
      <c r="F336" s="18" t="s">
        <v>3505</v>
      </c>
      <c r="G336" s="18" t="s">
        <v>4675</v>
      </c>
      <c r="H336" s="18" t="s">
        <v>3505</v>
      </c>
      <c r="I336" s="8" t="str">
        <f>VLOOKUP(L336,運送!$A$2:$B$8,2,FALSE)</f>
        <v>飛騨</v>
      </c>
      <c r="J336" s="8" t="str">
        <f>VLOOKUP(K336,運送!$A$18:$B$21,2,FALSE)</f>
        <v>大橋</v>
      </c>
      <c r="K336" s="18">
        <v>4</v>
      </c>
      <c r="L336" s="18">
        <v>4</v>
      </c>
    </row>
    <row r="337" spans="1:12" ht="21.4" x14ac:dyDescent="0.25">
      <c r="A337" s="18">
        <v>6005900</v>
      </c>
      <c r="B337" s="18" t="s">
        <v>4781</v>
      </c>
      <c r="C337" s="18" t="s">
        <v>3505</v>
      </c>
      <c r="D337" s="18" t="s">
        <v>4677</v>
      </c>
      <c r="E337" s="18" t="s">
        <v>1855</v>
      </c>
      <c r="F337" s="18" t="s">
        <v>1856</v>
      </c>
      <c r="G337" s="18" t="s">
        <v>2755</v>
      </c>
      <c r="H337" s="18" t="s">
        <v>3505</v>
      </c>
      <c r="I337" s="8" t="str">
        <f>VLOOKUP(L337,運送!$A$2:$B$8,2,FALSE)</f>
        <v>飛騨</v>
      </c>
      <c r="J337" s="8" t="str">
        <f>VLOOKUP(K337,運送!$A$18:$B$21,2,FALSE)</f>
        <v>大橋</v>
      </c>
      <c r="K337" s="18">
        <v>4</v>
      </c>
      <c r="L337" s="18">
        <v>4</v>
      </c>
    </row>
    <row r="338" spans="1:12" ht="21.4" x14ac:dyDescent="0.25">
      <c r="A338" s="18">
        <v>6006000</v>
      </c>
      <c r="B338" s="18" t="s">
        <v>3632</v>
      </c>
      <c r="C338" s="18" t="s">
        <v>3505</v>
      </c>
      <c r="D338" s="18" t="s">
        <v>2150</v>
      </c>
      <c r="E338" s="18" t="s">
        <v>3529</v>
      </c>
      <c r="F338" s="18" t="s">
        <v>50</v>
      </c>
      <c r="G338" s="18" t="s">
        <v>2339</v>
      </c>
      <c r="H338" s="18" t="s">
        <v>3505</v>
      </c>
      <c r="I338" s="8" t="str">
        <f>VLOOKUP(L338,運送!$A$2:$B$8,2,FALSE)</f>
        <v>飛騨</v>
      </c>
      <c r="J338" s="8" t="str">
        <f>VLOOKUP(K338,運送!$A$18:$B$21,2,FALSE)</f>
        <v>大橋</v>
      </c>
      <c r="K338" s="18">
        <v>4</v>
      </c>
      <c r="L338" s="18">
        <v>4</v>
      </c>
    </row>
    <row r="339" spans="1:12" ht="31.9" x14ac:dyDescent="0.25">
      <c r="A339" s="18">
        <v>6008100</v>
      </c>
      <c r="B339" s="18" t="s">
        <v>2906</v>
      </c>
      <c r="C339" s="18" t="s">
        <v>3505</v>
      </c>
      <c r="D339" s="18" t="s">
        <v>4002</v>
      </c>
      <c r="E339" s="18" t="s">
        <v>2288</v>
      </c>
      <c r="F339" s="18" t="s">
        <v>1391</v>
      </c>
      <c r="G339" s="18" t="s">
        <v>621</v>
      </c>
      <c r="H339" s="18" t="s">
        <v>3505</v>
      </c>
      <c r="I339" s="8" t="str">
        <f>VLOOKUP(L339,運送!$A$2:$B$8,2,FALSE)</f>
        <v>飛騨</v>
      </c>
      <c r="J339" s="8" t="str">
        <f>VLOOKUP(K339,運送!$A$18:$B$21,2,FALSE)</f>
        <v>大橋</v>
      </c>
      <c r="K339" s="18">
        <v>4</v>
      </c>
      <c r="L339" s="18">
        <v>4</v>
      </c>
    </row>
    <row r="340" spans="1:12" ht="21.4" x14ac:dyDescent="0.25">
      <c r="A340" s="18">
        <v>6033000</v>
      </c>
      <c r="B340" s="18" t="s">
        <v>892</v>
      </c>
      <c r="C340" s="18" t="s">
        <v>3505</v>
      </c>
      <c r="D340" s="18" t="s">
        <v>693</v>
      </c>
      <c r="E340" s="18" t="s">
        <v>4929</v>
      </c>
      <c r="F340" s="18" t="s">
        <v>1737</v>
      </c>
      <c r="G340" s="18" t="s">
        <v>3007</v>
      </c>
      <c r="H340" s="18" t="s">
        <v>3505</v>
      </c>
      <c r="I340" s="8" t="str">
        <f>VLOOKUP(L340,運送!$A$2:$B$8,2,FALSE)</f>
        <v>飛騨</v>
      </c>
      <c r="J340" s="8" t="str">
        <f>VLOOKUP(K340,運送!$A$18:$B$21,2,FALSE)</f>
        <v>大橋</v>
      </c>
      <c r="K340" s="18">
        <v>4</v>
      </c>
      <c r="L340" s="18">
        <v>4</v>
      </c>
    </row>
    <row r="341" spans="1:12" ht="31.9" x14ac:dyDescent="0.25">
      <c r="A341" s="18">
        <v>6056100</v>
      </c>
      <c r="B341" s="18" t="s">
        <v>3358</v>
      </c>
      <c r="C341" s="18" t="s">
        <v>3505</v>
      </c>
      <c r="D341" s="18" t="s">
        <v>1769</v>
      </c>
      <c r="E341" s="18" t="s">
        <v>1770</v>
      </c>
      <c r="F341" s="18" t="s">
        <v>1993</v>
      </c>
      <c r="G341" s="18" t="s">
        <v>1994</v>
      </c>
      <c r="H341" s="18" t="s">
        <v>3505</v>
      </c>
      <c r="I341" s="8" t="str">
        <f>VLOOKUP(L341,運送!$A$2:$B$8,2,FALSE)</f>
        <v>飛騨</v>
      </c>
      <c r="J341" s="8" t="str">
        <f>VLOOKUP(K341,運送!$A$18:$B$21,2,FALSE)</f>
        <v>大橋</v>
      </c>
      <c r="K341" s="18">
        <v>4</v>
      </c>
      <c r="L341" s="18">
        <v>4</v>
      </c>
    </row>
    <row r="342" spans="1:12" ht="31.9" x14ac:dyDescent="0.25">
      <c r="A342" s="18">
        <v>7000000</v>
      </c>
      <c r="B342" s="18" t="s">
        <v>4819</v>
      </c>
      <c r="C342" s="18" t="s">
        <v>3505</v>
      </c>
      <c r="D342" s="18" t="s">
        <v>915</v>
      </c>
      <c r="E342" s="18" t="s">
        <v>2556</v>
      </c>
      <c r="F342" s="18" t="s">
        <v>4361</v>
      </c>
      <c r="G342" s="18" t="s">
        <v>30</v>
      </c>
      <c r="H342" s="18" t="s">
        <v>3505</v>
      </c>
      <c r="I342" s="8" t="str">
        <f>VLOOKUP(L342,運送!$A$2:$B$8,2,FALSE)</f>
        <v>名鉄</v>
      </c>
      <c r="J342" s="8" t="str">
        <f>VLOOKUP(K342,運送!$A$18:$B$21,2,FALSE)</f>
        <v>井上</v>
      </c>
      <c r="K342" s="18">
        <v>2</v>
      </c>
      <c r="L342" s="18">
        <v>1</v>
      </c>
    </row>
    <row r="343" spans="1:12" ht="31.9" x14ac:dyDescent="0.25">
      <c r="A343" s="18">
        <v>7000100</v>
      </c>
      <c r="B343" s="18" t="s">
        <v>910</v>
      </c>
      <c r="C343" s="18" t="s">
        <v>3505</v>
      </c>
      <c r="D343" s="18" t="s">
        <v>31</v>
      </c>
      <c r="E343" s="18" t="s">
        <v>32</v>
      </c>
      <c r="F343" s="18" t="s">
        <v>33</v>
      </c>
      <c r="G343" s="18" t="s">
        <v>4252</v>
      </c>
      <c r="H343" s="18" t="s">
        <v>3505</v>
      </c>
      <c r="I343" s="8" t="str">
        <f>VLOOKUP(L343,運送!$A$2:$B$8,2,FALSE)</f>
        <v>飛騨</v>
      </c>
      <c r="J343" s="8" t="str">
        <f>VLOOKUP(K343,運送!$A$18:$B$21,2,FALSE)</f>
        <v>井上</v>
      </c>
      <c r="K343" s="18">
        <v>2</v>
      </c>
      <c r="L343" s="18">
        <v>4</v>
      </c>
    </row>
    <row r="344" spans="1:12" ht="31.9" x14ac:dyDescent="0.25">
      <c r="A344" s="18">
        <v>7000200</v>
      </c>
      <c r="B344" s="18" t="s">
        <v>911</v>
      </c>
      <c r="C344" s="18" t="s">
        <v>3505</v>
      </c>
      <c r="D344" s="18" t="s">
        <v>1863</v>
      </c>
      <c r="E344" s="18" t="s">
        <v>2564</v>
      </c>
      <c r="F344" s="18" t="s">
        <v>650</v>
      </c>
      <c r="G344" s="18" t="s">
        <v>2523</v>
      </c>
      <c r="H344" s="18" t="s">
        <v>3505</v>
      </c>
      <c r="I344" s="8" t="str">
        <f>VLOOKUP(L344,運送!$A$2:$B$8,2,FALSE)</f>
        <v>福山</v>
      </c>
      <c r="J344" s="8" t="str">
        <f>VLOOKUP(K344,運送!$A$18:$B$21,2,FALSE)</f>
        <v>井上</v>
      </c>
      <c r="K344" s="18">
        <v>2</v>
      </c>
      <c r="L344" s="18">
        <v>3</v>
      </c>
    </row>
    <row r="345" spans="1:12" ht="31.9" x14ac:dyDescent="0.25">
      <c r="A345" s="18">
        <v>7000300</v>
      </c>
      <c r="B345" s="18" t="s">
        <v>3089</v>
      </c>
      <c r="C345" s="18" t="s">
        <v>3505</v>
      </c>
      <c r="D345" s="18" t="s">
        <v>4674</v>
      </c>
      <c r="E345" s="18" t="s">
        <v>3208</v>
      </c>
      <c r="F345" s="18" t="s">
        <v>4026</v>
      </c>
      <c r="G345" s="18" t="s">
        <v>4027</v>
      </c>
      <c r="H345" s="18" t="s">
        <v>3505</v>
      </c>
      <c r="I345" s="8" t="str">
        <f>VLOOKUP(L345,運送!$A$2:$B$8,2,FALSE)</f>
        <v>飛騨</v>
      </c>
      <c r="J345" s="8" t="str">
        <f>VLOOKUP(K345,運送!$A$18:$B$21,2,FALSE)</f>
        <v>井上</v>
      </c>
      <c r="K345" s="18">
        <v>2</v>
      </c>
      <c r="L345" s="18">
        <v>4</v>
      </c>
    </row>
    <row r="346" spans="1:12" ht="31.9" x14ac:dyDescent="0.25">
      <c r="A346" s="18">
        <v>7000400</v>
      </c>
      <c r="B346" s="18" t="s">
        <v>4577</v>
      </c>
      <c r="C346" s="18" t="s">
        <v>3505</v>
      </c>
      <c r="D346" s="18" t="s">
        <v>82</v>
      </c>
      <c r="E346" s="18" t="s">
        <v>3261</v>
      </c>
      <c r="F346" s="18" t="s">
        <v>1656</v>
      </c>
      <c r="G346" s="18" t="s">
        <v>4842</v>
      </c>
      <c r="H346" s="18" t="s">
        <v>3505</v>
      </c>
      <c r="I346" s="8" t="str">
        <f>VLOOKUP(L346,運送!$A$2:$B$8,2,FALSE)</f>
        <v>名鉄</v>
      </c>
      <c r="J346" s="8" t="str">
        <f>VLOOKUP(K346,運送!$A$18:$B$21,2,FALSE)</f>
        <v>井上</v>
      </c>
      <c r="K346" s="18">
        <v>2</v>
      </c>
      <c r="L346" s="18">
        <v>1</v>
      </c>
    </row>
    <row r="347" spans="1:12" ht="42.4" x14ac:dyDescent="0.25">
      <c r="A347" s="18">
        <v>7000500</v>
      </c>
      <c r="B347" s="18" t="s">
        <v>3919</v>
      </c>
      <c r="C347" s="18" t="s">
        <v>3505</v>
      </c>
      <c r="D347" s="18" t="s">
        <v>509</v>
      </c>
      <c r="E347" s="18" t="s">
        <v>510</v>
      </c>
      <c r="F347" s="18" t="s">
        <v>2928</v>
      </c>
      <c r="G347" s="18" t="s">
        <v>2929</v>
      </c>
      <c r="H347" s="18" t="s">
        <v>3505</v>
      </c>
      <c r="I347" s="8" t="str">
        <f>VLOOKUP(L347,運送!$A$2:$B$8,2,FALSE)</f>
        <v>名鉄　ミニクマ</v>
      </c>
      <c r="J347" s="8" t="str">
        <f>VLOOKUP(K347,運送!$A$18:$B$21,2,FALSE)</f>
        <v>井上</v>
      </c>
      <c r="K347" s="18">
        <v>2</v>
      </c>
      <c r="L347" s="18">
        <v>2</v>
      </c>
    </row>
    <row r="348" spans="1:12" ht="31.9" x14ac:dyDescent="0.25">
      <c r="A348" s="18">
        <v>7000600</v>
      </c>
      <c r="B348" s="18" t="s">
        <v>1055</v>
      </c>
      <c r="C348" s="18" t="s">
        <v>3505</v>
      </c>
      <c r="D348" s="18" t="s">
        <v>1222</v>
      </c>
      <c r="E348" s="18" t="s">
        <v>1896</v>
      </c>
      <c r="F348" s="18" t="s">
        <v>2992</v>
      </c>
      <c r="G348" s="18" t="s">
        <v>2993</v>
      </c>
      <c r="H348" s="18" t="s">
        <v>3505</v>
      </c>
      <c r="I348" s="8" t="str">
        <f>VLOOKUP(L348,運送!$A$2:$B$8,2,FALSE)</f>
        <v>飛騨</v>
      </c>
      <c r="J348" s="8" t="str">
        <f>VLOOKUP(K348,運送!$A$18:$B$21,2,FALSE)</f>
        <v>井上</v>
      </c>
      <c r="K348" s="18">
        <v>2</v>
      </c>
      <c r="L348" s="18">
        <v>4</v>
      </c>
    </row>
    <row r="349" spans="1:12" ht="31.9" x14ac:dyDescent="0.25">
      <c r="A349" s="18">
        <v>7000800</v>
      </c>
      <c r="B349" s="18" t="s">
        <v>4655</v>
      </c>
      <c r="C349" s="18" t="s">
        <v>3505</v>
      </c>
      <c r="D349" s="18" t="s">
        <v>1236</v>
      </c>
      <c r="E349" s="18" t="s">
        <v>4656</v>
      </c>
      <c r="F349" s="18" t="s">
        <v>1238</v>
      </c>
      <c r="G349" s="18" t="s">
        <v>2245</v>
      </c>
      <c r="H349" s="18" t="s">
        <v>3505</v>
      </c>
      <c r="I349" s="8" t="str">
        <f>VLOOKUP(L349,運送!$A$2:$B$8,2,FALSE)</f>
        <v>西濃</v>
      </c>
      <c r="J349" s="8" t="str">
        <f>VLOOKUP(K349,運送!$A$18:$B$21,2,FALSE)</f>
        <v>井上</v>
      </c>
      <c r="K349" s="18">
        <v>2</v>
      </c>
      <c r="L349" s="18">
        <v>6</v>
      </c>
    </row>
    <row r="350" spans="1:12" ht="31.9" x14ac:dyDescent="0.25">
      <c r="A350" s="18">
        <v>7000900</v>
      </c>
      <c r="B350" s="18" t="s">
        <v>825</v>
      </c>
      <c r="C350" s="18" t="s">
        <v>3505</v>
      </c>
      <c r="D350" s="18" t="s">
        <v>973</v>
      </c>
      <c r="E350" s="18" t="s">
        <v>1056</v>
      </c>
      <c r="F350" s="18" t="s">
        <v>1057</v>
      </c>
      <c r="G350" s="18" t="s">
        <v>1482</v>
      </c>
      <c r="H350" s="18" t="s">
        <v>3505</v>
      </c>
      <c r="I350" s="8" t="str">
        <f>VLOOKUP(L350,運送!$A$2:$B$8,2,FALSE)</f>
        <v>名鉄　ミニクマ</v>
      </c>
      <c r="J350" s="8" t="str">
        <f>VLOOKUP(K350,運送!$A$18:$B$21,2,FALSE)</f>
        <v>井上</v>
      </c>
      <c r="K350" s="18">
        <v>2</v>
      </c>
      <c r="L350" s="18">
        <v>2</v>
      </c>
    </row>
    <row r="351" spans="1:12" ht="31.9" x14ac:dyDescent="0.25">
      <c r="A351" s="18">
        <v>7001100</v>
      </c>
      <c r="B351" s="18" t="s">
        <v>1728</v>
      </c>
      <c r="C351" s="18" t="s">
        <v>3505</v>
      </c>
      <c r="D351" s="18" t="s">
        <v>509</v>
      </c>
      <c r="E351" s="18" t="s">
        <v>510</v>
      </c>
      <c r="F351" s="18" t="s">
        <v>3442</v>
      </c>
      <c r="G351" s="18" t="s">
        <v>56</v>
      </c>
      <c r="H351" s="18" t="s">
        <v>3505</v>
      </c>
      <c r="I351" s="8" t="str">
        <f>VLOOKUP(L351,運送!$A$2:$B$8,2,FALSE)</f>
        <v>名鉄</v>
      </c>
      <c r="J351" s="8" t="str">
        <f>VLOOKUP(K351,運送!$A$18:$B$21,2,FALSE)</f>
        <v>井上</v>
      </c>
      <c r="K351" s="18">
        <v>2</v>
      </c>
      <c r="L351" s="18">
        <v>1</v>
      </c>
    </row>
    <row r="352" spans="1:12" ht="42.4" x14ac:dyDescent="0.25">
      <c r="A352" s="18">
        <v>7001200</v>
      </c>
      <c r="B352" s="18" t="s">
        <v>4898</v>
      </c>
      <c r="C352" s="18" t="s">
        <v>3505</v>
      </c>
      <c r="D352" s="18" t="s">
        <v>699</v>
      </c>
      <c r="E352" s="18" t="s">
        <v>939</v>
      </c>
      <c r="F352" s="18" t="s">
        <v>4612</v>
      </c>
      <c r="G352" s="18" t="s">
        <v>2120</v>
      </c>
      <c r="H352" s="18" t="s">
        <v>3505</v>
      </c>
      <c r="I352" s="8" t="str">
        <f>VLOOKUP(L352,運送!$A$2:$B$8,2,FALSE)</f>
        <v>名鉄</v>
      </c>
      <c r="J352" s="8" t="str">
        <f>VLOOKUP(K352,運送!$A$18:$B$21,2,FALSE)</f>
        <v>井上</v>
      </c>
      <c r="K352" s="18">
        <v>2</v>
      </c>
      <c r="L352" s="18">
        <v>1</v>
      </c>
    </row>
    <row r="353" spans="1:12" ht="42.4" x14ac:dyDescent="0.25">
      <c r="A353" s="18">
        <v>7001300</v>
      </c>
      <c r="B353" s="18" t="s">
        <v>2121</v>
      </c>
      <c r="C353" s="18" t="s">
        <v>3505</v>
      </c>
      <c r="D353" s="18" t="s">
        <v>3895</v>
      </c>
      <c r="E353" s="18" t="s">
        <v>3896</v>
      </c>
      <c r="F353" s="18" t="s">
        <v>3424</v>
      </c>
      <c r="G353" s="18" t="s">
        <v>3897</v>
      </c>
      <c r="H353" s="18" t="s">
        <v>3505</v>
      </c>
      <c r="I353" s="8" t="str">
        <f>VLOOKUP(L353,運送!$A$2:$B$8,2,FALSE)</f>
        <v>名鉄</v>
      </c>
      <c r="J353" s="8" t="str">
        <f>VLOOKUP(K353,運送!$A$18:$B$21,2,FALSE)</f>
        <v>井上</v>
      </c>
      <c r="K353" s="18">
        <v>2</v>
      </c>
      <c r="L353" s="18">
        <v>1</v>
      </c>
    </row>
    <row r="354" spans="1:12" ht="42.4" x14ac:dyDescent="0.25">
      <c r="A354" s="18">
        <v>7001400</v>
      </c>
      <c r="B354" s="18" t="s">
        <v>271</v>
      </c>
      <c r="C354" s="18" t="s">
        <v>3505</v>
      </c>
      <c r="D354" s="18" t="s">
        <v>2171</v>
      </c>
      <c r="E354" s="18" t="s">
        <v>2278</v>
      </c>
      <c r="F354" s="18" t="s">
        <v>784</v>
      </c>
      <c r="G354" s="18" t="s">
        <v>1689</v>
      </c>
      <c r="H354" s="18" t="s">
        <v>3505</v>
      </c>
      <c r="I354" s="8" t="str">
        <f>VLOOKUP(L354,運送!$A$2:$B$8,2,FALSE)</f>
        <v>名鉄　ミニクマ</v>
      </c>
      <c r="J354" s="8" t="str">
        <f>VLOOKUP(K354,運送!$A$18:$B$21,2,FALSE)</f>
        <v>井上</v>
      </c>
      <c r="K354" s="18">
        <v>2</v>
      </c>
      <c r="L354" s="18">
        <v>2</v>
      </c>
    </row>
    <row r="355" spans="1:12" ht="42.4" x14ac:dyDescent="0.25">
      <c r="A355" s="18">
        <v>7001600</v>
      </c>
      <c r="B355" s="18" t="s">
        <v>4538</v>
      </c>
      <c r="C355" s="18" t="s">
        <v>3505</v>
      </c>
      <c r="D355" s="18" t="s">
        <v>3895</v>
      </c>
      <c r="E355" s="18" t="s">
        <v>3896</v>
      </c>
      <c r="F355" s="18" t="s">
        <v>3424</v>
      </c>
      <c r="G355" s="18" t="s">
        <v>1362</v>
      </c>
      <c r="H355" s="18" t="s">
        <v>3505</v>
      </c>
      <c r="I355" s="8" t="str">
        <f>VLOOKUP(L355,運送!$A$2:$B$8,2,FALSE)</f>
        <v>名鉄　ミニクマ</v>
      </c>
      <c r="J355" s="8" t="str">
        <f>VLOOKUP(K355,運送!$A$18:$B$21,2,FALSE)</f>
        <v>井上</v>
      </c>
      <c r="K355" s="18">
        <v>2</v>
      </c>
      <c r="L355" s="18">
        <v>2</v>
      </c>
    </row>
    <row r="356" spans="1:12" ht="31.9" x14ac:dyDescent="0.25">
      <c r="A356" s="18">
        <v>7001700</v>
      </c>
      <c r="B356" s="18" t="s">
        <v>4654</v>
      </c>
      <c r="C356" s="18" t="s">
        <v>3505</v>
      </c>
      <c r="D356" s="18" t="s">
        <v>3838</v>
      </c>
      <c r="E356" s="18" t="s">
        <v>1352</v>
      </c>
      <c r="F356" s="18" t="s">
        <v>721</v>
      </c>
      <c r="G356" s="18" t="s">
        <v>1353</v>
      </c>
      <c r="H356" s="18" t="s">
        <v>3505</v>
      </c>
      <c r="I356" s="8" t="str">
        <f>VLOOKUP(L356,運送!$A$2:$B$8,2,FALSE)</f>
        <v>福山</v>
      </c>
      <c r="J356" s="8" t="str">
        <f>VLOOKUP(K356,運送!$A$18:$B$21,2,FALSE)</f>
        <v>井上</v>
      </c>
      <c r="K356" s="18">
        <v>2</v>
      </c>
      <c r="L356" s="18">
        <v>3</v>
      </c>
    </row>
    <row r="357" spans="1:12" ht="31.9" x14ac:dyDescent="0.25">
      <c r="A357" s="18">
        <v>7001800</v>
      </c>
      <c r="B357" s="18" t="s">
        <v>3848</v>
      </c>
      <c r="C357" s="18" t="s">
        <v>3505</v>
      </c>
      <c r="D357" s="18" t="s">
        <v>3849</v>
      </c>
      <c r="E357" s="18" t="s">
        <v>1118</v>
      </c>
      <c r="F357" s="18" t="s">
        <v>174</v>
      </c>
      <c r="G357" s="18" t="s">
        <v>870</v>
      </c>
      <c r="H357" s="18" t="s">
        <v>2871</v>
      </c>
      <c r="I357" s="8" t="str">
        <f>VLOOKUP(L357,運送!$A$2:$B$8,2,FALSE)</f>
        <v>福山</v>
      </c>
      <c r="J357" s="8" t="str">
        <f>VLOOKUP(K357,運送!$A$18:$B$21,2,FALSE)</f>
        <v>井上</v>
      </c>
      <c r="K357" s="18">
        <v>2</v>
      </c>
      <c r="L357" s="18">
        <v>3</v>
      </c>
    </row>
    <row r="358" spans="1:12" ht="42.4" x14ac:dyDescent="0.25">
      <c r="A358" s="18">
        <v>7002000</v>
      </c>
      <c r="B358" s="18" t="s">
        <v>1296</v>
      </c>
      <c r="C358" s="18" t="s">
        <v>3505</v>
      </c>
      <c r="D358" s="18" t="s">
        <v>1579</v>
      </c>
      <c r="E358" s="18" t="s">
        <v>1580</v>
      </c>
      <c r="F358" s="18" t="s">
        <v>1673</v>
      </c>
      <c r="G358" s="18" t="s">
        <v>1674</v>
      </c>
      <c r="H358" s="18" t="s">
        <v>3505</v>
      </c>
      <c r="I358" s="8" t="str">
        <f>VLOOKUP(L358,運送!$A$2:$B$8,2,FALSE)</f>
        <v>名鉄</v>
      </c>
      <c r="J358" s="8" t="str">
        <f>VLOOKUP(K358,運送!$A$18:$B$21,2,FALSE)</f>
        <v>井出</v>
      </c>
      <c r="K358" s="18">
        <v>3</v>
      </c>
      <c r="L358" s="18">
        <v>1</v>
      </c>
    </row>
    <row r="359" spans="1:12" ht="42.4" x14ac:dyDescent="0.25">
      <c r="A359" s="18">
        <v>7002100</v>
      </c>
      <c r="B359" s="18" t="s">
        <v>3483</v>
      </c>
      <c r="C359" s="18" t="s">
        <v>3505</v>
      </c>
      <c r="D359" s="18" t="s">
        <v>3484</v>
      </c>
      <c r="E359" s="18" t="s">
        <v>3485</v>
      </c>
      <c r="F359" s="18" t="s">
        <v>3486</v>
      </c>
      <c r="G359" s="18" t="s">
        <v>1690</v>
      </c>
      <c r="H359" s="18" t="s">
        <v>3505</v>
      </c>
      <c r="I359" s="8" t="str">
        <f>VLOOKUP(L359,運送!$A$2:$B$8,2,FALSE)</f>
        <v>名鉄　ミニクマ</v>
      </c>
      <c r="J359" s="8" t="str">
        <f>VLOOKUP(K359,運送!$A$18:$B$21,2,FALSE)</f>
        <v>井上</v>
      </c>
      <c r="K359" s="18">
        <v>2</v>
      </c>
      <c r="L359" s="18">
        <v>2</v>
      </c>
    </row>
    <row r="360" spans="1:12" ht="42.4" x14ac:dyDescent="0.25">
      <c r="A360" s="18">
        <v>7002200</v>
      </c>
      <c r="B360" s="18" t="s">
        <v>2085</v>
      </c>
      <c r="C360" s="18" t="s">
        <v>3505</v>
      </c>
      <c r="D360" s="18" t="s">
        <v>2086</v>
      </c>
      <c r="E360" s="18" t="s">
        <v>1443</v>
      </c>
      <c r="F360" s="18" t="s">
        <v>4216</v>
      </c>
      <c r="G360" s="18" t="s">
        <v>2125</v>
      </c>
      <c r="H360" s="18" t="s">
        <v>3505</v>
      </c>
      <c r="I360" s="8" t="str">
        <f>VLOOKUP(L360,運送!$A$2:$B$8,2,FALSE)</f>
        <v>福山</v>
      </c>
      <c r="J360" s="8" t="str">
        <f>VLOOKUP(K360,運送!$A$18:$B$21,2,FALSE)</f>
        <v>井上</v>
      </c>
      <c r="K360" s="18">
        <v>2</v>
      </c>
      <c r="L360" s="18">
        <v>3</v>
      </c>
    </row>
    <row r="361" spans="1:12" ht="31.9" x14ac:dyDescent="0.25">
      <c r="A361" s="18">
        <v>7002400</v>
      </c>
      <c r="B361" s="18" t="s">
        <v>4374</v>
      </c>
      <c r="C361" s="18" t="s">
        <v>3505</v>
      </c>
      <c r="D361" s="18" t="s">
        <v>4648</v>
      </c>
      <c r="E361" s="18" t="s">
        <v>3169</v>
      </c>
      <c r="F361" s="18" t="s">
        <v>3170</v>
      </c>
      <c r="G361" s="18" t="s">
        <v>4375</v>
      </c>
      <c r="H361" s="18" t="s">
        <v>3505</v>
      </c>
      <c r="I361" s="8" t="str">
        <f>VLOOKUP(L361,運送!$A$2:$B$8,2,FALSE)</f>
        <v>名鉄　ミニクマ</v>
      </c>
      <c r="J361" s="8" t="str">
        <f>VLOOKUP(K361,運送!$A$18:$B$21,2,FALSE)</f>
        <v>前川</v>
      </c>
      <c r="K361" s="18">
        <v>1</v>
      </c>
      <c r="L361" s="18">
        <v>2</v>
      </c>
    </row>
    <row r="362" spans="1:12" ht="31.9" x14ac:dyDescent="0.25">
      <c r="A362" s="18">
        <v>7002500</v>
      </c>
      <c r="B362" s="18" t="s">
        <v>729</v>
      </c>
      <c r="C362" s="18" t="s">
        <v>3505</v>
      </c>
      <c r="D362" s="18" t="s">
        <v>4258</v>
      </c>
      <c r="E362" s="18" t="s">
        <v>4779</v>
      </c>
      <c r="F362" s="18" t="s">
        <v>18</v>
      </c>
      <c r="G362" s="18" t="s">
        <v>4261</v>
      </c>
      <c r="H362" s="18" t="s">
        <v>3505</v>
      </c>
      <c r="I362" s="8" t="str">
        <f>VLOOKUP(L362,運送!$A$2:$B$8,2,FALSE)</f>
        <v>飛騨</v>
      </c>
      <c r="J362" s="8" t="str">
        <f>VLOOKUP(K362,運送!$A$18:$B$21,2,FALSE)</f>
        <v>井上</v>
      </c>
      <c r="K362" s="18">
        <v>2</v>
      </c>
      <c r="L362" s="18">
        <v>4</v>
      </c>
    </row>
    <row r="363" spans="1:12" ht="21.4" x14ac:dyDescent="0.25">
      <c r="A363" s="18">
        <v>7002501</v>
      </c>
      <c r="B363" s="18" t="s">
        <v>1130</v>
      </c>
      <c r="C363" s="18" t="s">
        <v>3505</v>
      </c>
      <c r="D363" s="18" t="s">
        <v>2652</v>
      </c>
      <c r="E363" s="18" t="s">
        <v>1843</v>
      </c>
      <c r="F363" s="18" t="s">
        <v>1844</v>
      </c>
      <c r="G363" s="18" t="s">
        <v>2101</v>
      </c>
      <c r="H363" s="18" t="s">
        <v>4795</v>
      </c>
      <c r="I363" s="8" t="str">
        <f>VLOOKUP(L363,運送!$A$2:$B$8,2,FALSE)</f>
        <v>飛騨</v>
      </c>
      <c r="J363" s="8" t="str">
        <f>VLOOKUP(K363,運送!$A$18:$B$21,2,FALSE)</f>
        <v>井上</v>
      </c>
      <c r="K363" s="18">
        <v>2</v>
      </c>
      <c r="L363" s="18">
        <v>4</v>
      </c>
    </row>
    <row r="364" spans="1:12" ht="42.4" x14ac:dyDescent="0.25">
      <c r="A364" s="18">
        <v>7002600</v>
      </c>
      <c r="B364" s="18" t="s">
        <v>2417</v>
      </c>
      <c r="C364" s="18" t="s">
        <v>3505</v>
      </c>
      <c r="D364" s="18" t="s">
        <v>2173</v>
      </c>
      <c r="E364" s="18" t="s">
        <v>3582</v>
      </c>
      <c r="F364" s="18" t="s">
        <v>3583</v>
      </c>
      <c r="G364" s="18" t="s">
        <v>2333</v>
      </c>
      <c r="H364" s="18" t="s">
        <v>3505</v>
      </c>
      <c r="I364" s="8" t="str">
        <f>VLOOKUP(L364,運送!$A$2:$B$8,2,FALSE)</f>
        <v>福山</v>
      </c>
      <c r="J364" s="8" t="str">
        <f>VLOOKUP(K364,運送!$A$18:$B$21,2,FALSE)</f>
        <v>井上</v>
      </c>
      <c r="K364" s="18">
        <v>2</v>
      </c>
      <c r="L364" s="18">
        <v>3</v>
      </c>
    </row>
    <row r="365" spans="1:12" ht="31.9" x14ac:dyDescent="0.25">
      <c r="A365" s="18">
        <v>7002700</v>
      </c>
      <c r="B365" s="18" t="s">
        <v>3521</v>
      </c>
      <c r="C365" s="18" t="s">
        <v>3505</v>
      </c>
      <c r="D365" s="18" t="s">
        <v>60</v>
      </c>
      <c r="E365" s="18" t="s">
        <v>3103</v>
      </c>
      <c r="F365" s="18" t="s">
        <v>3104</v>
      </c>
      <c r="G365" s="18" t="s">
        <v>4192</v>
      </c>
      <c r="H365" s="18" t="s">
        <v>3505</v>
      </c>
      <c r="I365" s="8" t="str">
        <f>VLOOKUP(L365,運送!$A$2:$B$8,2,FALSE)</f>
        <v>飛騨</v>
      </c>
      <c r="J365" s="8" t="str">
        <f>VLOOKUP(K365,運送!$A$18:$B$21,2,FALSE)</f>
        <v>井上</v>
      </c>
      <c r="K365" s="18">
        <v>2</v>
      </c>
      <c r="L365" s="18">
        <v>4</v>
      </c>
    </row>
    <row r="366" spans="1:12" ht="31.9" x14ac:dyDescent="0.25">
      <c r="A366" s="18">
        <v>7002800</v>
      </c>
      <c r="B366" s="18" t="s">
        <v>3655</v>
      </c>
      <c r="C366" s="18" t="s">
        <v>3505</v>
      </c>
      <c r="D366" s="18" t="s">
        <v>4759</v>
      </c>
      <c r="E366" s="18" t="s">
        <v>4923</v>
      </c>
      <c r="F366" s="18" t="s">
        <v>616</v>
      </c>
      <c r="G366" s="18" t="s">
        <v>617</v>
      </c>
      <c r="H366" s="18" t="s">
        <v>3505</v>
      </c>
      <c r="I366" s="8" t="str">
        <f>VLOOKUP(L366,運送!$A$2:$B$8,2,FALSE)</f>
        <v>福山</v>
      </c>
      <c r="J366" s="8" t="str">
        <f>VLOOKUP(K366,運送!$A$18:$B$21,2,FALSE)</f>
        <v>井上</v>
      </c>
      <c r="K366" s="18">
        <v>2</v>
      </c>
      <c r="L366" s="18">
        <v>3</v>
      </c>
    </row>
    <row r="367" spans="1:12" ht="31.9" x14ac:dyDescent="0.25">
      <c r="A367" s="18">
        <v>7002900</v>
      </c>
      <c r="B367" s="18" t="s">
        <v>4254</v>
      </c>
      <c r="C367" s="18" t="s">
        <v>3505</v>
      </c>
      <c r="D367" s="18" t="s">
        <v>4367</v>
      </c>
      <c r="E367" s="18" t="s">
        <v>4368</v>
      </c>
      <c r="F367" s="18" t="s">
        <v>4369</v>
      </c>
      <c r="G367" s="18" t="s">
        <v>4370</v>
      </c>
      <c r="H367" s="18" t="s">
        <v>3505</v>
      </c>
      <c r="I367" s="8" t="str">
        <f>VLOOKUP(L367,運送!$A$2:$B$8,2,FALSE)</f>
        <v>福山</v>
      </c>
      <c r="J367" s="8" t="str">
        <f>VLOOKUP(K367,運送!$A$18:$B$21,2,FALSE)</f>
        <v>井上</v>
      </c>
      <c r="K367" s="18">
        <v>2</v>
      </c>
      <c r="L367" s="18">
        <v>3</v>
      </c>
    </row>
    <row r="368" spans="1:12" ht="21.4" x14ac:dyDescent="0.25">
      <c r="A368" s="18">
        <v>7003000</v>
      </c>
      <c r="B368" s="18" t="s">
        <v>3285</v>
      </c>
      <c r="C368" s="18" t="s">
        <v>3505</v>
      </c>
      <c r="D368" s="18" t="s">
        <v>332</v>
      </c>
      <c r="E368" s="18" t="s">
        <v>4066</v>
      </c>
      <c r="F368" s="18" t="s">
        <v>2433</v>
      </c>
      <c r="G368" s="18" t="s">
        <v>2250</v>
      </c>
      <c r="H368" s="18" t="s">
        <v>3505</v>
      </c>
      <c r="I368" s="8" t="str">
        <f>VLOOKUP(L368,運送!$A$2:$B$8,2,FALSE)</f>
        <v>飛騨</v>
      </c>
      <c r="J368" s="8" t="str">
        <f>VLOOKUP(K368,運送!$A$18:$B$21,2,FALSE)</f>
        <v>井上</v>
      </c>
      <c r="K368" s="18">
        <v>2</v>
      </c>
      <c r="L368" s="18">
        <v>4</v>
      </c>
    </row>
    <row r="369" spans="1:12" ht="31.9" x14ac:dyDescent="0.25">
      <c r="A369" s="18">
        <v>7003100</v>
      </c>
      <c r="B369" s="18" t="s">
        <v>2225</v>
      </c>
      <c r="C369" s="18" t="s">
        <v>3505</v>
      </c>
      <c r="D369" s="18" t="s">
        <v>2226</v>
      </c>
      <c r="E369" s="18" t="s">
        <v>2227</v>
      </c>
      <c r="F369" s="18" t="s">
        <v>2276</v>
      </c>
      <c r="G369" s="18" t="s">
        <v>4489</v>
      </c>
      <c r="H369" s="18" t="s">
        <v>3505</v>
      </c>
      <c r="I369" s="8" t="str">
        <f>VLOOKUP(L369,運送!$A$2:$B$8,2,FALSE)</f>
        <v>福山</v>
      </c>
      <c r="J369" s="8" t="str">
        <f>VLOOKUP(K369,運送!$A$18:$B$21,2,FALSE)</f>
        <v>井上</v>
      </c>
      <c r="K369" s="18">
        <v>2</v>
      </c>
      <c r="L369" s="18">
        <v>3</v>
      </c>
    </row>
    <row r="370" spans="1:12" ht="21.4" x14ac:dyDescent="0.25">
      <c r="A370" s="18">
        <v>8766000</v>
      </c>
      <c r="B370" s="18" t="s">
        <v>267</v>
      </c>
      <c r="C370" s="18" t="s">
        <v>3505</v>
      </c>
      <c r="D370" s="18" t="s">
        <v>268</v>
      </c>
      <c r="E370" s="18" t="s">
        <v>205</v>
      </c>
      <c r="F370" s="18" t="s">
        <v>206</v>
      </c>
      <c r="G370" s="18" t="s">
        <v>2508</v>
      </c>
      <c r="H370" s="18" t="s">
        <v>3505</v>
      </c>
      <c r="I370" s="8" t="str">
        <f>VLOOKUP(L370,運送!$A$2:$B$8,2,FALSE)</f>
        <v>飛騨</v>
      </c>
      <c r="J370" s="8" t="str">
        <f>VLOOKUP(K370,運送!$A$18:$B$21,2,FALSE)</f>
        <v>前川</v>
      </c>
      <c r="K370" s="18">
        <v>1</v>
      </c>
      <c r="L370" s="18">
        <v>4</v>
      </c>
    </row>
    <row r="371" spans="1:12" ht="21.4" x14ac:dyDescent="0.25">
      <c r="A371" s="18">
        <v>8806000</v>
      </c>
      <c r="B371" s="18" t="s">
        <v>3498</v>
      </c>
      <c r="C371" s="18" t="s">
        <v>3505</v>
      </c>
      <c r="D371" s="18" t="s">
        <v>4727</v>
      </c>
      <c r="E371" s="18" t="s">
        <v>4728</v>
      </c>
      <c r="F371" s="18" t="s">
        <v>315</v>
      </c>
      <c r="G371" s="18" t="s">
        <v>3066</v>
      </c>
      <c r="H371" s="18" t="s">
        <v>3505</v>
      </c>
      <c r="I371" s="8" t="str">
        <f>VLOOKUP(L371,運送!$A$2:$B$8,2,FALSE)</f>
        <v>名鉄</v>
      </c>
      <c r="J371" s="8" t="str">
        <f>VLOOKUP(K371,運送!$A$18:$B$21,2,FALSE)</f>
        <v>前川</v>
      </c>
      <c r="K371" s="18">
        <v>1</v>
      </c>
      <c r="L371" s="18">
        <v>1</v>
      </c>
    </row>
    <row r="372" spans="1:12" ht="21.4" x14ac:dyDescent="0.25">
      <c r="A372" s="18">
        <v>8820000</v>
      </c>
      <c r="B372" s="18" t="s">
        <v>740</v>
      </c>
      <c r="C372" s="18" t="s">
        <v>3505</v>
      </c>
      <c r="D372" s="18" t="s">
        <v>1198</v>
      </c>
      <c r="E372" s="18" t="s">
        <v>1469</v>
      </c>
      <c r="F372" s="18" t="s">
        <v>1169</v>
      </c>
      <c r="G372" s="18" t="s">
        <v>2695</v>
      </c>
      <c r="H372" s="18" t="s">
        <v>3505</v>
      </c>
      <c r="I372" s="8" t="str">
        <f>VLOOKUP(L372,運送!$A$2:$B$8,2,FALSE)</f>
        <v>名鉄</v>
      </c>
      <c r="J372" s="8" t="str">
        <f>VLOOKUP(K372,運送!$A$18:$B$21,2,FALSE)</f>
        <v>前川</v>
      </c>
      <c r="K372" s="18">
        <v>1</v>
      </c>
      <c r="L372" s="18">
        <v>1</v>
      </c>
    </row>
    <row r="373" spans="1:12" ht="31.9" x14ac:dyDescent="0.25">
      <c r="A373" s="18">
        <v>8860500</v>
      </c>
      <c r="B373" s="18" t="s">
        <v>741</v>
      </c>
      <c r="C373" s="18" t="s">
        <v>3505</v>
      </c>
      <c r="D373" s="18" t="s">
        <v>3804</v>
      </c>
      <c r="E373" s="18" t="s">
        <v>4707</v>
      </c>
      <c r="F373" s="18" t="s">
        <v>4708</v>
      </c>
      <c r="G373" s="18" t="s">
        <v>964</v>
      </c>
      <c r="H373" s="18" t="s">
        <v>3505</v>
      </c>
      <c r="I373" s="8" t="str">
        <f>VLOOKUP(L373,運送!$A$2:$B$8,2,FALSE)</f>
        <v>名鉄</v>
      </c>
      <c r="J373" s="8" t="str">
        <f>VLOOKUP(K373,運送!$A$18:$B$21,2,FALSE)</f>
        <v>前川</v>
      </c>
      <c r="K373" s="18">
        <v>1</v>
      </c>
      <c r="L373" s="18">
        <v>1</v>
      </c>
    </row>
    <row r="374" spans="1:12" ht="21.4" x14ac:dyDescent="0.25">
      <c r="A374" s="18">
        <v>8872900</v>
      </c>
      <c r="B374" s="18" t="s">
        <v>742</v>
      </c>
      <c r="C374" s="18" t="s">
        <v>3505</v>
      </c>
      <c r="D374" s="18" t="s">
        <v>3804</v>
      </c>
      <c r="E374" s="18" t="s">
        <v>4707</v>
      </c>
      <c r="F374" s="18" t="s">
        <v>1533</v>
      </c>
      <c r="G374" s="18" t="s">
        <v>4601</v>
      </c>
      <c r="H374" s="18" t="s">
        <v>3505</v>
      </c>
      <c r="I374" s="8" t="str">
        <f>VLOOKUP(L374,運送!$A$2:$B$8,2,FALSE)</f>
        <v>名鉄</v>
      </c>
      <c r="J374" s="8" t="str">
        <f>VLOOKUP(K374,運送!$A$18:$B$21,2,FALSE)</f>
        <v>前川</v>
      </c>
      <c r="K374" s="18">
        <v>1</v>
      </c>
      <c r="L374" s="18">
        <v>1</v>
      </c>
    </row>
    <row r="375" spans="1:12" ht="31.9" x14ac:dyDescent="0.25">
      <c r="A375" s="18">
        <v>9008100</v>
      </c>
      <c r="B375" s="18" t="s">
        <v>4487</v>
      </c>
      <c r="C375" s="18" t="s">
        <v>3505</v>
      </c>
      <c r="D375" s="18" t="s">
        <v>1800</v>
      </c>
      <c r="E375" s="18" t="s">
        <v>3406</v>
      </c>
      <c r="F375" s="18" t="s">
        <v>25</v>
      </c>
      <c r="G375" s="18" t="s">
        <v>4604</v>
      </c>
      <c r="H375" s="18" t="s">
        <v>3505</v>
      </c>
      <c r="I375" s="8" t="str">
        <f>VLOOKUP(L375,運送!$A$2:$B$8,2,FALSE)</f>
        <v>名鉄</v>
      </c>
      <c r="J375" s="8" t="str">
        <f>VLOOKUP(K375,運送!$A$18:$B$21,2,FALSE)</f>
        <v>井上</v>
      </c>
      <c r="K375" s="18">
        <v>2</v>
      </c>
      <c r="L375" s="18">
        <v>1</v>
      </c>
    </row>
    <row r="376" spans="1:12" ht="31.9" x14ac:dyDescent="0.25">
      <c r="A376" s="18">
        <v>9008101</v>
      </c>
      <c r="B376" s="18" t="s">
        <v>1719</v>
      </c>
      <c r="C376" s="18" t="s">
        <v>3505</v>
      </c>
      <c r="D376" s="18" t="s">
        <v>3902</v>
      </c>
      <c r="E376" s="18" t="s">
        <v>3903</v>
      </c>
      <c r="F376" s="18" t="s">
        <v>278</v>
      </c>
      <c r="G376" s="18" t="s">
        <v>1520</v>
      </c>
      <c r="H376" s="18" t="s">
        <v>4190</v>
      </c>
      <c r="I376" s="8" t="str">
        <f>VLOOKUP(L376,運送!$A$2:$B$8,2,FALSE)</f>
        <v>名鉄</v>
      </c>
      <c r="J376" s="8" t="str">
        <f>VLOOKUP(K376,運送!$A$18:$B$21,2,FALSE)</f>
        <v>井上</v>
      </c>
      <c r="K376" s="18">
        <v>2</v>
      </c>
      <c r="L376" s="18">
        <v>1</v>
      </c>
    </row>
    <row r="377" spans="1:12" ht="21.4" x14ac:dyDescent="0.25">
      <c r="A377" s="18">
        <v>9012000</v>
      </c>
      <c r="B377" s="18" t="s">
        <v>1720</v>
      </c>
      <c r="C377" s="18" t="s">
        <v>3505</v>
      </c>
      <c r="D377" s="18" t="s">
        <v>1522</v>
      </c>
      <c r="E377" s="18" t="s">
        <v>1523</v>
      </c>
      <c r="F377" s="18" t="s">
        <v>1524</v>
      </c>
      <c r="G377" s="18" t="s">
        <v>2155</v>
      </c>
      <c r="H377" s="18" t="s">
        <v>3505</v>
      </c>
      <c r="I377" s="8" t="str">
        <f>VLOOKUP(L377,運送!$A$2:$B$8,2,FALSE)</f>
        <v>飛騨</v>
      </c>
      <c r="J377" s="8" t="str">
        <f>VLOOKUP(K377,運送!$A$18:$B$21,2,FALSE)</f>
        <v>井上</v>
      </c>
      <c r="K377" s="18">
        <v>2</v>
      </c>
      <c r="L377" s="18">
        <v>4</v>
      </c>
    </row>
    <row r="378" spans="1:12" ht="42.4" x14ac:dyDescent="0.25">
      <c r="A378" s="18">
        <v>9012200</v>
      </c>
      <c r="B378" s="18" t="s">
        <v>4084</v>
      </c>
      <c r="C378" s="18" t="s">
        <v>3505</v>
      </c>
      <c r="D378" s="18" t="s">
        <v>2157</v>
      </c>
      <c r="E378" s="18" t="s">
        <v>2158</v>
      </c>
      <c r="F378" s="18" t="s">
        <v>721</v>
      </c>
      <c r="G378" s="18" t="s">
        <v>3052</v>
      </c>
      <c r="H378" s="18" t="s">
        <v>3505</v>
      </c>
      <c r="I378" s="8" t="str">
        <f>VLOOKUP(L378,運送!$A$2:$B$8,2,FALSE)</f>
        <v>名鉄</v>
      </c>
      <c r="J378" s="8" t="str">
        <f>VLOOKUP(K378,運送!$A$18:$B$21,2,FALSE)</f>
        <v>井上</v>
      </c>
      <c r="K378" s="18">
        <v>2</v>
      </c>
      <c r="L378" s="18">
        <v>1</v>
      </c>
    </row>
    <row r="379" spans="1:12" ht="31.9" x14ac:dyDescent="0.25">
      <c r="A379" s="18">
        <v>9016900</v>
      </c>
      <c r="B379" s="18" t="s">
        <v>2267</v>
      </c>
      <c r="C379" s="18" t="s">
        <v>3505</v>
      </c>
      <c r="D379" s="18" t="s">
        <v>31</v>
      </c>
      <c r="E379" s="18" t="s">
        <v>32</v>
      </c>
      <c r="F379" s="18" t="s">
        <v>2268</v>
      </c>
      <c r="G379" s="18" t="s">
        <v>4252</v>
      </c>
      <c r="H379" s="18" t="s">
        <v>3505</v>
      </c>
      <c r="I379" s="8" t="str">
        <f>VLOOKUP(L379,運送!$A$2:$B$8,2,FALSE)</f>
        <v>飛騨</v>
      </c>
      <c r="J379" s="8" t="str">
        <f>VLOOKUP(K379,運送!$A$18:$B$21,2,FALSE)</f>
        <v>井上</v>
      </c>
      <c r="K379" s="18">
        <v>2</v>
      </c>
      <c r="L379" s="18">
        <v>4</v>
      </c>
    </row>
    <row r="380" spans="1:12" ht="31.9" x14ac:dyDescent="0.25">
      <c r="A380" s="18">
        <v>9017000</v>
      </c>
      <c r="B380" s="18" t="s">
        <v>2855</v>
      </c>
      <c r="C380" s="18" t="s">
        <v>3505</v>
      </c>
      <c r="D380" s="18" t="s">
        <v>4674</v>
      </c>
      <c r="E380" s="18" t="s">
        <v>3208</v>
      </c>
      <c r="F380" s="18" t="s">
        <v>4026</v>
      </c>
      <c r="G380" s="18" t="s">
        <v>4027</v>
      </c>
      <c r="H380" s="18" t="s">
        <v>3505</v>
      </c>
      <c r="I380" s="8" t="str">
        <f>VLOOKUP(L380,運送!$A$2:$B$8,2,FALSE)</f>
        <v>名鉄</v>
      </c>
      <c r="J380" s="8" t="str">
        <f>VLOOKUP(K380,運送!$A$18:$B$21,2,FALSE)</f>
        <v>井上</v>
      </c>
      <c r="K380" s="18">
        <v>2</v>
      </c>
      <c r="L380" s="18">
        <v>1</v>
      </c>
    </row>
    <row r="381" spans="1:12" ht="31.9" x14ac:dyDescent="0.25">
      <c r="A381" s="18">
        <v>9040100</v>
      </c>
      <c r="B381" s="18" t="s">
        <v>3396</v>
      </c>
      <c r="C381" s="18" t="s">
        <v>3505</v>
      </c>
      <c r="D381" s="18" t="s">
        <v>492</v>
      </c>
      <c r="E381" s="18" t="s">
        <v>4168</v>
      </c>
      <c r="F381" s="18" t="s">
        <v>4169</v>
      </c>
      <c r="G381" s="18" t="s">
        <v>4345</v>
      </c>
      <c r="H381" s="18" t="s">
        <v>3505</v>
      </c>
      <c r="I381" s="8" t="str">
        <f>VLOOKUP(L381,運送!$A$2:$B$8,2,FALSE)</f>
        <v>福山</v>
      </c>
      <c r="J381" s="8" t="str">
        <f>VLOOKUP(K381,運送!$A$18:$B$21,2,FALSE)</f>
        <v>井上</v>
      </c>
      <c r="K381" s="18">
        <v>2</v>
      </c>
      <c r="L381" s="18">
        <v>3</v>
      </c>
    </row>
    <row r="382" spans="1:12" ht="31.9" x14ac:dyDescent="0.25">
      <c r="A382" s="18">
        <v>9046000</v>
      </c>
      <c r="B382" s="18" t="s">
        <v>1727</v>
      </c>
      <c r="C382" s="18" t="s">
        <v>3505</v>
      </c>
      <c r="D382" s="18" t="s">
        <v>1899</v>
      </c>
      <c r="E382" s="18" t="s">
        <v>3502</v>
      </c>
      <c r="F382" s="18" t="s">
        <v>3503</v>
      </c>
      <c r="G382" s="18" t="s">
        <v>1949</v>
      </c>
      <c r="H382" s="18" t="s">
        <v>3505</v>
      </c>
      <c r="I382" s="8" t="str">
        <f>VLOOKUP(L382,運送!$A$2:$B$8,2,FALSE)</f>
        <v>福山</v>
      </c>
      <c r="J382" s="8" t="str">
        <f>VLOOKUP(K382,運送!$A$18:$B$21,2,FALSE)</f>
        <v>井上</v>
      </c>
      <c r="K382" s="18">
        <v>2</v>
      </c>
      <c r="L382" s="18">
        <v>3</v>
      </c>
    </row>
    <row r="383" spans="1:12" ht="31.9" x14ac:dyDescent="0.25">
      <c r="A383" s="18">
        <v>9046001</v>
      </c>
      <c r="B383" s="18" t="s">
        <v>1727</v>
      </c>
      <c r="C383" s="18" t="s">
        <v>3505</v>
      </c>
      <c r="D383" s="18" t="s">
        <v>1950</v>
      </c>
      <c r="E383" s="18" t="s">
        <v>4528</v>
      </c>
      <c r="F383" s="18" t="s">
        <v>4137</v>
      </c>
      <c r="G383" s="18" t="s">
        <v>4138</v>
      </c>
      <c r="H383" s="18" t="s">
        <v>3505</v>
      </c>
      <c r="I383" s="8" t="str">
        <f>VLOOKUP(L383,運送!$A$2:$B$8,2,FALSE)</f>
        <v>名鉄</v>
      </c>
      <c r="J383" s="8" t="str">
        <f>VLOOKUP(K383,運送!$A$18:$B$21,2,FALSE)</f>
        <v>井上</v>
      </c>
      <c r="K383" s="18">
        <v>2</v>
      </c>
      <c r="L383" s="18">
        <v>1</v>
      </c>
    </row>
    <row r="384" spans="1:12" ht="31.9" x14ac:dyDescent="0.25">
      <c r="A384" s="18">
        <v>9059100</v>
      </c>
      <c r="B384" s="18" t="s">
        <v>887</v>
      </c>
      <c r="C384" s="18" t="s">
        <v>3505</v>
      </c>
      <c r="D384" s="18" t="s">
        <v>3580</v>
      </c>
      <c r="E384" s="18" t="s">
        <v>4094</v>
      </c>
      <c r="F384" s="18" t="s">
        <v>4095</v>
      </c>
      <c r="G384" s="18" t="s">
        <v>4236</v>
      </c>
      <c r="H384" s="18" t="s">
        <v>3505</v>
      </c>
      <c r="I384" s="8" t="str">
        <f>VLOOKUP(L384,運送!$A$2:$B$8,2,FALSE)</f>
        <v>飛騨</v>
      </c>
      <c r="J384" s="8" t="str">
        <f>VLOOKUP(K384,運送!$A$18:$B$21,2,FALSE)</f>
        <v>前川</v>
      </c>
      <c r="K384" s="18">
        <v>1</v>
      </c>
      <c r="L384" s="18">
        <v>4</v>
      </c>
    </row>
    <row r="385" spans="1:12" ht="42.4" x14ac:dyDescent="0.25">
      <c r="A385" s="18">
        <v>9060100</v>
      </c>
      <c r="B385" s="18" t="s">
        <v>4551</v>
      </c>
      <c r="C385" s="18" t="s">
        <v>3505</v>
      </c>
      <c r="D385" s="18" t="s">
        <v>4924</v>
      </c>
      <c r="E385" s="18" t="s">
        <v>2950</v>
      </c>
      <c r="F385" s="18" t="s">
        <v>2951</v>
      </c>
      <c r="G385" s="18" t="s">
        <v>2629</v>
      </c>
      <c r="H385" s="18" t="s">
        <v>3505</v>
      </c>
      <c r="I385" s="8" t="str">
        <f>VLOOKUP(L385,運送!$A$2:$B$8,2,FALSE)</f>
        <v>飛騨</v>
      </c>
      <c r="J385" s="8" t="str">
        <f>VLOOKUP(K385,運送!$A$18:$B$21,2,FALSE)</f>
        <v>井上</v>
      </c>
      <c r="K385" s="18">
        <v>2</v>
      </c>
      <c r="L385" s="18">
        <v>4</v>
      </c>
    </row>
    <row r="386" spans="1:12" ht="31.9" x14ac:dyDescent="0.25">
      <c r="A386" s="18">
        <v>9060101</v>
      </c>
      <c r="B386" s="18" t="s">
        <v>2630</v>
      </c>
      <c r="C386" s="18" t="s">
        <v>3505</v>
      </c>
      <c r="D386" s="18" t="s">
        <v>4874</v>
      </c>
      <c r="E386" s="18" t="s">
        <v>1715</v>
      </c>
      <c r="F386" s="18" t="s">
        <v>804</v>
      </c>
      <c r="G386" s="18" t="s">
        <v>1716</v>
      </c>
      <c r="H386" s="18" t="s">
        <v>1717</v>
      </c>
      <c r="I386" s="8" t="str">
        <f>VLOOKUP(L386,運送!$A$2:$B$8,2,FALSE)</f>
        <v>飛騨</v>
      </c>
      <c r="J386" s="8" t="str">
        <f>VLOOKUP(K386,運送!$A$18:$B$21,2,FALSE)</f>
        <v>井上</v>
      </c>
      <c r="K386" s="18">
        <v>2</v>
      </c>
      <c r="L386" s="18">
        <v>4</v>
      </c>
    </row>
    <row r="387" spans="1:12" ht="31.9" x14ac:dyDescent="0.25">
      <c r="A387" s="18">
        <v>9072900</v>
      </c>
      <c r="B387" s="18" t="s">
        <v>2517</v>
      </c>
      <c r="C387" s="18" t="s">
        <v>3505</v>
      </c>
      <c r="D387" s="18" t="s">
        <v>4648</v>
      </c>
      <c r="E387" s="18" t="s">
        <v>3169</v>
      </c>
      <c r="F387" s="18" t="s">
        <v>3170</v>
      </c>
      <c r="G387" s="18" t="s">
        <v>1915</v>
      </c>
      <c r="H387" s="18" t="s">
        <v>3505</v>
      </c>
      <c r="I387" s="8" t="str">
        <f>VLOOKUP(L387,運送!$A$2:$B$8,2,FALSE)</f>
        <v>福山</v>
      </c>
      <c r="J387" s="8" t="str">
        <f>VLOOKUP(K387,運送!$A$18:$B$21,2,FALSE)</f>
        <v>井上</v>
      </c>
      <c r="K387" s="18">
        <v>2</v>
      </c>
      <c r="L387" s="18">
        <v>3</v>
      </c>
    </row>
    <row r="388" spans="1:12" ht="31.9" x14ac:dyDescent="0.25">
      <c r="A388" s="18">
        <v>9072901</v>
      </c>
      <c r="B388" s="18" t="s">
        <v>4819</v>
      </c>
      <c r="C388" s="18" t="s">
        <v>3505</v>
      </c>
      <c r="D388" s="18" t="s">
        <v>915</v>
      </c>
      <c r="E388" s="18" t="s">
        <v>2556</v>
      </c>
      <c r="F388" s="18" t="s">
        <v>4361</v>
      </c>
      <c r="G388" s="18" t="s">
        <v>30</v>
      </c>
      <c r="H388" s="18" t="s">
        <v>4635</v>
      </c>
      <c r="I388" s="8" t="str">
        <f>VLOOKUP(L388,運送!$A$2:$B$8,2,FALSE)</f>
        <v>名鉄</v>
      </c>
      <c r="J388" s="8" t="str">
        <f>VLOOKUP(K388,運送!$A$18:$B$21,2,FALSE)</f>
        <v>井上</v>
      </c>
      <c r="K388" s="18">
        <v>2</v>
      </c>
      <c r="L388" s="18">
        <v>1</v>
      </c>
    </row>
    <row r="389" spans="1:12" ht="31.9" x14ac:dyDescent="0.25">
      <c r="A389" s="18">
        <v>9072902</v>
      </c>
      <c r="B389" s="18" t="s">
        <v>1959</v>
      </c>
      <c r="C389" s="18" t="s">
        <v>3505</v>
      </c>
      <c r="D389" s="18" t="s">
        <v>2891</v>
      </c>
      <c r="E389" s="18" t="s">
        <v>2892</v>
      </c>
      <c r="F389" s="18" t="s">
        <v>599</v>
      </c>
      <c r="G389" s="18" t="s">
        <v>600</v>
      </c>
      <c r="H389" s="18" t="s">
        <v>601</v>
      </c>
      <c r="I389" s="8" t="str">
        <f>VLOOKUP(L389,運送!$A$2:$B$8,2,FALSE)</f>
        <v>飛騨</v>
      </c>
      <c r="J389" s="8" t="str">
        <f>VLOOKUP(K389,運送!$A$18:$B$21,2,FALSE)</f>
        <v>井上</v>
      </c>
      <c r="K389" s="18">
        <v>2</v>
      </c>
      <c r="L389" s="18">
        <v>4</v>
      </c>
    </row>
    <row r="390" spans="1:12" ht="21.4" x14ac:dyDescent="0.25">
      <c r="A390" s="18">
        <v>9072903</v>
      </c>
      <c r="B390" s="18" t="s">
        <v>372</v>
      </c>
      <c r="C390" s="18" t="s">
        <v>3505</v>
      </c>
      <c r="D390" s="18" t="s">
        <v>373</v>
      </c>
      <c r="E390" s="18" t="s">
        <v>896</v>
      </c>
      <c r="F390" s="18" t="s">
        <v>897</v>
      </c>
      <c r="G390" s="18" t="s">
        <v>3911</v>
      </c>
      <c r="H390" s="18" t="s">
        <v>4635</v>
      </c>
      <c r="I390" s="8" t="str">
        <f>VLOOKUP(L390,運送!$A$2:$B$8,2,FALSE)</f>
        <v>飛騨</v>
      </c>
      <c r="J390" s="8" t="str">
        <f>VLOOKUP(K390,運送!$A$18:$B$21,2,FALSE)</f>
        <v>井上</v>
      </c>
      <c r="K390" s="18">
        <v>2</v>
      </c>
      <c r="L390" s="18">
        <v>4</v>
      </c>
    </row>
    <row r="391" spans="1:12" ht="31.9" x14ac:dyDescent="0.25">
      <c r="A391" s="18">
        <v>9073000</v>
      </c>
      <c r="B391" s="18" t="s">
        <v>4302</v>
      </c>
      <c r="C391" s="18" t="s">
        <v>3505</v>
      </c>
      <c r="D391" s="18" t="s">
        <v>603</v>
      </c>
      <c r="E391" s="18" t="s">
        <v>1804</v>
      </c>
      <c r="F391" s="18" t="s">
        <v>1119</v>
      </c>
      <c r="G391" s="18" t="s">
        <v>424</v>
      </c>
      <c r="H391" s="18" t="s">
        <v>3505</v>
      </c>
      <c r="I391" s="8" t="str">
        <f>VLOOKUP(L391,運送!$A$2:$B$8,2,FALSE)</f>
        <v>名鉄</v>
      </c>
      <c r="J391" s="8" t="str">
        <f>VLOOKUP(K391,運送!$A$18:$B$21,2,FALSE)</f>
        <v>前川</v>
      </c>
      <c r="K391" s="18">
        <v>1</v>
      </c>
      <c r="L391" s="18">
        <v>1</v>
      </c>
    </row>
    <row r="392" spans="1:12" ht="31.9" x14ac:dyDescent="0.25">
      <c r="A392" s="18">
        <v>9200000</v>
      </c>
      <c r="B392" s="18" t="s">
        <v>4303</v>
      </c>
      <c r="C392" s="18" t="s">
        <v>3505</v>
      </c>
      <c r="D392" s="18" t="s">
        <v>2463</v>
      </c>
      <c r="E392" s="18" t="s">
        <v>2464</v>
      </c>
      <c r="F392" s="18" t="s">
        <v>4304</v>
      </c>
      <c r="G392" s="18" t="s">
        <v>2395</v>
      </c>
      <c r="H392" s="18" t="s">
        <v>3505</v>
      </c>
      <c r="I392" s="8" t="str">
        <f>VLOOKUP(L392,運送!$A$2:$B$8,2,FALSE)</f>
        <v>飛騨</v>
      </c>
      <c r="J392" s="8" t="str">
        <f>VLOOKUP(K392,運送!$A$18:$B$21,2,FALSE)</f>
        <v>井上</v>
      </c>
      <c r="K392" s="18">
        <v>2</v>
      </c>
      <c r="L392" s="18">
        <v>4</v>
      </c>
    </row>
    <row r="393" spans="1:12" ht="31.9" x14ac:dyDescent="0.25">
      <c r="A393" s="18">
        <v>9200001</v>
      </c>
      <c r="B393" s="18" t="s">
        <v>350</v>
      </c>
      <c r="C393" s="18" t="s">
        <v>3505</v>
      </c>
      <c r="D393" s="18" t="s">
        <v>2397</v>
      </c>
      <c r="E393" s="18" t="s">
        <v>2765</v>
      </c>
      <c r="F393" s="18" t="s">
        <v>2766</v>
      </c>
      <c r="G393" s="18" t="s">
        <v>1607</v>
      </c>
      <c r="H393" s="18" t="s">
        <v>2462</v>
      </c>
      <c r="I393" s="8" t="str">
        <f>VLOOKUP(L393,運送!$A$2:$B$8,2,FALSE)</f>
        <v>飛騨</v>
      </c>
      <c r="J393" s="8" t="str">
        <f>VLOOKUP(K393,運送!$A$18:$B$21,2,FALSE)</f>
        <v>井上</v>
      </c>
      <c r="K393" s="18">
        <v>2</v>
      </c>
      <c r="L393" s="18">
        <v>4</v>
      </c>
    </row>
    <row r="394" spans="1:12" ht="42.4" x14ac:dyDescent="0.25">
      <c r="A394" s="18">
        <v>9200002</v>
      </c>
      <c r="B394" s="18" t="s">
        <v>2767</v>
      </c>
      <c r="C394" s="18" t="s">
        <v>3505</v>
      </c>
      <c r="D394" s="18" t="s">
        <v>908</v>
      </c>
      <c r="E394" s="18" t="s">
        <v>909</v>
      </c>
      <c r="F394" s="18" t="s">
        <v>4216</v>
      </c>
      <c r="G394" s="18" t="s">
        <v>2357</v>
      </c>
      <c r="H394" s="18" t="s">
        <v>2462</v>
      </c>
      <c r="I394" s="8" t="str">
        <f>VLOOKUP(L394,運送!$A$2:$B$8,2,FALSE)</f>
        <v>飛騨</v>
      </c>
      <c r="J394" s="8" t="str">
        <f>VLOOKUP(K394,運送!$A$18:$B$21,2,FALSE)</f>
        <v>井上</v>
      </c>
      <c r="K394" s="18">
        <v>2</v>
      </c>
      <c r="L394" s="18">
        <v>4</v>
      </c>
    </row>
    <row r="395" spans="1:12" ht="42.4" x14ac:dyDescent="0.25">
      <c r="A395" s="18">
        <v>9200003</v>
      </c>
      <c r="B395" s="18" t="s">
        <v>2768</v>
      </c>
      <c r="C395" s="18" t="s">
        <v>3505</v>
      </c>
      <c r="D395" s="18" t="s">
        <v>981</v>
      </c>
      <c r="E395" s="18" t="s">
        <v>1340</v>
      </c>
      <c r="F395" s="18" t="s">
        <v>1341</v>
      </c>
      <c r="G395" s="18" t="s">
        <v>1342</v>
      </c>
      <c r="H395" s="18" t="s">
        <v>2462</v>
      </c>
      <c r="I395" s="8" t="str">
        <f>VLOOKUP(L395,運送!$A$2:$B$8,2,FALSE)</f>
        <v>飛騨</v>
      </c>
      <c r="J395" s="8" t="str">
        <f>VLOOKUP(K395,運送!$A$18:$B$21,2,FALSE)</f>
        <v>井上</v>
      </c>
      <c r="K395" s="18">
        <v>2</v>
      </c>
      <c r="L395" s="18">
        <v>4</v>
      </c>
    </row>
    <row r="396" spans="1:12" ht="31.9" x14ac:dyDescent="0.25">
      <c r="A396" s="18">
        <v>9202000</v>
      </c>
      <c r="B396" s="18" t="s">
        <v>3521</v>
      </c>
      <c r="C396" s="18" t="s">
        <v>3505</v>
      </c>
      <c r="D396" s="18" t="s">
        <v>60</v>
      </c>
      <c r="E396" s="18" t="s">
        <v>1399</v>
      </c>
      <c r="F396" s="18" t="s">
        <v>1186</v>
      </c>
      <c r="G396" s="18" t="s">
        <v>4192</v>
      </c>
      <c r="H396" s="18" t="s">
        <v>3505</v>
      </c>
      <c r="I396" s="8" t="str">
        <f>VLOOKUP(L396,運送!$A$2:$B$8,2,FALSE)</f>
        <v>飛騨</v>
      </c>
      <c r="J396" s="8" t="str">
        <f>VLOOKUP(K396,運送!$A$18:$B$21,2,FALSE)</f>
        <v>井上</v>
      </c>
      <c r="K396" s="18">
        <v>2</v>
      </c>
      <c r="L396" s="18">
        <v>4</v>
      </c>
    </row>
    <row r="397" spans="1:12" ht="31.9" x14ac:dyDescent="0.25">
      <c r="A397" s="18">
        <v>9202001</v>
      </c>
      <c r="B397" s="18" t="s">
        <v>4533</v>
      </c>
      <c r="C397" s="18" t="s">
        <v>3505</v>
      </c>
      <c r="D397" s="18" t="s">
        <v>2438</v>
      </c>
      <c r="E397" s="18" t="s">
        <v>2997</v>
      </c>
      <c r="F397" s="18" t="s">
        <v>1669</v>
      </c>
      <c r="G397" s="18" t="s">
        <v>1670</v>
      </c>
      <c r="H397" s="18" t="s">
        <v>1671</v>
      </c>
      <c r="I397" s="8" t="str">
        <f>VLOOKUP(L397,運送!$A$2:$B$8,2,FALSE)</f>
        <v>福山</v>
      </c>
      <c r="J397" s="8" t="str">
        <f>VLOOKUP(K397,運送!$A$18:$B$21,2,FALSE)</f>
        <v>井上</v>
      </c>
      <c r="K397" s="18">
        <v>2</v>
      </c>
      <c r="L397" s="18">
        <v>3</v>
      </c>
    </row>
    <row r="398" spans="1:12" ht="31.9" x14ac:dyDescent="0.25">
      <c r="A398" s="18">
        <v>9206000</v>
      </c>
      <c r="B398" s="18" t="s">
        <v>3404</v>
      </c>
      <c r="C398" s="18" t="s">
        <v>3505</v>
      </c>
      <c r="D398" s="18" t="s">
        <v>3031</v>
      </c>
      <c r="E398" s="18" t="s">
        <v>1838</v>
      </c>
      <c r="F398" s="18" t="s">
        <v>2346</v>
      </c>
      <c r="G398" s="18" t="s">
        <v>2347</v>
      </c>
      <c r="H398" s="18" t="s">
        <v>3505</v>
      </c>
      <c r="I398" s="8" t="str">
        <f>VLOOKUP(L398,運送!$A$2:$B$8,2,FALSE)</f>
        <v>福山</v>
      </c>
      <c r="J398" s="8" t="str">
        <f>VLOOKUP(K398,運送!$A$18:$B$21,2,FALSE)</f>
        <v>井上</v>
      </c>
      <c r="K398" s="18">
        <v>2</v>
      </c>
      <c r="L398" s="18">
        <v>3</v>
      </c>
    </row>
    <row r="399" spans="1:12" ht="21.4" x14ac:dyDescent="0.25">
      <c r="A399" s="18">
        <v>9206001</v>
      </c>
      <c r="B399" s="18" t="s">
        <v>3000</v>
      </c>
      <c r="C399" s="18" t="s">
        <v>3505</v>
      </c>
      <c r="D399" s="18" t="s">
        <v>1657</v>
      </c>
      <c r="E399" s="18" t="s">
        <v>3344</v>
      </c>
      <c r="F399" s="18" t="s">
        <v>3345</v>
      </c>
      <c r="G399" s="18" t="s">
        <v>4903</v>
      </c>
      <c r="H399" s="18" t="s">
        <v>1672</v>
      </c>
      <c r="I399" s="8" t="str">
        <f>VLOOKUP(L399,運送!$A$2:$B$8,2,FALSE)</f>
        <v>名鉄</v>
      </c>
      <c r="J399" s="8" t="str">
        <f>VLOOKUP(K399,運送!$A$18:$B$21,2,FALSE)</f>
        <v>井上</v>
      </c>
      <c r="K399" s="18">
        <v>2</v>
      </c>
      <c r="L399" s="18">
        <v>1</v>
      </c>
    </row>
    <row r="400" spans="1:12" ht="31.9" x14ac:dyDescent="0.25">
      <c r="A400" s="18">
        <v>9206002</v>
      </c>
      <c r="B400" s="18" t="s">
        <v>1839</v>
      </c>
      <c r="C400" s="18" t="s">
        <v>3505</v>
      </c>
      <c r="D400" s="18" t="s">
        <v>254</v>
      </c>
      <c r="E400" s="18" t="s">
        <v>2552</v>
      </c>
      <c r="F400" s="18" t="s">
        <v>2553</v>
      </c>
      <c r="G400" s="18" t="s">
        <v>2554</v>
      </c>
      <c r="H400" s="18" t="s">
        <v>1672</v>
      </c>
      <c r="I400" s="8" t="str">
        <f>VLOOKUP(L400,運送!$A$2:$B$8,2,FALSE)</f>
        <v>名鉄</v>
      </c>
      <c r="J400" s="8" t="str">
        <f>VLOOKUP(K400,運送!$A$18:$B$21,2,FALSE)</f>
        <v>井上</v>
      </c>
      <c r="K400" s="18">
        <v>2</v>
      </c>
      <c r="L400" s="18">
        <v>1</v>
      </c>
    </row>
    <row r="401" spans="1:12" ht="21.4" x14ac:dyDescent="0.25">
      <c r="A401" s="18">
        <v>9206003</v>
      </c>
      <c r="B401" s="18" t="s">
        <v>3931</v>
      </c>
      <c r="C401" s="18" t="s">
        <v>3505</v>
      </c>
      <c r="D401" s="18" t="s">
        <v>1632</v>
      </c>
      <c r="E401" s="18" t="s">
        <v>912</v>
      </c>
      <c r="F401" s="18" t="s">
        <v>913</v>
      </c>
      <c r="G401" s="18" t="s">
        <v>3203</v>
      </c>
      <c r="H401" s="18" t="s">
        <v>1672</v>
      </c>
      <c r="I401" s="8" t="str">
        <f>VLOOKUP(L401,運送!$A$2:$B$8,2,FALSE)</f>
        <v>名鉄</v>
      </c>
      <c r="J401" s="8" t="str">
        <f>VLOOKUP(K401,運送!$A$18:$B$21,2,FALSE)</f>
        <v>井上</v>
      </c>
      <c r="K401" s="18">
        <v>2</v>
      </c>
      <c r="L401" s="18">
        <v>1</v>
      </c>
    </row>
    <row r="402" spans="1:12" ht="31.9" x14ac:dyDescent="0.25">
      <c r="A402" s="18">
        <v>9206004</v>
      </c>
      <c r="B402" s="18" t="s">
        <v>1077</v>
      </c>
      <c r="C402" s="18" t="s">
        <v>3505</v>
      </c>
      <c r="D402" s="18" t="s">
        <v>3947</v>
      </c>
      <c r="E402" s="18" t="s">
        <v>466</v>
      </c>
      <c r="F402" s="18" t="s">
        <v>1729</v>
      </c>
      <c r="G402" s="18" t="s">
        <v>3433</v>
      </c>
      <c r="H402" s="18" t="s">
        <v>1672</v>
      </c>
      <c r="I402" s="8" t="str">
        <f>VLOOKUP(L402,運送!$A$2:$B$8,2,FALSE)</f>
        <v>福山</v>
      </c>
      <c r="J402" s="8" t="str">
        <f>VLOOKUP(K402,運送!$A$18:$B$21,2,FALSE)</f>
        <v>井上</v>
      </c>
      <c r="K402" s="18">
        <v>2</v>
      </c>
      <c r="L402" s="18">
        <v>3</v>
      </c>
    </row>
    <row r="403" spans="1:12" ht="31.9" x14ac:dyDescent="0.25">
      <c r="A403" s="18">
        <v>9206005</v>
      </c>
      <c r="B403" s="18" t="s">
        <v>1877</v>
      </c>
      <c r="C403" s="18" t="s">
        <v>3505</v>
      </c>
      <c r="D403" s="18" t="s">
        <v>1599</v>
      </c>
      <c r="E403" s="18" t="s">
        <v>2894</v>
      </c>
      <c r="F403" s="18" t="s">
        <v>2390</v>
      </c>
      <c r="G403" s="18" t="s">
        <v>3811</v>
      </c>
      <c r="H403" s="18" t="s">
        <v>1672</v>
      </c>
      <c r="I403" s="8" t="str">
        <f>VLOOKUP(L403,運送!$A$2:$B$8,2,FALSE)</f>
        <v>福山</v>
      </c>
      <c r="J403" s="8" t="str">
        <f>VLOOKUP(K403,運送!$A$18:$B$21,2,FALSE)</f>
        <v>井上</v>
      </c>
      <c r="K403" s="18">
        <v>2</v>
      </c>
      <c r="L403" s="18">
        <v>3</v>
      </c>
    </row>
    <row r="404" spans="1:12" ht="31.9" x14ac:dyDescent="0.25">
      <c r="A404" s="18">
        <v>9206006</v>
      </c>
      <c r="B404" s="18" t="s">
        <v>3404</v>
      </c>
      <c r="C404" s="18" t="s">
        <v>3505</v>
      </c>
      <c r="D404" s="18" t="s">
        <v>3031</v>
      </c>
      <c r="E404" s="18" t="s">
        <v>1838</v>
      </c>
      <c r="F404" s="18" t="s">
        <v>2346</v>
      </c>
      <c r="G404" s="18" t="s">
        <v>2347</v>
      </c>
      <c r="H404" s="18" t="s">
        <v>3812</v>
      </c>
      <c r="I404" s="8" t="str">
        <f>VLOOKUP(L404,運送!$A$2:$B$8,2,FALSE)</f>
        <v>名鉄</v>
      </c>
      <c r="J404" s="8" t="str">
        <f>VLOOKUP(K404,運送!$A$18:$B$21,2,FALSE)</f>
        <v>井上</v>
      </c>
      <c r="K404" s="18">
        <v>2</v>
      </c>
      <c r="L404" s="18">
        <v>1</v>
      </c>
    </row>
    <row r="405" spans="1:12" ht="31.9" x14ac:dyDescent="0.25">
      <c r="A405" s="18">
        <v>9206007</v>
      </c>
      <c r="B405" s="18" t="s">
        <v>3641</v>
      </c>
      <c r="C405" s="18" t="s">
        <v>3505</v>
      </c>
      <c r="D405" s="18" t="s">
        <v>3505</v>
      </c>
      <c r="E405" s="18" t="s">
        <v>3642</v>
      </c>
      <c r="F405" s="18" t="s">
        <v>1167</v>
      </c>
      <c r="G405" s="18" t="s">
        <v>559</v>
      </c>
      <c r="H405" s="18" t="s">
        <v>1672</v>
      </c>
      <c r="I405" s="8" t="str">
        <f>VLOOKUP(L405,運送!$A$2:$B$8,2,FALSE)</f>
        <v>福山</v>
      </c>
      <c r="J405" s="8" t="str">
        <f>VLOOKUP(K405,運送!$A$18:$B$21,2,FALSE)</f>
        <v>井上</v>
      </c>
      <c r="K405" s="18">
        <v>2</v>
      </c>
      <c r="L405" s="18">
        <v>3</v>
      </c>
    </row>
    <row r="406" spans="1:12" ht="21.4" x14ac:dyDescent="0.25">
      <c r="A406" s="18">
        <v>9212000</v>
      </c>
      <c r="B406" s="18" t="s">
        <v>1960</v>
      </c>
      <c r="C406" s="18" t="s">
        <v>3505</v>
      </c>
      <c r="D406" s="18" t="s">
        <v>506</v>
      </c>
      <c r="E406" s="18" t="s">
        <v>3181</v>
      </c>
      <c r="F406" s="18" t="s">
        <v>3182</v>
      </c>
      <c r="G406" s="18" t="s">
        <v>2850</v>
      </c>
      <c r="H406" s="18" t="s">
        <v>3505</v>
      </c>
      <c r="I406" s="8" t="str">
        <f>VLOOKUP(L406,運送!$A$2:$B$8,2,FALSE)</f>
        <v>名鉄</v>
      </c>
      <c r="J406" s="8" t="str">
        <f>VLOOKUP(K406,運送!$A$18:$B$21,2,FALSE)</f>
        <v>井上</v>
      </c>
      <c r="K406" s="18">
        <v>2</v>
      </c>
      <c r="L406" s="18">
        <v>1</v>
      </c>
    </row>
    <row r="407" spans="1:12" ht="42.4" x14ac:dyDescent="0.25">
      <c r="A407" s="18">
        <v>9212001</v>
      </c>
      <c r="B407" s="18" t="s">
        <v>4037</v>
      </c>
      <c r="C407" s="18" t="s">
        <v>3505</v>
      </c>
      <c r="D407" s="18" t="s">
        <v>2852</v>
      </c>
      <c r="E407" s="18" t="s">
        <v>1113</v>
      </c>
      <c r="F407" s="18" t="s">
        <v>3915</v>
      </c>
      <c r="G407" s="18" t="s">
        <v>4233</v>
      </c>
      <c r="H407" s="18" t="s">
        <v>1809</v>
      </c>
      <c r="I407" s="8" t="str">
        <f>VLOOKUP(L407,運送!$A$2:$B$8,2,FALSE)</f>
        <v>名鉄</v>
      </c>
      <c r="J407" s="8" t="str">
        <f>VLOOKUP(K407,運送!$A$18:$B$21,2,FALSE)</f>
        <v>井上</v>
      </c>
      <c r="K407" s="18">
        <v>2</v>
      </c>
      <c r="L407" s="18">
        <v>1</v>
      </c>
    </row>
    <row r="408" spans="1:12" ht="31.9" x14ac:dyDescent="0.25">
      <c r="A408" s="18">
        <v>9212100</v>
      </c>
      <c r="B408" s="18" t="s">
        <v>3435</v>
      </c>
      <c r="C408" s="18" t="s">
        <v>3505</v>
      </c>
      <c r="D408" s="18" t="s">
        <v>1811</v>
      </c>
      <c r="E408" s="18" t="s">
        <v>1812</v>
      </c>
      <c r="F408" s="18" t="s">
        <v>1813</v>
      </c>
      <c r="G408" s="18" t="s">
        <v>1814</v>
      </c>
      <c r="H408" s="18" t="s">
        <v>3505</v>
      </c>
      <c r="I408" s="8" t="str">
        <f>VLOOKUP(L408,運送!$A$2:$B$8,2,FALSE)</f>
        <v>福山</v>
      </c>
      <c r="J408" s="8" t="str">
        <f>VLOOKUP(K408,運送!$A$18:$B$21,2,FALSE)</f>
        <v>井上</v>
      </c>
      <c r="K408" s="18">
        <v>2</v>
      </c>
      <c r="L408" s="18">
        <v>3</v>
      </c>
    </row>
    <row r="409" spans="1:12" ht="21.4" x14ac:dyDescent="0.25">
      <c r="A409" s="18">
        <v>9212101</v>
      </c>
      <c r="B409" s="18" t="s">
        <v>3436</v>
      </c>
      <c r="C409" s="18" t="s">
        <v>3505</v>
      </c>
      <c r="D409" s="18" t="s">
        <v>3015</v>
      </c>
      <c r="E409" s="18" t="s">
        <v>3263</v>
      </c>
      <c r="F409" s="18" t="s">
        <v>1857</v>
      </c>
      <c r="G409" s="18" t="s">
        <v>1858</v>
      </c>
      <c r="H409" s="18" t="s">
        <v>1810</v>
      </c>
      <c r="I409" s="8" t="str">
        <f>VLOOKUP(L409,運送!$A$2:$B$8,2,FALSE)</f>
        <v>福山</v>
      </c>
      <c r="J409" s="8" t="str">
        <f>VLOOKUP(K409,運送!$A$18:$B$21,2,FALSE)</f>
        <v>井上</v>
      </c>
      <c r="K409" s="18">
        <v>2</v>
      </c>
      <c r="L409" s="18">
        <v>3</v>
      </c>
    </row>
    <row r="410" spans="1:12" ht="31.9" x14ac:dyDescent="0.25">
      <c r="A410" s="18">
        <v>9212102</v>
      </c>
      <c r="B410" s="18" t="s">
        <v>1022</v>
      </c>
      <c r="C410" s="18" t="s">
        <v>3505</v>
      </c>
      <c r="D410" s="18" t="s">
        <v>1023</v>
      </c>
      <c r="E410" s="18" t="s">
        <v>1024</v>
      </c>
      <c r="F410" s="18" t="s">
        <v>1025</v>
      </c>
      <c r="G410" s="18" t="s">
        <v>383</v>
      </c>
      <c r="H410" s="18" t="s">
        <v>1810</v>
      </c>
      <c r="I410" s="8" t="str">
        <f>VLOOKUP(L410,運送!$A$2:$B$8,2,FALSE)</f>
        <v>福山</v>
      </c>
      <c r="J410" s="8" t="str">
        <f>VLOOKUP(K410,運送!$A$18:$B$21,2,FALSE)</f>
        <v>井上</v>
      </c>
      <c r="K410" s="18">
        <v>2</v>
      </c>
      <c r="L410" s="18">
        <v>3</v>
      </c>
    </row>
    <row r="411" spans="1:12" ht="31.9" x14ac:dyDescent="0.25">
      <c r="A411" s="18">
        <v>9212103</v>
      </c>
      <c r="B411" s="18" t="s">
        <v>583</v>
      </c>
      <c r="C411" s="18" t="s">
        <v>3505</v>
      </c>
      <c r="D411" s="18" t="s">
        <v>584</v>
      </c>
      <c r="E411" s="18" t="s">
        <v>2782</v>
      </c>
      <c r="F411" s="18" t="s">
        <v>2424</v>
      </c>
      <c r="G411" s="18" t="s">
        <v>2425</v>
      </c>
      <c r="H411" s="18" t="s">
        <v>1810</v>
      </c>
      <c r="I411" s="8" t="str">
        <f>VLOOKUP(L411,運送!$A$2:$B$8,2,FALSE)</f>
        <v>福山</v>
      </c>
      <c r="J411" s="8" t="str">
        <f>VLOOKUP(K411,運送!$A$18:$B$21,2,FALSE)</f>
        <v>井上</v>
      </c>
      <c r="K411" s="18">
        <v>2</v>
      </c>
      <c r="L411" s="18">
        <v>3</v>
      </c>
    </row>
    <row r="412" spans="1:12" ht="21.4" x14ac:dyDescent="0.25">
      <c r="A412" s="18">
        <v>9212104</v>
      </c>
      <c r="B412" s="18" t="s">
        <v>3437</v>
      </c>
      <c r="C412" s="18" t="s">
        <v>3505</v>
      </c>
      <c r="D412" s="18" t="s">
        <v>2484</v>
      </c>
      <c r="E412" s="18" t="s">
        <v>2485</v>
      </c>
      <c r="F412" s="18" t="s">
        <v>3193</v>
      </c>
      <c r="G412" s="18" t="s">
        <v>1517</v>
      </c>
      <c r="H412" s="18" t="s">
        <v>1810</v>
      </c>
      <c r="I412" s="8" t="str">
        <f>VLOOKUP(L412,運送!$A$2:$B$8,2,FALSE)</f>
        <v>福山</v>
      </c>
      <c r="J412" s="8" t="str">
        <f>VLOOKUP(K412,運送!$A$18:$B$21,2,FALSE)</f>
        <v>井上</v>
      </c>
      <c r="K412" s="18">
        <v>2</v>
      </c>
      <c r="L412" s="18">
        <v>3</v>
      </c>
    </row>
    <row r="413" spans="1:12" ht="31.9" x14ac:dyDescent="0.25">
      <c r="A413" s="18">
        <v>9212105</v>
      </c>
      <c r="B413" s="18" t="s">
        <v>1468</v>
      </c>
      <c r="C413" s="18" t="s">
        <v>3505</v>
      </c>
      <c r="D413" s="18" t="s">
        <v>1828</v>
      </c>
      <c r="E413" s="18" t="s">
        <v>1829</v>
      </c>
      <c r="F413" s="18" t="s">
        <v>2829</v>
      </c>
      <c r="G413" s="18" t="s">
        <v>4594</v>
      </c>
      <c r="H413" s="18" t="s">
        <v>1810</v>
      </c>
      <c r="I413" s="8" t="str">
        <f>VLOOKUP(L413,運送!$A$2:$B$8,2,FALSE)</f>
        <v>福山</v>
      </c>
      <c r="J413" s="8" t="str">
        <f>VLOOKUP(K413,運送!$A$18:$B$21,2,FALSE)</f>
        <v>井上</v>
      </c>
      <c r="K413" s="18">
        <v>2</v>
      </c>
      <c r="L413" s="18">
        <v>3</v>
      </c>
    </row>
    <row r="414" spans="1:12" ht="21.4" x14ac:dyDescent="0.25">
      <c r="A414" s="18">
        <v>9212106</v>
      </c>
      <c r="B414" s="18" t="s">
        <v>316</v>
      </c>
      <c r="C414" s="18" t="s">
        <v>3505</v>
      </c>
      <c r="D414" s="18" t="s">
        <v>317</v>
      </c>
      <c r="E414" s="18" t="s">
        <v>259</v>
      </c>
      <c r="F414" s="18" t="s">
        <v>260</v>
      </c>
      <c r="G414" s="18" t="s">
        <v>261</v>
      </c>
      <c r="H414" s="18" t="s">
        <v>1810</v>
      </c>
      <c r="I414" s="8" t="str">
        <f>VLOOKUP(L414,運送!$A$2:$B$8,2,FALSE)</f>
        <v>福山</v>
      </c>
      <c r="J414" s="8" t="str">
        <f>VLOOKUP(K414,運送!$A$18:$B$21,2,FALSE)</f>
        <v>井上</v>
      </c>
      <c r="K414" s="18">
        <v>2</v>
      </c>
      <c r="L414" s="18">
        <v>3</v>
      </c>
    </row>
    <row r="415" spans="1:12" ht="21.4" x14ac:dyDescent="0.25">
      <c r="A415" s="18">
        <v>9212200</v>
      </c>
      <c r="B415" s="18" t="s">
        <v>262</v>
      </c>
      <c r="C415" s="18" t="s">
        <v>3505</v>
      </c>
      <c r="D415" s="18" t="s">
        <v>1084</v>
      </c>
      <c r="E415" s="18" t="s">
        <v>4173</v>
      </c>
      <c r="F415" s="18" t="s">
        <v>4425</v>
      </c>
      <c r="G415" s="18" t="s">
        <v>4426</v>
      </c>
      <c r="H415" s="18" t="s">
        <v>3505</v>
      </c>
      <c r="I415" s="8" t="str">
        <f>VLOOKUP(L415,運送!$A$2:$B$8,2,FALSE)</f>
        <v>福山</v>
      </c>
      <c r="J415" s="8" t="str">
        <f>VLOOKUP(K415,運送!$A$18:$B$21,2,FALSE)</f>
        <v>井上</v>
      </c>
      <c r="K415" s="18">
        <v>2</v>
      </c>
      <c r="L415" s="18">
        <v>3</v>
      </c>
    </row>
    <row r="416" spans="1:12" ht="52.9" x14ac:dyDescent="0.25">
      <c r="A416" s="18">
        <v>9212201</v>
      </c>
      <c r="B416" s="18" t="s">
        <v>644</v>
      </c>
      <c r="C416" s="18" t="s">
        <v>3505</v>
      </c>
      <c r="D416" s="18" t="s">
        <v>76</v>
      </c>
      <c r="E416" s="18" t="s">
        <v>470</v>
      </c>
      <c r="F416" s="18" t="s">
        <v>471</v>
      </c>
      <c r="G416" s="18" t="s">
        <v>3649</v>
      </c>
      <c r="H416" s="18" t="s">
        <v>4595</v>
      </c>
      <c r="I416" s="8" t="str">
        <f>VLOOKUP(L416,運送!$A$2:$B$8,2,FALSE)</f>
        <v>飛騨</v>
      </c>
      <c r="J416" s="8" t="str">
        <f>VLOOKUP(K416,運送!$A$18:$B$21,2,FALSE)</f>
        <v>井上</v>
      </c>
      <c r="K416" s="18">
        <v>2</v>
      </c>
      <c r="L416" s="18">
        <v>4</v>
      </c>
    </row>
    <row r="417" spans="1:12" ht="31.9" x14ac:dyDescent="0.25">
      <c r="A417" s="18">
        <v>9212202</v>
      </c>
      <c r="B417" s="18" t="s">
        <v>3918</v>
      </c>
      <c r="C417" s="18" t="s">
        <v>3505</v>
      </c>
      <c r="D417" s="18" t="s">
        <v>2505</v>
      </c>
      <c r="E417" s="18" t="s">
        <v>2019</v>
      </c>
      <c r="F417" s="18" t="s">
        <v>4030</v>
      </c>
      <c r="G417" s="18" t="s">
        <v>1942</v>
      </c>
      <c r="H417" s="18" t="s">
        <v>4595</v>
      </c>
      <c r="I417" s="8" t="str">
        <f>VLOOKUP(L417,運送!$A$2:$B$8,2,FALSE)</f>
        <v>名鉄</v>
      </c>
      <c r="J417" s="8" t="str">
        <f>VLOOKUP(K417,運送!$A$18:$B$21,2,FALSE)</f>
        <v>井上</v>
      </c>
      <c r="K417" s="18">
        <v>2</v>
      </c>
      <c r="L417" s="18">
        <v>1</v>
      </c>
    </row>
    <row r="418" spans="1:12" ht="31.9" x14ac:dyDescent="0.25">
      <c r="A418" s="18">
        <v>9212203</v>
      </c>
      <c r="B418" s="18" t="s">
        <v>4482</v>
      </c>
      <c r="C418" s="18" t="s">
        <v>3505</v>
      </c>
      <c r="D418" s="18" t="s">
        <v>4215</v>
      </c>
      <c r="E418" s="18" t="s">
        <v>3309</v>
      </c>
      <c r="F418" s="18" t="s">
        <v>3310</v>
      </c>
      <c r="G418" s="18" t="s">
        <v>4483</v>
      </c>
      <c r="H418" s="18" t="s">
        <v>4595</v>
      </c>
      <c r="I418" s="8" t="str">
        <f>VLOOKUP(L418,運送!$A$2:$B$8,2,FALSE)</f>
        <v>福山</v>
      </c>
      <c r="J418" s="8" t="str">
        <f>VLOOKUP(K418,運送!$A$18:$B$21,2,FALSE)</f>
        <v>井上</v>
      </c>
      <c r="K418" s="18">
        <v>2</v>
      </c>
      <c r="L418" s="18">
        <v>3</v>
      </c>
    </row>
    <row r="419" spans="1:12" ht="21.4" x14ac:dyDescent="0.25">
      <c r="A419" s="18">
        <v>9212204</v>
      </c>
      <c r="B419" s="18" t="s">
        <v>4419</v>
      </c>
      <c r="C419" s="18" t="s">
        <v>3505</v>
      </c>
      <c r="D419" s="18" t="s">
        <v>908</v>
      </c>
      <c r="E419" s="18" t="s">
        <v>909</v>
      </c>
      <c r="F419" s="18" t="s">
        <v>4216</v>
      </c>
      <c r="G419" s="18" t="s">
        <v>2937</v>
      </c>
      <c r="H419" s="18" t="s">
        <v>4595</v>
      </c>
      <c r="I419" s="8" t="str">
        <f>VLOOKUP(L419,運送!$A$2:$B$8,2,FALSE)</f>
        <v>名鉄</v>
      </c>
      <c r="J419" s="8" t="str">
        <f>VLOOKUP(K419,運送!$A$18:$B$21,2,FALSE)</f>
        <v>井上</v>
      </c>
      <c r="K419" s="18">
        <v>2</v>
      </c>
      <c r="L419" s="18">
        <v>1</v>
      </c>
    </row>
    <row r="420" spans="1:12" ht="31.9" x14ac:dyDescent="0.25">
      <c r="A420" s="18">
        <v>9212300</v>
      </c>
      <c r="B420" s="18" t="s">
        <v>2938</v>
      </c>
      <c r="C420" s="18" t="s">
        <v>3505</v>
      </c>
      <c r="D420" s="18" t="s">
        <v>2463</v>
      </c>
      <c r="E420" s="18" t="s">
        <v>2464</v>
      </c>
      <c r="F420" s="18" t="s">
        <v>2773</v>
      </c>
      <c r="G420" s="18" t="s">
        <v>1146</v>
      </c>
      <c r="H420" s="18" t="s">
        <v>3505</v>
      </c>
      <c r="I420" s="8" t="str">
        <f>VLOOKUP(L420,運送!$A$2:$B$8,2,FALSE)</f>
        <v>福山</v>
      </c>
      <c r="J420" s="8" t="str">
        <f>VLOOKUP(K420,運送!$A$18:$B$21,2,FALSE)</f>
        <v>井上</v>
      </c>
      <c r="K420" s="18">
        <v>2</v>
      </c>
      <c r="L420" s="18">
        <v>3</v>
      </c>
    </row>
    <row r="421" spans="1:12" ht="31.9" x14ac:dyDescent="0.25">
      <c r="A421" s="18">
        <v>9212301</v>
      </c>
      <c r="B421" s="18" t="s">
        <v>2762</v>
      </c>
      <c r="C421" s="18" t="s">
        <v>3505</v>
      </c>
      <c r="D421" s="18" t="s">
        <v>1148</v>
      </c>
      <c r="E421" s="18" t="s">
        <v>2048</v>
      </c>
      <c r="F421" s="18" t="s">
        <v>2049</v>
      </c>
      <c r="G421" s="18" t="s">
        <v>1686</v>
      </c>
      <c r="H421" s="18" t="s">
        <v>3312</v>
      </c>
      <c r="I421" s="8" t="str">
        <f>VLOOKUP(L421,運送!$A$2:$B$8,2,FALSE)</f>
        <v>福山</v>
      </c>
      <c r="J421" s="8" t="str">
        <f>VLOOKUP(K421,運送!$A$18:$B$21,2,FALSE)</f>
        <v>井上</v>
      </c>
      <c r="K421" s="18">
        <v>2</v>
      </c>
      <c r="L421" s="18">
        <v>3</v>
      </c>
    </row>
    <row r="422" spans="1:12" ht="31.9" x14ac:dyDescent="0.25">
      <c r="A422" s="18">
        <v>9220000</v>
      </c>
      <c r="B422" s="18" t="s">
        <v>3834</v>
      </c>
      <c r="C422" s="18" t="s">
        <v>3505</v>
      </c>
      <c r="D422" s="18" t="s">
        <v>4379</v>
      </c>
      <c r="E422" s="18" t="s">
        <v>2540</v>
      </c>
      <c r="F422" s="18" t="s">
        <v>3835</v>
      </c>
      <c r="G422" s="18" t="s">
        <v>2542</v>
      </c>
      <c r="H422" s="18" t="s">
        <v>3505</v>
      </c>
      <c r="I422" s="8" t="str">
        <f>VLOOKUP(L422,運送!$A$2:$B$8,2,FALSE)</f>
        <v>福山</v>
      </c>
      <c r="J422" s="8" t="str">
        <f>VLOOKUP(K422,運送!$A$18:$B$21,2,FALSE)</f>
        <v>井上</v>
      </c>
      <c r="K422" s="18">
        <v>2</v>
      </c>
      <c r="L422" s="18">
        <v>3</v>
      </c>
    </row>
    <row r="423" spans="1:12" ht="42.4" x14ac:dyDescent="0.25">
      <c r="A423" s="18">
        <v>9220001</v>
      </c>
      <c r="B423" s="18" t="s">
        <v>3367</v>
      </c>
      <c r="C423" s="18" t="s">
        <v>3505</v>
      </c>
      <c r="D423" s="18" t="s">
        <v>2544</v>
      </c>
      <c r="E423" s="18" t="s">
        <v>4505</v>
      </c>
      <c r="F423" s="18" t="s">
        <v>804</v>
      </c>
      <c r="G423" s="18" t="s">
        <v>4506</v>
      </c>
      <c r="H423" s="18" t="s">
        <v>4378</v>
      </c>
      <c r="I423" s="8" t="str">
        <f>VLOOKUP(L423,運送!$A$2:$B$8,2,FALSE)</f>
        <v>名鉄</v>
      </c>
      <c r="J423" s="8" t="str">
        <f>VLOOKUP(K423,運送!$A$18:$B$21,2,FALSE)</f>
        <v>井上</v>
      </c>
      <c r="K423" s="18">
        <v>2</v>
      </c>
      <c r="L423" s="18">
        <v>1</v>
      </c>
    </row>
    <row r="424" spans="1:12" ht="31.9" x14ac:dyDescent="0.25">
      <c r="A424" s="18">
        <v>9220100</v>
      </c>
      <c r="B424" s="18" t="s">
        <v>3368</v>
      </c>
      <c r="C424" s="18" t="s">
        <v>3505</v>
      </c>
      <c r="D424" s="18" t="s">
        <v>606</v>
      </c>
      <c r="E424" s="18" t="s">
        <v>607</v>
      </c>
      <c r="F424" s="18" t="s">
        <v>2537</v>
      </c>
      <c r="G424" s="18" t="s">
        <v>2538</v>
      </c>
      <c r="H424" s="18" t="s">
        <v>3505</v>
      </c>
      <c r="I424" s="8" t="str">
        <f>VLOOKUP(L424,運送!$A$2:$B$8,2,FALSE)</f>
        <v>名鉄</v>
      </c>
      <c r="J424" s="8" t="str">
        <f>VLOOKUP(K424,運送!$A$18:$B$21,2,FALSE)</f>
        <v>井上</v>
      </c>
      <c r="K424" s="18">
        <v>2</v>
      </c>
      <c r="L424" s="18">
        <v>1</v>
      </c>
    </row>
    <row r="425" spans="1:12" ht="31.9" x14ac:dyDescent="0.25">
      <c r="A425" s="18">
        <v>9229000</v>
      </c>
      <c r="B425" s="18" t="s">
        <v>4388</v>
      </c>
      <c r="C425" s="18" t="s">
        <v>3505</v>
      </c>
      <c r="D425" s="18" t="s">
        <v>3665</v>
      </c>
      <c r="E425" s="18" t="s">
        <v>3962</v>
      </c>
      <c r="F425" s="18" t="s">
        <v>2835</v>
      </c>
      <c r="G425" s="18" t="s">
        <v>4353</v>
      </c>
      <c r="H425" s="18" t="s">
        <v>3505</v>
      </c>
      <c r="I425" s="8" t="str">
        <f>VLOOKUP(L425,運送!$A$2:$B$8,2,FALSE)</f>
        <v>名鉄</v>
      </c>
      <c r="J425" s="8" t="str">
        <f>VLOOKUP(K425,運送!$A$18:$B$21,2,FALSE)</f>
        <v>井上</v>
      </c>
      <c r="K425" s="18">
        <v>2</v>
      </c>
      <c r="L425" s="18">
        <v>1</v>
      </c>
    </row>
    <row r="426" spans="1:12" ht="31.9" x14ac:dyDescent="0.25">
      <c r="A426" s="18">
        <v>9232900</v>
      </c>
      <c r="B426" s="18" t="s">
        <v>4389</v>
      </c>
      <c r="C426" s="18" t="s">
        <v>3505</v>
      </c>
      <c r="D426" s="18" t="s">
        <v>153</v>
      </c>
      <c r="E426" s="18" t="s">
        <v>2112</v>
      </c>
      <c r="F426" s="18" t="s">
        <v>4142</v>
      </c>
      <c r="G426" s="18" t="s">
        <v>4531</v>
      </c>
      <c r="H426" s="18" t="s">
        <v>3505</v>
      </c>
      <c r="I426" s="8" t="str">
        <f>VLOOKUP(L426,運送!$A$2:$B$8,2,FALSE)</f>
        <v>飛騨</v>
      </c>
      <c r="J426" s="8" t="str">
        <f>VLOOKUP(K426,運送!$A$18:$B$21,2,FALSE)</f>
        <v>井上</v>
      </c>
      <c r="K426" s="18">
        <v>2</v>
      </c>
      <c r="L426" s="18">
        <v>4</v>
      </c>
    </row>
    <row r="427" spans="1:12" ht="21.4" x14ac:dyDescent="0.25">
      <c r="A427" s="18">
        <v>9233000</v>
      </c>
      <c r="B427" s="18" t="s">
        <v>4532</v>
      </c>
      <c r="C427" s="18" t="s">
        <v>3505</v>
      </c>
      <c r="D427" s="18" t="s">
        <v>61</v>
      </c>
      <c r="E427" s="18" t="s">
        <v>4390</v>
      </c>
      <c r="F427" s="18" t="s">
        <v>4391</v>
      </c>
      <c r="G427" s="18" t="s">
        <v>4392</v>
      </c>
      <c r="H427" s="18" t="s">
        <v>3505</v>
      </c>
      <c r="I427" s="8" t="str">
        <f>VLOOKUP(L427,運送!$A$2:$B$8,2,FALSE)</f>
        <v>福山</v>
      </c>
      <c r="J427" s="8" t="str">
        <f>VLOOKUP(K427,運送!$A$18:$B$21,2,FALSE)</f>
        <v>井上</v>
      </c>
      <c r="K427" s="18">
        <v>2</v>
      </c>
      <c r="L427" s="18">
        <v>3</v>
      </c>
    </row>
    <row r="428" spans="1:12" ht="31.9" x14ac:dyDescent="0.25">
      <c r="A428" s="18">
        <v>9233001</v>
      </c>
      <c r="B428" s="18" t="s">
        <v>4871</v>
      </c>
      <c r="C428" s="18" t="s">
        <v>3505</v>
      </c>
      <c r="D428" s="18" t="s">
        <v>4648</v>
      </c>
      <c r="E428" s="18" t="s">
        <v>3171</v>
      </c>
      <c r="F428" s="18" t="s">
        <v>3172</v>
      </c>
      <c r="G428" s="18" t="s">
        <v>518</v>
      </c>
      <c r="H428" s="18" t="s">
        <v>519</v>
      </c>
      <c r="I428" s="8" t="str">
        <f>VLOOKUP(L428,運送!$A$2:$B$8,2,FALSE)</f>
        <v>福山</v>
      </c>
      <c r="J428" s="8" t="str">
        <f>VLOOKUP(K428,運送!$A$18:$B$21,2,FALSE)</f>
        <v>井上</v>
      </c>
      <c r="K428" s="18">
        <v>2</v>
      </c>
      <c r="L428" s="18">
        <v>3</v>
      </c>
    </row>
    <row r="429" spans="1:12" ht="31.9" x14ac:dyDescent="0.25">
      <c r="A429" s="18">
        <v>9233002</v>
      </c>
      <c r="B429" s="18" t="s">
        <v>520</v>
      </c>
      <c r="C429" s="18" t="s">
        <v>3505</v>
      </c>
      <c r="D429" s="18" t="s">
        <v>2153</v>
      </c>
      <c r="E429" s="18" t="s">
        <v>1916</v>
      </c>
      <c r="F429" s="18" t="s">
        <v>1917</v>
      </c>
      <c r="G429" s="18" t="s">
        <v>3842</v>
      </c>
      <c r="H429" s="18" t="s">
        <v>519</v>
      </c>
      <c r="I429" s="8" t="str">
        <f>VLOOKUP(L429,運送!$A$2:$B$8,2,FALSE)</f>
        <v>飛騨</v>
      </c>
      <c r="J429" s="8" t="str">
        <f>VLOOKUP(K429,運送!$A$18:$B$21,2,FALSE)</f>
        <v>井上</v>
      </c>
      <c r="K429" s="18">
        <v>2</v>
      </c>
      <c r="L429" s="18">
        <v>4</v>
      </c>
    </row>
    <row r="430" spans="1:12" ht="31.9" x14ac:dyDescent="0.25">
      <c r="A430" s="18">
        <v>9236000</v>
      </c>
      <c r="B430" s="18" t="s">
        <v>1072</v>
      </c>
      <c r="C430" s="18" t="s">
        <v>3505</v>
      </c>
      <c r="D430" s="18" t="s">
        <v>1785</v>
      </c>
      <c r="E430" s="18" t="s">
        <v>1786</v>
      </c>
      <c r="F430" s="18" t="s">
        <v>735</v>
      </c>
      <c r="G430" s="18" t="s">
        <v>1011</v>
      </c>
      <c r="H430" s="18" t="s">
        <v>3505</v>
      </c>
      <c r="I430" s="8" t="str">
        <f>VLOOKUP(L430,運送!$A$2:$B$8,2,FALSE)</f>
        <v>飛騨</v>
      </c>
      <c r="J430" s="8" t="str">
        <f>VLOOKUP(K430,運送!$A$18:$B$21,2,FALSE)</f>
        <v>井上</v>
      </c>
      <c r="K430" s="18">
        <v>2</v>
      </c>
      <c r="L430" s="18">
        <v>4</v>
      </c>
    </row>
    <row r="431" spans="1:12" ht="21.4" x14ac:dyDescent="0.25">
      <c r="A431" s="18">
        <v>9236001</v>
      </c>
      <c r="B431" s="18" t="s">
        <v>1073</v>
      </c>
      <c r="C431" s="18" t="s">
        <v>3505</v>
      </c>
      <c r="D431" s="18" t="s">
        <v>4498</v>
      </c>
      <c r="E431" s="18" t="s">
        <v>3588</v>
      </c>
      <c r="F431" s="18" t="s">
        <v>4118</v>
      </c>
      <c r="G431" s="18" t="s">
        <v>3813</v>
      </c>
      <c r="H431" s="18" t="s">
        <v>4399</v>
      </c>
      <c r="I431" s="8" t="str">
        <f>VLOOKUP(L431,運送!$A$2:$B$8,2,FALSE)</f>
        <v>名鉄</v>
      </c>
      <c r="J431" s="8" t="str">
        <f>VLOOKUP(K431,運送!$A$18:$B$21,2,FALSE)</f>
        <v>井上</v>
      </c>
      <c r="K431" s="18">
        <v>2</v>
      </c>
      <c r="L431" s="18">
        <v>1</v>
      </c>
    </row>
    <row r="432" spans="1:12" ht="31.9" x14ac:dyDescent="0.25">
      <c r="A432" s="18">
        <v>9236002</v>
      </c>
      <c r="B432" s="18" t="s">
        <v>3372</v>
      </c>
      <c r="C432" s="18" t="s">
        <v>3505</v>
      </c>
      <c r="D432" s="18" t="s">
        <v>1801</v>
      </c>
      <c r="E432" s="18" t="s">
        <v>1802</v>
      </c>
      <c r="F432" s="18" t="s">
        <v>884</v>
      </c>
      <c r="G432" s="18" t="s">
        <v>2585</v>
      </c>
      <c r="H432" s="18" t="s">
        <v>4399</v>
      </c>
      <c r="I432" s="8" t="str">
        <f>VLOOKUP(L432,運送!$A$2:$B$8,2,FALSE)</f>
        <v>飛騨</v>
      </c>
      <c r="J432" s="8" t="str">
        <f>VLOOKUP(K432,運送!$A$18:$B$21,2,FALSE)</f>
        <v>井上</v>
      </c>
      <c r="K432" s="18">
        <v>2</v>
      </c>
      <c r="L432" s="18">
        <v>4</v>
      </c>
    </row>
    <row r="433" spans="1:12" ht="21.4" x14ac:dyDescent="0.25">
      <c r="A433" s="18">
        <v>9236003</v>
      </c>
      <c r="B433" s="18" t="s">
        <v>2586</v>
      </c>
      <c r="C433" s="18" t="s">
        <v>3505</v>
      </c>
      <c r="D433" s="18" t="s">
        <v>2587</v>
      </c>
      <c r="E433" s="18" t="s">
        <v>4432</v>
      </c>
      <c r="F433" s="18" t="s">
        <v>3678</v>
      </c>
      <c r="G433" s="18" t="s">
        <v>3278</v>
      </c>
      <c r="H433" s="18" t="s">
        <v>4399</v>
      </c>
      <c r="I433" s="8" t="str">
        <f>VLOOKUP(L433,運送!$A$2:$B$8,2,FALSE)</f>
        <v>飛騨</v>
      </c>
      <c r="J433" s="8" t="str">
        <f>VLOOKUP(K433,運送!$A$18:$B$21,2,FALSE)</f>
        <v>井上</v>
      </c>
      <c r="K433" s="18">
        <v>2</v>
      </c>
      <c r="L433" s="18">
        <v>4</v>
      </c>
    </row>
    <row r="434" spans="1:12" ht="31.9" x14ac:dyDescent="0.25">
      <c r="A434" s="18">
        <v>9236004</v>
      </c>
      <c r="B434" s="18" t="s">
        <v>4881</v>
      </c>
      <c r="C434" s="18" t="s">
        <v>3505</v>
      </c>
      <c r="D434" s="18" t="s">
        <v>2891</v>
      </c>
      <c r="E434" s="18" t="s">
        <v>2892</v>
      </c>
      <c r="F434" s="18" t="s">
        <v>599</v>
      </c>
      <c r="G434" s="18" t="s">
        <v>3698</v>
      </c>
      <c r="H434" s="18" t="s">
        <v>4399</v>
      </c>
      <c r="I434" s="8" t="str">
        <f>VLOOKUP(L434,運送!$A$2:$B$8,2,FALSE)</f>
        <v>飛騨</v>
      </c>
      <c r="J434" s="8" t="str">
        <f>VLOOKUP(K434,運送!$A$18:$B$21,2,FALSE)</f>
        <v>井上</v>
      </c>
      <c r="K434" s="18">
        <v>2</v>
      </c>
      <c r="L434" s="18">
        <v>4</v>
      </c>
    </row>
    <row r="435" spans="1:12" ht="31.9" x14ac:dyDescent="0.25">
      <c r="A435" s="18">
        <v>9236005</v>
      </c>
      <c r="B435" s="18" t="s">
        <v>4882</v>
      </c>
      <c r="C435" s="18" t="s">
        <v>3505</v>
      </c>
      <c r="D435" s="18" t="s">
        <v>994</v>
      </c>
      <c r="E435" s="18" t="s">
        <v>3085</v>
      </c>
      <c r="F435" s="18" t="s">
        <v>3086</v>
      </c>
      <c r="G435" s="18" t="s">
        <v>2734</v>
      </c>
      <c r="H435" s="18" t="s">
        <v>4399</v>
      </c>
      <c r="I435" s="8" t="str">
        <f>VLOOKUP(L435,運送!$A$2:$B$8,2,FALSE)</f>
        <v>飛騨</v>
      </c>
      <c r="J435" s="8" t="str">
        <f>VLOOKUP(K435,運送!$A$18:$B$21,2,FALSE)</f>
        <v>井上</v>
      </c>
      <c r="K435" s="18">
        <v>2</v>
      </c>
      <c r="L435" s="18">
        <v>4</v>
      </c>
    </row>
    <row r="436" spans="1:12" ht="31.9" x14ac:dyDescent="0.25">
      <c r="A436" s="18">
        <v>9236006</v>
      </c>
      <c r="B436" s="18" t="s">
        <v>4072</v>
      </c>
      <c r="C436" s="18" t="s">
        <v>3505</v>
      </c>
      <c r="D436" s="18" t="s">
        <v>3054</v>
      </c>
      <c r="E436" s="18" t="s">
        <v>3055</v>
      </c>
      <c r="F436" s="18" t="s">
        <v>3275</v>
      </c>
      <c r="G436" s="18" t="s">
        <v>3192</v>
      </c>
      <c r="H436" s="18" t="s">
        <v>4399</v>
      </c>
      <c r="I436" s="8" t="str">
        <f>VLOOKUP(L436,運送!$A$2:$B$8,2,FALSE)</f>
        <v>飛騨</v>
      </c>
      <c r="J436" s="8" t="str">
        <f>VLOOKUP(K436,運送!$A$18:$B$21,2,FALSE)</f>
        <v>井上</v>
      </c>
      <c r="K436" s="18">
        <v>2</v>
      </c>
      <c r="L436" s="18">
        <v>4</v>
      </c>
    </row>
    <row r="437" spans="1:12" ht="21.4" x14ac:dyDescent="0.25">
      <c r="A437" s="18">
        <v>9236007</v>
      </c>
      <c r="B437" s="18" t="s">
        <v>1760</v>
      </c>
      <c r="C437" s="18" t="s">
        <v>3505</v>
      </c>
      <c r="D437" s="18" t="s">
        <v>4757</v>
      </c>
      <c r="E437" s="18" t="s">
        <v>2823</v>
      </c>
      <c r="F437" s="18" t="s">
        <v>712</v>
      </c>
      <c r="G437" s="18" t="s">
        <v>769</v>
      </c>
      <c r="H437" s="18" t="s">
        <v>4399</v>
      </c>
      <c r="I437" s="8" t="str">
        <f>VLOOKUP(L437,運送!$A$2:$B$8,2,FALSE)</f>
        <v>飛騨</v>
      </c>
      <c r="J437" s="8" t="str">
        <f>VLOOKUP(K437,運送!$A$18:$B$21,2,FALSE)</f>
        <v>井上</v>
      </c>
      <c r="K437" s="18">
        <v>2</v>
      </c>
      <c r="L437" s="18">
        <v>4</v>
      </c>
    </row>
    <row r="438" spans="1:12" ht="42.4" x14ac:dyDescent="0.25">
      <c r="A438" s="18">
        <v>9236008</v>
      </c>
      <c r="B438" s="18" t="s">
        <v>1082</v>
      </c>
      <c r="C438" s="18" t="s">
        <v>3505</v>
      </c>
      <c r="D438" s="18" t="s">
        <v>2994</v>
      </c>
      <c r="E438" s="18" t="s">
        <v>405</v>
      </c>
      <c r="F438" s="18" t="s">
        <v>3601</v>
      </c>
      <c r="G438" s="18" t="s">
        <v>3602</v>
      </c>
      <c r="H438" s="18" t="s">
        <v>4399</v>
      </c>
      <c r="I438" s="8" t="str">
        <f>VLOOKUP(L438,運送!$A$2:$B$8,2,FALSE)</f>
        <v>名鉄</v>
      </c>
      <c r="J438" s="8" t="str">
        <f>VLOOKUP(K438,運送!$A$18:$B$21,2,FALSE)</f>
        <v>井上</v>
      </c>
      <c r="K438" s="18">
        <v>2</v>
      </c>
      <c r="L438" s="18">
        <v>1</v>
      </c>
    </row>
    <row r="439" spans="1:12" ht="31.9" x14ac:dyDescent="0.25">
      <c r="A439" s="18">
        <v>9236009</v>
      </c>
      <c r="B439" s="18" t="s">
        <v>1083</v>
      </c>
      <c r="C439" s="18" t="s">
        <v>3505</v>
      </c>
      <c r="D439" s="18" t="s">
        <v>3604</v>
      </c>
      <c r="E439" s="18" t="s">
        <v>3605</v>
      </c>
      <c r="F439" s="18" t="s">
        <v>136</v>
      </c>
      <c r="G439" s="18" t="s">
        <v>137</v>
      </c>
      <c r="H439" s="18" t="s">
        <v>4399</v>
      </c>
      <c r="I439" s="8" t="str">
        <f>VLOOKUP(L439,運送!$A$2:$B$8,2,FALSE)</f>
        <v>飛騨</v>
      </c>
      <c r="J439" s="8" t="str">
        <f>VLOOKUP(K439,運送!$A$18:$B$21,2,FALSE)</f>
        <v>井上</v>
      </c>
      <c r="K439" s="18">
        <v>2</v>
      </c>
      <c r="L439" s="18">
        <v>4</v>
      </c>
    </row>
    <row r="440" spans="1:12" ht="42.4" x14ac:dyDescent="0.25">
      <c r="A440" s="18">
        <v>9236010</v>
      </c>
      <c r="B440" s="18" t="s">
        <v>4164</v>
      </c>
      <c r="C440" s="18" t="s">
        <v>3505</v>
      </c>
      <c r="D440" s="18" t="s">
        <v>1668</v>
      </c>
      <c r="E440" s="18" t="s">
        <v>1018</v>
      </c>
      <c r="F440" s="18" t="s">
        <v>4225</v>
      </c>
      <c r="G440" s="18" t="s">
        <v>1019</v>
      </c>
      <c r="H440" s="18" t="s">
        <v>4399</v>
      </c>
      <c r="I440" s="8" t="str">
        <f>VLOOKUP(L440,運送!$A$2:$B$8,2,FALSE)</f>
        <v>飛騨</v>
      </c>
      <c r="J440" s="8" t="str">
        <f>VLOOKUP(K440,運送!$A$18:$B$21,2,FALSE)</f>
        <v>井上</v>
      </c>
      <c r="K440" s="18">
        <v>2</v>
      </c>
      <c r="L440" s="18">
        <v>4</v>
      </c>
    </row>
    <row r="441" spans="1:12" ht="31.9" x14ac:dyDescent="0.25">
      <c r="A441" s="18">
        <v>9240100</v>
      </c>
      <c r="B441" s="18" t="s">
        <v>1726</v>
      </c>
      <c r="C441" s="18" t="s">
        <v>3505</v>
      </c>
      <c r="D441" s="18" t="s">
        <v>4023</v>
      </c>
      <c r="E441" s="18" t="s">
        <v>1279</v>
      </c>
      <c r="F441" s="18" t="s">
        <v>2772</v>
      </c>
      <c r="G441" s="18" t="s">
        <v>3557</v>
      </c>
      <c r="H441" s="18" t="s">
        <v>3505</v>
      </c>
      <c r="I441" s="8" t="str">
        <f>VLOOKUP(L441,運送!$A$2:$B$8,2,FALSE)</f>
        <v>飛騨</v>
      </c>
      <c r="J441" s="8" t="str">
        <f>VLOOKUP(K441,運送!$A$18:$B$21,2,FALSE)</f>
        <v>井上</v>
      </c>
      <c r="K441" s="18">
        <v>2</v>
      </c>
      <c r="L441" s="18">
        <v>4</v>
      </c>
    </row>
    <row r="442" spans="1:12" ht="21.4" x14ac:dyDescent="0.25">
      <c r="A442" s="18">
        <v>9240101</v>
      </c>
      <c r="B442" s="18" t="s">
        <v>2548</v>
      </c>
      <c r="C442" s="18" t="s">
        <v>3505</v>
      </c>
      <c r="D442" s="18" t="s">
        <v>2953</v>
      </c>
      <c r="E442" s="18" t="s">
        <v>2954</v>
      </c>
      <c r="F442" s="18" t="s">
        <v>2955</v>
      </c>
      <c r="G442" s="18" t="s">
        <v>2956</v>
      </c>
      <c r="H442" s="18" t="s">
        <v>3505</v>
      </c>
      <c r="I442" s="8" t="str">
        <f>VLOOKUP(L442,運送!$A$2:$B$8,2,FALSE)</f>
        <v>飛騨</v>
      </c>
      <c r="J442" s="8" t="str">
        <f>VLOOKUP(K442,運送!$A$18:$B$21,2,FALSE)</f>
        <v>井上</v>
      </c>
      <c r="K442" s="18">
        <v>2</v>
      </c>
      <c r="L442" s="18">
        <v>4</v>
      </c>
    </row>
    <row r="443" spans="1:12" ht="31.9" x14ac:dyDescent="0.25">
      <c r="A443" s="18">
        <v>9245900</v>
      </c>
      <c r="B443" s="18" t="s">
        <v>2957</v>
      </c>
      <c r="C443" s="18" t="s">
        <v>3505</v>
      </c>
      <c r="D443" s="18" t="s">
        <v>4834</v>
      </c>
      <c r="E443" s="18" t="s">
        <v>1284</v>
      </c>
      <c r="F443" s="18" t="s">
        <v>4178</v>
      </c>
      <c r="G443" s="18" t="s">
        <v>4807</v>
      </c>
      <c r="H443" s="18" t="s">
        <v>3505</v>
      </c>
      <c r="I443" s="8" t="str">
        <f>VLOOKUP(L443,運送!$A$2:$B$8,2,FALSE)</f>
        <v>飛騨</v>
      </c>
      <c r="J443" s="8" t="str">
        <f>VLOOKUP(K443,運送!$A$18:$B$21,2,FALSE)</f>
        <v>井上</v>
      </c>
      <c r="K443" s="18">
        <v>2</v>
      </c>
      <c r="L443" s="18">
        <v>4</v>
      </c>
    </row>
    <row r="444" spans="1:12" ht="31.9" x14ac:dyDescent="0.25">
      <c r="A444" s="18">
        <v>9245901</v>
      </c>
      <c r="B444" s="18" t="s">
        <v>2958</v>
      </c>
      <c r="C444" s="18" t="s">
        <v>3505</v>
      </c>
      <c r="D444" s="18" t="s">
        <v>1658</v>
      </c>
      <c r="E444" s="18" t="s">
        <v>2076</v>
      </c>
      <c r="F444" s="18" t="s">
        <v>4004</v>
      </c>
      <c r="G444" s="18" t="s">
        <v>3955</v>
      </c>
      <c r="H444" s="18" t="s">
        <v>4833</v>
      </c>
      <c r="I444" s="8" t="str">
        <f>VLOOKUP(L444,運送!$A$2:$B$8,2,FALSE)</f>
        <v>飛騨</v>
      </c>
      <c r="J444" s="8" t="str">
        <f>VLOOKUP(K444,運送!$A$18:$B$21,2,FALSE)</f>
        <v>井上</v>
      </c>
      <c r="K444" s="18">
        <v>2</v>
      </c>
      <c r="L444" s="18">
        <v>4</v>
      </c>
    </row>
    <row r="445" spans="1:12" ht="31.9" x14ac:dyDescent="0.25">
      <c r="A445" s="18">
        <v>9245902</v>
      </c>
      <c r="B445" s="18" t="s">
        <v>4686</v>
      </c>
      <c r="C445" s="18" t="s">
        <v>3505</v>
      </c>
      <c r="D445" s="18" t="s">
        <v>2397</v>
      </c>
      <c r="E445" s="18" t="s">
        <v>4687</v>
      </c>
      <c r="F445" s="18" t="s">
        <v>4688</v>
      </c>
      <c r="G445" s="18" t="s">
        <v>3197</v>
      </c>
      <c r="H445" s="18" t="s">
        <v>4833</v>
      </c>
      <c r="I445" s="8" t="str">
        <f>VLOOKUP(L445,運送!$A$2:$B$8,2,FALSE)</f>
        <v>名鉄</v>
      </c>
      <c r="J445" s="8" t="str">
        <f>VLOOKUP(K445,運送!$A$18:$B$21,2,FALSE)</f>
        <v>井上</v>
      </c>
      <c r="K445" s="18">
        <v>2</v>
      </c>
      <c r="L445" s="18">
        <v>1</v>
      </c>
    </row>
    <row r="446" spans="1:12" ht="21.4" x14ac:dyDescent="0.25">
      <c r="A446" s="18">
        <v>9245903</v>
      </c>
      <c r="B446" s="18" t="s">
        <v>3198</v>
      </c>
      <c r="C446" s="18" t="s">
        <v>3505</v>
      </c>
      <c r="D446" s="18" t="s">
        <v>3199</v>
      </c>
      <c r="E446" s="18" t="s">
        <v>2041</v>
      </c>
      <c r="F446" s="18" t="s">
        <v>471</v>
      </c>
      <c r="G446" s="18" t="s">
        <v>2042</v>
      </c>
      <c r="H446" s="18" t="s">
        <v>4833</v>
      </c>
      <c r="I446" s="8" t="str">
        <f>VLOOKUP(L446,運送!$A$2:$B$8,2,FALSE)</f>
        <v>飛騨</v>
      </c>
      <c r="J446" s="8" t="str">
        <f>VLOOKUP(K446,運送!$A$18:$B$21,2,FALSE)</f>
        <v>井上</v>
      </c>
      <c r="K446" s="18">
        <v>2</v>
      </c>
      <c r="L446" s="18">
        <v>4</v>
      </c>
    </row>
    <row r="447" spans="1:12" ht="31.9" x14ac:dyDescent="0.25">
      <c r="A447" s="18">
        <v>9246000</v>
      </c>
      <c r="B447" s="18" t="s">
        <v>70</v>
      </c>
      <c r="C447" s="18" t="s">
        <v>3505</v>
      </c>
      <c r="D447" s="18" t="s">
        <v>71</v>
      </c>
      <c r="E447" s="18" t="s">
        <v>3276</v>
      </c>
      <c r="F447" s="18" t="s">
        <v>3277</v>
      </c>
      <c r="G447" s="18" t="s">
        <v>3143</v>
      </c>
      <c r="H447" s="18" t="s">
        <v>3505</v>
      </c>
      <c r="I447" s="8" t="str">
        <f>VLOOKUP(L447,運送!$A$2:$B$8,2,FALSE)</f>
        <v>飛騨</v>
      </c>
      <c r="J447" s="8" t="str">
        <f>VLOOKUP(K447,運送!$A$18:$B$21,2,FALSE)</f>
        <v>井上</v>
      </c>
      <c r="K447" s="18">
        <v>2</v>
      </c>
      <c r="L447" s="18">
        <v>4</v>
      </c>
    </row>
    <row r="448" spans="1:12" ht="42.4" x14ac:dyDescent="0.25">
      <c r="A448" s="18">
        <v>9246001</v>
      </c>
      <c r="B448" s="18" t="s">
        <v>4539</v>
      </c>
      <c r="C448" s="18" t="s">
        <v>3505</v>
      </c>
      <c r="D448" s="18" t="s">
        <v>3505</v>
      </c>
      <c r="E448" s="18" t="s">
        <v>3167</v>
      </c>
      <c r="F448" s="18" t="s">
        <v>21</v>
      </c>
      <c r="G448" s="18" t="s">
        <v>22</v>
      </c>
      <c r="H448" s="18" t="s">
        <v>3441</v>
      </c>
      <c r="I448" s="8" t="str">
        <f>VLOOKUP(L448,運送!$A$2:$B$8,2,FALSE)</f>
        <v>福山</v>
      </c>
      <c r="J448" s="8" t="str">
        <f>VLOOKUP(K448,運送!$A$18:$B$21,2,FALSE)</f>
        <v>井上</v>
      </c>
      <c r="K448" s="18">
        <v>2</v>
      </c>
      <c r="L448" s="18">
        <v>3</v>
      </c>
    </row>
    <row r="449" spans="1:12" ht="31.9" x14ac:dyDescent="0.25">
      <c r="A449" s="18">
        <v>9248100</v>
      </c>
      <c r="B449" s="18" t="s">
        <v>94</v>
      </c>
      <c r="C449" s="18" t="s">
        <v>3505</v>
      </c>
      <c r="D449" s="18" t="s">
        <v>95</v>
      </c>
      <c r="E449" s="18" t="s">
        <v>1181</v>
      </c>
      <c r="F449" s="18" t="s">
        <v>1344</v>
      </c>
      <c r="G449" s="18" t="s">
        <v>1345</v>
      </c>
      <c r="H449" s="18" t="s">
        <v>3505</v>
      </c>
      <c r="I449" s="8" t="str">
        <f>VLOOKUP(L449,運送!$A$2:$B$8,2,FALSE)</f>
        <v>飛騨</v>
      </c>
      <c r="J449" s="8" t="str">
        <f>VLOOKUP(K449,運送!$A$18:$B$21,2,FALSE)</f>
        <v>井上</v>
      </c>
      <c r="K449" s="18">
        <v>2</v>
      </c>
      <c r="L449" s="18">
        <v>4</v>
      </c>
    </row>
    <row r="450" spans="1:12" ht="31.9" x14ac:dyDescent="0.25">
      <c r="A450" s="18">
        <v>9248200</v>
      </c>
      <c r="B450" s="18" t="s">
        <v>4239</v>
      </c>
      <c r="C450" s="18" t="s">
        <v>3505</v>
      </c>
      <c r="D450" s="18" t="s">
        <v>1346</v>
      </c>
      <c r="E450" s="18" t="s">
        <v>16</v>
      </c>
      <c r="F450" s="18" t="s">
        <v>17</v>
      </c>
      <c r="G450" s="18" t="s">
        <v>4437</v>
      </c>
      <c r="H450" s="18" t="s">
        <v>3505</v>
      </c>
      <c r="I450" s="8" t="str">
        <f>VLOOKUP(L450,運送!$A$2:$B$8,2,FALSE)</f>
        <v>飛騨</v>
      </c>
      <c r="J450" s="8" t="str">
        <f>VLOOKUP(K450,運送!$A$18:$B$21,2,FALSE)</f>
        <v>井上</v>
      </c>
      <c r="K450" s="18">
        <v>2</v>
      </c>
      <c r="L450" s="18">
        <v>4</v>
      </c>
    </row>
    <row r="451" spans="1:12" ht="31.9" x14ac:dyDescent="0.25">
      <c r="A451" s="18">
        <v>9248201</v>
      </c>
      <c r="B451" s="18" t="s">
        <v>3987</v>
      </c>
      <c r="C451" s="18" t="s">
        <v>3505</v>
      </c>
      <c r="D451" s="18" t="s">
        <v>3558</v>
      </c>
      <c r="E451" s="18" t="s">
        <v>3177</v>
      </c>
      <c r="F451" s="18" t="s">
        <v>4740</v>
      </c>
      <c r="G451" s="18" t="s">
        <v>4741</v>
      </c>
      <c r="H451" s="18" t="s">
        <v>4239</v>
      </c>
      <c r="I451" s="8" t="str">
        <f>VLOOKUP(L451,運送!$A$2:$B$8,2,FALSE)</f>
        <v>飛騨</v>
      </c>
      <c r="J451" s="8" t="str">
        <f>VLOOKUP(K451,運送!$A$18:$B$21,2,FALSE)</f>
        <v>井上</v>
      </c>
      <c r="K451" s="18">
        <v>2</v>
      </c>
      <c r="L451" s="18">
        <v>4</v>
      </c>
    </row>
    <row r="452" spans="1:12" ht="21.4" x14ac:dyDescent="0.25">
      <c r="A452" s="18">
        <v>9252100</v>
      </c>
      <c r="B452" s="18" t="s">
        <v>1623</v>
      </c>
      <c r="C452" s="18" t="s">
        <v>3505</v>
      </c>
      <c r="D452" s="18" t="s">
        <v>61</v>
      </c>
      <c r="E452" s="18" t="s">
        <v>1322</v>
      </c>
      <c r="F452" s="18" t="s">
        <v>235</v>
      </c>
      <c r="G452" s="18" t="s">
        <v>1624</v>
      </c>
      <c r="H452" s="18" t="s">
        <v>3505</v>
      </c>
      <c r="I452" s="8" t="str">
        <f>VLOOKUP(L452,運送!$A$2:$B$8,2,FALSE)</f>
        <v>飛騨</v>
      </c>
      <c r="J452" s="8" t="str">
        <f>VLOOKUP(K452,運送!$A$18:$B$21,2,FALSE)</f>
        <v>井上</v>
      </c>
      <c r="K452" s="18">
        <v>2</v>
      </c>
      <c r="L452" s="18">
        <v>4</v>
      </c>
    </row>
    <row r="453" spans="1:12" ht="21.4" x14ac:dyDescent="0.25">
      <c r="A453" s="18">
        <v>9252101</v>
      </c>
      <c r="B453" s="18" t="s">
        <v>74</v>
      </c>
      <c r="C453" s="18" t="s">
        <v>3505</v>
      </c>
      <c r="D453" s="18" t="s">
        <v>4529</v>
      </c>
      <c r="E453" s="18" t="s">
        <v>4530</v>
      </c>
      <c r="F453" s="18" t="s">
        <v>747</v>
      </c>
      <c r="G453" s="18" t="s">
        <v>877</v>
      </c>
      <c r="H453" s="18" t="s">
        <v>1321</v>
      </c>
      <c r="I453" s="8" t="str">
        <f>VLOOKUP(L453,運送!$A$2:$B$8,2,FALSE)</f>
        <v>飛騨</v>
      </c>
      <c r="J453" s="8" t="str">
        <f>VLOOKUP(K453,運送!$A$18:$B$21,2,FALSE)</f>
        <v>井上</v>
      </c>
      <c r="K453" s="18">
        <v>2</v>
      </c>
      <c r="L453" s="18">
        <v>4</v>
      </c>
    </row>
    <row r="454" spans="1:12" ht="21.4" x14ac:dyDescent="0.25">
      <c r="A454" s="18">
        <v>9252102</v>
      </c>
      <c r="B454" s="18" t="s">
        <v>878</v>
      </c>
      <c r="C454" s="18" t="s">
        <v>3505</v>
      </c>
      <c r="D454" s="18" t="s">
        <v>3711</v>
      </c>
      <c r="E454" s="18" t="s">
        <v>4930</v>
      </c>
      <c r="F454" s="18" t="s">
        <v>1001</v>
      </c>
      <c r="G454" s="18" t="s">
        <v>1002</v>
      </c>
      <c r="H454" s="18" t="s">
        <v>1321</v>
      </c>
      <c r="I454" s="8" t="str">
        <f>VLOOKUP(L454,運送!$A$2:$B$8,2,FALSE)</f>
        <v>飛騨</v>
      </c>
      <c r="J454" s="8" t="str">
        <f>VLOOKUP(K454,運送!$A$18:$B$21,2,FALSE)</f>
        <v>井上</v>
      </c>
      <c r="K454" s="18">
        <v>2</v>
      </c>
      <c r="L454" s="18">
        <v>4</v>
      </c>
    </row>
    <row r="455" spans="1:12" ht="31.9" x14ac:dyDescent="0.25">
      <c r="A455" s="18">
        <v>9252103</v>
      </c>
      <c r="B455" s="18" t="s">
        <v>3519</v>
      </c>
      <c r="C455" s="18" t="s">
        <v>3505</v>
      </c>
      <c r="D455" s="18" t="s">
        <v>1171</v>
      </c>
      <c r="E455" s="18" t="s">
        <v>1172</v>
      </c>
      <c r="F455" s="18" t="s">
        <v>2886</v>
      </c>
      <c r="G455" s="18" t="s">
        <v>1173</v>
      </c>
      <c r="H455" s="18" t="s">
        <v>1321</v>
      </c>
      <c r="I455" s="8" t="str">
        <f>VLOOKUP(L455,運送!$A$2:$B$8,2,FALSE)</f>
        <v>飛騨</v>
      </c>
      <c r="J455" s="8" t="str">
        <f>VLOOKUP(K455,運送!$A$18:$B$21,2,FALSE)</f>
        <v>井上</v>
      </c>
      <c r="K455" s="18">
        <v>2</v>
      </c>
      <c r="L455" s="18">
        <v>4</v>
      </c>
    </row>
    <row r="456" spans="1:12" ht="21.4" x14ac:dyDescent="0.25">
      <c r="A456" s="18">
        <v>9252104</v>
      </c>
      <c r="B456" s="18" t="s">
        <v>1549</v>
      </c>
      <c r="C456" s="18" t="s">
        <v>3505</v>
      </c>
      <c r="D456" s="18" t="s">
        <v>798</v>
      </c>
      <c r="E456" s="18" t="s">
        <v>799</v>
      </c>
      <c r="F456" s="18" t="s">
        <v>800</v>
      </c>
      <c r="G456" s="18" t="s">
        <v>4362</v>
      </c>
      <c r="H456" s="18" t="s">
        <v>1321</v>
      </c>
      <c r="I456" s="8" t="str">
        <f>VLOOKUP(L456,運送!$A$2:$B$8,2,FALSE)</f>
        <v>名鉄</v>
      </c>
      <c r="J456" s="8" t="str">
        <f>VLOOKUP(K456,運送!$A$18:$B$21,2,FALSE)</f>
        <v>井上</v>
      </c>
      <c r="K456" s="18">
        <v>2</v>
      </c>
      <c r="L456" s="18">
        <v>1</v>
      </c>
    </row>
    <row r="457" spans="1:12" ht="21.4" x14ac:dyDescent="0.25">
      <c r="A457" s="18">
        <v>9252105</v>
      </c>
      <c r="B457" s="18" t="s">
        <v>4363</v>
      </c>
      <c r="C457" s="18" t="s">
        <v>3505</v>
      </c>
      <c r="D457" s="18" t="s">
        <v>4364</v>
      </c>
      <c r="E457" s="18" t="s">
        <v>4365</v>
      </c>
      <c r="F457" s="18" t="s">
        <v>1438</v>
      </c>
      <c r="G457" s="18" t="s">
        <v>1439</v>
      </c>
      <c r="H457" s="18" t="s">
        <v>1321</v>
      </c>
      <c r="I457" s="8" t="str">
        <f>VLOOKUP(L457,運送!$A$2:$B$8,2,FALSE)</f>
        <v>飛騨</v>
      </c>
      <c r="J457" s="8" t="str">
        <f>VLOOKUP(K457,運送!$A$18:$B$21,2,FALSE)</f>
        <v>井上</v>
      </c>
      <c r="K457" s="18">
        <v>2</v>
      </c>
      <c r="L457" s="18">
        <v>4</v>
      </c>
    </row>
    <row r="458" spans="1:12" ht="31.9" x14ac:dyDescent="0.25">
      <c r="A458" s="18">
        <v>9252200</v>
      </c>
      <c r="B458" s="18" t="s">
        <v>3981</v>
      </c>
      <c r="C458" s="18" t="s">
        <v>3505</v>
      </c>
      <c r="D458" s="18" t="s">
        <v>2826</v>
      </c>
      <c r="E458" s="18" t="s">
        <v>2827</v>
      </c>
      <c r="F458" s="18" t="s">
        <v>2382</v>
      </c>
      <c r="G458" s="18" t="s">
        <v>2383</v>
      </c>
      <c r="H458" s="18" t="s">
        <v>3505</v>
      </c>
      <c r="I458" s="8" t="str">
        <f>VLOOKUP(L458,運送!$A$2:$B$8,2,FALSE)</f>
        <v>飛騨</v>
      </c>
      <c r="J458" s="8" t="str">
        <f>VLOOKUP(K458,運送!$A$18:$B$21,2,FALSE)</f>
        <v>井上</v>
      </c>
      <c r="K458" s="18">
        <v>2</v>
      </c>
      <c r="L458" s="18">
        <v>4</v>
      </c>
    </row>
    <row r="459" spans="1:12" ht="21.4" x14ac:dyDescent="0.25">
      <c r="A459" s="18">
        <v>9252201</v>
      </c>
      <c r="B459" s="18" t="s">
        <v>1534</v>
      </c>
      <c r="C459" s="18" t="s">
        <v>3505</v>
      </c>
      <c r="D459" s="18" t="s">
        <v>3505</v>
      </c>
      <c r="E459" s="18" t="s">
        <v>3257</v>
      </c>
      <c r="F459" s="18" t="s">
        <v>2877</v>
      </c>
      <c r="G459" s="18" t="s">
        <v>2236</v>
      </c>
      <c r="H459" s="18" t="s">
        <v>2825</v>
      </c>
      <c r="I459" s="8" t="str">
        <f>VLOOKUP(L459,運送!$A$2:$B$8,2,FALSE)</f>
        <v>福山</v>
      </c>
      <c r="J459" s="8" t="str">
        <f>VLOOKUP(K459,運送!$A$18:$B$21,2,FALSE)</f>
        <v>井上</v>
      </c>
      <c r="K459" s="18">
        <v>2</v>
      </c>
      <c r="L459" s="18">
        <v>3</v>
      </c>
    </row>
    <row r="460" spans="1:12" ht="31.9" x14ac:dyDescent="0.25">
      <c r="A460" s="18">
        <v>9252202</v>
      </c>
      <c r="B460" s="18" t="s">
        <v>1164</v>
      </c>
      <c r="C460" s="18" t="s">
        <v>3505</v>
      </c>
      <c r="D460" s="18" t="s">
        <v>1165</v>
      </c>
      <c r="E460" s="18" t="s">
        <v>419</v>
      </c>
      <c r="F460" s="18" t="s">
        <v>3405</v>
      </c>
      <c r="G460" s="18" t="s">
        <v>4794</v>
      </c>
      <c r="H460" s="18" t="s">
        <v>4663</v>
      </c>
      <c r="I460" s="8" t="str">
        <f>VLOOKUP(L460,運送!$A$2:$B$8,2,FALSE)</f>
        <v>飛騨</v>
      </c>
      <c r="J460" s="8" t="str">
        <f>VLOOKUP(K460,運送!$A$18:$B$21,2,FALSE)</f>
        <v>前川</v>
      </c>
      <c r="K460" s="18">
        <v>1</v>
      </c>
      <c r="L460" s="18">
        <v>4</v>
      </c>
    </row>
    <row r="461" spans="1:12" ht="31.9" x14ac:dyDescent="0.25">
      <c r="A461" s="18">
        <v>9252300</v>
      </c>
      <c r="B461" s="18" t="s">
        <v>4534</v>
      </c>
      <c r="C461" s="18" t="s">
        <v>3505</v>
      </c>
      <c r="D461" s="18" t="s">
        <v>816</v>
      </c>
      <c r="E461" s="18" t="s">
        <v>1136</v>
      </c>
      <c r="F461" s="18" t="s">
        <v>1137</v>
      </c>
      <c r="G461" s="18" t="s">
        <v>19</v>
      </c>
      <c r="H461" s="18" t="s">
        <v>3505</v>
      </c>
      <c r="I461" s="8" t="str">
        <f>VLOOKUP(L461,運送!$A$2:$B$8,2,FALSE)</f>
        <v>飛騨</v>
      </c>
      <c r="J461" s="8" t="str">
        <f>VLOOKUP(K461,運送!$A$18:$B$21,2,FALSE)</f>
        <v>井上</v>
      </c>
      <c r="K461" s="18">
        <v>2</v>
      </c>
      <c r="L461" s="18">
        <v>4</v>
      </c>
    </row>
    <row r="462" spans="1:12" ht="42.4" x14ac:dyDescent="0.25">
      <c r="A462" s="18">
        <v>9252301</v>
      </c>
      <c r="B462" s="18" t="s">
        <v>3851</v>
      </c>
      <c r="C462" s="18" t="s">
        <v>3505</v>
      </c>
      <c r="D462" s="18" t="s">
        <v>2781</v>
      </c>
      <c r="E462" s="18" t="s">
        <v>4067</v>
      </c>
      <c r="F462" s="18" t="s">
        <v>330</v>
      </c>
      <c r="G462" s="18" t="s">
        <v>4068</v>
      </c>
      <c r="H462" s="18" t="s">
        <v>1168</v>
      </c>
      <c r="I462" s="8" t="str">
        <f>VLOOKUP(L462,運送!$A$2:$B$8,2,FALSE)</f>
        <v>飛騨</v>
      </c>
      <c r="J462" s="8" t="str">
        <f>VLOOKUP(K462,運送!$A$18:$B$21,2,FALSE)</f>
        <v>井上</v>
      </c>
      <c r="K462" s="18">
        <v>2</v>
      </c>
      <c r="L462" s="18">
        <v>4</v>
      </c>
    </row>
    <row r="463" spans="1:12" ht="21.4" x14ac:dyDescent="0.25">
      <c r="A463" s="18">
        <v>9252302</v>
      </c>
      <c r="B463" s="18" t="s">
        <v>3938</v>
      </c>
      <c r="C463" s="18" t="s">
        <v>3505</v>
      </c>
      <c r="D463" s="18" t="s">
        <v>3810</v>
      </c>
      <c r="E463" s="18" t="s">
        <v>2919</v>
      </c>
      <c r="F463" s="18" t="s">
        <v>3388</v>
      </c>
      <c r="G463" s="18" t="s">
        <v>2203</v>
      </c>
      <c r="H463" s="18" t="s">
        <v>1168</v>
      </c>
      <c r="I463" s="8" t="str">
        <f>VLOOKUP(L463,運送!$A$2:$B$8,2,FALSE)</f>
        <v>名鉄</v>
      </c>
      <c r="J463" s="8" t="str">
        <f>VLOOKUP(K463,運送!$A$18:$B$21,2,FALSE)</f>
        <v>井上</v>
      </c>
      <c r="K463" s="18">
        <v>2</v>
      </c>
      <c r="L463" s="18">
        <v>1</v>
      </c>
    </row>
    <row r="464" spans="1:12" ht="31.9" x14ac:dyDescent="0.25">
      <c r="A464" s="18">
        <v>9252303</v>
      </c>
      <c r="B464" s="18" t="s">
        <v>3939</v>
      </c>
      <c r="C464" s="18" t="s">
        <v>3505</v>
      </c>
      <c r="D464" s="18" t="s">
        <v>3940</v>
      </c>
      <c r="E464" s="18" t="s">
        <v>3941</v>
      </c>
      <c r="F464" s="18" t="s">
        <v>3942</v>
      </c>
      <c r="G464" s="18" t="s">
        <v>3943</v>
      </c>
      <c r="H464" s="18" t="s">
        <v>1168</v>
      </c>
      <c r="I464" s="8" t="str">
        <f>VLOOKUP(L464,運送!$A$2:$B$8,2,FALSE)</f>
        <v>福山</v>
      </c>
      <c r="J464" s="8" t="str">
        <f>VLOOKUP(K464,運送!$A$18:$B$21,2,FALSE)</f>
        <v>井上</v>
      </c>
      <c r="K464" s="18">
        <v>2</v>
      </c>
      <c r="L464" s="18">
        <v>3</v>
      </c>
    </row>
    <row r="465" spans="1:12" ht="21.4" x14ac:dyDescent="0.25">
      <c r="A465" s="18">
        <v>9258000</v>
      </c>
      <c r="B465" s="18" t="s">
        <v>1616</v>
      </c>
      <c r="C465" s="18" t="s">
        <v>3505</v>
      </c>
      <c r="D465" s="18" t="s">
        <v>2205</v>
      </c>
      <c r="E465" s="18" t="s">
        <v>81</v>
      </c>
      <c r="F465" s="18" t="s">
        <v>3237</v>
      </c>
      <c r="G465" s="18" t="s">
        <v>3614</v>
      </c>
      <c r="H465" s="18" t="s">
        <v>3505</v>
      </c>
      <c r="I465" s="8" t="str">
        <f>VLOOKUP(L465,運送!$A$2:$B$8,2,FALSE)</f>
        <v>名鉄</v>
      </c>
      <c r="J465" s="8" t="str">
        <f>VLOOKUP(K465,運送!$A$18:$B$21,2,FALSE)</f>
        <v>井上</v>
      </c>
      <c r="K465" s="18">
        <v>2</v>
      </c>
      <c r="L465" s="18">
        <v>1</v>
      </c>
    </row>
    <row r="466" spans="1:12" ht="21.4" x14ac:dyDescent="0.25">
      <c r="A466" s="18">
        <v>9262100</v>
      </c>
      <c r="B466" s="18" t="s">
        <v>1731</v>
      </c>
      <c r="C466" s="18" t="s">
        <v>3505</v>
      </c>
      <c r="D466" s="18" t="s">
        <v>2419</v>
      </c>
      <c r="E466" s="18" t="s">
        <v>1557</v>
      </c>
      <c r="F466" s="18" t="s">
        <v>1558</v>
      </c>
      <c r="G466" s="18" t="s">
        <v>4076</v>
      </c>
      <c r="H466" s="18" t="s">
        <v>3505</v>
      </c>
      <c r="I466" s="8" t="str">
        <f>VLOOKUP(L466,運送!$A$2:$B$8,2,FALSE)</f>
        <v>飛騨</v>
      </c>
      <c r="J466" s="8" t="str">
        <f>VLOOKUP(K466,運送!$A$18:$B$21,2,FALSE)</f>
        <v>井上</v>
      </c>
      <c r="K466" s="18">
        <v>2</v>
      </c>
      <c r="L466" s="18">
        <v>4</v>
      </c>
    </row>
    <row r="467" spans="1:12" ht="31.9" x14ac:dyDescent="0.25">
      <c r="A467" s="18">
        <v>9266100</v>
      </c>
      <c r="B467" s="18" t="s">
        <v>4242</v>
      </c>
      <c r="C467" s="18" t="s">
        <v>3505</v>
      </c>
      <c r="D467" s="18" t="s">
        <v>2518</v>
      </c>
      <c r="E467" s="18" t="s">
        <v>2519</v>
      </c>
      <c r="F467" s="18" t="s">
        <v>1993</v>
      </c>
      <c r="G467" s="18" t="s">
        <v>231</v>
      </c>
      <c r="H467" s="18" t="s">
        <v>3505</v>
      </c>
      <c r="I467" s="8" t="str">
        <f>VLOOKUP(L467,運送!$A$2:$B$8,2,FALSE)</f>
        <v>名鉄</v>
      </c>
      <c r="J467" s="8" t="str">
        <f>VLOOKUP(K467,運送!$A$18:$B$21,2,FALSE)</f>
        <v>井上</v>
      </c>
      <c r="K467" s="18">
        <v>2</v>
      </c>
      <c r="L467" s="18">
        <v>1</v>
      </c>
    </row>
    <row r="468" spans="1:12" ht="31.9" x14ac:dyDescent="0.25">
      <c r="A468" s="18">
        <v>9306100</v>
      </c>
      <c r="B468" s="18" t="s">
        <v>328</v>
      </c>
      <c r="C468" s="18" t="s">
        <v>3505</v>
      </c>
      <c r="D468" s="18" t="s">
        <v>233</v>
      </c>
      <c r="E468" s="18" t="s">
        <v>595</v>
      </c>
      <c r="F468" s="18" t="s">
        <v>2252</v>
      </c>
      <c r="G468" s="18" t="s">
        <v>2253</v>
      </c>
      <c r="H468" s="18" t="s">
        <v>3505</v>
      </c>
      <c r="I468" s="8" t="str">
        <f>VLOOKUP(L468,運送!$A$2:$B$8,2,FALSE)</f>
        <v>福山</v>
      </c>
      <c r="J468" s="8" t="str">
        <f>VLOOKUP(K468,運送!$A$18:$B$21,2,FALSE)</f>
        <v>井上</v>
      </c>
      <c r="K468" s="18">
        <v>2</v>
      </c>
      <c r="L468" s="18">
        <v>3</v>
      </c>
    </row>
    <row r="469" spans="1:12" ht="42.4" x14ac:dyDescent="0.25">
      <c r="A469" s="18">
        <v>9335100</v>
      </c>
      <c r="B469" s="18" t="s">
        <v>4322</v>
      </c>
      <c r="C469" s="18" t="s">
        <v>3505</v>
      </c>
      <c r="D469" s="18" t="s">
        <v>3011</v>
      </c>
      <c r="E469" s="18" t="s">
        <v>2503</v>
      </c>
      <c r="F469" s="18" t="s">
        <v>2504</v>
      </c>
      <c r="G469" s="18" t="s">
        <v>4857</v>
      </c>
      <c r="H469" s="18" t="s">
        <v>3505</v>
      </c>
      <c r="I469" s="8" t="str">
        <f>VLOOKUP(L469,運送!$A$2:$B$8,2,FALSE)</f>
        <v>福山</v>
      </c>
      <c r="J469" s="8" t="str">
        <f>VLOOKUP(K469,運送!$A$18:$B$21,2,FALSE)</f>
        <v>井上</v>
      </c>
      <c r="K469" s="18">
        <v>2</v>
      </c>
      <c r="L469" s="18">
        <v>3</v>
      </c>
    </row>
    <row r="470" spans="1:12" ht="31.9" x14ac:dyDescent="0.25">
      <c r="A470" s="18">
        <v>9335101</v>
      </c>
      <c r="B470" s="18" t="s">
        <v>3450</v>
      </c>
      <c r="C470" s="18" t="s">
        <v>3505</v>
      </c>
      <c r="D470" s="18" t="s">
        <v>489</v>
      </c>
      <c r="E470" s="18" t="s">
        <v>1256</v>
      </c>
      <c r="F470" s="18" t="s">
        <v>253</v>
      </c>
      <c r="G470" s="18" t="s">
        <v>3559</v>
      </c>
      <c r="H470" s="18" t="s">
        <v>2325</v>
      </c>
      <c r="I470" s="8" t="str">
        <f>VLOOKUP(L470,運送!$A$2:$B$8,2,FALSE)</f>
        <v>福山</v>
      </c>
      <c r="J470" s="8" t="str">
        <f>VLOOKUP(K470,運送!$A$18:$B$21,2,FALSE)</f>
        <v>井上</v>
      </c>
      <c r="K470" s="18">
        <v>2</v>
      </c>
      <c r="L470" s="18">
        <v>3</v>
      </c>
    </row>
    <row r="471" spans="1:12" ht="31.9" x14ac:dyDescent="0.25">
      <c r="A471" s="18">
        <v>9373000</v>
      </c>
      <c r="B471" s="18" t="s">
        <v>2289</v>
      </c>
      <c r="C471" s="18" t="s">
        <v>3505</v>
      </c>
      <c r="D471" s="18" t="s">
        <v>3184</v>
      </c>
      <c r="E471" s="18" t="s">
        <v>3185</v>
      </c>
      <c r="F471" s="18" t="s">
        <v>3824</v>
      </c>
      <c r="G471" s="18" t="s">
        <v>3825</v>
      </c>
      <c r="H471" s="18" t="s">
        <v>3505</v>
      </c>
      <c r="I471" s="8" t="str">
        <f>VLOOKUP(L471,運送!$A$2:$B$8,2,FALSE)</f>
        <v>福山</v>
      </c>
      <c r="J471" s="8" t="str">
        <f>VLOOKUP(K471,運送!$A$18:$B$21,2,FALSE)</f>
        <v>井上</v>
      </c>
      <c r="K471" s="18">
        <v>2</v>
      </c>
      <c r="L471" s="18">
        <v>3</v>
      </c>
    </row>
    <row r="472" spans="1:12" ht="42.4" x14ac:dyDescent="0.25">
      <c r="A472" s="18">
        <v>9399900</v>
      </c>
      <c r="B472" s="18" t="s">
        <v>1010</v>
      </c>
      <c r="C472" s="18" t="s">
        <v>3505</v>
      </c>
      <c r="D472" s="18" t="s">
        <v>2159</v>
      </c>
      <c r="E472" s="18" t="s">
        <v>4119</v>
      </c>
      <c r="F472" s="18" t="s">
        <v>3308</v>
      </c>
      <c r="G472" s="18" t="s">
        <v>2282</v>
      </c>
      <c r="H472" s="18" t="s">
        <v>3505</v>
      </c>
      <c r="I472" s="8" t="str">
        <f>VLOOKUP(L472,運送!$A$2:$B$8,2,FALSE)</f>
        <v>名鉄</v>
      </c>
      <c r="J472" s="8" t="str">
        <f>VLOOKUP(K472,運送!$A$18:$B$21,2,FALSE)</f>
        <v>井上</v>
      </c>
      <c r="K472" s="18">
        <v>2</v>
      </c>
      <c r="L472" s="18">
        <v>1</v>
      </c>
    </row>
    <row r="473" spans="1:12" ht="21.4" x14ac:dyDescent="0.25">
      <c r="A473" s="18">
        <v>9500000</v>
      </c>
      <c r="B473" s="18" t="s">
        <v>472</v>
      </c>
      <c r="C473" s="18" t="s">
        <v>3505</v>
      </c>
      <c r="D473" s="18" t="s">
        <v>1150</v>
      </c>
      <c r="E473" s="18" t="s">
        <v>1151</v>
      </c>
      <c r="F473" s="18" t="s">
        <v>1152</v>
      </c>
      <c r="G473" s="18" t="s">
        <v>248</v>
      </c>
      <c r="H473" s="18" t="s">
        <v>3505</v>
      </c>
      <c r="I473" s="8" t="str">
        <f>VLOOKUP(L473,運送!$A$2:$B$8,2,FALSE)</f>
        <v>福山</v>
      </c>
      <c r="J473" s="8" t="str">
        <f>VLOOKUP(K473,運送!$A$18:$B$21,2,FALSE)</f>
        <v>井上</v>
      </c>
      <c r="K473" s="18">
        <v>2</v>
      </c>
      <c r="L473" s="18">
        <v>3</v>
      </c>
    </row>
    <row r="474" spans="1:12" ht="31.9" x14ac:dyDescent="0.25">
      <c r="A474" s="18">
        <v>9500100</v>
      </c>
      <c r="B474" s="18" t="s">
        <v>473</v>
      </c>
      <c r="C474" s="18" t="s">
        <v>3505</v>
      </c>
      <c r="D474" s="18" t="s">
        <v>1466</v>
      </c>
      <c r="E474" s="18" t="s">
        <v>2318</v>
      </c>
      <c r="F474" s="18" t="s">
        <v>4250</v>
      </c>
      <c r="G474" s="18" t="s">
        <v>4212</v>
      </c>
      <c r="H474" s="18" t="s">
        <v>3505</v>
      </c>
      <c r="I474" s="8" t="str">
        <f>VLOOKUP(L474,運送!$A$2:$B$8,2,FALSE)</f>
        <v>福山</v>
      </c>
      <c r="J474" s="8" t="str">
        <f>VLOOKUP(K474,運送!$A$18:$B$21,2,FALSE)</f>
        <v>井上</v>
      </c>
      <c r="K474" s="18">
        <v>2</v>
      </c>
      <c r="L474" s="18">
        <v>3</v>
      </c>
    </row>
    <row r="475" spans="1:12" ht="31.9" x14ac:dyDescent="0.25">
      <c r="A475" s="18">
        <v>9500200</v>
      </c>
      <c r="B475" s="18" t="s">
        <v>2292</v>
      </c>
      <c r="C475" s="18" t="s">
        <v>3505</v>
      </c>
      <c r="D475" s="18" t="s">
        <v>4448</v>
      </c>
      <c r="E475" s="18" t="s">
        <v>432</v>
      </c>
      <c r="F475" s="18" t="s">
        <v>4587</v>
      </c>
      <c r="G475" s="18" t="s">
        <v>633</v>
      </c>
      <c r="H475" s="18" t="s">
        <v>3505</v>
      </c>
      <c r="I475" s="8" t="str">
        <f>VLOOKUP(L475,運送!$A$2:$B$8,2,FALSE)</f>
        <v>福山</v>
      </c>
      <c r="J475" s="8" t="str">
        <f>VLOOKUP(K475,運送!$A$18:$B$21,2,FALSE)</f>
        <v>井上</v>
      </c>
      <c r="K475" s="18">
        <v>2</v>
      </c>
      <c r="L475" s="18">
        <v>3</v>
      </c>
    </row>
    <row r="476" spans="1:12" ht="31.9" x14ac:dyDescent="0.25">
      <c r="A476" s="18">
        <v>9506000</v>
      </c>
      <c r="B476" s="18" t="s">
        <v>433</v>
      </c>
      <c r="C476" s="18" t="s">
        <v>3505</v>
      </c>
      <c r="D476" s="18" t="s">
        <v>2489</v>
      </c>
      <c r="E476" s="18" t="s">
        <v>4326</v>
      </c>
      <c r="F476" s="18" t="s">
        <v>4327</v>
      </c>
      <c r="G476" s="18" t="s">
        <v>4328</v>
      </c>
      <c r="H476" s="18" t="s">
        <v>3505</v>
      </c>
      <c r="I476" s="8" t="str">
        <f>VLOOKUP(L476,運送!$A$2:$B$8,2,FALSE)</f>
        <v>福山</v>
      </c>
      <c r="J476" s="8" t="str">
        <f>VLOOKUP(K476,運送!$A$18:$B$21,2,FALSE)</f>
        <v>井上</v>
      </c>
      <c r="K476" s="18">
        <v>2</v>
      </c>
      <c r="L476" s="18">
        <v>3</v>
      </c>
    </row>
    <row r="477" spans="1:12" ht="21.4" x14ac:dyDescent="0.25">
      <c r="A477" s="18">
        <v>9506001</v>
      </c>
      <c r="B477" s="18" t="s">
        <v>434</v>
      </c>
      <c r="C477" s="18" t="s">
        <v>3505</v>
      </c>
      <c r="D477" s="18" t="s">
        <v>4330</v>
      </c>
      <c r="E477" s="18" t="s">
        <v>2093</v>
      </c>
      <c r="F477" s="18" t="s">
        <v>645</v>
      </c>
      <c r="G477" s="18" t="s">
        <v>767</v>
      </c>
      <c r="H477" s="18" t="s">
        <v>1772</v>
      </c>
      <c r="I477" s="8" t="str">
        <f>VLOOKUP(L477,運送!$A$2:$B$8,2,FALSE)</f>
        <v>福山</v>
      </c>
      <c r="J477" s="8" t="str">
        <f>VLOOKUP(K477,運送!$A$18:$B$21,2,FALSE)</f>
        <v>井上</v>
      </c>
      <c r="K477" s="18">
        <v>2</v>
      </c>
      <c r="L477" s="18">
        <v>3</v>
      </c>
    </row>
    <row r="478" spans="1:12" ht="42.4" x14ac:dyDescent="0.25">
      <c r="A478" s="18">
        <v>9506002</v>
      </c>
      <c r="B478" s="18" t="s">
        <v>2568</v>
      </c>
      <c r="C478" s="18" t="s">
        <v>3505</v>
      </c>
      <c r="D478" s="18" t="s">
        <v>2482</v>
      </c>
      <c r="E478" s="18" t="s">
        <v>1291</v>
      </c>
      <c r="F478" s="18" t="s">
        <v>1292</v>
      </c>
      <c r="G478" s="18" t="s">
        <v>2569</v>
      </c>
      <c r="H478" s="18" t="s">
        <v>1772</v>
      </c>
      <c r="I478" s="8" t="str">
        <f>VLOOKUP(L478,運送!$A$2:$B$8,2,FALSE)</f>
        <v>福山</v>
      </c>
      <c r="J478" s="8" t="str">
        <f>VLOOKUP(K478,運送!$A$18:$B$21,2,FALSE)</f>
        <v>井上</v>
      </c>
      <c r="K478" s="18">
        <v>2</v>
      </c>
      <c r="L478" s="18">
        <v>3</v>
      </c>
    </row>
    <row r="479" spans="1:12" ht="31.9" x14ac:dyDescent="0.25">
      <c r="A479" s="18">
        <v>9508100</v>
      </c>
      <c r="B479" s="18" t="s">
        <v>1044</v>
      </c>
      <c r="C479" s="18" t="s">
        <v>3505</v>
      </c>
      <c r="D479" s="18" t="s">
        <v>2336</v>
      </c>
      <c r="E479" s="18" t="s">
        <v>2337</v>
      </c>
      <c r="F479" s="18" t="s">
        <v>2737</v>
      </c>
      <c r="G479" s="18" t="s">
        <v>4518</v>
      </c>
      <c r="H479" s="18" t="s">
        <v>3505</v>
      </c>
      <c r="I479" s="8" t="str">
        <f>VLOOKUP(L479,運送!$A$2:$B$8,2,FALSE)</f>
        <v>福山</v>
      </c>
      <c r="J479" s="8" t="str">
        <f>VLOOKUP(K479,運送!$A$18:$B$21,2,FALSE)</f>
        <v>井上</v>
      </c>
      <c r="K479" s="18">
        <v>2</v>
      </c>
      <c r="L479" s="18">
        <v>3</v>
      </c>
    </row>
    <row r="480" spans="1:12" ht="21.4" x14ac:dyDescent="0.25">
      <c r="A480" s="18">
        <v>9508101</v>
      </c>
      <c r="B480" s="18" t="s">
        <v>1045</v>
      </c>
      <c r="C480" s="18" t="s">
        <v>3505</v>
      </c>
      <c r="D480" s="18" t="s">
        <v>4520</v>
      </c>
      <c r="E480" s="18" t="s">
        <v>4521</v>
      </c>
      <c r="F480" s="18" t="s">
        <v>4522</v>
      </c>
      <c r="G480" s="18" t="s">
        <v>4523</v>
      </c>
      <c r="H480" s="18" t="s">
        <v>2334</v>
      </c>
      <c r="I480" s="8" t="str">
        <f>VLOOKUP(L480,運送!$A$2:$B$8,2,FALSE)</f>
        <v>福山</v>
      </c>
      <c r="J480" s="8" t="str">
        <f>VLOOKUP(K480,運送!$A$18:$B$21,2,FALSE)</f>
        <v>井上</v>
      </c>
      <c r="K480" s="18">
        <v>2</v>
      </c>
      <c r="L480" s="18">
        <v>3</v>
      </c>
    </row>
    <row r="481" spans="1:12" ht="42.4" x14ac:dyDescent="0.25">
      <c r="A481" s="18">
        <v>9508102</v>
      </c>
      <c r="B481" s="18" t="s">
        <v>2054</v>
      </c>
      <c r="C481" s="18" t="s">
        <v>3505</v>
      </c>
      <c r="D481" s="18" t="s">
        <v>1677</v>
      </c>
      <c r="E481" s="18" t="s">
        <v>4586</v>
      </c>
      <c r="F481" s="18" t="s">
        <v>4587</v>
      </c>
      <c r="G481" s="18" t="s">
        <v>633</v>
      </c>
      <c r="H481" s="18" t="s">
        <v>3505</v>
      </c>
      <c r="I481" s="8" t="str">
        <f>VLOOKUP(L481,運送!$A$2:$B$8,2,FALSE)</f>
        <v>福山</v>
      </c>
      <c r="J481" s="8" t="str">
        <f>VLOOKUP(K481,運送!$A$18:$B$21,2,FALSE)</f>
        <v>井上</v>
      </c>
      <c r="K481" s="18">
        <v>2</v>
      </c>
      <c r="L481" s="18">
        <v>3</v>
      </c>
    </row>
    <row r="482" spans="1:12" ht="31.9" x14ac:dyDescent="0.25">
      <c r="A482" s="18">
        <v>9508103</v>
      </c>
      <c r="B482" s="18" t="s">
        <v>2055</v>
      </c>
      <c r="C482" s="18" t="s">
        <v>3505</v>
      </c>
      <c r="D482" s="18" t="s">
        <v>3549</v>
      </c>
      <c r="E482" s="18" t="s">
        <v>860</v>
      </c>
      <c r="F482" s="18" t="s">
        <v>63</v>
      </c>
      <c r="G482" s="18" t="s">
        <v>2398</v>
      </c>
      <c r="H482" s="18" t="s">
        <v>2334</v>
      </c>
      <c r="I482" s="8" t="str">
        <f>VLOOKUP(L482,運送!$A$2:$B$8,2,FALSE)</f>
        <v>福山</v>
      </c>
      <c r="J482" s="8" t="str">
        <f>VLOOKUP(K482,運送!$A$18:$B$21,2,FALSE)</f>
        <v>井上</v>
      </c>
      <c r="K482" s="18">
        <v>2</v>
      </c>
      <c r="L482" s="18">
        <v>3</v>
      </c>
    </row>
    <row r="483" spans="1:12" ht="42.4" x14ac:dyDescent="0.25">
      <c r="A483" s="18">
        <v>9508104</v>
      </c>
      <c r="B483" s="18" t="s">
        <v>3657</v>
      </c>
      <c r="C483" s="18" t="s">
        <v>3505</v>
      </c>
      <c r="D483" s="18" t="s">
        <v>1559</v>
      </c>
      <c r="E483" s="18" t="s">
        <v>3781</v>
      </c>
      <c r="F483" s="18" t="s">
        <v>3205</v>
      </c>
      <c r="G483" s="18" t="s">
        <v>3611</v>
      </c>
      <c r="H483" s="18" t="s">
        <v>2334</v>
      </c>
      <c r="I483" s="8" t="str">
        <f>VLOOKUP(L483,運送!$A$2:$B$8,2,FALSE)</f>
        <v>福山</v>
      </c>
      <c r="J483" s="8" t="str">
        <f>VLOOKUP(K483,運送!$A$18:$B$21,2,FALSE)</f>
        <v>井上</v>
      </c>
      <c r="K483" s="18">
        <v>2</v>
      </c>
      <c r="L483" s="18">
        <v>3</v>
      </c>
    </row>
    <row r="484" spans="1:12" ht="31.9" x14ac:dyDescent="0.25">
      <c r="A484" s="18">
        <v>9508105</v>
      </c>
      <c r="B484" s="18" t="s">
        <v>3612</v>
      </c>
      <c r="C484" s="18" t="s">
        <v>3505</v>
      </c>
      <c r="D484" s="18" t="s">
        <v>3598</v>
      </c>
      <c r="E484" s="18" t="s">
        <v>4073</v>
      </c>
      <c r="F484" s="18" t="s">
        <v>4074</v>
      </c>
      <c r="G484" s="18" t="s">
        <v>4003</v>
      </c>
      <c r="H484" s="18" t="s">
        <v>2334</v>
      </c>
      <c r="I484" s="8" t="str">
        <f>VLOOKUP(L484,運送!$A$2:$B$8,2,FALSE)</f>
        <v>福山</v>
      </c>
      <c r="J484" s="8" t="str">
        <f>VLOOKUP(K484,運送!$A$18:$B$21,2,FALSE)</f>
        <v>井上</v>
      </c>
      <c r="K484" s="18">
        <v>2</v>
      </c>
      <c r="L484" s="18">
        <v>3</v>
      </c>
    </row>
    <row r="485" spans="1:12" ht="31.9" x14ac:dyDescent="0.25">
      <c r="A485" s="18">
        <v>9508106</v>
      </c>
      <c r="B485" s="18" t="s">
        <v>2800</v>
      </c>
      <c r="C485" s="18" t="s">
        <v>3505</v>
      </c>
      <c r="D485" s="18" t="s">
        <v>2431</v>
      </c>
      <c r="E485" s="18" t="s">
        <v>2432</v>
      </c>
      <c r="F485" s="18" t="s">
        <v>2004</v>
      </c>
      <c r="G485" s="18" t="s">
        <v>4183</v>
      </c>
      <c r="H485" s="18" t="s">
        <v>2334</v>
      </c>
      <c r="I485" s="8" t="str">
        <f>VLOOKUP(L485,運送!$A$2:$B$8,2,FALSE)</f>
        <v>福山</v>
      </c>
      <c r="J485" s="8" t="str">
        <f>VLOOKUP(K485,運送!$A$18:$B$21,2,FALSE)</f>
        <v>井上</v>
      </c>
      <c r="K485" s="18">
        <v>2</v>
      </c>
      <c r="L485" s="18">
        <v>3</v>
      </c>
    </row>
    <row r="486" spans="1:12" ht="21.4" x14ac:dyDescent="0.25">
      <c r="A486" s="18">
        <v>9508107</v>
      </c>
      <c r="B486" s="18" t="s">
        <v>2801</v>
      </c>
      <c r="C486" s="18" t="s">
        <v>3505</v>
      </c>
      <c r="D486" s="18" t="s">
        <v>4185</v>
      </c>
      <c r="E486" s="18" t="s">
        <v>4186</v>
      </c>
      <c r="F486" s="18" t="s">
        <v>747</v>
      </c>
      <c r="G486" s="18" t="s">
        <v>4187</v>
      </c>
      <c r="H486" s="18" t="s">
        <v>2334</v>
      </c>
      <c r="I486" s="8" t="str">
        <f>VLOOKUP(L486,運送!$A$2:$B$8,2,FALSE)</f>
        <v>福山</v>
      </c>
      <c r="J486" s="8" t="str">
        <f>VLOOKUP(K486,運送!$A$18:$B$21,2,FALSE)</f>
        <v>井上</v>
      </c>
      <c r="K486" s="18">
        <v>2</v>
      </c>
      <c r="L486" s="18">
        <v>3</v>
      </c>
    </row>
    <row r="487" spans="1:12" ht="31.9" x14ac:dyDescent="0.25">
      <c r="A487" s="18">
        <v>9508108</v>
      </c>
      <c r="B487" s="18" t="s">
        <v>655</v>
      </c>
      <c r="C487" s="18" t="s">
        <v>3505</v>
      </c>
      <c r="D487" s="18" t="s">
        <v>4292</v>
      </c>
      <c r="E487" s="18" t="s">
        <v>4293</v>
      </c>
      <c r="F487" s="18" t="s">
        <v>747</v>
      </c>
      <c r="G487" s="18" t="s">
        <v>4377</v>
      </c>
      <c r="H487" s="18" t="s">
        <v>3505</v>
      </c>
      <c r="I487" s="8" t="str">
        <f>VLOOKUP(L487,運送!$A$2:$B$8,2,FALSE)</f>
        <v>福山</v>
      </c>
      <c r="J487" s="8" t="str">
        <f>VLOOKUP(K487,運送!$A$18:$B$21,2,FALSE)</f>
        <v>井上</v>
      </c>
      <c r="K487" s="18">
        <v>2</v>
      </c>
      <c r="L487" s="18">
        <v>3</v>
      </c>
    </row>
    <row r="488" spans="1:12" ht="31.9" x14ac:dyDescent="0.25">
      <c r="A488" s="18">
        <v>9508109</v>
      </c>
      <c r="B488" s="18" t="s">
        <v>1156</v>
      </c>
      <c r="C488" s="18" t="s">
        <v>3505</v>
      </c>
      <c r="D488" s="18" t="s">
        <v>4043</v>
      </c>
      <c r="E488" s="18" t="s">
        <v>2845</v>
      </c>
      <c r="F488" s="18" t="s">
        <v>4283</v>
      </c>
      <c r="G488" s="18" t="s">
        <v>539</v>
      </c>
      <c r="H488" s="18" t="s">
        <v>2334</v>
      </c>
      <c r="I488" s="8" t="str">
        <f>VLOOKUP(L488,運送!$A$2:$B$8,2,FALSE)</f>
        <v>福山</v>
      </c>
      <c r="J488" s="8" t="str">
        <f>VLOOKUP(K488,運送!$A$18:$B$21,2,FALSE)</f>
        <v>井上</v>
      </c>
      <c r="K488" s="18">
        <v>2</v>
      </c>
      <c r="L488" s="18">
        <v>3</v>
      </c>
    </row>
    <row r="489" spans="1:12" ht="31.9" x14ac:dyDescent="0.25">
      <c r="A489" s="18">
        <v>9508110</v>
      </c>
      <c r="B489" s="18" t="s">
        <v>1157</v>
      </c>
      <c r="C489" s="18" t="s">
        <v>3505</v>
      </c>
      <c r="D489" s="18" t="s">
        <v>484</v>
      </c>
      <c r="E489" s="18" t="s">
        <v>1144</v>
      </c>
      <c r="F489" s="18" t="s">
        <v>1684</v>
      </c>
      <c r="G489" s="18" t="s">
        <v>4808</v>
      </c>
      <c r="H489" s="18" t="s">
        <v>2334</v>
      </c>
      <c r="I489" s="8" t="str">
        <f>VLOOKUP(L489,運送!$A$2:$B$8,2,FALSE)</f>
        <v>福山</v>
      </c>
      <c r="J489" s="8" t="str">
        <f>VLOOKUP(K489,運送!$A$18:$B$21,2,FALSE)</f>
        <v>井上</v>
      </c>
      <c r="K489" s="18">
        <v>2</v>
      </c>
      <c r="L489" s="18">
        <v>3</v>
      </c>
    </row>
    <row r="490" spans="1:12" ht="31.9" x14ac:dyDescent="0.25">
      <c r="A490" s="18">
        <v>9508111</v>
      </c>
      <c r="B490" s="18" t="s">
        <v>719</v>
      </c>
      <c r="C490" s="18" t="s">
        <v>3505</v>
      </c>
      <c r="D490" s="18" t="s">
        <v>3950</v>
      </c>
      <c r="E490" s="18" t="s">
        <v>2866</v>
      </c>
      <c r="F490" s="18" t="s">
        <v>2867</v>
      </c>
      <c r="G490" s="18" t="s">
        <v>3043</v>
      </c>
      <c r="H490" s="18" t="s">
        <v>2334</v>
      </c>
      <c r="I490" s="8" t="str">
        <f>VLOOKUP(L490,運送!$A$2:$B$8,2,FALSE)</f>
        <v>福山</v>
      </c>
      <c r="J490" s="8" t="str">
        <f>VLOOKUP(K490,運送!$A$18:$B$21,2,FALSE)</f>
        <v>井上</v>
      </c>
      <c r="K490" s="18">
        <v>2</v>
      </c>
      <c r="L490" s="18">
        <v>3</v>
      </c>
    </row>
    <row r="491" spans="1:12" ht="31.9" x14ac:dyDescent="0.25">
      <c r="A491" s="18">
        <v>9508112</v>
      </c>
      <c r="B491" s="18" t="s">
        <v>2379</v>
      </c>
      <c r="C491" s="18" t="s">
        <v>3505</v>
      </c>
      <c r="D491" s="18" t="s">
        <v>3505</v>
      </c>
      <c r="E491" s="18" t="s">
        <v>2281</v>
      </c>
      <c r="F491" s="18" t="s">
        <v>4698</v>
      </c>
      <c r="G491" s="18" t="s">
        <v>3325</v>
      </c>
      <c r="H491" s="18" t="s">
        <v>2334</v>
      </c>
      <c r="I491" s="8" t="str">
        <f>VLOOKUP(L491,運送!$A$2:$B$8,2,FALSE)</f>
        <v>福山</v>
      </c>
      <c r="J491" s="8" t="str">
        <f>VLOOKUP(K491,運送!$A$18:$B$21,2,FALSE)</f>
        <v>井上</v>
      </c>
      <c r="K491" s="18">
        <v>2</v>
      </c>
      <c r="L491" s="18">
        <v>3</v>
      </c>
    </row>
    <row r="492" spans="1:12" ht="31.9" x14ac:dyDescent="0.25">
      <c r="A492" s="18">
        <v>9508113</v>
      </c>
      <c r="B492" s="18" t="s">
        <v>3272</v>
      </c>
      <c r="C492" s="18" t="s">
        <v>3505</v>
      </c>
      <c r="D492" s="18" t="s">
        <v>3495</v>
      </c>
      <c r="E492" s="18" t="s">
        <v>3496</v>
      </c>
      <c r="F492" s="18" t="s">
        <v>4203</v>
      </c>
      <c r="G492" s="18" t="s">
        <v>124</v>
      </c>
      <c r="H492" s="18" t="s">
        <v>2334</v>
      </c>
      <c r="I492" s="8" t="str">
        <f>VLOOKUP(L492,運送!$A$2:$B$8,2,FALSE)</f>
        <v>福山</v>
      </c>
      <c r="J492" s="8" t="str">
        <f>VLOOKUP(K492,運送!$A$18:$B$21,2,FALSE)</f>
        <v>井上</v>
      </c>
      <c r="K492" s="18">
        <v>2</v>
      </c>
      <c r="L492" s="18">
        <v>3</v>
      </c>
    </row>
    <row r="493" spans="1:12" ht="31.9" x14ac:dyDescent="0.25">
      <c r="A493" s="18">
        <v>9508114</v>
      </c>
      <c r="B493" s="18" t="s">
        <v>2774</v>
      </c>
      <c r="C493" s="18" t="s">
        <v>3505</v>
      </c>
      <c r="D493" s="18" t="s">
        <v>2173</v>
      </c>
      <c r="E493" s="18" t="s">
        <v>3582</v>
      </c>
      <c r="F493" s="18" t="s">
        <v>3583</v>
      </c>
      <c r="G493" s="18" t="s">
        <v>3584</v>
      </c>
      <c r="H493" s="18" t="s">
        <v>2334</v>
      </c>
      <c r="I493" s="8" t="str">
        <f>VLOOKUP(L493,運送!$A$2:$B$8,2,FALSE)</f>
        <v>福山</v>
      </c>
      <c r="J493" s="8" t="str">
        <f>VLOOKUP(K493,運送!$A$18:$B$21,2,FALSE)</f>
        <v>井上</v>
      </c>
      <c r="K493" s="18">
        <v>2</v>
      </c>
      <c r="L493" s="18">
        <v>3</v>
      </c>
    </row>
    <row r="494" spans="1:12" ht="31.9" x14ac:dyDescent="0.25">
      <c r="A494" s="18">
        <v>9508115</v>
      </c>
      <c r="B494" s="18" t="s">
        <v>2055</v>
      </c>
      <c r="C494" s="18" t="s">
        <v>3505</v>
      </c>
      <c r="D494" s="18" t="s">
        <v>3549</v>
      </c>
      <c r="E494" s="18" t="s">
        <v>1441</v>
      </c>
      <c r="F494" s="18" t="s">
        <v>1442</v>
      </c>
      <c r="G494" s="18" t="s">
        <v>2398</v>
      </c>
      <c r="H494" s="18" t="s">
        <v>3505</v>
      </c>
      <c r="I494" s="8" t="str">
        <f>VLOOKUP(L494,運送!$A$2:$B$8,2,FALSE)</f>
        <v>福山</v>
      </c>
      <c r="J494" s="8" t="str">
        <f>VLOOKUP(K494,運送!$A$18:$B$21,2,FALSE)</f>
        <v>井上</v>
      </c>
      <c r="K494" s="18">
        <v>2</v>
      </c>
      <c r="L494" s="18">
        <v>3</v>
      </c>
    </row>
    <row r="495" spans="1:12" ht="42.4" x14ac:dyDescent="0.25">
      <c r="A495" s="18">
        <v>9508116</v>
      </c>
      <c r="B495" s="18" t="s">
        <v>1417</v>
      </c>
      <c r="C495" s="18" t="s">
        <v>3505</v>
      </c>
      <c r="D495" s="18" t="s">
        <v>2146</v>
      </c>
      <c r="E495" s="18" t="s">
        <v>2147</v>
      </c>
      <c r="F495" s="18" t="s">
        <v>2148</v>
      </c>
      <c r="G495" s="18" t="s">
        <v>2149</v>
      </c>
      <c r="H495" s="18" t="s">
        <v>2334</v>
      </c>
      <c r="I495" s="8" t="str">
        <f>VLOOKUP(L495,運送!$A$2:$B$8,2,FALSE)</f>
        <v>福山</v>
      </c>
      <c r="J495" s="8" t="str">
        <f>VLOOKUP(K495,運送!$A$18:$B$21,2,FALSE)</f>
        <v>井上</v>
      </c>
      <c r="K495" s="18">
        <v>2</v>
      </c>
      <c r="L495" s="18">
        <v>3</v>
      </c>
    </row>
    <row r="496" spans="1:12" ht="42.4" x14ac:dyDescent="0.25">
      <c r="A496" s="18">
        <v>9508117</v>
      </c>
      <c r="B496" s="18" t="s">
        <v>2786</v>
      </c>
      <c r="C496" s="18" t="s">
        <v>3505</v>
      </c>
      <c r="D496" s="18" t="s">
        <v>3652</v>
      </c>
      <c r="E496" s="18" t="s">
        <v>3653</v>
      </c>
      <c r="F496" s="18" t="s">
        <v>3654</v>
      </c>
      <c r="G496" s="18" t="s">
        <v>52</v>
      </c>
      <c r="H496" s="18" t="s">
        <v>2334</v>
      </c>
      <c r="I496" s="8" t="str">
        <f>VLOOKUP(L496,運送!$A$2:$B$8,2,FALSE)</f>
        <v>福山</v>
      </c>
      <c r="J496" s="8" t="str">
        <f>VLOOKUP(K496,運送!$A$18:$B$21,2,FALSE)</f>
        <v>井上</v>
      </c>
      <c r="K496" s="18">
        <v>2</v>
      </c>
      <c r="L496" s="18">
        <v>3</v>
      </c>
    </row>
    <row r="497" spans="1:12" ht="21.4" x14ac:dyDescent="0.25">
      <c r="A497" s="18">
        <v>9508118</v>
      </c>
      <c r="B497" s="18" t="s">
        <v>2787</v>
      </c>
      <c r="C497" s="18" t="s">
        <v>3505</v>
      </c>
      <c r="D497" s="18" t="s">
        <v>3444</v>
      </c>
      <c r="E497" s="18" t="s">
        <v>1761</v>
      </c>
      <c r="F497" s="18" t="s">
        <v>1977</v>
      </c>
      <c r="G497" s="18" t="s">
        <v>1978</v>
      </c>
      <c r="H497" s="18" t="s">
        <v>2334</v>
      </c>
      <c r="I497" s="8" t="str">
        <f>VLOOKUP(L497,運送!$A$2:$B$8,2,FALSE)</f>
        <v>福山</v>
      </c>
      <c r="J497" s="8" t="str">
        <f>VLOOKUP(K497,運送!$A$18:$B$21,2,FALSE)</f>
        <v>井上</v>
      </c>
      <c r="K497" s="18">
        <v>2</v>
      </c>
      <c r="L497" s="18">
        <v>3</v>
      </c>
    </row>
    <row r="498" spans="1:12" ht="31.9" x14ac:dyDescent="0.25">
      <c r="A498" s="18">
        <v>9508200</v>
      </c>
      <c r="B498" s="18" t="s">
        <v>4581</v>
      </c>
      <c r="C498" s="18" t="s">
        <v>3505</v>
      </c>
      <c r="D498" s="18" t="s">
        <v>3064</v>
      </c>
      <c r="E498" s="18" t="s">
        <v>3065</v>
      </c>
      <c r="F498" s="18" t="s">
        <v>4526</v>
      </c>
      <c r="G498" s="18" t="s">
        <v>4602</v>
      </c>
      <c r="H498" s="18" t="s">
        <v>3505</v>
      </c>
      <c r="I498" s="8" t="str">
        <f>VLOOKUP(L498,運送!$A$2:$B$8,2,FALSE)</f>
        <v>福山</v>
      </c>
      <c r="J498" s="8" t="str">
        <f>VLOOKUP(K498,運送!$A$18:$B$21,2,FALSE)</f>
        <v>井上</v>
      </c>
      <c r="K498" s="18">
        <v>2</v>
      </c>
      <c r="L498" s="18">
        <v>3</v>
      </c>
    </row>
    <row r="499" spans="1:12" ht="21.4" x14ac:dyDescent="0.25">
      <c r="A499" s="18">
        <v>9516900</v>
      </c>
      <c r="B499" s="18" t="s">
        <v>1979</v>
      </c>
      <c r="C499" s="18" t="s">
        <v>3505</v>
      </c>
      <c r="D499" s="18" t="s">
        <v>1054</v>
      </c>
      <c r="E499" s="18" t="s">
        <v>4435</v>
      </c>
      <c r="F499" s="18" t="s">
        <v>4436</v>
      </c>
      <c r="G499" s="18" t="s">
        <v>2833</v>
      </c>
      <c r="H499" s="18" t="s">
        <v>3505</v>
      </c>
      <c r="I499" s="8" t="str">
        <f>VLOOKUP(L499,運送!$A$2:$B$8,2,FALSE)</f>
        <v>福山</v>
      </c>
      <c r="J499" s="8" t="str">
        <f>VLOOKUP(K499,運送!$A$18:$B$21,2,FALSE)</f>
        <v>井上</v>
      </c>
      <c r="K499" s="18">
        <v>2</v>
      </c>
      <c r="L499" s="18">
        <v>3</v>
      </c>
    </row>
    <row r="500" spans="1:12" ht="31.9" x14ac:dyDescent="0.25">
      <c r="A500" s="18">
        <v>9516901</v>
      </c>
      <c r="B500" s="18" t="s">
        <v>1980</v>
      </c>
      <c r="C500" s="18" t="s">
        <v>3505</v>
      </c>
      <c r="D500" s="18" t="s">
        <v>4490</v>
      </c>
      <c r="E500" s="18" t="s">
        <v>4491</v>
      </c>
      <c r="F500" s="18" t="s">
        <v>784</v>
      </c>
      <c r="G500" s="18" t="s">
        <v>3841</v>
      </c>
      <c r="H500" s="18" t="s">
        <v>4603</v>
      </c>
      <c r="I500" s="8" t="str">
        <f>VLOOKUP(L500,運送!$A$2:$B$8,2,FALSE)</f>
        <v>福山</v>
      </c>
      <c r="J500" s="8" t="str">
        <f>VLOOKUP(K500,運送!$A$18:$B$21,2,FALSE)</f>
        <v>井上</v>
      </c>
      <c r="K500" s="18">
        <v>2</v>
      </c>
      <c r="L500" s="18">
        <v>3</v>
      </c>
    </row>
    <row r="501" spans="1:12" ht="31.9" x14ac:dyDescent="0.25">
      <c r="A501" s="18">
        <v>9516902</v>
      </c>
      <c r="B501" s="18" t="s">
        <v>3459</v>
      </c>
      <c r="C501" s="18" t="s">
        <v>3505</v>
      </c>
      <c r="D501" s="18" t="s">
        <v>585</v>
      </c>
      <c r="E501" s="18" t="s">
        <v>1026</v>
      </c>
      <c r="F501" s="18" t="s">
        <v>2098</v>
      </c>
      <c r="G501" s="18" t="s">
        <v>2756</v>
      </c>
      <c r="H501" s="18" t="s">
        <v>4603</v>
      </c>
      <c r="I501" s="8" t="str">
        <f>VLOOKUP(L501,運送!$A$2:$B$8,2,FALSE)</f>
        <v>福山</v>
      </c>
      <c r="J501" s="8" t="str">
        <f>VLOOKUP(K501,運送!$A$18:$B$21,2,FALSE)</f>
        <v>井上</v>
      </c>
      <c r="K501" s="18">
        <v>2</v>
      </c>
      <c r="L501" s="18">
        <v>3</v>
      </c>
    </row>
    <row r="502" spans="1:12" ht="31.9" x14ac:dyDescent="0.25">
      <c r="A502" s="18">
        <v>9517000</v>
      </c>
      <c r="B502" s="18" t="s">
        <v>3460</v>
      </c>
      <c r="C502" s="18" t="s">
        <v>3505</v>
      </c>
      <c r="D502" s="18" t="s">
        <v>319</v>
      </c>
      <c r="E502" s="18" t="s">
        <v>1255</v>
      </c>
      <c r="F502" s="18" t="s">
        <v>3576</v>
      </c>
      <c r="G502" s="18" t="s">
        <v>3577</v>
      </c>
      <c r="H502" s="18" t="s">
        <v>3505</v>
      </c>
      <c r="I502" s="8" t="str">
        <f>VLOOKUP(L502,運送!$A$2:$B$8,2,FALSE)</f>
        <v>福山</v>
      </c>
      <c r="J502" s="8" t="str">
        <f>VLOOKUP(K502,運送!$A$18:$B$21,2,FALSE)</f>
        <v>井上</v>
      </c>
      <c r="K502" s="18">
        <v>2</v>
      </c>
      <c r="L502" s="18">
        <v>3</v>
      </c>
    </row>
    <row r="503" spans="1:12" ht="31.9" x14ac:dyDescent="0.25">
      <c r="A503" s="18">
        <v>9520000</v>
      </c>
      <c r="B503" s="18" t="s">
        <v>3461</v>
      </c>
      <c r="C503" s="18" t="s">
        <v>3505</v>
      </c>
      <c r="D503" s="18" t="s">
        <v>3106</v>
      </c>
      <c r="E503" s="18" t="s">
        <v>92</v>
      </c>
      <c r="F503" s="18" t="s">
        <v>1593</v>
      </c>
      <c r="G503" s="18" t="s">
        <v>1594</v>
      </c>
      <c r="H503" s="18" t="s">
        <v>3505</v>
      </c>
      <c r="I503" s="8" t="str">
        <f>VLOOKUP(L503,運送!$A$2:$B$8,2,FALSE)</f>
        <v>福山</v>
      </c>
      <c r="J503" s="8" t="str">
        <f>VLOOKUP(K503,運送!$A$18:$B$21,2,FALSE)</f>
        <v>井上</v>
      </c>
      <c r="K503" s="18">
        <v>2</v>
      </c>
      <c r="L503" s="18">
        <v>3</v>
      </c>
    </row>
    <row r="504" spans="1:12" ht="31.9" x14ac:dyDescent="0.25">
      <c r="A504" s="18">
        <v>9520001</v>
      </c>
      <c r="B504" s="18" t="s">
        <v>4089</v>
      </c>
      <c r="C504" s="18" t="s">
        <v>3505</v>
      </c>
      <c r="D504" s="18" t="s">
        <v>3462</v>
      </c>
      <c r="E504" s="18" t="s">
        <v>3463</v>
      </c>
      <c r="F504" s="18" t="s">
        <v>1341</v>
      </c>
      <c r="G504" s="18" t="s">
        <v>2721</v>
      </c>
      <c r="H504" s="18" t="s">
        <v>1405</v>
      </c>
      <c r="I504" s="8" t="str">
        <f>VLOOKUP(L504,運送!$A$2:$B$8,2,FALSE)</f>
        <v>福山</v>
      </c>
      <c r="J504" s="8" t="str">
        <f>VLOOKUP(K504,運送!$A$18:$B$21,2,FALSE)</f>
        <v>井上</v>
      </c>
      <c r="K504" s="18">
        <v>2</v>
      </c>
      <c r="L504" s="18">
        <v>3</v>
      </c>
    </row>
    <row r="505" spans="1:12" ht="21.4" x14ac:dyDescent="0.25">
      <c r="A505" s="18">
        <v>9520100</v>
      </c>
      <c r="B505" s="18" t="s">
        <v>867</v>
      </c>
      <c r="C505" s="18" t="s">
        <v>3505</v>
      </c>
      <c r="D505" s="18" t="s">
        <v>1075</v>
      </c>
      <c r="E505" s="18" t="s">
        <v>1076</v>
      </c>
      <c r="F505" s="18" t="s">
        <v>1134</v>
      </c>
      <c r="G505" s="18" t="s">
        <v>1135</v>
      </c>
      <c r="H505" s="18" t="s">
        <v>3505</v>
      </c>
      <c r="I505" s="8" t="str">
        <f>VLOOKUP(L505,運送!$A$2:$B$8,2,FALSE)</f>
        <v>福山</v>
      </c>
      <c r="J505" s="8" t="str">
        <f>VLOOKUP(K505,運送!$A$18:$B$21,2,FALSE)</f>
        <v>井上</v>
      </c>
      <c r="K505" s="18">
        <v>2</v>
      </c>
      <c r="L505" s="18">
        <v>3</v>
      </c>
    </row>
    <row r="506" spans="1:12" ht="31.9" x14ac:dyDescent="0.25">
      <c r="A506" s="18">
        <v>9535800</v>
      </c>
      <c r="B506" s="18" t="s">
        <v>3468</v>
      </c>
      <c r="C506" s="18" t="s">
        <v>3505</v>
      </c>
      <c r="D506" s="18" t="s">
        <v>3884</v>
      </c>
      <c r="E506" s="18" t="s">
        <v>3885</v>
      </c>
      <c r="F506" s="18" t="s">
        <v>1755</v>
      </c>
      <c r="G506" s="18" t="s">
        <v>995</v>
      </c>
      <c r="H506" s="18" t="s">
        <v>3505</v>
      </c>
      <c r="I506" s="8" t="str">
        <f>VLOOKUP(L506,運送!$A$2:$B$8,2,FALSE)</f>
        <v>福山</v>
      </c>
      <c r="J506" s="8" t="str">
        <f>VLOOKUP(K506,運送!$A$18:$B$21,2,FALSE)</f>
        <v>井上</v>
      </c>
      <c r="K506" s="18">
        <v>2</v>
      </c>
      <c r="L506" s="18">
        <v>3</v>
      </c>
    </row>
    <row r="507" spans="1:12" ht="21.4" x14ac:dyDescent="0.25">
      <c r="A507" s="18">
        <v>9535801</v>
      </c>
      <c r="B507" s="18" t="s">
        <v>2117</v>
      </c>
      <c r="C507" s="18" t="s">
        <v>3505</v>
      </c>
      <c r="D507" s="18" t="s">
        <v>2442</v>
      </c>
      <c r="E507" s="18" t="s">
        <v>2443</v>
      </c>
      <c r="F507" s="18" t="s">
        <v>2444</v>
      </c>
      <c r="G507" s="18" t="s">
        <v>2118</v>
      </c>
      <c r="H507" s="18" t="s">
        <v>1211</v>
      </c>
      <c r="I507" s="8" t="str">
        <f>VLOOKUP(L507,運送!$A$2:$B$8,2,FALSE)</f>
        <v>福山</v>
      </c>
      <c r="J507" s="8" t="str">
        <f>VLOOKUP(K507,運送!$A$18:$B$21,2,FALSE)</f>
        <v>井上</v>
      </c>
      <c r="K507" s="18">
        <v>2</v>
      </c>
      <c r="L507" s="18">
        <v>3</v>
      </c>
    </row>
    <row r="508" spans="1:12" ht="31.9" x14ac:dyDescent="0.25">
      <c r="A508" s="18">
        <v>9535802</v>
      </c>
      <c r="B508" s="18" t="s">
        <v>1350</v>
      </c>
      <c r="C508" s="18" t="s">
        <v>3505</v>
      </c>
      <c r="D508" s="18" t="s">
        <v>2403</v>
      </c>
      <c r="E508" s="18" t="s">
        <v>2404</v>
      </c>
      <c r="F508" s="18" t="s">
        <v>2039</v>
      </c>
      <c r="G508" s="18" t="s">
        <v>4775</v>
      </c>
      <c r="H508" s="18" t="s">
        <v>1211</v>
      </c>
      <c r="I508" s="8" t="str">
        <f>VLOOKUP(L508,運送!$A$2:$B$8,2,FALSE)</f>
        <v>名鉄</v>
      </c>
      <c r="J508" s="8" t="str">
        <f>VLOOKUP(K508,運送!$A$18:$B$21,2,FALSE)</f>
        <v>井上</v>
      </c>
      <c r="K508" s="18">
        <v>2</v>
      </c>
      <c r="L508" s="18">
        <v>1</v>
      </c>
    </row>
    <row r="509" spans="1:12" ht="31.9" x14ac:dyDescent="0.25">
      <c r="A509" s="18">
        <v>9535900</v>
      </c>
      <c r="B509" s="18" t="s">
        <v>4651</v>
      </c>
      <c r="C509" s="18" t="s">
        <v>3505</v>
      </c>
      <c r="D509" s="18" t="s">
        <v>73</v>
      </c>
      <c r="E509" s="18" t="s">
        <v>532</v>
      </c>
      <c r="F509" s="18" t="s">
        <v>724</v>
      </c>
      <c r="G509" s="18" t="s">
        <v>2474</v>
      </c>
      <c r="H509" s="18" t="s">
        <v>3505</v>
      </c>
      <c r="I509" s="8" t="str">
        <f>VLOOKUP(L509,運送!$A$2:$B$8,2,FALSE)</f>
        <v>福山</v>
      </c>
      <c r="J509" s="8" t="str">
        <f>VLOOKUP(K509,運送!$A$18:$B$21,2,FALSE)</f>
        <v>井上</v>
      </c>
      <c r="K509" s="18">
        <v>2</v>
      </c>
      <c r="L509" s="18">
        <v>3</v>
      </c>
    </row>
    <row r="510" spans="1:12" ht="31.9" x14ac:dyDescent="0.25">
      <c r="A510" s="18">
        <v>9535901</v>
      </c>
      <c r="B510" s="18" t="s">
        <v>4652</v>
      </c>
      <c r="C510" s="18" t="s">
        <v>3505</v>
      </c>
      <c r="D510" s="18" t="s">
        <v>2476</v>
      </c>
      <c r="E510" s="18" t="s">
        <v>2453</v>
      </c>
      <c r="F510" s="18" t="s">
        <v>2454</v>
      </c>
      <c r="G510" s="18" t="s">
        <v>2455</v>
      </c>
      <c r="H510" s="18" t="s">
        <v>2456</v>
      </c>
      <c r="I510" s="8" t="str">
        <f>VLOOKUP(L510,運送!$A$2:$B$8,2,FALSE)</f>
        <v>福山</v>
      </c>
      <c r="J510" s="8" t="str">
        <f>VLOOKUP(K510,運送!$A$18:$B$21,2,FALSE)</f>
        <v>井上</v>
      </c>
      <c r="K510" s="18">
        <v>2</v>
      </c>
      <c r="L510" s="18">
        <v>3</v>
      </c>
    </row>
    <row r="511" spans="1:12" ht="21.4" x14ac:dyDescent="0.25">
      <c r="A511" s="18">
        <v>9535902</v>
      </c>
      <c r="B511" s="18" t="s">
        <v>4061</v>
      </c>
      <c r="C511" s="18" t="s">
        <v>3505</v>
      </c>
      <c r="D511" s="18" t="s">
        <v>319</v>
      </c>
      <c r="E511" s="18" t="s">
        <v>4062</v>
      </c>
      <c r="F511" s="18" t="s">
        <v>4063</v>
      </c>
      <c r="G511" s="18" t="s">
        <v>711</v>
      </c>
      <c r="H511" s="18" t="s">
        <v>2456</v>
      </c>
      <c r="I511" s="8" t="str">
        <f>VLOOKUP(L511,運送!$A$2:$B$8,2,FALSE)</f>
        <v>福山</v>
      </c>
      <c r="J511" s="8" t="str">
        <f>VLOOKUP(K511,運送!$A$18:$B$21,2,FALSE)</f>
        <v>井上</v>
      </c>
      <c r="K511" s="18">
        <v>2</v>
      </c>
      <c r="L511" s="18">
        <v>3</v>
      </c>
    </row>
    <row r="512" spans="1:12" ht="31.9" x14ac:dyDescent="0.25">
      <c r="A512" s="18">
        <v>9536000</v>
      </c>
      <c r="B512" s="18" t="s">
        <v>1000</v>
      </c>
      <c r="C512" s="18" t="s">
        <v>3505</v>
      </c>
      <c r="D512" s="18" t="s">
        <v>222</v>
      </c>
      <c r="E512" s="18" t="s">
        <v>2534</v>
      </c>
      <c r="F512" s="18" t="s">
        <v>1721</v>
      </c>
      <c r="G512" s="18" t="s">
        <v>4416</v>
      </c>
      <c r="H512" s="18" t="s">
        <v>3505</v>
      </c>
      <c r="I512" s="8" t="str">
        <f>VLOOKUP(L512,運送!$A$2:$B$8,2,FALSE)</f>
        <v>福山</v>
      </c>
      <c r="J512" s="8" t="str">
        <f>VLOOKUP(K512,運送!$A$18:$B$21,2,FALSE)</f>
        <v>井上</v>
      </c>
      <c r="K512" s="18">
        <v>2</v>
      </c>
      <c r="L512" s="18">
        <v>3</v>
      </c>
    </row>
    <row r="513" spans="1:12" ht="21.4" x14ac:dyDescent="0.25">
      <c r="A513" s="18">
        <v>9536001</v>
      </c>
      <c r="B513" s="18" t="s">
        <v>4709</v>
      </c>
      <c r="C513" s="18" t="s">
        <v>3505</v>
      </c>
      <c r="D513" s="18" t="s">
        <v>4418</v>
      </c>
      <c r="E513" s="18" t="s">
        <v>1793</v>
      </c>
      <c r="F513" s="18" t="s">
        <v>1794</v>
      </c>
      <c r="G513" s="18" t="s">
        <v>1795</v>
      </c>
      <c r="H513" s="18" t="s">
        <v>1796</v>
      </c>
      <c r="I513" s="8" t="str">
        <f>VLOOKUP(L513,運送!$A$2:$B$8,2,FALSE)</f>
        <v>福山</v>
      </c>
      <c r="J513" s="8" t="str">
        <f>VLOOKUP(K513,運送!$A$18:$B$21,2,FALSE)</f>
        <v>井上</v>
      </c>
      <c r="K513" s="18">
        <v>2</v>
      </c>
      <c r="L513" s="18">
        <v>3</v>
      </c>
    </row>
    <row r="514" spans="1:12" ht="31.9" x14ac:dyDescent="0.25">
      <c r="A514" s="18">
        <v>9536002</v>
      </c>
      <c r="B514" s="18" t="s">
        <v>1433</v>
      </c>
      <c r="C514" s="18" t="s">
        <v>3505</v>
      </c>
      <c r="D514" s="18" t="s">
        <v>4156</v>
      </c>
      <c r="E514" s="18" t="s">
        <v>4157</v>
      </c>
      <c r="F514" s="18" t="s">
        <v>4158</v>
      </c>
      <c r="G514" s="18" t="s">
        <v>2014</v>
      </c>
      <c r="H514" s="18" t="s">
        <v>1796</v>
      </c>
      <c r="I514" s="8" t="str">
        <f>VLOOKUP(L514,運送!$A$2:$B$8,2,FALSE)</f>
        <v>福山</v>
      </c>
      <c r="J514" s="8" t="str">
        <f>VLOOKUP(K514,運送!$A$18:$B$21,2,FALSE)</f>
        <v>井上</v>
      </c>
      <c r="K514" s="18">
        <v>2</v>
      </c>
      <c r="L514" s="18">
        <v>3</v>
      </c>
    </row>
    <row r="515" spans="1:12" ht="31.9" x14ac:dyDescent="0.25">
      <c r="A515" s="18">
        <v>9536003</v>
      </c>
      <c r="B515" s="18" t="s">
        <v>1434</v>
      </c>
      <c r="C515" s="18" t="s">
        <v>3505</v>
      </c>
      <c r="D515" s="18" t="s">
        <v>801</v>
      </c>
      <c r="E515" s="18" t="s">
        <v>2111</v>
      </c>
      <c r="F515" s="18" t="s">
        <v>2264</v>
      </c>
      <c r="G515" s="18" t="s">
        <v>2261</v>
      </c>
      <c r="H515" s="18" t="s">
        <v>1796</v>
      </c>
      <c r="I515" s="8" t="str">
        <f>VLOOKUP(L515,運送!$A$2:$B$8,2,FALSE)</f>
        <v>福山</v>
      </c>
      <c r="J515" s="8" t="str">
        <f>VLOOKUP(K515,運送!$A$18:$B$21,2,FALSE)</f>
        <v>井上</v>
      </c>
      <c r="K515" s="18">
        <v>2</v>
      </c>
      <c r="L515" s="18">
        <v>3</v>
      </c>
    </row>
    <row r="516" spans="1:12" ht="21.4" x14ac:dyDescent="0.25">
      <c r="A516" s="18">
        <v>9536004</v>
      </c>
      <c r="B516" s="18" t="s">
        <v>1435</v>
      </c>
      <c r="C516" s="18" t="s">
        <v>3505</v>
      </c>
      <c r="D516" s="18" t="s">
        <v>1436</v>
      </c>
      <c r="E516" s="18" t="s">
        <v>1437</v>
      </c>
      <c r="F516" s="18" t="s">
        <v>4729</v>
      </c>
      <c r="G516" s="18" t="s">
        <v>3673</v>
      </c>
      <c r="H516" s="18" t="s">
        <v>3505</v>
      </c>
      <c r="I516" s="8" t="str">
        <f>VLOOKUP(L516,運送!$A$2:$B$8,2,FALSE)</f>
        <v>福山</v>
      </c>
      <c r="J516" s="8" t="str">
        <f>VLOOKUP(K516,運送!$A$18:$B$21,2,FALSE)</f>
        <v>井上</v>
      </c>
      <c r="K516" s="18">
        <v>2</v>
      </c>
      <c r="L516" s="18">
        <v>3</v>
      </c>
    </row>
    <row r="517" spans="1:12" ht="31.9" x14ac:dyDescent="0.25">
      <c r="A517" s="18">
        <v>9536005</v>
      </c>
      <c r="B517" s="18" t="s">
        <v>3686</v>
      </c>
      <c r="C517" s="18" t="s">
        <v>3505</v>
      </c>
      <c r="D517" s="18" t="s">
        <v>3505</v>
      </c>
      <c r="E517" s="18" t="s">
        <v>3207</v>
      </c>
      <c r="F517" s="18" t="s">
        <v>3915</v>
      </c>
      <c r="G517" s="18" t="s">
        <v>2026</v>
      </c>
      <c r="H517" s="18" t="s">
        <v>1796</v>
      </c>
      <c r="I517" s="8" t="str">
        <f>VLOOKUP(L517,運送!$A$2:$B$8,2,FALSE)</f>
        <v>福山</v>
      </c>
      <c r="J517" s="8" t="str">
        <f>VLOOKUP(K517,運送!$A$18:$B$21,2,FALSE)</f>
        <v>井上</v>
      </c>
      <c r="K517" s="18">
        <v>2</v>
      </c>
      <c r="L517" s="18">
        <v>3</v>
      </c>
    </row>
    <row r="518" spans="1:12" ht="42.4" x14ac:dyDescent="0.25">
      <c r="A518" s="18">
        <v>9536006</v>
      </c>
      <c r="B518" s="18" t="s">
        <v>3687</v>
      </c>
      <c r="C518" s="18" t="s">
        <v>3505</v>
      </c>
      <c r="D518" s="18" t="s">
        <v>1559</v>
      </c>
      <c r="E518" s="18" t="s">
        <v>2127</v>
      </c>
      <c r="F518" s="18" t="s">
        <v>3205</v>
      </c>
      <c r="G518" s="18" t="s">
        <v>4278</v>
      </c>
      <c r="H518" s="18" t="s">
        <v>1796</v>
      </c>
      <c r="I518" s="8" t="str">
        <f>VLOOKUP(L518,運送!$A$2:$B$8,2,FALSE)</f>
        <v>福山</v>
      </c>
      <c r="J518" s="8" t="str">
        <f>VLOOKUP(K518,運送!$A$18:$B$21,2,FALSE)</f>
        <v>井上</v>
      </c>
      <c r="K518" s="18">
        <v>2</v>
      </c>
      <c r="L518" s="18">
        <v>3</v>
      </c>
    </row>
    <row r="519" spans="1:12" ht="31.9" x14ac:dyDescent="0.25">
      <c r="A519" s="18">
        <v>9542100</v>
      </c>
      <c r="B519" s="18" t="s">
        <v>4248</v>
      </c>
      <c r="C519" s="18" t="s">
        <v>3505</v>
      </c>
      <c r="D519" s="18" t="s">
        <v>2490</v>
      </c>
      <c r="E519" s="18" t="s">
        <v>1049</v>
      </c>
      <c r="F519" s="18" t="s">
        <v>2467</v>
      </c>
      <c r="G519" s="18" t="s">
        <v>2468</v>
      </c>
      <c r="H519" s="18" t="s">
        <v>3505</v>
      </c>
      <c r="I519" s="8" t="str">
        <f>VLOOKUP(L519,運送!$A$2:$B$8,2,FALSE)</f>
        <v>名鉄</v>
      </c>
      <c r="J519" s="8" t="str">
        <f>VLOOKUP(K519,運送!$A$18:$B$21,2,FALSE)</f>
        <v>井上</v>
      </c>
      <c r="K519" s="18">
        <v>2</v>
      </c>
      <c r="L519" s="18">
        <v>1</v>
      </c>
    </row>
    <row r="520" spans="1:12" ht="31.9" x14ac:dyDescent="0.25">
      <c r="A520" s="18">
        <v>9546000</v>
      </c>
      <c r="B520" s="18" t="s">
        <v>1894</v>
      </c>
      <c r="C520" s="18" t="s">
        <v>3505</v>
      </c>
      <c r="D520" s="18" t="s">
        <v>2494</v>
      </c>
      <c r="E520" s="18" t="s">
        <v>793</v>
      </c>
      <c r="F520" s="18" t="s">
        <v>794</v>
      </c>
      <c r="G520" s="18" t="s">
        <v>795</v>
      </c>
      <c r="H520" s="18" t="s">
        <v>3505</v>
      </c>
      <c r="I520" s="8" t="str">
        <f>VLOOKUP(L520,運送!$A$2:$B$8,2,FALSE)</f>
        <v>福山</v>
      </c>
      <c r="J520" s="8" t="str">
        <f>VLOOKUP(K520,運送!$A$18:$B$21,2,FALSE)</f>
        <v>井上</v>
      </c>
      <c r="K520" s="18">
        <v>2</v>
      </c>
      <c r="L520" s="18">
        <v>3</v>
      </c>
    </row>
    <row r="521" spans="1:12" ht="21.4" x14ac:dyDescent="0.25">
      <c r="A521" s="18">
        <v>9552200</v>
      </c>
      <c r="B521" s="18" t="s">
        <v>1045</v>
      </c>
      <c r="C521" s="18" t="s">
        <v>3505</v>
      </c>
      <c r="D521" s="18" t="s">
        <v>4520</v>
      </c>
      <c r="E521" s="18" t="s">
        <v>4521</v>
      </c>
      <c r="F521" s="18" t="s">
        <v>4522</v>
      </c>
      <c r="G521" s="18" t="s">
        <v>1895</v>
      </c>
      <c r="H521" s="18" t="s">
        <v>3505</v>
      </c>
      <c r="I521" s="8" t="str">
        <f>VLOOKUP(L521,運送!$A$2:$B$8,2,FALSE)</f>
        <v>福山</v>
      </c>
      <c r="J521" s="8" t="str">
        <f>VLOOKUP(K521,運送!$A$18:$B$21,2,FALSE)</f>
        <v>井上</v>
      </c>
      <c r="K521" s="18">
        <v>2</v>
      </c>
      <c r="L521" s="18">
        <v>3</v>
      </c>
    </row>
    <row r="522" spans="1:12" ht="21.4" x14ac:dyDescent="0.25">
      <c r="A522" s="18">
        <v>9556100</v>
      </c>
      <c r="B522" s="18" t="s">
        <v>4070</v>
      </c>
      <c r="C522" s="18" t="s">
        <v>3505</v>
      </c>
      <c r="D522" s="18" t="s">
        <v>797</v>
      </c>
      <c r="E522" s="18" t="s">
        <v>2035</v>
      </c>
      <c r="F522" s="18" t="s">
        <v>2036</v>
      </c>
      <c r="G522" s="18" t="s">
        <v>2469</v>
      </c>
      <c r="H522" s="18" t="s">
        <v>3505</v>
      </c>
      <c r="I522" s="8" t="str">
        <f>VLOOKUP(L522,運送!$A$2:$B$8,2,FALSE)</f>
        <v>福山</v>
      </c>
      <c r="J522" s="8" t="str">
        <f>VLOOKUP(K522,運送!$A$18:$B$21,2,FALSE)</f>
        <v>井上</v>
      </c>
      <c r="K522" s="18">
        <v>2</v>
      </c>
      <c r="L522" s="18">
        <v>3</v>
      </c>
    </row>
    <row r="523" spans="1:12" ht="21.4" x14ac:dyDescent="0.25">
      <c r="A523" s="18">
        <v>9560000</v>
      </c>
      <c r="B523" s="18" t="s">
        <v>4071</v>
      </c>
      <c r="C523" s="18" t="s">
        <v>3505</v>
      </c>
      <c r="D523" s="18" t="s">
        <v>1203</v>
      </c>
      <c r="E523" s="18" t="s">
        <v>1204</v>
      </c>
      <c r="F523" s="18" t="s">
        <v>481</v>
      </c>
      <c r="G523" s="18" t="s">
        <v>3271</v>
      </c>
      <c r="H523" s="18" t="s">
        <v>3505</v>
      </c>
      <c r="I523" s="8" t="str">
        <f>VLOOKUP(L523,運送!$A$2:$B$8,2,FALSE)</f>
        <v>福山</v>
      </c>
      <c r="J523" s="8" t="str">
        <f>VLOOKUP(K523,運送!$A$18:$B$21,2,FALSE)</f>
        <v>井上</v>
      </c>
      <c r="K523" s="18">
        <v>2</v>
      </c>
      <c r="L523" s="18">
        <v>3</v>
      </c>
    </row>
    <row r="524" spans="1:12" ht="31.9" x14ac:dyDescent="0.25">
      <c r="A524" s="18">
        <v>9560001</v>
      </c>
      <c r="B524" s="18" t="s">
        <v>3272</v>
      </c>
      <c r="C524" s="18" t="s">
        <v>3505</v>
      </c>
      <c r="D524" s="18" t="s">
        <v>3495</v>
      </c>
      <c r="E524" s="18" t="s">
        <v>3496</v>
      </c>
      <c r="F524" s="18" t="s">
        <v>4203</v>
      </c>
      <c r="G524" s="18" t="s">
        <v>124</v>
      </c>
      <c r="H524" s="18" t="s">
        <v>374</v>
      </c>
      <c r="I524" s="8" t="str">
        <f>VLOOKUP(L524,運送!$A$2:$B$8,2,FALSE)</f>
        <v>福山</v>
      </c>
      <c r="J524" s="8" t="str">
        <f>VLOOKUP(K524,運送!$A$18:$B$21,2,FALSE)</f>
        <v>井上</v>
      </c>
      <c r="K524" s="18">
        <v>2</v>
      </c>
      <c r="L524" s="18">
        <v>3</v>
      </c>
    </row>
    <row r="525" spans="1:12" ht="31.9" x14ac:dyDescent="0.25">
      <c r="A525" s="18">
        <v>9560100</v>
      </c>
      <c r="B525" s="18" t="s">
        <v>706</v>
      </c>
      <c r="C525" s="18" t="s">
        <v>3505</v>
      </c>
      <c r="D525" s="18" t="s">
        <v>1150</v>
      </c>
      <c r="E525" s="18" t="s">
        <v>847</v>
      </c>
      <c r="F525" s="18" t="s">
        <v>3909</v>
      </c>
      <c r="G525" s="18" t="s">
        <v>111</v>
      </c>
      <c r="H525" s="18" t="s">
        <v>3505</v>
      </c>
      <c r="I525" s="8" t="str">
        <f>VLOOKUP(L525,運送!$A$2:$B$8,2,FALSE)</f>
        <v>福山</v>
      </c>
      <c r="J525" s="8" t="str">
        <f>VLOOKUP(K525,運送!$A$18:$B$21,2,FALSE)</f>
        <v>井上</v>
      </c>
      <c r="K525" s="18">
        <v>2</v>
      </c>
      <c r="L525" s="18">
        <v>3</v>
      </c>
    </row>
    <row r="526" spans="1:12" ht="31.9" x14ac:dyDescent="0.25">
      <c r="A526" s="18">
        <v>9560101</v>
      </c>
      <c r="B526" s="18" t="s">
        <v>707</v>
      </c>
      <c r="C526" s="18" t="s">
        <v>3505</v>
      </c>
      <c r="D526" s="18" t="s">
        <v>1413</v>
      </c>
      <c r="E526" s="18" t="s">
        <v>4308</v>
      </c>
      <c r="F526" s="18" t="s">
        <v>4309</v>
      </c>
      <c r="G526" s="18" t="s">
        <v>4783</v>
      </c>
      <c r="H526" s="18" t="s">
        <v>4784</v>
      </c>
      <c r="I526" s="8" t="str">
        <f>VLOOKUP(L526,運送!$A$2:$B$8,2,FALSE)</f>
        <v>福山</v>
      </c>
      <c r="J526" s="8" t="str">
        <f>VLOOKUP(K526,運送!$A$18:$B$21,2,FALSE)</f>
        <v>井上</v>
      </c>
      <c r="K526" s="18">
        <v>2</v>
      </c>
      <c r="L526" s="18">
        <v>3</v>
      </c>
    </row>
    <row r="527" spans="1:12" ht="31.9" x14ac:dyDescent="0.25">
      <c r="A527" s="18">
        <v>9560102</v>
      </c>
      <c r="B527" s="18" t="s">
        <v>708</v>
      </c>
      <c r="C527" s="18" t="s">
        <v>3505</v>
      </c>
      <c r="D527" s="18" t="s">
        <v>2916</v>
      </c>
      <c r="E527" s="18" t="s">
        <v>2917</v>
      </c>
      <c r="F527" s="18" t="s">
        <v>2918</v>
      </c>
      <c r="G527" s="18" t="s">
        <v>4222</v>
      </c>
      <c r="H527" s="18" t="s">
        <v>4784</v>
      </c>
      <c r="I527" s="8" t="str">
        <f>VLOOKUP(L527,運送!$A$2:$B$8,2,FALSE)</f>
        <v>福山</v>
      </c>
      <c r="J527" s="8" t="str">
        <f>VLOOKUP(K527,運送!$A$18:$B$21,2,FALSE)</f>
        <v>井上</v>
      </c>
      <c r="K527" s="18">
        <v>2</v>
      </c>
      <c r="L527" s="18">
        <v>3</v>
      </c>
    </row>
    <row r="528" spans="1:12" ht="31.9" x14ac:dyDescent="0.25">
      <c r="A528" s="18">
        <v>9560103</v>
      </c>
      <c r="B528" s="18" t="s">
        <v>4348</v>
      </c>
      <c r="C528" s="18" t="s">
        <v>3505</v>
      </c>
      <c r="D528" s="18" t="s">
        <v>3863</v>
      </c>
      <c r="E528" s="18" t="s">
        <v>4837</v>
      </c>
      <c r="F528" s="18" t="s">
        <v>4838</v>
      </c>
      <c r="G528" s="18" t="s">
        <v>4839</v>
      </c>
      <c r="H528" s="18" t="s">
        <v>4784</v>
      </c>
      <c r="I528" s="8" t="str">
        <f>VLOOKUP(L528,運送!$A$2:$B$8,2,FALSE)</f>
        <v>福山</v>
      </c>
      <c r="J528" s="8" t="str">
        <f>VLOOKUP(K528,運送!$A$18:$B$21,2,FALSE)</f>
        <v>井上</v>
      </c>
      <c r="K528" s="18">
        <v>2</v>
      </c>
      <c r="L528" s="18">
        <v>3</v>
      </c>
    </row>
    <row r="529" spans="1:12" ht="42.4" x14ac:dyDescent="0.25">
      <c r="A529" s="18">
        <v>9560104</v>
      </c>
      <c r="B529" s="18" t="s">
        <v>709</v>
      </c>
      <c r="C529" s="18" t="s">
        <v>3505</v>
      </c>
      <c r="D529" s="18" t="s">
        <v>1140</v>
      </c>
      <c r="E529" s="18" t="s">
        <v>1141</v>
      </c>
      <c r="F529" s="18" t="s">
        <v>802</v>
      </c>
      <c r="G529" s="18" t="s">
        <v>533</v>
      </c>
      <c r="H529" s="18" t="s">
        <v>4784</v>
      </c>
      <c r="I529" s="8" t="str">
        <f>VLOOKUP(L529,運送!$A$2:$B$8,2,FALSE)</f>
        <v>名鉄</v>
      </c>
      <c r="J529" s="8" t="str">
        <f>VLOOKUP(K529,運送!$A$18:$B$21,2,FALSE)</f>
        <v>井上</v>
      </c>
      <c r="K529" s="18">
        <v>2</v>
      </c>
      <c r="L529" s="18">
        <v>1</v>
      </c>
    </row>
    <row r="530" spans="1:12" ht="42.4" x14ac:dyDescent="0.25">
      <c r="A530" s="18">
        <v>9560105</v>
      </c>
      <c r="B530" s="18" t="s">
        <v>3645</v>
      </c>
      <c r="C530" s="18" t="s">
        <v>3505</v>
      </c>
      <c r="D530" s="18" t="s">
        <v>3505</v>
      </c>
      <c r="E530" s="18" t="s">
        <v>1367</v>
      </c>
      <c r="F530" s="18" t="s">
        <v>4591</v>
      </c>
      <c r="G530" s="18" t="s">
        <v>4592</v>
      </c>
      <c r="H530" s="18" t="s">
        <v>4784</v>
      </c>
      <c r="I530" s="8" t="str">
        <f>VLOOKUP(L530,運送!$A$2:$B$8,2,FALSE)</f>
        <v>飛騨</v>
      </c>
      <c r="J530" s="8" t="str">
        <f>VLOOKUP(K530,運送!$A$18:$B$21,2,FALSE)</f>
        <v>井上</v>
      </c>
      <c r="K530" s="18">
        <v>2</v>
      </c>
      <c r="L530" s="18">
        <v>4</v>
      </c>
    </row>
    <row r="531" spans="1:12" ht="31.9" x14ac:dyDescent="0.25">
      <c r="A531" s="18">
        <v>9560106</v>
      </c>
      <c r="B531" s="18" t="s">
        <v>4089</v>
      </c>
      <c r="C531" s="18" t="s">
        <v>3505</v>
      </c>
      <c r="D531" s="18" t="s">
        <v>2719</v>
      </c>
      <c r="E531" s="18" t="s">
        <v>2720</v>
      </c>
      <c r="F531" s="18" t="s">
        <v>1341</v>
      </c>
      <c r="G531" s="18" t="s">
        <v>2721</v>
      </c>
      <c r="H531" s="18" t="s">
        <v>4784</v>
      </c>
      <c r="I531" s="8" t="str">
        <f>VLOOKUP(L531,運送!$A$2:$B$8,2,FALSE)</f>
        <v>福山</v>
      </c>
      <c r="J531" s="8" t="str">
        <f>VLOOKUP(K531,運送!$A$18:$B$21,2,FALSE)</f>
        <v>井上</v>
      </c>
      <c r="K531" s="18">
        <v>2</v>
      </c>
      <c r="L531" s="18">
        <v>3</v>
      </c>
    </row>
    <row r="532" spans="1:12" ht="31.9" x14ac:dyDescent="0.25">
      <c r="A532" s="18">
        <v>9573000</v>
      </c>
      <c r="B532" s="18" t="s">
        <v>3646</v>
      </c>
      <c r="C532" s="18" t="s">
        <v>3505</v>
      </c>
      <c r="D532" s="18" t="s">
        <v>3354</v>
      </c>
      <c r="E532" s="18" t="s">
        <v>3355</v>
      </c>
      <c r="F532" s="18" t="s">
        <v>1355</v>
      </c>
      <c r="G532" s="18" t="s">
        <v>255</v>
      </c>
      <c r="H532" s="18" t="s">
        <v>3505</v>
      </c>
      <c r="I532" s="8" t="str">
        <f>VLOOKUP(L532,運送!$A$2:$B$8,2,FALSE)</f>
        <v>福山</v>
      </c>
      <c r="J532" s="8" t="str">
        <f>VLOOKUP(K532,運送!$A$18:$B$21,2,FALSE)</f>
        <v>井上</v>
      </c>
      <c r="K532" s="18">
        <v>2</v>
      </c>
      <c r="L532" s="18">
        <v>3</v>
      </c>
    </row>
    <row r="533" spans="1:12" ht="31.9" x14ac:dyDescent="0.25">
      <c r="A533" s="18">
        <v>9573001</v>
      </c>
      <c r="B533" s="18" t="s">
        <v>3647</v>
      </c>
      <c r="C533" s="18" t="s">
        <v>3505</v>
      </c>
      <c r="D533" s="18" t="s">
        <v>1956</v>
      </c>
      <c r="E533" s="18" t="s">
        <v>201</v>
      </c>
      <c r="F533" s="18" t="s">
        <v>202</v>
      </c>
      <c r="G533" s="18" t="s">
        <v>1400</v>
      </c>
      <c r="H533" s="18" t="s">
        <v>3157</v>
      </c>
      <c r="I533" s="8" t="str">
        <f>VLOOKUP(L533,運送!$A$2:$B$8,2,FALSE)</f>
        <v>福山</v>
      </c>
      <c r="J533" s="8" t="str">
        <f>VLOOKUP(K533,運送!$A$18:$B$21,2,FALSE)</f>
        <v>井上</v>
      </c>
      <c r="K533" s="18">
        <v>2</v>
      </c>
      <c r="L533" s="18">
        <v>3</v>
      </c>
    </row>
    <row r="534" spans="1:12" ht="21.4" x14ac:dyDescent="0.25">
      <c r="A534" s="18">
        <v>9576100</v>
      </c>
      <c r="B534" s="18" t="s">
        <v>434</v>
      </c>
      <c r="C534" s="18" t="s">
        <v>3505</v>
      </c>
      <c r="D534" s="18" t="s">
        <v>4330</v>
      </c>
      <c r="E534" s="18" t="s">
        <v>2093</v>
      </c>
      <c r="F534" s="18" t="s">
        <v>645</v>
      </c>
      <c r="G534" s="18" t="s">
        <v>1401</v>
      </c>
      <c r="H534" s="18" t="s">
        <v>3505</v>
      </c>
      <c r="I534" s="8" t="str">
        <f>VLOOKUP(L534,運送!$A$2:$B$8,2,FALSE)</f>
        <v>福山</v>
      </c>
      <c r="J534" s="8" t="str">
        <f>VLOOKUP(K534,運送!$A$18:$B$21,2,FALSE)</f>
        <v>井上</v>
      </c>
      <c r="K534" s="18">
        <v>2</v>
      </c>
      <c r="L534" s="18">
        <v>3</v>
      </c>
    </row>
    <row r="535" spans="1:12" ht="31.9" x14ac:dyDescent="0.25">
      <c r="A535" s="18">
        <v>9600000</v>
      </c>
      <c r="B535" s="18" t="s">
        <v>3445</v>
      </c>
      <c r="C535" s="18" t="s">
        <v>3505</v>
      </c>
      <c r="D535" s="18" t="s">
        <v>3118</v>
      </c>
      <c r="E535" s="18" t="s">
        <v>3119</v>
      </c>
      <c r="F535" s="18" t="s">
        <v>3120</v>
      </c>
      <c r="G535" s="18" t="s">
        <v>3121</v>
      </c>
      <c r="H535" s="18" t="s">
        <v>3505</v>
      </c>
      <c r="I535" s="8" t="str">
        <f>VLOOKUP(L535,運送!$A$2:$B$8,2,FALSE)</f>
        <v>福山</v>
      </c>
      <c r="J535" s="8" t="str">
        <f>VLOOKUP(K535,運送!$A$18:$B$21,2,FALSE)</f>
        <v>井上</v>
      </c>
      <c r="K535" s="18">
        <v>2</v>
      </c>
      <c r="L535" s="18">
        <v>3</v>
      </c>
    </row>
    <row r="536" spans="1:12" ht="31.9" x14ac:dyDescent="0.25">
      <c r="A536" s="18">
        <v>9600001</v>
      </c>
      <c r="B536" s="18" t="s">
        <v>4832</v>
      </c>
      <c r="C536" s="18" t="s">
        <v>3505</v>
      </c>
      <c r="D536" s="18" t="s">
        <v>3118</v>
      </c>
      <c r="E536" s="18" t="s">
        <v>152</v>
      </c>
      <c r="F536" s="18" t="s">
        <v>3785</v>
      </c>
      <c r="G536" s="18" t="s">
        <v>4467</v>
      </c>
      <c r="H536" s="18" t="s">
        <v>443</v>
      </c>
      <c r="I536" s="8" t="str">
        <f>VLOOKUP(L536,運送!$A$2:$B$8,2,FALSE)</f>
        <v>福山</v>
      </c>
      <c r="J536" s="8" t="str">
        <f>VLOOKUP(K536,運送!$A$18:$B$21,2,FALSE)</f>
        <v>井上</v>
      </c>
      <c r="K536" s="18">
        <v>2</v>
      </c>
      <c r="L536" s="18">
        <v>3</v>
      </c>
    </row>
    <row r="537" spans="1:12" ht="21.4" x14ac:dyDescent="0.25">
      <c r="A537" s="18">
        <v>9600002</v>
      </c>
      <c r="B537" s="18" t="s">
        <v>3877</v>
      </c>
      <c r="C537" s="18" t="s">
        <v>3505</v>
      </c>
      <c r="D537" s="18" t="s">
        <v>3868</v>
      </c>
      <c r="E537" s="18" t="s">
        <v>3869</v>
      </c>
      <c r="F537" s="18" t="s">
        <v>3870</v>
      </c>
      <c r="G537" s="18" t="s">
        <v>3871</v>
      </c>
      <c r="H537" s="18" t="s">
        <v>443</v>
      </c>
      <c r="I537" s="8" t="str">
        <f>VLOOKUP(L537,運送!$A$2:$B$8,2,FALSE)</f>
        <v>福山</v>
      </c>
      <c r="J537" s="8" t="str">
        <f>VLOOKUP(K537,運送!$A$18:$B$21,2,FALSE)</f>
        <v>井上</v>
      </c>
      <c r="K537" s="18">
        <v>2</v>
      </c>
      <c r="L537" s="18">
        <v>3</v>
      </c>
    </row>
    <row r="538" spans="1:12" ht="21.4" x14ac:dyDescent="0.25">
      <c r="A538" s="18">
        <v>9600003</v>
      </c>
      <c r="B538" s="18" t="s">
        <v>3878</v>
      </c>
      <c r="C538" s="18" t="s">
        <v>3505</v>
      </c>
      <c r="D538" s="18" t="s">
        <v>3295</v>
      </c>
      <c r="E538" s="18" t="s">
        <v>3296</v>
      </c>
      <c r="F538" s="18" t="s">
        <v>1109</v>
      </c>
      <c r="G538" s="18" t="s">
        <v>2644</v>
      </c>
      <c r="H538" s="18" t="s">
        <v>443</v>
      </c>
      <c r="I538" s="8" t="str">
        <f>VLOOKUP(L538,運送!$A$2:$B$8,2,FALSE)</f>
        <v>福山</v>
      </c>
      <c r="J538" s="8" t="str">
        <f>VLOOKUP(K538,運送!$A$18:$B$21,2,FALSE)</f>
        <v>井上</v>
      </c>
      <c r="K538" s="18">
        <v>2</v>
      </c>
      <c r="L538" s="18">
        <v>3</v>
      </c>
    </row>
    <row r="539" spans="1:12" ht="31.9" x14ac:dyDescent="0.25">
      <c r="A539" s="18">
        <v>9600004</v>
      </c>
      <c r="B539" s="18" t="s">
        <v>3879</v>
      </c>
      <c r="C539" s="18" t="s">
        <v>3505</v>
      </c>
      <c r="D539" s="18" t="s">
        <v>2646</v>
      </c>
      <c r="E539" s="18" t="s">
        <v>3875</v>
      </c>
      <c r="F539" s="18" t="s">
        <v>3876</v>
      </c>
      <c r="G539" s="18" t="s">
        <v>676</v>
      </c>
      <c r="H539" s="18" t="s">
        <v>443</v>
      </c>
      <c r="I539" s="8" t="str">
        <f>VLOOKUP(L539,運送!$A$2:$B$8,2,FALSE)</f>
        <v>福山</v>
      </c>
      <c r="J539" s="8" t="str">
        <f>VLOOKUP(K539,運送!$A$18:$B$21,2,FALSE)</f>
        <v>井上</v>
      </c>
      <c r="K539" s="18">
        <v>2</v>
      </c>
      <c r="L539" s="18">
        <v>3</v>
      </c>
    </row>
    <row r="540" spans="1:12" ht="31.9" x14ac:dyDescent="0.25">
      <c r="A540" s="18">
        <v>9600005</v>
      </c>
      <c r="B540" s="18" t="s">
        <v>1077</v>
      </c>
      <c r="C540" s="18" t="s">
        <v>3505</v>
      </c>
      <c r="D540" s="18" t="s">
        <v>3947</v>
      </c>
      <c r="E540" s="18" t="s">
        <v>466</v>
      </c>
      <c r="F540" s="18" t="s">
        <v>1729</v>
      </c>
      <c r="G540" s="18" t="s">
        <v>3433</v>
      </c>
      <c r="H540" s="18" t="s">
        <v>677</v>
      </c>
      <c r="I540" s="8" t="str">
        <f>VLOOKUP(L540,運送!$A$2:$B$8,2,FALSE)</f>
        <v>福山</v>
      </c>
      <c r="J540" s="8" t="str">
        <f>VLOOKUP(K540,運送!$A$18:$B$21,2,FALSE)</f>
        <v>井上</v>
      </c>
      <c r="K540" s="18">
        <v>2</v>
      </c>
      <c r="L540" s="18">
        <v>3</v>
      </c>
    </row>
    <row r="541" spans="1:12" ht="42.4" x14ac:dyDescent="0.25">
      <c r="A541" s="18">
        <v>9608100</v>
      </c>
      <c r="B541" s="18" t="s">
        <v>455</v>
      </c>
      <c r="C541" s="18" t="s">
        <v>3505</v>
      </c>
      <c r="D541" s="18" t="s">
        <v>932</v>
      </c>
      <c r="E541" s="18" t="s">
        <v>1600</v>
      </c>
      <c r="F541" s="18" t="s">
        <v>1601</v>
      </c>
      <c r="G541" s="18" t="s">
        <v>4900</v>
      </c>
      <c r="H541" s="18" t="s">
        <v>3505</v>
      </c>
      <c r="I541" s="8" t="str">
        <f>VLOOKUP(L541,運送!$A$2:$B$8,2,FALSE)</f>
        <v>福山</v>
      </c>
      <c r="J541" s="8" t="str">
        <f>VLOOKUP(K541,運送!$A$18:$B$21,2,FALSE)</f>
        <v>井上</v>
      </c>
      <c r="K541" s="18">
        <v>2</v>
      </c>
      <c r="L541" s="18">
        <v>3</v>
      </c>
    </row>
    <row r="542" spans="1:12" ht="31.9" x14ac:dyDescent="0.25">
      <c r="A542" s="18">
        <v>9608101</v>
      </c>
      <c r="B542" s="18" t="s">
        <v>456</v>
      </c>
      <c r="C542" s="18" t="s">
        <v>3505</v>
      </c>
      <c r="D542" s="18" t="s">
        <v>2996</v>
      </c>
      <c r="E542" s="18" t="s">
        <v>1778</v>
      </c>
      <c r="F542" s="18" t="s">
        <v>3505</v>
      </c>
      <c r="G542" s="18" t="s">
        <v>609</v>
      </c>
      <c r="H542" s="18" t="s">
        <v>2334</v>
      </c>
      <c r="I542" s="8" t="str">
        <f>VLOOKUP(L542,運送!$A$2:$B$8,2,FALSE)</f>
        <v>福山</v>
      </c>
      <c r="J542" s="8" t="str">
        <f>VLOOKUP(K542,運送!$A$18:$B$21,2,FALSE)</f>
        <v>井上</v>
      </c>
      <c r="K542" s="18">
        <v>2</v>
      </c>
      <c r="L542" s="18">
        <v>3</v>
      </c>
    </row>
    <row r="543" spans="1:12" ht="31.9" x14ac:dyDescent="0.25">
      <c r="A543" s="18">
        <v>9608102</v>
      </c>
      <c r="B543" s="18" t="s">
        <v>1940</v>
      </c>
      <c r="C543" s="18" t="s">
        <v>3505</v>
      </c>
      <c r="D543" s="18" t="s">
        <v>3831</v>
      </c>
      <c r="E543" s="18" t="s">
        <v>1215</v>
      </c>
      <c r="F543" s="18" t="s">
        <v>1216</v>
      </c>
      <c r="G543" s="18" t="s">
        <v>3079</v>
      </c>
      <c r="H543" s="18" t="s">
        <v>2334</v>
      </c>
      <c r="I543" s="8" t="str">
        <f>VLOOKUP(L543,運送!$A$2:$B$8,2,FALSE)</f>
        <v>福山</v>
      </c>
      <c r="J543" s="8" t="str">
        <f>VLOOKUP(K543,運送!$A$18:$B$21,2,FALSE)</f>
        <v>井上</v>
      </c>
      <c r="K543" s="18">
        <v>2</v>
      </c>
      <c r="L543" s="18">
        <v>3</v>
      </c>
    </row>
    <row r="544" spans="1:12" ht="31.9" x14ac:dyDescent="0.25">
      <c r="A544" s="18">
        <v>9608103</v>
      </c>
      <c r="B544" s="18" t="s">
        <v>1941</v>
      </c>
      <c r="C544" s="18" t="s">
        <v>3505</v>
      </c>
      <c r="D544" s="18" t="s">
        <v>3920</v>
      </c>
      <c r="E544" s="18" t="s">
        <v>4908</v>
      </c>
      <c r="F544" s="18" t="s">
        <v>3347</v>
      </c>
      <c r="G544" s="18" t="s">
        <v>3348</v>
      </c>
      <c r="H544" s="18" t="s">
        <v>2571</v>
      </c>
      <c r="I544" s="8" t="str">
        <f>VLOOKUP(L544,運送!$A$2:$B$8,2,FALSE)</f>
        <v>福山</v>
      </c>
      <c r="J544" s="8" t="str">
        <f>VLOOKUP(K544,運送!$A$18:$B$21,2,FALSE)</f>
        <v>井上</v>
      </c>
      <c r="K544" s="18">
        <v>2</v>
      </c>
      <c r="L544" s="18">
        <v>3</v>
      </c>
    </row>
    <row r="545" spans="1:12" ht="21.4" x14ac:dyDescent="0.25">
      <c r="A545" s="18">
        <v>9608104</v>
      </c>
      <c r="B545" s="18" t="s">
        <v>1318</v>
      </c>
      <c r="C545" s="18" t="s">
        <v>3505</v>
      </c>
      <c r="D545" s="18" t="s">
        <v>2730</v>
      </c>
      <c r="E545" s="18" t="s">
        <v>158</v>
      </c>
      <c r="F545" s="18" t="s">
        <v>4466</v>
      </c>
      <c r="G545" s="18" t="s">
        <v>4749</v>
      </c>
      <c r="H545" s="18" t="s">
        <v>2334</v>
      </c>
      <c r="I545" s="8" t="str">
        <f>VLOOKUP(L545,運送!$A$2:$B$8,2,FALSE)</f>
        <v>福山</v>
      </c>
      <c r="J545" s="8" t="str">
        <f>VLOOKUP(K545,運送!$A$18:$B$21,2,FALSE)</f>
        <v>井上</v>
      </c>
      <c r="K545" s="18">
        <v>2</v>
      </c>
      <c r="L545" s="18">
        <v>3</v>
      </c>
    </row>
    <row r="546" spans="1:12" ht="31.9" x14ac:dyDescent="0.25">
      <c r="A546" s="18">
        <v>9608105</v>
      </c>
      <c r="B546" s="18" t="s">
        <v>4750</v>
      </c>
      <c r="C546" s="18" t="s">
        <v>3505</v>
      </c>
      <c r="D546" s="18" t="s">
        <v>4751</v>
      </c>
      <c r="E546" s="18" t="s">
        <v>4752</v>
      </c>
      <c r="F546" s="18" t="s">
        <v>144</v>
      </c>
      <c r="G546" s="18" t="s">
        <v>145</v>
      </c>
      <c r="H546" s="18" t="s">
        <v>2334</v>
      </c>
      <c r="I546" s="8" t="str">
        <f>VLOOKUP(L546,運送!$A$2:$B$8,2,FALSE)</f>
        <v>福山</v>
      </c>
      <c r="J546" s="8" t="str">
        <f>VLOOKUP(K546,運送!$A$18:$B$21,2,FALSE)</f>
        <v>井上</v>
      </c>
      <c r="K546" s="18">
        <v>2</v>
      </c>
      <c r="L546" s="18">
        <v>3</v>
      </c>
    </row>
    <row r="547" spans="1:12" ht="21.4" x14ac:dyDescent="0.25">
      <c r="A547" s="18">
        <v>9608106</v>
      </c>
      <c r="B547" s="18" t="s">
        <v>541</v>
      </c>
      <c r="C547" s="18" t="s">
        <v>3505</v>
      </c>
      <c r="D547" s="18" t="s">
        <v>2646</v>
      </c>
      <c r="E547" s="18" t="s">
        <v>542</v>
      </c>
      <c r="F547" s="18" t="s">
        <v>1981</v>
      </c>
      <c r="G547" s="18" t="s">
        <v>195</v>
      </c>
      <c r="H547" s="18" t="s">
        <v>1411</v>
      </c>
      <c r="I547" s="8" t="str">
        <f>VLOOKUP(L547,運送!$A$2:$B$8,2,FALSE)</f>
        <v>福山</v>
      </c>
      <c r="J547" s="8" t="str">
        <f>VLOOKUP(K547,運送!$A$18:$B$21,2,FALSE)</f>
        <v>井上</v>
      </c>
      <c r="K547" s="18">
        <v>2</v>
      </c>
      <c r="L547" s="18">
        <v>3</v>
      </c>
    </row>
    <row r="548" spans="1:12" ht="31.9" x14ac:dyDescent="0.25">
      <c r="A548" s="18">
        <v>9608200</v>
      </c>
      <c r="B548" s="18" t="s">
        <v>3407</v>
      </c>
      <c r="C548" s="18" t="s">
        <v>3505</v>
      </c>
      <c r="D548" s="18" t="s">
        <v>2915</v>
      </c>
      <c r="E548" s="18" t="s">
        <v>2999</v>
      </c>
      <c r="F548" s="18" t="s">
        <v>1365</v>
      </c>
      <c r="G548" s="18" t="s">
        <v>4617</v>
      </c>
      <c r="H548" s="18" t="s">
        <v>3505</v>
      </c>
      <c r="I548" s="8" t="str">
        <f>VLOOKUP(L548,運送!$A$2:$B$8,2,FALSE)</f>
        <v>福山</v>
      </c>
      <c r="J548" s="8" t="str">
        <f>VLOOKUP(K548,運送!$A$18:$B$21,2,FALSE)</f>
        <v>井上</v>
      </c>
      <c r="K548" s="18">
        <v>2</v>
      </c>
      <c r="L548" s="18">
        <v>3</v>
      </c>
    </row>
    <row r="549" spans="1:12" ht="31.9" x14ac:dyDescent="0.25">
      <c r="A549" s="18">
        <v>9614100</v>
      </c>
      <c r="B549" s="18" t="s">
        <v>1822</v>
      </c>
      <c r="C549" s="18" t="s">
        <v>3505</v>
      </c>
      <c r="D549" s="18" t="s">
        <v>3</v>
      </c>
      <c r="E549" s="18" t="s">
        <v>3215</v>
      </c>
      <c r="F549" s="18" t="s">
        <v>924</v>
      </c>
      <c r="G549" s="18" t="s">
        <v>498</v>
      </c>
      <c r="H549" s="18" t="s">
        <v>3505</v>
      </c>
      <c r="I549" s="8" t="str">
        <f>VLOOKUP(L549,運送!$A$2:$B$8,2,FALSE)</f>
        <v>福山</v>
      </c>
      <c r="J549" s="8" t="str">
        <f>VLOOKUP(K549,運送!$A$18:$B$21,2,FALSE)</f>
        <v>井上</v>
      </c>
      <c r="K549" s="18">
        <v>2</v>
      </c>
      <c r="L549" s="18">
        <v>3</v>
      </c>
    </row>
    <row r="550" spans="1:12" ht="31.9" x14ac:dyDescent="0.25">
      <c r="A550" s="18">
        <v>9614200</v>
      </c>
      <c r="B550" s="18" t="s">
        <v>1823</v>
      </c>
      <c r="C550" s="18" t="s">
        <v>3505</v>
      </c>
      <c r="D550" s="18" t="s">
        <v>62</v>
      </c>
      <c r="E550" s="18" t="s">
        <v>3752</v>
      </c>
      <c r="F550" s="18" t="s">
        <v>3114</v>
      </c>
      <c r="G550" s="18" t="s">
        <v>1234</v>
      </c>
      <c r="H550" s="18" t="s">
        <v>3505</v>
      </c>
      <c r="I550" s="8" t="str">
        <f>VLOOKUP(L550,運送!$A$2:$B$8,2,FALSE)</f>
        <v>福山</v>
      </c>
      <c r="J550" s="8" t="str">
        <f>VLOOKUP(K550,運送!$A$18:$B$21,2,FALSE)</f>
        <v>井上</v>
      </c>
      <c r="K550" s="18">
        <v>2</v>
      </c>
      <c r="L550" s="18">
        <v>3</v>
      </c>
    </row>
    <row r="551" spans="1:12" ht="21.4" x14ac:dyDescent="0.25">
      <c r="A551" s="18">
        <v>9625100</v>
      </c>
      <c r="B551" s="18" t="s">
        <v>1531</v>
      </c>
      <c r="C551" s="18" t="s">
        <v>3505</v>
      </c>
      <c r="D551" s="18" t="s">
        <v>3982</v>
      </c>
      <c r="E551" s="18" t="s">
        <v>4645</v>
      </c>
      <c r="F551" s="18" t="s">
        <v>4646</v>
      </c>
      <c r="G551" s="18" t="s">
        <v>3958</v>
      </c>
      <c r="H551" s="18" t="s">
        <v>3505</v>
      </c>
      <c r="I551" s="8" t="str">
        <f>VLOOKUP(L551,運送!$A$2:$B$8,2,FALSE)</f>
        <v>福山</v>
      </c>
      <c r="J551" s="8" t="str">
        <f>VLOOKUP(K551,運送!$A$18:$B$21,2,FALSE)</f>
        <v>井上</v>
      </c>
      <c r="K551" s="18">
        <v>2</v>
      </c>
      <c r="L551" s="18">
        <v>3</v>
      </c>
    </row>
    <row r="552" spans="1:12" ht="31.9" x14ac:dyDescent="0.25">
      <c r="A552" s="18">
        <v>9630100</v>
      </c>
      <c r="B552" s="18" t="s">
        <v>4404</v>
      </c>
      <c r="C552" s="18" t="s">
        <v>3505</v>
      </c>
      <c r="D552" s="18" t="s">
        <v>3</v>
      </c>
      <c r="E552" s="18" t="s">
        <v>3215</v>
      </c>
      <c r="F552" s="18" t="s">
        <v>924</v>
      </c>
      <c r="G552" s="18" t="s">
        <v>4405</v>
      </c>
      <c r="H552" s="18" t="s">
        <v>3505</v>
      </c>
      <c r="I552" s="8" t="str">
        <f>VLOOKUP(L552,運送!$A$2:$B$8,2,FALSE)</f>
        <v>福山</v>
      </c>
      <c r="J552" s="8" t="str">
        <f>VLOOKUP(K552,運送!$A$18:$B$21,2,FALSE)</f>
        <v>井上</v>
      </c>
      <c r="K552" s="18">
        <v>2</v>
      </c>
      <c r="L552" s="18">
        <v>3</v>
      </c>
    </row>
    <row r="553" spans="1:12" ht="31.9" x14ac:dyDescent="0.25">
      <c r="A553" s="18">
        <v>9630200</v>
      </c>
      <c r="B553" s="18" t="s">
        <v>3862</v>
      </c>
      <c r="C553" s="18" t="s">
        <v>3505</v>
      </c>
      <c r="D553" s="18" t="s">
        <v>166</v>
      </c>
      <c r="E553" s="18" t="s">
        <v>3416</v>
      </c>
      <c r="F553" s="18" t="s">
        <v>3677</v>
      </c>
      <c r="G553" s="18" t="s">
        <v>1751</v>
      </c>
      <c r="H553" s="18" t="s">
        <v>3505</v>
      </c>
      <c r="I553" s="8" t="str">
        <f>VLOOKUP(L553,運送!$A$2:$B$8,2,FALSE)</f>
        <v>福山</v>
      </c>
      <c r="J553" s="8" t="str">
        <f>VLOOKUP(K553,運送!$A$18:$B$21,2,FALSE)</f>
        <v>井上</v>
      </c>
      <c r="K553" s="18">
        <v>2</v>
      </c>
      <c r="L553" s="18">
        <v>3</v>
      </c>
    </row>
    <row r="554" spans="1:12" ht="31.9" x14ac:dyDescent="0.25">
      <c r="A554" s="18">
        <v>9630201</v>
      </c>
      <c r="B554" s="18" t="s">
        <v>707</v>
      </c>
      <c r="C554" s="18" t="s">
        <v>3505</v>
      </c>
      <c r="D554" s="18" t="s">
        <v>1413</v>
      </c>
      <c r="E554" s="18" t="s">
        <v>2899</v>
      </c>
      <c r="F554" s="18" t="s">
        <v>4309</v>
      </c>
      <c r="G554" s="18" t="s">
        <v>4783</v>
      </c>
      <c r="H554" s="18" t="s">
        <v>282</v>
      </c>
      <c r="I554" s="8" t="str">
        <f>VLOOKUP(L554,運送!$A$2:$B$8,2,FALSE)</f>
        <v>福山</v>
      </c>
      <c r="J554" s="8" t="str">
        <f>VLOOKUP(K554,運送!$A$18:$B$21,2,FALSE)</f>
        <v>井上</v>
      </c>
      <c r="K554" s="18">
        <v>2</v>
      </c>
      <c r="L554" s="18">
        <v>3</v>
      </c>
    </row>
    <row r="555" spans="1:12" ht="42.4" x14ac:dyDescent="0.25">
      <c r="A555" s="18">
        <v>9636000</v>
      </c>
      <c r="B555" s="18" t="s">
        <v>4241</v>
      </c>
      <c r="C555" s="18" t="s">
        <v>3505</v>
      </c>
      <c r="D555" s="18" t="s">
        <v>1502</v>
      </c>
      <c r="E555" s="18" t="s">
        <v>1503</v>
      </c>
      <c r="F555" s="18" t="s">
        <v>4818</v>
      </c>
      <c r="G555" s="18" t="s">
        <v>4508</v>
      </c>
      <c r="H555" s="18" t="s">
        <v>3505</v>
      </c>
      <c r="I555" s="8" t="str">
        <f>VLOOKUP(L555,運送!$A$2:$B$8,2,FALSE)</f>
        <v>福山</v>
      </c>
      <c r="J555" s="8" t="str">
        <f>VLOOKUP(K555,運送!$A$18:$B$21,2,FALSE)</f>
        <v>井上</v>
      </c>
      <c r="K555" s="18">
        <v>2</v>
      </c>
      <c r="L555" s="18">
        <v>3</v>
      </c>
    </row>
    <row r="556" spans="1:12" ht="21.4" x14ac:dyDescent="0.25">
      <c r="A556" s="18">
        <v>9636001</v>
      </c>
      <c r="B556" s="18" t="s">
        <v>1531</v>
      </c>
      <c r="C556" s="18" t="s">
        <v>3505</v>
      </c>
      <c r="D556" s="18" t="s">
        <v>3982</v>
      </c>
      <c r="E556" s="18" t="s">
        <v>4645</v>
      </c>
      <c r="F556" s="18" t="s">
        <v>4646</v>
      </c>
      <c r="G556" s="18" t="s">
        <v>3958</v>
      </c>
      <c r="H556" s="18" t="s">
        <v>4509</v>
      </c>
      <c r="I556" s="8" t="str">
        <f>VLOOKUP(L556,運送!$A$2:$B$8,2,FALSE)</f>
        <v>福山</v>
      </c>
      <c r="J556" s="8" t="str">
        <f>VLOOKUP(K556,運送!$A$18:$B$21,2,FALSE)</f>
        <v>井上</v>
      </c>
      <c r="K556" s="18">
        <v>2</v>
      </c>
      <c r="L556" s="18">
        <v>3</v>
      </c>
    </row>
    <row r="557" spans="1:12" ht="31.9" x14ac:dyDescent="0.25">
      <c r="A557" s="18">
        <v>9636002</v>
      </c>
      <c r="B557" s="18" t="s">
        <v>258</v>
      </c>
      <c r="C557" s="18" t="s">
        <v>3505</v>
      </c>
      <c r="D557" s="18" t="s">
        <v>2136</v>
      </c>
      <c r="E557" s="18" t="s">
        <v>2137</v>
      </c>
      <c r="F557" s="18" t="s">
        <v>2138</v>
      </c>
      <c r="G557" s="18" t="s">
        <v>2139</v>
      </c>
      <c r="H557" s="18" t="s">
        <v>4509</v>
      </c>
      <c r="I557" s="8" t="str">
        <f>VLOOKUP(L557,運送!$A$2:$B$8,2,FALSE)</f>
        <v>福山</v>
      </c>
      <c r="J557" s="8" t="str">
        <f>VLOOKUP(K557,運送!$A$18:$B$21,2,FALSE)</f>
        <v>井上</v>
      </c>
      <c r="K557" s="18">
        <v>2</v>
      </c>
      <c r="L557" s="18">
        <v>3</v>
      </c>
    </row>
    <row r="558" spans="1:12" ht="31.9" x14ac:dyDescent="0.25">
      <c r="A558" s="18">
        <v>9636003</v>
      </c>
      <c r="B558" s="18" t="s">
        <v>3153</v>
      </c>
      <c r="C558" s="18" t="s">
        <v>3505</v>
      </c>
      <c r="D558" s="18" t="s">
        <v>2136</v>
      </c>
      <c r="E558" s="18" t="s">
        <v>0</v>
      </c>
      <c r="F558" s="18" t="s">
        <v>2108</v>
      </c>
      <c r="G558" s="18" t="s">
        <v>2966</v>
      </c>
      <c r="H558" s="18" t="s">
        <v>4509</v>
      </c>
      <c r="I558" s="8" t="str">
        <f>VLOOKUP(L558,運送!$A$2:$B$8,2,FALSE)</f>
        <v>福山</v>
      </c>
      <c r="J558" s="8" t="str">
        <f>VLOOKUP(K558,運送!$A$18:$B$21,2,FALSE)</f>
        <v>井上</v>
      </c>
      <c r="K558" s="18">
        <v>2</v>
      </c>
      <c r="L558" s="18">
        <v>3</v>
      </c>
    </row>
    <row r="559" spans="1:12" ht="31.9" x14ac:dyDescent="0.25">
      <c r="A559" s="18">
        <v>9636004</v>
      </c>
      <c r="B559" s="18" t="s">
        <v>1823</v>
      </c>
      <c r="C559" s="18" t="s">
        <v>3505</v>
      </c>
      <c r="D559" s="18" t="s">
        <v>62</v>
      </c>
      <c r="E559" s="18" t="s">
        <v>3752</v>
      </c>
      <c r="F559" s="18" t="s">
        <v>3114</v>
      </c>
      <c r="G559" s="18" t="s">
        <v>1234</v>
      </c>
      <c r="H559" s="18" t="s">
        <v>4509</v>
      </c>
      <c r="I559" s="8" t="str">
        <f>VLOOKUP(L559,運送!$A$2:$B$8,2,FALSE)</f>
        <v>福山</v>
      </c>
      <c r="J559" s="8" t="str">
        <f>VLOOKUP(K559,運送!$A$18:$B$21,2,FALSE)</f>
        <v>井上</v>
      </c>
      <c r="K559" s="18">
        <v>2</v>
      </c>
      <c r="L559" s="18">
        <v>3</v>
      </c>
    </row>
    <row r="560" spans="1:12" ht="31.9" x14ac:dyDescent="0.25">
      <c r="A560" s="18">
        <v>9639900</v>
      </c>
      <c r="B560" s="18" t="s">
        <v>2967</v>
      </c>
      <c r="C560" s="18" t="s">
        <v>3505</v>
      </c>
      <c r="D560" s="18" t="s">
        <v>3210</v>
      </c>
      <c r="E560" s="18" t="s">
        <v>4217</v>
      </c>
      <c r="F560" s="18" t="s">
        <v>4218</v>
      </c>
      <c r="G560" s="18" t="s">
        <v>4219</v>
      </c>
      <c r="H560" s="18" t="s">
        <v>3505</v>
      </c>
      <c r="I560" s="8" t="str">
        <f>VLOOKUP(L560,運送!$A$2:$B$8,2,FALSE)</f>
        <v>福山</v>
      </c>
      <c r="J560" s="8" t="str">
        <f>VLOOKUP(K560,運送!$A$18:$B$21,2,FALSE)</f>
        <v>井上</v>
      </c>
      <c r="K560" s="18">
        <v>2</v>
      </c>
      <c r="L560" s="18">
        <v>3</v>
      </c>
    </row>
    <row r="561" spans="1:12" ht="42.4" x14ac:dyDescent="0.25">
      <c r="A561" s="18">
        <v>9640000</v>
      </c>
      <c r="B561" s="18" t="s">
        <v>3880</v>
      </c>
      <c r="C561" s="18" t="s">
        <v>3505</v>
      </c>
      <c r="D561" s="18" t="s">
        <v>3538</v>
      </c>
      <c r="E561" s="18" t="s">
        <v>1021</v>
      </c>
      <c r="F561" s="18" t="s">
        <v>278</v>
      </c>
      <c r="G561" s="18" t="s">
        <v>2299</v>
      </c>
      <c r="H561" s="18" t="s">
        <v>3505</v>
      </c>
      <c r="I561" s="8" t="str">
        <f>VLOOKUP(L561,運送!$A$2:$B$8,2,FALSE)</f>
        <v>福山</v>
      </c>
      <c r="J561" s="8" t="str">
        <f>VLOOKUP(K561,運送!$A$18:$B$21,2,FALSE)</f>
        <v>井上</v>
      </c>
      <c r="K561" s="18">
        <v>2</v>
      </c>
      <c r="L561" s="18">
        <v>3</v>
      </c>
    </row>
    <row r="562" spans="1:12" ht="42.4" x14ac:dyDescent="0.25">
      <c r="A562" s="18">
        <v>9640001</v>
      </c>
      <c r="B562" s="18" t="s">
        <v>1009</v>
      </c>
      <c r="C562" s="18" t="s">
        <v>3505</v>
      </c>
      <c r="D562" s="18" t="s">
        <v>2374</v>
      </c>
      <c r="E562" s="18" t="s">
        <v>2375</v>
      </c>
      <c r="F562" s="18" t="s">
        <v>2376</v>
      </c>
      <c r="G562" s="18" t="s">
        <v>835</v>
      </c>
      <c r="H562" s="18" t="s">
        <v>3505</v>
      </c>
      <c r="I562" s="8" t="str">
        <f>VLOOKUP(L562,運送!$A$2:$B$8,2,FALSE)</f>
        <v>福山</v>
      </c>
      <c r="J562" s="8" t="str">
        <f>VLOOKUP(K562,運送!$A$18:$B$21,2,FALSE)</f>
        <v>井上</v>
      </c>
      <c r="K562" s="18">
        <v>2</v>
      </c>
      <c r="L562" s="18">
        <v>3</v>
      </c>
    </row>
    <row r="563" spans="1:12" ht="31.9" x14ac:dyDescent="0.25">
      <c r="A563" s="18">
        <v>9640002</v>
      </c>
      <c r="B563" s="18" t="s">
        <v>2648</v>
      </c>
      <c r="C563" s="18" t="s">
        <v>3505</v>
      </c>
      <c r="D563" s="18" t="s">
        <v>2374</v>
      </c>
      <c r="E563" s="18" t="s">
        <v>2375</v>
      </c>
      <c r="F563" s="18" t="s">
        <v>2376</v>
      </c>
      <c r="G563" s="18" t="s">
        <v>4108</v>
      </c>
      <c r="H563" s="18" t="s">
        <v>3505</v>
      </c>
      <c r="I563" s="8" t="str">
        <f>VLOOKUP(L563,運送!$A$2:$B$8,2,FALSE)</f>
        <v>福山</v>
      </c>
      <c r="J563" s="8" t="str">
        <f>VLOOKUP(K563,運送!$A$18:$B$21,2,FALSE)</f>
        <v>井上</v>
      </c>
      <c r="K563" s="18">
        <v>2</v>
      </c>
      <c r="L563" s="18">
        <v>3</v>
      </c>
    </row>
    <row r="564" spans="1:12" ht="52.9" x14ac:dyDescent="0.25">
      <c r="A564" s="18">
        <v>9640003</v>
      </c>
      <c r="B564" s="18" t="s">
        <v>3478</v>
      </c>
      <c r="C564" s="18" t="s">
        <v>3505</v>
      </c>
      <c r="D564" s="18" t="s">
        <v>2374</v>
      </c>
      <c r="E564" s="18" t="s">
        <v>2375</v>
      </c>
      <c r="F564" s="18" t="s">
        <v>2376</v>
      </c>
      <c r="G564" s="18" t="s">
        <v>3479</v>
      </c>
      <c r="H564" s="18" t="s">
        <v>3505</v>
      </c>
      <c r="I564" s="8" t="str">
        <f>VLOOKUP(L564,運送!$A$2:$B$8,2,FALSE)</f>
        <v>福山</v>
      </c>
      <c r="J564" s="8" t="str">
        <f>VLOOKUP(K564,運送!$A$18:$B$21,2,FALSE)</f>
        <v>井上</v>
      </c>
      <c r="K564" s="18">
        <v>2</v>
      </c>
      <c r="L564" s="18">
        <v>3</v>
      </c>
    </row>
    <row r="565" spans="1:12" ht="52.9" x14ac:dyDescent="0.25">
      <c r="A565" s="18">
        <v>9640004</v>
      </c>
      <c r="B565" s="18" t="s">
        <v>1327</v>
      </c>
      <c r="C565" s="18" t="s">
        <v>3505</v>
      </c>
      <c r="D565" s="18" t="s">
        <v>2374</v>
      </c>
      <c r="E565" s="18" t="s">
        <v>2375</v>
      </c>
      <c r="F565" s="18" t="s">
        <v>2376</v>
      </c>
      <c r="G565" s="18" t="s">
        <v>3479</v>
      </c>
      <c r="H565" s="18" t="s">
        <v>3505</v>
      </c>
      <c r="I565" s="8" t="str">
        <f>VLOOKUP(L565,運送!$A$2:$B$8,2,FALSE)</f>
        <v>福山</v>
      </c>
      <c r="J565" s="8" t="str">
        <f>VLOOKUP(K565,運送!$A$18:$B$21,2,FALSE)</f>
        <v>井上</v>
      </c>
      <c r="K565" s="18">
        <v>2</v>
      </c>
      <c r="L565" s="18">
        <v>3</v>
      </c>
    </row>
    <row r="566" spans="1:12" ht="21.4" x14ac:dyDescent="0.25">
      <c r="A566" s="18">
        <v>9645900</v>
      </c>
      <c r="B566" s="18" t="s">
        <v>1687</v>
      </c>
      <c r="C566" s="18" t="s">
        <v>3505</v>
      </c>
      <c r="D566" s="18" t="s">
        <v>1257</v>
      </c>
      <c r="E566" s="18" t="s">
        <v>2241</v>
      </c>
      <c r="F566" s="18" t="s">
        <v>1188</v>
      </c>
      <c r="G566" s="18" t="s">
        <v>1189</v>
      </c>
      <c r="H566" s="18" t="s">
        <v>3505</v>
      </c>
      <c r="I566" s="8" t="str">
        <f>VLOOKUP(L566,運送!$A$2:$B$8,2,FALSE)</f>
        <v>福山</v>
      </c>
      <c r="J566" s="8" t="str">
        <f>VLOOKUP(K566,運送!$A$18:$B$21,2,FALSE)</f>
        <v>井上</v>
      </c>
      <c r="K566" s="18">
        <v>2</v>
      </c>
      <c r="L566" s="18">
        <v>3</v>
      </c>
    </row>
    <row r="567" spans="1:12" ht="31.9" x14ac:dyDescent="0.25">
      <c r="A567" s="18">
        <v>9645901</v>
      </c>
      <c r="B567" s="18" t="s">
        <v>2879</v>
      </c>
      <c r="C567" s="18" t="s">
        <v>3505</v>
      </c>
      <c r="D567" s="18" t="s">
        <v>3831</v>
      </c>
      <c r="E567" s="18" t="s">
        <v>1191</v>
      </c>
      <c r="F567" s="18" t="s">
        <v>3505</v>
      </c>
      <c r="G567" s="18" t="s">
        <v>1790</v>
      </c>
      <c r="H567" s="18" t="s">
        <v>2082</v>
      </c>
      <c r="I567" s="8" t="str">
        <f>VLOOKUP(L567,運送!$A$2:$B$8,2,FALSE)</f>
        <v>福山</v>
      </c>
      <c r="J567" s="8" t="str">
        <f>VLOOKUP(K567,運送!$A$18:$B$21,2,FALSE)</f>
        <v>井上</v>
      </c>
      <c r="K567" s="18">
        <v>2</v>
      </c>
      <c r="L567" s="18">
        <v>3</v>
      </c>
    </row>
    <row r="568" spans="1:12" ht="21.4" x14ac:dyDescent="0.25">
      <c r="A568" s="18">
        <v>9645902</v>
      </c>
      <c r="B568" s="18" t="s">
        <v>311</v>
      </c>
      <c r="C568" s="18" t="s">
        <v>3505</v>
      </c>
      <c r="D568" s="18" t="s">
        <v>3204</v>
      </c>
      <c r="E568" s="18" t="s">
        <v>3561</v>
      </c>
      <c r="F568" s="18" t="s">
        <v>3562</v>
      </c>
      <c r="G568" s="18" t="s">
        <v>3563</v>
      </c>
      <c r="H568" s="18" t="s">
        <v>2082</v>
      </c>
      <c r="I568" s="8" t="str">
        <f>VLOOKUP(L568,運送!$A$2:$B$8,2,FALSE)</f>
        <v>福山</v>
      </c>
      <c r="J568" s="8" t="str">
        <f>VLOOKUP(K568,運送!$A$18:$B$21,2,FALSE)</f>
        <v>井上</v>
      </c>
      <c r="K568" s="18">
        <v>2</v>
      </c>
      <c r="L568" s="18">
        <v>3</v>
      </c>
    </row>
    <row r="569" spans="1:12" ht="21.4" x14ac:dyDescent="0.25">
      <c r="A569" s="18">
        <v>9645903</v>
      </c>
      <c r="B569" s="18" t="s">
        <v>312</v>
      </c>
      <c r="C569" s="18" t="s">
        <v>3505</v>
      </c>
      <c r="D569" s="18" t="s">
        <v>3565</v>
      </c>
      <c r="E569" s="18" t="s">
        <v>1359</v>
      </c>
      <c r="F569" s="18" t="s">
        <v>1360</v>
      </c>
      <c r="G569" s="18" t="s">
        <v>1361</v>
      </c>
      <c r="H569" s="18" t="s">
        <v>2082</v>
      </c>
      <c r="I569" s="8" t="str">
        <f>VLOOKUP(L569,運送!$A$2:$B$8,2,FALSE)</f>
        <v>福山</v>
      </c>
      <c r="J569" s="8" t="str">
        <f>VLOOKUP(K569,運送!$A$18:$B$21,2,FALSE)</f>
        <v>井上</v>
      </c>
      <c r="K569" s="18">
        <v>2</v>
      </c>
      <c r="L569" s="18">
        <v>3</v>
      </c>
    </row>
    <row r="570" spans="1:12" ht="31.9" x14ac:dyDescent="0.25">
      <c r="A570" s="18">
        <v>9645904</v>
      </c>
      <c r="B570" s="18" t="s">
        <v>1059</v>
      </c>
      <c r="C570" s="18" t="s">
        <v>3505</v>
      </c>
      <c r="D570" s="18" t="s">
        <v>3046</v>
      </c>
      <c r="E570" s="18" t="s">
        <v>3200</v>
      </c>
      <c r="F570" s="18" t="s">
        <v>2576</v>
      </c>
      <c r="G570" s="18" t="s">
        <v>2653</v>
      </c>
      <c r="H570" s="18" t="s">
        <v>2082</v>
      </c>
      <c r="I570" s="8" t="str">
        <f>VLOOKUP(L570,運送!$A$2:$B$8,2,FALSE)</f>
        <v>福山</v>
      </c>
      <c r="J570" s="8" t="str">
        <f>VLOOKUP(K570,運送!$A$18:$B$21,2,FALSE)</f>
        <v>井上</v>
      </c>
      <c r="K570" s="18">
        <v>2</v>
      </c>
      <c r="L570" s="18">
        <v>3</v>
      </c>
    </row>
    <row r="571" spans="1:12" ht="31.9" x14ac:dyDescent="0.25">
      <c r="A571" s="18">
        <v>9645905</v>
      </c>
      <c r="B571" s="18" t="s">
        <v>1700</v>
      </c>
      <c r="C571" s="18" t="s">
        <v>3505</v>
      </c>
      <c r="D571" s="18" t="s">
        <v>3270</v>
      </c>
      <c r="E571" s="18" t="s">
        <v>283</v>
      </c>
      <c r="F571" s="18" t="s">
        <v>284</v>
      </c>
      <c r="G571" s="18" t="s">
        <v>2980</v>
      </c>
      <c r="H571" s="18" t="s">
        <v>2082</v>
      </c>
      <c r="I571" s="8" t="str">
        <f>VLOOKUP(L571,運送!$A$2:$B$8,2,FALSE)</f>
        <v>福山</v>
      </c>
      <c r="J571" s="8" t="str">
        <f>VLOOKUP(K571,運送!$A$18:$B$21,2,FALSE)</f>
        <v>井上</v>
      </c>
      <c r="K571" s="18">
        <v>2</v>
      </c>
      <c r="L571" s="18">
        <v>3</v>
      </c>
    </row>
    <row r="572" spans="1:12" ht="31.9" x14ac:dyDescent="0.25">
      <c r="A572" s="18">
        <v>9646000</v>
      </c>
      <c r="B572" s="18" t="s">
        <v>189</v>
      </c>
      <c r="C572" s="18" t="s">
        <v>3505</v>
      </c>
      <c r="D572" s="18" t="s">
        <v>4165</v>
      </c>
      <c r="E572" s="18" t="s">
        <v>3147</v>
      </c>
      <c r="F572" s="18" t="s">
        <v>3148</v>
      </c>
      <c r="G572" s="18" t="s">
        <v>269</v>
      </c>
      <c r="H572" s="18" t="s">
        <v>3505</v>
      </c>
      <c r="I572" s="8" t="str">
        <f>VLOOKUP(L572,運送!$A$2:$B$8,2,FALSE)</f>
        <v>福山</v>
      </c>
      <c r="J572" s="8" t="str">
        <f>VLOOKUP(K572,運送!$A$18:$B$21,2,FALSE)</f>
        <v>井上</v>
      </c>
      <c r="K572" s="18">
        <v>2</v>
      </c>
      <c r="L572" s="18">
        <v>3</v>
      </c>
    </row>
    <row r="573" spans="1:12" ht="31.9" x14ac:dyDescent="0.25">
      <c r="A573" s="18">
        <v>9646001</v>
      </c>
      <c r="B573" s="18" t="s">
        <v>4424</v>
      </c>
      <c r="C573" s="18" t="s">
        <v>3505</v>
      </c>
      <c r="D573" s="18" t="s">
        <v>4170</v>
      </c>
      <c r="E573" s="18" t="s">
        <v>696</v>
      </c>
      <c r="F573" s="18" t="s">
        <v>4361</v>
      </c>
      <c r="G573" s="18" t="s">
        <v>212</v>
      </c>
      <c r="H573" s="18" t="s">
        <v>2981</v>
      </c>
      <c r="I573" s="8" t="str">
        <f>VLOOKUP(L573,運送!$A$2:$B$8,2,FALSE)</f>
        <v>福山</v>
      </c>
      <c r="J573" s="8" t="str">
        <f>VLOOKUP(K573,運送!$A$18:$B$21,2,FALSE)</f>
        <v>井上</v>
      </c>
      <c r="K573" s="18">
        <v>2</v>
      </c>
      <c r="L573" s="18">
        <v>3</v>
      </c>
    </row>
    <row r="574" spans="1:12" ht="31.9" x14ac:dyDescent="0.25">
      <c r="A574" s="18">
        <v>9646002</v>
      </c>
      <c r="B574" s="18" t="s">
        <v>1596</v>
      </c>
      <c r="C574" s="18" t="s">
        <v>3505</v>
      </c>
      <c r="D574" s="18" t="s">
        <v>1148</v>
      </c>
      <c r="E574" s="18" t="s">
        <v>2048</v>
      </c>
      <c r="F574" s="18" t="s">
        <v>3179</v>
      </c>
      <c r="G574" s="18" t="s">
        <v>3534</v>
      </c>
      <c r="H574" s="18" t="s">
        <v>2981</v>
      </c>
      <c r="I574" s="8" t="str">
        <f>VLOOKUP(L574,運送!$A$2:$B$8,2,FALSE)</f>
        <v>福山</v>
      </c>
      <c r="J574" s="8" t="str">
        <f>VLOOKUP(K574,運送!$A$18:$B$21,2,FALSE)</f>
        <v>井上</v>
      </c>
      <c r="K574" s="18">
        <v>2</v>
      </c>
      <c r="L574" s="18">
        <v>3</v>
      </c>
    </row>
    <row r="575" spans="1:12" ht="31.9" x14ac:dyDescent="0.25">
      <c r="A575" s="18">
        <v>9646003</v>
      </c>
      <c r="B575" s="18" t="s">
        <v>4181</v>
      </c>
      <c r="C575" s="18" t="s">
        <v>3505</v>
      </c>
      <c r="D575" s="18" t="s">
        <v>1148</v>
      </c>
      <c r="E575" s="18" t="s">
        <v>2048</v>
      </c>
      <c r="F575" s="18" t="s">
        <v>4134</v>
      </c>
      <c r="G575" s="18" t="s">
        <v>2865</v>
      </c>
      <c r="H575" s="18" t="s">
        <v>2981</v>
      </c>
      <c r="I575" s="8" t="str">
        <f>VLOOKUP(L575,運送!$A$2:$B$8,2,FALSE)</f>
        <v>福山</v>
      </c>
      <c r="J575" s="8" t="str">
        <f>VLOOKUP(K575,運送!$A$18:$B$21,2,FALSE)</f>
        <v>井上</v>
      </c>
      <c r="K575" s="18">
        <v>2</v>
      </c>
      <c r="L575" s="18">
        <v>3</v>
      </c>
    </row>
    <row r="576" spans="1:12" ht="31.9" x14ac:dyDescent="0.25">
      <c r="A576" s="18">
        <v>9646004</v>
      </c>
      <c r="B576" s="18" t="s">
        <v>855</v>
      </c>
      <c r="C576" s="18" t="s">
        <v>3505</v>
      </c>
      <c r="D576" s="18" t="s">
        <v>509</v>
      </c>
      <c r="E576" s="18" t="s">
        <v>510</v>
      </c>
      <c r="F576" s="18" t="s">
        <v>856</v>
      </c>
      <c r="G576" s="18" t="s">
        <v>428</v>
      </c>
      <c r="H576" s="18" t="s">
        <v>2981</v>
      </c>
      <c r="I576" s="8" t="str">
        <f>VLOOKUP(L576,運送!$A$2:$B$8,2,FALSE)</f>
        <v>飛騨</v>
      </c>
      <c r="J576" s="8" t="str">
        <f>VLOOKUP(K576,運送!$A$18:$B$21,2,FALSE)</f>
        <v>井上</v>
      </c>
      <c r="K576" s="18">
        <v>2</v>
      </c>
      <c r="L576" s="18">
        <v>4</v>
      </c>
    </row>
    <row r="577" spans="1:12" ht="31.9" x14ac:dyDescent="0.25">
      <c r="A577" s="18">
        <v>9646005</v>
      </c>
      <c r="B577" s="18" t="s">
        <v>3123</v>
      </c>
      <c r="C577" s="18" t="s">
        <v>3505</v>
      </c>
      <c r="D577" s="18" t="s">
        <v>1148</v>
      </c>
      <c r="E577" s="18" t="s">
        <v>2048</v>
      </c>
      <c r="F577" s="18" t="s">
        <v>4134</v>
      </c>
      <c r="G577" s="18" t="s">
        <v>2865</v>
      </c>
      <c r="H577" s="18" t="s">
        <v>2981</v>
      </c>
      <c r="I577" s="8" t="str">
        <f>VLOOKUP(L577,運送!$A$2:$B$8,2,FALSE)</f>
        <v>福山</v>
      </c>
      <c r="J577" s="8" t="str">
        <f>VLOOKUP(K577,運送!$A$18:$B$21,2,FALSE)</f>
        <v>井上</v>
      </c>
      <c r="K577" s="18">
        <v>2</v>
      </c>
      <c r="L577" s="18">
        <v>3</v>
      </c>
    </row>
    <row r="578" spans="1:12" ht="31.9" x14ac:dyDescent="0.25">
      <c r="A578" s="18">
        <v>9652100</v>
      </c>
      <c r="B578" s="18" t="s">
        <v>2142</v>
      </c>
      <c r="C578" s="18" t="s">
        <v>3505</v>
      </c>
      <c r="D578" s="18" t="s">
        <v>3895</v>
      </c>
      <c r="E578" s="18" t="s">
        <v>3896</v>
      </c>
      <c r="F578" s="18" t="s">
        <v>3424</v>
      </c>
      <c r="G578" s="18" t="s">
        <v>3897</v>
      </c>
      <c r="H578" s="18" t="s">
        <v>3505</v>
      </c>
      <c r="I578" s="8" t="str">
        <f>VLOOKUP(L578,運送!$A$2:$B$8,2,FALSE)</f>
        <v>福山</v>
      </c>
      <c r="J578" s="8" t="str">
        <f>VLOOKUP(K578,運送!$A$18:$B$21,2,FALSE)</f>
        <v>井上</v>
      </c>
      <c r="K578" s="18">
        <v>2</v>
      </c>
      <c r="L578" s="18">
        <v>3</v>
      </c>
    </row>
    <row r="579" spans="1:12" ht="31.9" x14ac:dyDescent="0.25">
      <c r="A579" s="18">
        <v>9660100</v>
      </c>
      <c r="B579" s="18" t="s">
        <v>2143</v>
      </c>
      <c r="C579" s="18" t="s">
        <v>3505</v>
      </c>
      <c r="D579" s="18" t="s">
        <v>1148</v>
      </c>
      <c r="E579" s="18" t="s">
        <v>2048</v>
      </c>
      <c r="F579" s="18" t="s">
        <v>66</v>
      </c>
      <c r="G579" s="18" t="s">
        <v>67</v>
      </c>
      <c r="H579" s="18" t="s">
        <v>3505</v>
      </c>
      <c r="I579" s="8" t="str">
        <f>VLOOKUP(L579,運送!$A$2:$B$8,2,FALSE)</f>
        <v>福山</v>
      </c>
      <c r="J579" s="8" t="str">
        <f>VLOOKUP(K579,運送!$A$18:$B$21,2,FALSE)</f>
        <v>井上</v>
      </c>
      <c r="K579" s="18">
        <v>2</v>
      </c>
      <c r="L579" s="18">
        <v>3</v>
      </c>
    </row>
    <row r="580" spans="1:12" ht="31.9" x14ac:dyDescent="0.25">
      <c r="A580" s="18">
        <v>9666000</v>
      </c>
      <c r="B580" s="18" t="s">
        <v>3321</v>
      </c>
      <c r="C580" s="18" t="s">
        <v>3505</v>
      </c>
      <c r="D580" s="18" t="s">
        <v>3856</v>
      </c>
      <c r="E580" s="18" t="s">
        <v>3900</v>
      </c>
      <c r="F580" s="18" t="s">
        <v>3901</v>
      </c>
      <c r="G580" s="18" t="s">
        <v>3304</v>
      </c>
      <c r="H580" s="18" t="s">
        <v>3505</v>
      </c>
      <c r="I580" s="8" t="str">
        <f>VLOOKUP(L580,運送!$A$2:$B$8,2,FALSE)</f>
        <v>福山</v>
      </c>
      <c r="J580" s="8" t="str">
        <f>VLOOKUP(K580,運送!$A$18:$B$21,2,FALSE)</f>
        <v>井上</v>
      </c>
      <c r="K580" s="18">
        <v>2</v>
      </c>
      <c r="L580" s="18">
        <v>3</v>
      </c>
    </row>
    <row r="581" spans="1:12" ht="42.4" x14ac:dyDescent="0.25">
      <c r="A581" s="18">
        <v>9808100</v>
      </c>
      <c r="B581" s="18" t="s">
        <v>821</v>
      </c>
      <c r="C581" s="18" t="s">
        <v>3505</v>
      </c>
      <c r="D581" s="18" t="s">
        <v>3077</v>
      </c>
      <c r="E581" s="18" t="s">
        <v>1643</v>
      </c>
      <c r="F581" s="18" t="s">
        <v>2553</v>
      </c>
      <c r="G581" s="18" t="s">
        <v>1644</v>
      </c>
      <c r="H581" s="18" t="s">
        <v>3505</v>
      </c>
      <c r="I581" s="8" t="str">
        <f>VLOOKUP(L581,運送!$A$2:$B$8,2,FALSE)</f>
        <v>飛騨</v>
      </c>
      <c r="J581" s="8" t="str">
        <f>VLOOKUP(K581,運送!$A$18:$B$21,2,FALSE)</f>
        <v>前川</v>
      </c>
      <c r="K581" s="18">
        <v>1</v>
      </c>
      <c r="L581" s="18">
        <v>4</v>
      </c>
    </row>
    <row r="582" spans="1:12" ht="42.4" x14ac:dyDescent="0.25">
      <c r="A582" s="18">
        <v>9808200</v>
      </c>
      <c r="B582" s="18" t="s">
        <v>623</v>
      </c>
      <c r="C582" s="18" t="s">
        <v>3505</v>
      </c>
      <c r="D582" s="18" t="s">
        <v>105</v>
      </c>
      <c r="E582" s="18" t="s">
        <v>2707</v>
      </c>
      <c r="F582" s="18" t="s">
        <v>2708</v>
      </c>
      <c r="G582" s="18" t="s">
        <v>648</v>
      </c>
      <c r="H582" s="18" t="s">
        <v>3505</v>
      </c>
      <c r="I582" s="8" t="str">
        <f>VLOOKUP(L582,運送!$A$2:$B$8,2,FALSE)</f>
        <v>名鉄</v>
      </c>
      <c r="J582" s="8" t="str">
        <f>VLOOKUP(K582,運送!$A$18:$B$21,2,FALSE)</f>
        <v>前川</v>
      </c>
      <c r="K582" s="18">
        <v>1</v>
      </c>
      <c r="L582" s="18">
        <v>1</v>
      </c>
    </row>
    <row r="583" spans="1:12" ht="31.9" x14ac:dyDescent="0.25">
      <c r="A583" s="18">
        <v>9836100</v>
      </c>
      <c r="B583" s="18" t="s">
        <v>2790</v>
      </c>
      <c r="C583" s="18" t="s">
        <v>3505</v>
      </c>
      <c r="D583" s="18" t="s">
        <v>744</v>
      </c>
      <c r="E583" s="18" t="s">
        <v>4901</v>
      </c>
      <c r="F583" s="18" t="s">
        <v>1042</v>
      </c>
      <c r="G583" s="18" t="s">
        <v>4413</v>
      </c>
      <c r="H583" s="18" t="s">
        <v>3505</v>
      </c>
      <c r="I583" s="8" t="str">
        <f>VLOOKUP(L583,運送!$A$2:$B$8,2,FALSE)</f>
        <v>飛騨</v>
      </c>
      <c r="J583" s="8" t="str">
        <f>VLOOKUP(K583,運送!$A$18:$B$21,2,FALSE)</f>
        <v>前川</v>
      </c>
      <c r="K583" s="18">
        <v>1</v>
      </c>
      <c r="L583" s="18">
        <v>4</v>
      </c>
    </row>
    <row r="584" spans="1:12" ht="31.9" x14ac:dyDescent="0.25">
      <c r="A584" s="18">
        <v>9840000</v>
      </c>
      <c r="B584" s="18" t="s">
        <v>2392</v>
      </c>
      <c r="C584" s="18" t="s">
        <v>3505</v>
      </c>
      <c r="D584" s="18" t="s">
        <v>1582</v>
      </c>
      <c r="E584" s="18" t="s">
        <v>1583</v>
      </c>
      <c r="F584" s="18" t="s">
        <v>3829</v>
      </c>
      <c r="G584" s="18" t="s">
        <v>3830</v>
      </c>
      <c r="H584" s="18" t="s">
        <v>3505</v>
      </c>
      <c r="I584" s="8" t="str">
        <f>VLOOKUP(L584,運送!$A$2:$B$8,2,FALSE)</f>
        <v>名鉄</v>
      </c>
      <c r="J584" s="8" t="str">
        <f>VLOOKUP(K584,運送!$A$18:$B$21,2,FALSE)</f>
        <v>前川</v>
      </c>
      <c r="K584" s="18">
        <v>1</v>
      </c>
      <c r="L584" s="18">
        <v>1</v>
      </c>
    </row>
    <row r="585" spans="1:12" ht="31.9" x14ac:dyDescent="0.25">
      <c r="A585" s="18">
        <v>9860100</v>
      </c>
      <c r="B585" s="18" t="s">
        <v>3594</v>
      </c>
      <c r="C585" s="18" t="s">
        <v>3505</v>
      </c>
      <c r="D585" s="18" t="s">
        <v>1319</v>
      </c>
      <c r="E585" s="18" t="s">
        <v>1320</v>
      </c>
      <c r="F585" s="18" t="s">
        <v>4543</v>
      </c>
      <c r="G585" s="18" t="s">
        <v>2065</v>
      </c>
      <c r="H585" s="18" t="s">
        <v>3505</v>
      </c>
      <c r="I585" s="8" t="str">
        <f>VLOOKUP(L585,運送!$A$2:$B$8,2,FALSE)</f>
        <v>名鉄</v>
      </c>
      <c r="J585" s="8" t="str">
        <f>VLOOKUP(K585,運送!$A$18:$B$21,2,FALSE)</f>
        <v>前川</v>
      </c>
      <c r="K585" s="18">
        <v>1</v>
      </c>
      <c r="L585" s="18">
        <v>1</v>
      </c>
    </row>
    <row r="586" spans="1:12" ht="21.4" x14ac:dyDescent="0.25">
      <c r="A586" s="18">
        <v>9920100</v>
      </c>
      <c r="B586" s="18" t="s">
        <v>3595</v>
      </c>
      <c r="C586" s="18" t="s">
        <v>3505</v>
      </c>
      <c r="D586" s="18" t="s">
        <v>2660</v>
      </c>
      <c r="E586" s="18" t="s">
        <v>2661</v>
      </c>
      <c r="F586" s="18" t="s">
        <v>4034</v>
      </c>
      <c r="G586" s="18" t="s">
        <v>2290</v>
      </c>
      <c r="H586" s="18" t="s">
        <v>3505</v>
      </c>
      <c r="I586" s="8" t="str">
        <f>VLOOKUP(L586,運送!$A$2:$B$8,2,FALSE)</f>
        <v>名鉄</v>
      </c>
      <c r="J586" s="8" t="str">
        <f>VLOOKUP(K586,運送!$A$18:$B$21,2,FALSE)</f>
        <v>井上</v>
      </c>
      <c r="K586" s="18">
        <v>2</v>
      </c>
      <c r="L586" s="18">
        <v>1</v>
      </c>
    </row>
    <row r="587" spans="1:12" ht="21.4" x14ac:dyDescent="0.25">
      <c r="A587" s="18">
        <v>9990000</v>
      </c>
      <c r="B587" s="18" t="s">
        <v>1789</v>
      </c>
      <c r="C587" s="18" t="s">
        <v>3505</v>
      </c>
      <c r="D587" s="18" t="s">
        <v>2354</v>
      </c>
      <c r="E587" s="18" t="s">
        <v>531</v>
      </c>
      <c r="F587" s="18" t="s">
        <v>1046</v>
      </c>
      <c r="G587" s="18" t="s">
        <v>4536</v>
      </c>
      <c r="H587" s="18" t="s">
        <v>3505</v>
      </c>
      <c r="I587" s="8" t="str">
        <f>VLOOKUP(L587,運送!$A$2:$B$8,2,FALSE)</f>
        <v>名鉄</v>
      </c>
      <c r="J587" s="8" t="str">
        <f>VLOOKUP(K587,運送!$A$18:$B$21,2,FALSE)</f>
        <v>井上</v>
      </c>
      <c r="K587" s="18">
        <v>2</v>
      </c>
      <c r="L587" s="18">
        <v>1</v>
      </c>
    </row>
    <row r="588" spans="1:12" ht="42.4" x14ac:dyDescent="0.25">
      <c r="A588" s="18">
        <v>9990001</v>
      </c>
      <c r="B588" s="18" t="s">
        <v>4847</v>
      </c>
      <c r="C588" s="18" t="s">
        <v>3505</v>
      </c>
      <c r="D588" s="18" t="s">
        <v>4848</v>
      </c>
      <c r="E588" s="18" t="s">
        <v>4849</v>
      </c>
      <c r="F588" s="18" t="s">
        <v>2038</v>
      </c>
      <c r="G588" s="18" t="s">
        <v>2319</v>
      </c>
      <c r="H588" s="18" t="s">
        <v>4850</v>
      </c>
      <c r="I588" s="8" t="str">
        <f>VLOOKUP(L588,運送!$A$2:$B$8,2,FALSE)</f>
        <v>名鉄</v>
      </c>
      <c r="J588" s="8" t="str">
        <f>VLOOKUP(K588,運送!$A$18:$B$21,2,FALSE)</f>
        <v>井上</v>
      </c>
      <c r="K588" s="18">
        <v>2</v>
      </c>
      <c r="L588" s="18">
        <v>1</v>
      </c>
    </row>
    <row r="589" spans="1:12" ht="21.4" x14ac:dyDescent="0.25">
      <c r="A589" s="18">
        <v>9991000</v>
      </c>
      <c r="B589" s="18" t="s">
        <v>4851</v>
      </c>
      <c r="C589" s="18" t="s">
        <v>3505</v>
      </c>
      <c r="D589" s="18" t="s">
        <v>4852</v>
      </c>
      <c r="E589" s="18" t="s">
        <v>4853</v>
      </c>
      <c r="F589" s="18" t="s">
        <v>4204</v>
      </c>
      <c r="G589" s="18" t="s">
        <v>2705</v>
      </c>
      <c r="H589" s="18" t="s">
        <v>3505</v>
      </c>
      <c r="I589" s="8" t="str">
        <f>VLOOKUP(L589,運送!$A$2:$B$8,2,FALSE)</f>
        <v>名鉄</v>
      </c>
      <c r="J589" s="8" t="str">
        <f>VLOOKUP(K589,運送!$A$18:$B$21,2,FALSE)</f>
        <v>井上</v>
      </c>
      <c r="K589" s="18">
        <v>2</v>
      </c>
      <c r="L589" s="18">
        <v>1</v>
      </c>
    </row>
    <row r="590" spans="1:12" ht="31.9" x14ac:dyDescent="0.25">
      <c r="A590" s="18">
        <v>9991001</v>
      </c>
      <c r="B590" s="18" t="s">
        <v>2567</v>
      </c>
      <c r="C590" s="18" t="s">
        <v>3505</v>
      </c>
      <c r="D590" s="18" t="s">
        <v>2220</v>
      </c>
      <c r="E590" s="18" t="s">
        <v>1762</v>
      </c>
      <c r="F590" s="18" t="s">
        <v>514</v>
      </c>
      <c r="G590" s="18" t="s">
        <v>515</v>
      </c>
      <c r="H590" s="18" t="s">
        <v>4563</v>
      </c>
      <c r="I590" s="8" t="str">
        <f>VLOOKUP(L590,運送!$A$2:$B$8,2,FALSE)</f>
        <v>名鉄</v>
      </c>
      <c r="J590" s="8" t="str">
        <f>VLOOKUP(K590,運送!$A$18:$B$21,2,FALSE)</f>
        <v>井上</v>
      </c>
      <c r="K590" s="18">
        <v>2</v>
      </c>
      <c r="L590" s="18">
        <v>1</v>
      </c>
    </row>
    <row r="591" spans="1:12" ht="31.9" x14ac:dyDescent="0.25">
      <c r="A591" s="18">
        <v>9992000</v>
      </c>
      <c r="B591" s="18" t="s">
        <v>2978</v>
      </c>
      <c r="C591" s="18" t="s">
        <v>3505</v>
      </c>
      <c r="D591" s="18" t="s">
        <v>2220</v>
      </c>
      <c r="E591" s="18" t="s">
        <v>1762</v>
      </c>
      <c r="F591" s="18" t="s">
        <v>514</v>
      </c>
      <c r="G591" s="18" t="s">
        <v>1536</v>
      </c>
      <c r="H591" s="18" t="s">
        <v>1493</v>
      </c>
      <c r="I591" s="8" t="str">
        <f>VLOOKUP(L591,運送!$A$2:$B$8,2,FALSE)</f>
        <v>名鉄</v>
      </c>
      <c r="J591" s="8" t="str">
        <f>VLOOKUP(K591,運送!$A$18:$B$21,2,FALSE)</f>
        <v>井上</v>
      </c>
      <c r="K591" s="18">
        <v>2</v>
      </c>
      <c r="L591" s="18">
        <v>1</v>
      </c>
    </row>
    <row r="592" spans="1:12" ht="21.4" x14ac:dyDescent="0.25">
      <c r="A592" s="18">
        <v>9993000</v>
      </c>
      <c r="B592" s="18" t="s">
        <v>1235</v>
      </c>
      <c r="C592" s="18" t="s">
        <v>3505</v>
      </c>
      <c r="D592" s="18" t="s">
        <v>1236</v>
      </c>
      <c r="E592" s="18" t="s">
        <v>4656</v>
      </c>
      <c r="F592" s="18" t="s">
        <v>1238</v>
      </c>
      <c r="G592" s="18" t="s">
        <v>194</v>
      </c>
      <c r="H592" s="18" t="s">
        <v>3505</v>
      </c>
      <c r="I592" s="8" t="str">
        <f>VLOOKUP(L592,運送!$A$2:$B$8,2,FALSE)</f>
        <v>名鉄</v>
      </c>
      <c r="J592" s="8" t="str">
        <f>VLOOKUP(K592,運送!$A$18:$B$21,2,FALSE)</f>
        <v>井上</v>
      </c>
      <c r="K592" s="18">
        <v>2</v>
      </c>
      <c r="L592" s="18">
        <v>1</v>
      </c>
    </row>
    <row r="593" spans="1:12" ht="52.9" x14ac:dyDescent="0.25">
      <c r="A593" s="18">
        <v>9994000</v>
      </c>
      <c r="B593" s="18" t="s">
        <v>3661</v>
      </c>
      <c r="C593" s="18" t="s">
        <v>3505</v>
      </c>
      <c r="D593" s="18" t="s">
        <v>3662</v>
      </c>
      <c r="E593" s="18" t="s">
        <v>3663</v>
      </c>
      <c r="F593" s="18" t="s">
        <v>2788</v>
      </c>
      <c r="G593" s="18" t="s">
        <v>4052</v>
      </c>
      <c r="H593" s="18" t="s">
        <v>3505</v>
      </c>
      <c r="I593" s="8" t="str">
        <f>VLOOKUP(L593,運送!$A$2:$B$8,2,FALSE)</f>
        <v>名鉄</v>
      </c>
      <c r="J593" s="8" t="str">
        <f>VLOOKUP(K593,運送!$A$18:$B$21,2,FALSE)</f>
        <v>井上</v>
      </c>
      <c r="K593" s="18">
        <v>2</v>
      </c>
      <c r="L593" s="18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863"/>
  <sheetViews>
    <sheetView topLeftCell="B1" workbookViewId="0">
      <pane ySplit="1" topLeftCell="A395" activePane="bottomLeft"/>
      <selection activeCell="H13" sqref="H13"/>
      <selection pane="bottomLeft" activeCell="D210" sqref="D210"/>
    </sheetView>
  </sheetViews>
  <sheetFormatPr defaultRowHeight="12.75" x14ac:dyDescent="0.25"/>
  <cols>
    <col min="2" max="2" width="9.46484375" bestFit="1" customWidth="1"/>
    <col min="4" max="4" width="16.59765625" customWidth="1"/>
    <col min="7" max="7" width="9" style="3" customWidth="1"/>
  </cols>
  <sheetData>
    <row r="1" spans="2:7" ht="16.149999999999999" x14ac:dyDescent="0.3">
      <c r="D1" s="15" t="s">
        <v>2632</v>
      </c>
    </row>
    <row r="3" spans="2:7" x14ac:dyDescent="0.25">
      <c r="B3" t="s">
        <v>1739</v>
      </c>
      <c r="C3" t="s">
        <v>1740</v>
      </c>
      <c r="D3" t="s">
        <v>417</v>
      </c>
      <c r="E3" t="s">
        <v>2238</v>
      </c>
      <c r="F3" t="s">
        <v>1741</v>
      </c>
      <c r="G3" s="3" t="s">
        <v>8</v>
      </c>
    </row>
    <row r="4" spans="2:7" x14ac:dyDescent="0.25">
      <c r="B4">
        <v>0</v>
      </c>
    </row>
    <row r="5" spans="2:7" x14ac:dyDescent="0.25">
      <c r="B5">
        <v>10301</v>
      </c>
      <c r="C5">
        <v>301</v>
      </c>
      <c r="D5" t="s">
        <v>1742</v>
      </c>
      <c r="E5" t="s">
        <v>1462</v>
      </c>
      <c r="F5">
        <v>3000</v>
      </c>
    </row>
    <row r="6" spans="2:7" x14ac:dyDescent="0.25">
      <c r="B6">
        <v>10353</v>
      </c>
      <c r="C6">
        <v>353</v>
      </c>
      <c r="D6" t="s">
        <v>2716</v>
      </c>
      <c r="E6" t="s">
        <v>1462</v>
      </c>
      <c r="F6">
        <v>2200</v>
      </c>
    </row>
    <row r="7" spans="2:7" x14ac:dyDescent="0.25">
      <c r="B7">
        <v>10354</v>
      </c>
      <c r="C7">
        <v>354</v>
      </c>
      <c r="D7" t="s">
        <v>2717</v>
      </c>
      <c r="E7" t="s">
        <v>46</v>
      </c>
      <c r="F7">
        <v>2000</v>
      </c>
    </row>
    <row r="8" spans="2:7" x14ac:dyDescent="0.25">
      <c r="B8">
        <v>10355</v>
      </c>
      <c r="C8">
        <v>355</v>
      </c>
      <c r="D8" t="s">
        <v>1996</v>
      </c>
      <c r="E8" t="s">
        <v>1462</v>
      </c>
      <c r="F8">
        <v>2000</v>
      </c>
      <c r="G8" s="3" t="s">
        <v>1997</v>
      </c>
    </row>
    <row r="9" spans="2:7" x14ac:dyDescent="0.25">
      <c r="B9">
        <v>10380</v>
      </c>
      <c r="C9">
        <v>380</v>
      </c>
      <c r="D9" t="s">
        <v>5185</v>
      </c>
      <c r="E9" t="s">
        <v>1462</v>
      </c>
      <c r="F9">
        <v>2200</v>
      </c>
    </row>
    <row r="10" spans="2:7" x14ac:dyDescent="0.25">
      <c r="B10">
        <v>10381</v>
      </c>
      <c r="C10">
        <v>381</v>
      </c>
      <c r="D10" t="s">
        <v>680</v>
      </c>
      <c r="E10" t="s">
        <v>1462</v>
      </c>
      <c r="F10">
        <v>2200</v>
      </c>
    </row>
    <row r="11" spans="2:7" x14ac:dyDescent="0.25">
      <c r="B11">
        <v>10383</v>
      </c>
      <c r="C11">
        <v>383</v>
      </c>
      <c r="D11" t="s">
        <v>4737</v>
      </c>
      <c r="E11" t="s">
        <v>713</v>
      </c>
      <c r="F11">
        <v>2200</v>
      </c>
    </row>
    <row r="12" spans="2:7" x14ac:dyDescent="0.25">
      <c r="B12">
        <v>10386</v>
      </c>
      <c r="C12">
        <v>386</v>
      </c>
      <c r="D12" t="s">
        <v>1242</v>
      </c>
      <c r="E12" t="s">
        <v>1462</v>
      </c>
      <c r="F12">
        <v>2200</v>
      </c>
    </row>
    <row r="13" spans="2:7" x14ac:dyDescent="0.25">
      <c r="B13">
        <v>10400</v>
      </c>
      <c r="C13">
        <v>400</v>
      </c>
      <c r="D13" t="s">
        <v>4738</v>
      </c>
      <c r="E13" t="s">
        <v>1462</v>
      </c>
      <c r="F13">
        <v>2200</v>
      </c>
    </row>
    <row r="14" spans="2:7" x14ac:dyDescent="0.25">
      <c r="B14">
        <v>10402</v>
      </c>
      <c r="C14">
        <v>402</v>
      </c>
      <c r="D14" t="s">
        <v>4147</v>
      </c>
      <c r="E14" t="s">
        <v>1462</v>
      </c>
      <c r="F14">
        <v>1700</v>
      </c>
    </row>
    <row r="15" spans="2:7" x14ac:dyDescent="0.25">
      <c r="B15">
        <v>10403</v>
      </c>
      <c r="C15">
        <v>403</v>
      </c>
      <c r="D15" t="s">
        <v>4148</v>
      </c>
      <c r="E15" t="s">
        <v>1462</v>
      </c>
      <c r="F15">
        <v>2200</v>
      </c>
    </row>
    <row r="16" spans="2:7" x14ac:dyDescent="0.25">
      <c r="B16">
        <v>10411</v>
      </c>
      <c r="C16">
        <v>411</v>
      </c>
      <c r="D16" t="s">
        <v>2010</v>
      </c>
      <c r="E16" t="s">
        <v>1462</v>
      </c>
      <c r="F16">
        <v>1700</v>
      </c>
    </row>
    <row r="17" spans="2:6" x14ac:dyDescent="0.25">
      <c r="B17">
        <v>10412</v>
      </c>
      <c r="C17">
        <v>412</v>
      </c>
      <c r="D17" t="s">
        <v>2011</v>
      </c>
      <c r="E17" t="s">
        <v>1462</v>
      </c>
      <c r="F17">
        <v>1400</v>
      </c>
    </row>
    <row r="18" spans="2:6" x14ac:dyDescent="0.25">
      <c r="B18">
        <v>10431</v>
      </c>
      <c r="C18">
        <v>431</v>
      </c>
      <c r="D18" t="s">
        <v>4696</v>
      </c>
      <c r="E18" t="s">
        <v>1462</v>
      </c>
      <c r="F18">
        <v>1300</v>
      </c>
    </row>
    <row r="19" spans="2:6" x14ac:dyDescent="0.25">
      <c r="B19">
        <v>10432</v>
      </c>
      <c r="C19">
        <v>432</v>
      </c>
      <c r="D19" t="s">
        <v>4697</v>
      </c>
      <c r="E19" t="s">
        <v>1462</v>
      </c>
      <c r="F19">
        <v>1300</v>
      </c>
    </row>
    <row r="20" spans="2:6" x14ac:dyDescent="0.25">
      <c r="B20">
        <v>10433</v>
      </c>
      <c r="C20">
        <v>433</v>
      </c>
      <c r="D20" t="s">
        <v>4684</v>
      </c>
      <c r="E20" t="s">
        <v>1462</v>
      </c>
      <c r="F20">
        <v>1300</v>
      </c>
    </row>
    <row r="21" spans="2:6" x14ac:dyDescent="0.25">
      <c r="B21">
        <v>10434</v>
      </c>
      <c r="C21">
        <v>434</v>
      </c>
      <c r="D21" t="s">
        <v>2631</v>
      </c>
      <c r="E21" t="s">
        <v>1462</v>
      </c>
      <c r="F21">
        <v>1300</v>
      </c>
    </row>
    <row r="22" spans="2:6" x14ac:dyDescent="0.25">
      <c r="B22">
        <v>10435</v>
      </c>
      <c r="C22">
        <v>435</v>
      </c>
      <c r="D22" t="s">
        <v>4809</v>
      </c>
      <c r="E22" t="s">
        <v>1462</v>
      </c>
      <c r="F22">
        <v>1300</v>
      </c>
    </row>
    <row r="23" spans="2:6" x14ac:dyDescent="0.25">
      <c r="B23">
        <v>10441</v>
      </c>
      <c r="C23">
        <v>441</v>
      </c>
      <c r="D23" t="s">
        <v>4810</v>
      </c>
      <c r="E23" t="s">
        <v>1462</v>
      </c>
      <c r="F23">
        <v>1200</v>
      </c>
    </row>
    <row r="24" spans="2:6" x14ac:dyDescent="0.25">
      <c r="B24">
        <v>10442</v>
      </c>
      <c r="C24">
        <v>442</v>
      </c>
      <c r="D24" t="s">
        <v>4810</v>
      </c>
      <c r="E24" t="s">
        <v>1462</v>
      </c>
      <c r="F24">
        <v>1200</v>
      </c>
    </row>
    <row r="25" spans="2:6" x14ac:dyDescent="0.25">
      <c r="B25">
        <v>10450</v>
      </c>
      <c r="C25">
        <v>450</v>
      </c>
      <c r="D25" t="s">
        <v>4776</v>
      </c>
      <c r="E25" t="s">
        <v>1462</v>
      </c>
      <c r="F25">
        <v>1250</v>
      </c>
    </row>
    <row r="26" spans="2:6" x14ac:dyDescent="0.25">
      <c r="B26">
        <v>10451</v>
      </c>
      <c r="C26">
        <v>451</v>
      </c>
      <c r="D26" t="s">
        <v>894</v>
      </c>
      <c r="E26" t="s">
        <v>1462</v>
      </c>
      <c r="F26">
        <v>950</v>
      </c>
    </row>
    <row r="27" spans="2:6" x14ac:dyDescent="0.25">
      <c r="B27">
        <v>10452</v>
      </c>
      <c r="C27">
        <v>452</v>
      </c>
      <c r="D27" t="s">
        <v>4086</v>
      </c>
      <c r="E27" t="s">
        <v>1462</v>
      </c>
      <c r="F27">
        <v>950</v>
      </c>
    </row>
    <row r="28" spans="2:6" x14ac:dyDescent="0.25">
      <c r="B28">
        <v>10453</v>
      </c>
      <c r="C28">
        <v>453</v>
      </c>
      <c r="D28" t="s">
        <v>1074</v>
      </c>
      <c r="E28" t="s">
        <v>1462</v>
      </c>
      <c r="F28">
        <v>950</v>
      </c>
    </row>
    <row r="29" spans="2:6" x14ac:dyDescent="0.25">
      <c r="B29">
        <v>10457</v>
      </c>
      <c r="C29">
        <v>457</v>
      </c>
      <c r="D29" t="s">
        <v>2115</v>
      </c>
      <c r="E29" t="s">
        <v>1462</v>
      </c>
      <c r="F29">
        <v>2200</v>
      </c>
    </row>
    <row r="30" spans="2:6" x14ac:dyDescent="0.25">
      <c r="B30">
        <v>11460</v>
      </c>
      <c r="C30">
        <v>460</v>
      </c>
      <c r="D30" t="s">
        <v>2116</v>
      </c>
      <c r="E30" t="s">
        <v>1462</v>
      </c>
      <c r="F30">
        <v>1600</v>
      </c>
    </row>
    <row r="31" spans="2:6" x14ac:dyDescent="0.25">
      <c r="B31">
        <v>11471</v>
      </c>
      <c r="C31">
        <v>471</v>
      </c>
      <c r="D31" t="s">
        <v>3497</v>
      </c>
      <c r="E31" t="s">
        <v>1462</v>
      </c>
      <c r="F31">
        <v>1050</v>
      </c>
    </row>
    <row r="32" spans="2:6" x14ac:dyDescent="0.25">
      <c r="B32">
        <v>11480</v>
      </c>
      <c r="C32">
        <v>480</v>
      </c>
      <c r="D32" t="s">
        <v>3299</v>
      </c>
      <c r="E32" t="s">
        <v>1462</v>
      </c>
      <c r="F32">
        <v>1100</v>
      </c>
    </row>
    <row r="33" spans="2:6" x14ac:dyDescent="0.25">
      <c r="B33">
        <v>11481</v>
      </c>
      <c r="C33">
        <v>481</v>
      </c>
      <c r="D33" t="s">
        <v>3300</v>
      </c>
      <c r="E33" t="s">
        <v>1462</v>
      </c>
      <c r="F33">
        <v>1100</v>
      </c>
    </row>
    <row r="34" spans="2:6" x14ac:dyDescent="0.25">
      <c r="B34">
        <v>11499</v>
      </c>
      <c r="C34">
        <v>499</v>
      </c>
      <c r="D34" t="s">
        <v>1998</v>
      </c>
      <c r="E34" t="s">
        <v>1462</v>
      </c>
      <c r="F34">
        <v>800</v>
      </c>
    </row>
    <row r="35" spans="2:6" x14ac:dyDescent="0.25">
      <c r="B35">
        <v>11501</v>
      </c>
      <c r="C35">
        <v>501</v>
      </c>
      <c r="D35" t="s">
        <v>3301</v>
      </c>
      <c r="E35" t="s">
        <v>2718</v>
      </c>
      <c r="F35">
        <v>1100</v>
      </c>
    </row>
    <row r="36" spans="2:6" x14ac:dyDescent="0.25">
      <c r="B36">
        <v>11502</v>
      </c>
      <c r="C36">
        <v>502</v>
      </c>
      <c r="D36" t="s">
        <v>1983</v>
      </c>
      <c r="E36" t="s">
        <v>1462</v>
      </c>
      <c r="F36">
        <v>1100</v>
      </c>
    </row>
    <row r="37" spans="2:6" x14ac:dyDescent="0.25">
      <c r="B37">
        <v>11503</v>
      </c>
      <c r="C37">
        <v>503</v>
      </c>
      <c r="D37" t="s">
        <v>4206</v>
      </c>
      <c r="E37" t="s">
        <v>1462</v>
      </c>
      <c r="F37">
        <v>1000</v>
      </c>
    </row>
    <row r="38" spans="2:6" x14ac:dyDescent="0.25">
      <c r="B38">
        <v>11504</v>
      </c>
      <c r="C38">
        <v>504</v>
      </c>
      <c r="D38" t="s">
        <v>4475</v>
      </c>
      <c r="E38" t="s">
        <v>1462</v>
      </c>
      <c r="F38">
        <v>1000</v>
      </c>
    </row>
    <row r="39" spans="2:6" x14ac:dyDescent="0.25">
      <c r="B39">
        <v>11505</v>
      </c>
      <c r="C39">
        <v>505</v>
      </c>
      <c r="D39" t="s">
        <v>2509</v>
      </c>
      <c r="E39" t="s">
        <v>1462</v>
      </c>
      <c r="F39">
        <v>800</v>
      </c>
    </row>
    <row r="40" spans="2:6" x14ac:dyDescent="0.25">
      <c r="B40">
        <v>11507</v>
      </c>
      <c r="C40">
        <v>507</v>
      </c>
      <c r="D40" t="s">
        <v>2619</v>
      </c>
      <c r="E40" t="s">
        <v>1462</v>
      </c>
      <c r="F40">
        <v>1000</v>
      </c>
    </row>
    <row r="41" spans="2:6" x14ac:dyDescent="0.25">
      <c r="B41">
        <v>11508</v>
      </c>
      <c r="C41">
        <v>508</v>
      </c>
      <c r="D41" t="s">
        <v>2509</v>
      </c>
      <c r="E41" t="s">
        <v>1462</v>
      </c>
      <c r="F41">
        <v>800</v>
      </c>
    </row>
    <row r="42" spans="2:6" x14ac:dyDescent="0.25">
      <c r="B42">
        <v>11509</v>
      </c>
      <c r="C42">
        <v>509</v>
      </c>
      <c r="D42" t="s">
        <v>2620</v>
      </c>
      <c r="E42" t="s">
        <v>1462</v>
      </c>
      <c r="F42">
        <v>800</v>
      </c>
    </row>
    <row r="43" spans="2:6" x14ac:dyDescent="0.25">
      <c r="B43">
        <v>11510</v>
      </c>
      <c r="C43">
        <v>510</v>
      </c>
      <c r="D43" t="s">
        <v>2621</v>
      </c>
      <c r="E43" t="s">
        <v>1462</v>
      </c>
      <c r="F43">
        <v>1100</v>
      </c>
    </row>
    <row r="44" spans="2:6" x14ac:dyDescent="0.25">
      <c r="B44">
        <v>11520</v>
      </c>
      <c r="C44">
        <v>520</v>
      </c>
      <c r="D44" t="s">
        <v>2622</v>
      </c>
      <c r="E44" t="s">
        <v>2718</v>
      </c>
      <c r="F44">
        <v>800</v>
      </c>
    </row>
    <row r="45" spans="2:6" x14ac:dyDescent="0.25">
      <c r="B45">
        <v>11521</v>
      </c>
      <c r="C45">
        <v>521</v>
      </c>
      <c r="D45" t="s">
        <v>2623</v>
      </c>
      <c r="E45" t="s">
        <v>2718</v>
      </c>
      <c r="F45">
        <v>930</v>
      </c>
    </row>
    <row r="46" spans="2:6" x14ac:dyDescent="0.25">
      <c r="B46">
        <v>11522</v>
      </c>
      <c r="C46">
        <v>522</v>
      </c>
      <c r="D46" t="s">
        <v>1243</v>
      </c>
      <c r="E46" t="s">
        <v>1462</v>
      </c>
      <c r="F46">
        <v>800</v>
      </c>
    </row>
    <row r="47" spans="2:6" x14ac:dyDescent="0.25">
      <c r="B47">
        <v>11540</v>
      </c>
      <c r="C47">
        <v>540</v>
      </c>
      <c r="D47" t="s">
        <v>1680</v>
      </c>
      <c r="E47" t="s">
        <v>1462</v>
      </c>
      <c r="F47">
        <v>1100</v>
      </c>
    </row>
    <row r="48" spans="2:6" x14ac:dyDescent="0.25">
      <c r="B48">
        <v>11541</v>
      </c>
      <c r="C48">
        <v>541</v>
      </c>
      <c r="D48" t="s">
        <v>1681</v>
      </c>
      <c r="E48" t="s">
        <v>1462</v>
      </c>
      <c r="F48">
        <v>800</v>
      </c>
    </row>
    <row r="49" spans="2:6" x14ac:dyDescent="0.25">
      <c r="B49">
        <v>11550</v>
      </c>
      <c r="C49">
        <v>550</v>
      </c>
      <c r="D49" t="s">
        <v>4685</v>
      </c>
      <c r="E49" t="s">
        <v>1462</v>
      </c>
      <c r="F49">
        <v>800</v>
      </c>
    </row>
    <row r="50" spans="2:6" x14ac:dyDescent="0.25">
      <c r="B50">
        <v>11551</v>
      </c>
      <c r="C50">
        <v>551</v>
      </c>
      <c r="D50" t="s">
        <v>1444</v>
      </c>
      <c r="E50" t="s">
        <v>1462</v>
      </c>
      <c r="F50">
        <v>570</v>
      </c>
    </row>
    <row r="51" spans="2:6" x14ac:dyDescent="0.25">
      <c r="B51">
        <v>11560</v>
      </c>
      <c r="C51">
        <v>560</v>
      </c>
      <c r="D51" t="s">
        <v>1445</v>
      </c>
      <c r="E51" t="s">
        <v>1462</v>
      </c>
      <c r="F51">
        <v>570</v>
      </c>
    </row>
    <row r="52" spans="2:6" x14ac:dyDescent="0.25">
      <c r="B52">
        <v>11562</v>
      </c>
      <c r="C52">
        <v>562</v>
      </c>
      <c r="D52" t="s">
        <v>1723</v>
      </c>
      <c r="E52" t="s">
        <v>2718</v>
      </c>
      <c r="F52">
        <v>570</v>
      </c>
    </row>
    <row r="53" spans="2:6" x14ac:dyDescent="0.25">
      <c r="B53">
        <v>11564</v>
      </c>
      <c r="C53">
        <v>564</v>
      </c>
      <c r="D53" t="s">
        <v>1724</v>
      </c>
      <c r="E53" t="s">
        <v>1462</v>
      </c>
      <c r="F53">
        <v>570</v>
      </c>
    </row>
    <row r="54" spans="2:6" x14ac:dyDescent="0.25">
      <c r="B54">
        <v>11566</v>
      </c>
      <c r="C54">
        <v>566</v>
      </c>
      <c r="D54" t="s">
        <v>1725</v>
      </c>
      <c r="E54" t="s">
        <v>1462</v>
      </c>
      <c r="F54">
        <v>570</v>
      </c>
    </row>
    <row r="55" spans="2:6" x14ac:dyDescent="0.25">
      <c r="B55">
        <v>11568</v>
      </c>
      <c r="C55">
        <v>568</v>
      </c>
      <c r="D55" t="s">
        <v>808</v>
      </c>
      <c r="E55" t="s">
        <v>1462</v>
      </c>
      <c r="F55">
        <v>570</v>
      </c>
    </row>
    <row r="56" spans="2:6" x14ac:dyDescent="0.25">
      <c r="B56">
        <v>11570</v>
      </c>
      <c r="C56">
        <v>570</v>
      </c>
      <c r="D56" t="s">
        <v>733</v>
      </c>
      <c r="E56" t="s">
        <v>1462</v>
      </c>
      <c r="F56">
        <v>570</v>
      </c>
    </row>
    <row r="57" spans="2:6" x14ac:dyDescent="0.25">
      <c r="B57">
        <v>11572</v>
      </c>
      <c r="C57">
        <v>572</v>
      </c>
      <c r="D57" t="s">
        <v>734</v>
      </c>
      <c r="E57" t="s">
        <v>2718</v>
      </c>
      <c r="F57">
        <v>570</v>
      </c>
    </row>
    <row r="58" spans="2:6" x14ac:dyDescent="0.25">
      <c r="B58">
        <v>11573</v>
      </c>
      <c r="C58">
        <v>573</v>
      </c>
      <c r="D58" t="s">
        <v>3371</v>
      </c>
      <c r="E58" t="s">
        <v>1462</v>
      </c>
      <c r="F58">
        <v>570</v>
      </c>
    </row>
    <row r="59" spans="2:6" x14ac:dyDescent="0.25">
      <c r="B59">
        <v>11583</v>
      </c>
      <c r="C59">
        <v>583</v>
      </c>
      <c r="D59" t="s">
        <v>1952</v>
      </c>
      <c r="E59" t="s">
        <v>1462</v>
      </c>
      <c r="F59">
        <v>550</v>
      </c>
    </row>
    <row r="60" spans="2:6" x14ac:dyDescent="0.25">
      <c r="B60">
        <v>11600</v>
      </c>
      <c r="C60">
        <v>600</v>
      </c>
      <c r="D60" t="s">
        <v>560</v>
      </c>
      <c r="E60" t="s">
        <v>1462</v>
      </c>
      <c r="F60">
        <v>750</v>
      </c>
    </row>
    <row r="61" spans="2:6" x14ac:dyDescent="0.25">
      <c r="B61">
        <v>11601</v>
      </c>
      <c r="C61">
        <v>601</v>
      </c>
      <c r="D61" t="s">
        <v>1876</v>
      </c>
      <c r="E61" t="s">
        <v>1462</v>
      </c>
      <c r="F61">
        <v>550</v>
      </c>
    </row>
    <row r="62" spans="2:6" x14ac:dyDescent="0.25">
      <c r="B62">
        <v>11602</v>
      </c>
      <c r="C62">
        <v>602</v>
      </c>
      <c r="D62" t="s">
        <v>1244</v>
      </c>
      <c r="E62" t="s">
        <v>1462</v>
      </c>
      <c r="F62">
        <v>600</v>
      </c>
    </row>
    <row r="63" spans="2:6" x14ac:dyDescent="0.25">
      <c r="B63">
        <v>11603</v>
      </c>
      <c r="C63">
        <v>603</v>
      </c>
      <c r="D63" t="s">
        <v>96</v>
      </c>
      <c r="E63" t="s">
        <v>1462</v>
      </c>
      <c r="F63">
        <v>450</v>
      </c>
    </row>
    <row r="64" spans="2:6" x14ac:dyDescent="0.25">
      <c r="B64">
        <v>11604</v>
      </c>
      <c r="C64">
        <v>604</v>
      </c>
      <c r="D64" t="s">
        <v>97</v>
      </c>
      <c r="E64" t="s">
        <v>1462</v>
      </c>
      <c r="F64">
        <v>450</v>
      </c>
    </row>
    <row r="65" spans="2:6" x14ac:dyDescent="0.25">
      <c r="B65">
        <v>11610</v>
      </c>
      <c r="C65">
        <v>610</v>
      </c>
      <c r="D65" t="s">
        <v>98</v>
      </c>
      <c r="E65" t="s">
        <v>1462</v>
      </c>
      <c r="F65">
        <v>800</v>
      </c>
    </row>
    <row r="66" spans="2:6" x14ac:dyDescent="0.25">
      <c r="B66">
        <v>11620</v>
      </c>
      <c r="C66">
        <v>620</v>
      </c>
      <c r="D66" t="s">
        <v>99</v>
      </c>
      <c r="E66" t="s">
        <v>1462</v>
      </c>
      <c r="F66">
        <v>540</v>
      </c>
    </row>
    <row r="67" spans="2:6" x14ac:dyDescent="0.25">
      <c r="B67">
        <v>11621</v>
      </c>
      <c r="C67">
        <v>621</v>
      </c>
      <c r="D67" t="s">
        <v>100</v>
      </c>
      <c r="E67" t="s">
        <v>2718</v>
      </c>
      <c r="F67">
        <v>500</v>
      </c>
    </row>
    <row r="68" spans="2:6" x14ac:dyDescent="0.25">
      <c r="B68">
        <v>11650</v>
      </c>
      <c r="C68">
        <v>650</v>
      </c>
      <c r="D68" t="s">
        <v>101</v>
      </c>
      <c r="E68" t="s">
        <v>1462</v>
      </c>
      <c r="F68">
        <v>650</v>
      </c>
    </row>
    <row r="69" spans="2:6" x14ac:dyDescent="0.25">
      <c r="B69">
        <v>11651</v>
      </c>
      <c r="C69">
        <v>651</v>
      </c>
      <c r="D69" t="s">
        <v>102</v>
      </c>
      <c r="E69" t="s">
        <v>1462</v>
      </c>
      <c r="F69">
        <v>500</v>
      </c>
    </row>
    <row r="70" spans="2:6" x14ac:dyDescent="0.25">
      <c r="B70">
        <v>11652</v>
      </c>
      <c r="C70">
        <v>652</v>
      </c>
      <c r="D70" t="s">
        <v>1245</v>
      </c>
      <c r="E70" t="s">
        <v>1462</v>
      </c>
      <c r="F70">
        <v>300</v>
      </c>
    </row>
    <row r="71" spans="2:6" x14ac:dyDescent="0.25">
      <c r="B71">
        <v>11660</v>
      </c>
      <c r="C71">
        <v>660</v>
      </c>
      <c r="D71" t="s">
        <v>364</v>
      </c>
      <c r="E71" t="s">
        <v>2718</v>
      </c>
      <c r="F71">
        <v>600</v>
      </c>
    </row>
    <row r="72" spans="2:6" x14ac:dyDescent="0.25">
      <c r="B72">
        <v>11700</v>
      </c>
      <c r="C72">
        <v>700</v>
      </c>
      <c r="D72" t="s">
        <v>697</v>
      </c>
      <c r="E72" t="s">
        <v>1462</v>
      </c>
      <c r="F72">
        <v>440</v>
      </c>
    </row>
    <row r="73" spans="2:6" x14ac:dyDescent="0.25">
      <c r="B73">
        <v>11701</v>
      </c>
      <c r="C73">
        <v>701</v>
      </c>
      <c r="D73" t="s">
        <v>698</v>
      </c>
      <c r="E73" t="s">
        <v>4140</v>
      </c>
      <c r="F73">
        <v>440</v>
      </c>
    </row>
    <row r="74" spans="2:6" x14ac:dyDescent="0.25">
      <c r="B74">
        <v>11702</v>
      </c>
      <c r="C74">
        <v>702</v>
      </c>
      <c r="D74" t="s">
        <v>3402</v>
      </c>
      <c r="E74" t="s">
        <v>4140</v>
      </c>
      <c r="F74">
        <v>440</v>
      </c>
    </row>
    <row r="75" spans="2:6" x14ac:dyDescent="0.25">
      <c r="B75">
        <v>11744</v>
      </c>
      <c r="D75" t="s">
        <v>1246</v>
      </c>
      <c r="E75" t="s">
        <v>1462</v>
      </c>
      <c r="F75">
        <v>1500</v>
      </c>
    </row>
    <row r="76" spans="2:6" x14ac:dyDescent="0.25">
      <c r="B76">
        <v>11745</v>
      </c>
      <c r="C76">
        <v>745</v>
      </c>
      <c r="D76" t="s">
        <v>3403</v>
      </c>
      <c r="E76" t="s">
        <v>1462</v>
      </c>
      <c r="F76">
        <v>130</v>
      </c>
    </row>
    <row r="77" spans="2:6" x14ac:dyDescent="0.25">
      <c r="B77">
        <v>11746</v>
      </c>
      <c r="C77">
        <v>746</v>
      </c>
      <c r="D77" t="s">
        <v>406</v>
      </c>
      <c r="E77" t="s">
        <v>1462</v>
      </c>
      <c r="F77">
        <v>700</v>
      </c>
    </row>
    <row r="78" spans="2:6" x14ac:dyDescent="0.25">
      <c r="B78">
        <v>11747</v>
      </c>
      <c r="C78">
        <v>747</v>
      </c>
      <c r="D78" t="s">
        <v>407</v>
      </c>
      <c r="E78" t="s">
        <v>1462</v>
      </c>
      <c r="F78">
        <v>1300</v>
      </c>
    </row>
    <row r="79" spans="2:6" x14ac:dyDescent="0.25">
      <c r="B79">
        <v>11753</v>
      </c>
      <c r="C79">
        <v>753</v>
      </c>
      <c r="D79" t="s">
        <v>409</v>
      </c>
      <c r="E79" t="s">
        <v>2718</v>
      </c>
      <c r="F79">
        <v>320</v>
      </c>
    </row>
    <row r="80" spans="2:6" x14ac:dyDescent="0.25">
      <c r="B80">
        <v>12750</v>
      </c>
      <c r="C80">
        <v>750</v>
      </c>
      <c r="D80" t="s">
        <v>408</v>
      </c>
      <c r="E80" t="s">
        <v>1462</v>
      </c>
      <c r="F80">
        <v>300</v>
      </c>
    </row>
    <row r="81" spans="2:6" x14ac:dyDescent="0.25">
      <c r="B81">
        <v>12752</v>
      </c>
      <c r="C81">
        <v>752</v>
      </c>
      <c r="D81" t="s">
        <v>1951</v>
      </c>
      <c r="E81" t="s">
        <v>1462</v>
      </c>
      <c r="F81">
        <v>220</v>
      </c>
    </row>
    <row r="82" spans="2:6" x14ac:dyDescent="0.25">
      <c r="B82">
        <v>12753</v>
      </c>
      <c r="C82">
        <v>753</v>
      </c>
      <c r="D82" t="s">
        <v>409</v>
      </c>
      <c r="E82" t="s">
        <v>1462</v>
      </c>
      <c r="F82">
        <v>320</v>
      </c>
    </row>
    <row r="83" spans="2:6" x14ac:dyDescent="0.25">
      <c r="B83">
        <v>12760</v>
      </c>
      <c r="C83">
        <v>760</v>
      </c>
      <c r="D83" t="s">
        <v>4010</v>
      </c>
      <c r="E83" t="s">
        <v>1462</v>
      </c>
      <c r="F83">
        <v>280</v>
      </c>
    </row>
    <row r="84" spans="2:6" x14ac:dyDescent="0.25">
      <c r="B84">
        <v>12800</v>
      </c>
      <c r="C84">
        <v>800</v>
      </c>
      <c r="D84" t="s">
        <v>2710</v>
      </c>
      <c r="E84" t="s">
        <v>1462</v>
      </c>
      <c r="F84">
        <v>260</v>
      </c>
    </row>
    <row r="85" spans="2:6" x14ac:dyDescent="0.25">
      <c r="B85">
        <v>12802</v>
      </c>
      <c r="C85">
        <v>802</v>
      </c>
      <c r="D85" t="s">
        <v>2711</v>
      </c>
      <c r="E85" t="s">
        <v>1462</v>
      </c>
      <c r="F85">
        <v>250</v>
      </c>
    </row>
    <row r="86" spans="2:6" x14ac:dyDescent="0.25">
      <c r="B86">
        <v>12804</v>
      </c>
      <c r="C86">
        <v>804</v>
      </c>
      <c r="D86" t="s">
        <v>2712</v>
      </c>
      <c r="E86" t="s">
        <v>1462</v>
      </c>
      <c r="F86">
        <v>220</v>
      </c>
    </row>
    <row r="87" spans="2:6" x14ac:dyDescent="0.25">
      <c r="B87">
        <v>12841</v>
      </c>
      <c r="C87">
        <v>841</v>
      </c>
      <c r="D87" t="s">
        <v>2713</v>
      </c>
      <c r="E87" t="s">
        <v>1462</v>
      </c>
      <c r="F87">
        <v>200</v>
      </c>
    </row>
    <row r="88" spans="2:6" x14ac:dyDescent="0.25">
      <c r="B88">
        <v>12842</v>
      </c>
      <c r="C88">
        <v>842</v>
      </c>
      <c r="D88" t="s">
        <v>2714</v>
      </c>
      <c r="E88" t="s">
        <v>1462</v>
      </c>
      <c r="F88">
        <v>200</v>
      </c>
    </row>
    <row r="89" spans="2:6" x14ac:dyDescent="0.25">
      <c r="B89">
        <v>12843</v>
      </c>
      <c r="C89">
        <v>843</v>
      </c>
      <c r="D89" t="s">
        <v>2715</v>
      </c>
      <c r="E89" t="s">
        <v>1462</v>
      </c>
      <c r="F89">
        <v>200</v>
      </c>
    </row>
    <row r="90" spans="2:6" x14ac:dyDescent="0.25">
      <c r="B90">
        <v>12844</v>
      </c>
      <c r="C90">
        <v>844</v>
      </c>
      <c r="D90" t="s">
        <v>4796</v>
      </c>
      <c r="E90" t="s">
        <v>2718</v>
      </c>
      <c r="F90">
        <v>200</v>
      </c>
    </row>
    <row r="91" spans="2:6" x14ac:dyDescent="0.25">
      <c r="B91">
        <v>12845</v>
      </c>
      <c r="C91">
        <v>845</v>
      </c>
      <c r="D91" t="s">
        <v>3297</v>
      </c>
      <c r="E91" t="s">
        <v>1462</v>
      </c>
      <c r="F91">
        <v>200</v>
      </c>
    </row>
    <row r="92" spans="2:6" x14ac:dyDescent="0.25">
      <c r="B92">
        <v>12890</v>
      </c>
      <c r="C92">
        <v>890</v>
      </c>
      <c r="D92" t="s">
        <v>3298</v>
      </c>
      <c r="E92" t="s">
        <v>1462</v>
      </c>
      <c r="F92">
        <v>160</v>
      </c>
    </row>
    <row r="93" spans="2:6" x14ac:dyDescent="0.25">
      <c r="B93">
        <v>12900</v>
      </c>
      <c r="C93">
        <v>900</v>
      </c>
      <c r="D93" t="s">
        <v>3098</v>
      </c>
      <c r="E93" t="s">
        <v>1462</v>
      </c>
      <c r="F93">
        <v>180</v>
      </c>
    </row>
    <row r="94" spans="2:6" x14ac:dyDescent="0.25">
      <c r="B94">
        <v>12901</v>
      </c>
      <c r="C94">
        <v>901</v>
      </c>
      <c r="D94" t="s">
        <v>2135</v>
      </c>
      <c r="E94" t="s">
        <v>1462</v>
      </c>
      <c r="F94">
        <v>160</v>
      </c>
    </row>
    <row r="95" spans="2:6" x14ac:dyDescent="0.25">
      <c r="B95">
        <v>12902</v>
      </c>
      <c r="C95">
        <v>902</v>
      </c>
      <c r="D95" t="s">
        <v>2526</v>
      </c>
      <c r="E95" t="s">
        <v>1462</v>
      </c>
      <c r="F95">
        <v>130</v>
      </c>
    </row>
    <row r="96" spans="2:6" x14ac:dyDescent="0.25">
      <c r="B96">
        <v>12920</v>
      </c>
      <c r="C96">
        <v>920</v>
      </c>
      <c r="D96" t="s">
        <v>2527</v>
      </c>
      <c r="E96" t="s">
        <v>1462</v>
      </c>
      <c r="F96">
        <v>160</v>
      </c>
    </row>
    <row r="97" spans="2:6" x14ac:dyDescent="0.25">
      <c r="B97">
        <v>12940</v>
      </c>
      <c r="C97">
        <v>940</v>
      </c>
      <c r="D97" t="s">
        <v>2528</v>
      </c>
      <c r="E97" t="s">
        <v>1462</v>
      </c>
      <c r="F97">
        <v>200</v>
      </c>
    </row>
    <row r="98" spans="2:6" x14ac:dyDescent="0.25">
      <c r="B98">
        <v>12945</v>
      </c>
      <c r="C98">
        <v>945</v>
      </c>
      <c r="D98" t="s">
        <v>414</v>
      </c>
      <c r="E98" t="s">
        <v>1462</v>
      </c>
      <c r="F98">
        <v>100</v>
      </c>
    </row>
    <row r="99" spans="2:6" x14ac:dyDescent="0.25">
      <c r="B99">
        <v>12950</v>
      </c>
      <c r="C99">
        <v>950</v>
      </c>
      <c r="D99" t="s">
        <v>1142</v>
      </c>
      <c r="E99" t="s">
        <v>1462</v>
      </c>
      <c r="F99">
        <v>100</v>
      </c>
    </row>
    <row r="100" spans="2:6" x14ac:dyDescent="0.25">
      <c r="B100">
        <v>12951</v>
      </c>
      <c r="C100">
        <v>951</v>
      </c>
      <c r="D100" t="s">
        <v>1143</v>
      </c>
      <c r="E100" t="s">
        <v>1462</v>
      </c>
      <c r="F100">
        <v>100</v>
      </c>
    </row>
    <row r="101" spans="2:6" x14ac:dyDescent="0.25">
      <c r="B101">
        <v>12952</v>
      </c>
      <c r="C101">
        <v>952</v>
      </c>
      <c r="D101" t="s">
        <v>1334</v>
      </c>
      <c r="E101" t="s">
        <v>1462</v>
      </c>
      <c r="F101">
        <v>100</v>
      </c>
    </row>
    <row r="102" spans="2:6" x14ac:dyDescent="0.25">
      <c r="B102">
        <v>12956</v>
      </c>
      <c r="C102">
        <v>956</v>
      </c>
      <c r="D102" t="s">
        <v>1388</v>
      </c>
      <c r="E102" t="s">
        <v>1462</v>
      </c>
      <c r="F102">
        <v>45</v>
      </c>
    </row>
    <row r="103" spans="2:6" x14ac:dyDescent="0.25">
      <c r="B103">
        <v>12957</v>
      </c>
      <c r="C103">
        <v>957</v>
      </c>
      <c r="D103" t="s">
        <v>5254</v>
      </c>
      <c r="E103" t="s">
        <v>1462</v>
      </c>
      <c r="F103">
        <v>45</v>
      </c>
    </row>
    <row r="104" spans="2:6" x14ac:dyDescent="0.25">
      <c r="B104">
        <v>12959</v>
      </c>
      <c r="C104">
        <v>959</v>
      </c>
      <c r="D104" t="s">
        <v>4350</v>
      </c>
      <c r="E104" t="s">
        <v>1462</v>
      </c>
      <c r="F104">
        <v>50</v>
      </c>
    </row>
    <row r="105" spans="2:6" x14ac:dyDescent="0.25">
      <c r="B105">
        <v>12964</v>
      </c>
      <c r="C105">
        <v>964</v>
      </c>
      <c r="D105" t="s">
        <v>3146</v>
      </c>
      <c r="E105" t="s">
        <v>1462</v>
      </c>
      <c r="F105">
        <v>55</v>
      </c>
    </row>
    <row r="106" spans="2:6" x14ac:dyDescent="0.25">
      <c r="B106">
        <v>12965</v>
      </c>
      <c r="C106">
        <v>965</v>
      </c>
      <c r="D106" t="s">
        <v>4782</v>
      </c>
      <c r="E106" t="s">
        <v>1462</v>
      </c>
      <c r="F106">
        <v>40</v>
      </c>
    </row>
    <row r="107" spans="2:6" x14ac:dyDescent="0.25">
      <c r="B107">
        <v>12966</v>
      </c>
      <c r="C107">
        <v>966</v>
      </c>
      <c r="D107" t="s">
        <v>5255</v>
      </c>
      <c r="E107" t="s">
        <v>1462</v>
      </c>
      <c r="F107">
        <v>40</v>
      </c>
    </row>
    <row r="108" spans="2:6" x14ac:dyDescent="0.25">
      <c r="B108">
        <v>12967</v>
      </c>
      <c r="C108">
        <v>967</v>
      </c>
      <c r="D108" t="s">
        <v>1232</v>
      </c>
      <c r="E108" t="s">
        <v>1462</v>
      </c>
      <c r="F108">
        <v>40</v>
      </c>
    </row>
    <row r="109" spans="2:6" x14ac:dyDescent="0.25">
      <c r="B109">
        <v>12968</v>
      </c>
      <c r="C109">
        <v>968</v>
      </c>
      <c r="D109" t="s">
        <v>333</v>
      </c>
      <c r="E109" t="s">
        <v>2718</v>
      </c>
      <c r="F109">
        <v>330</v>
      </c>
    </row>
    <row r="110" spans="2:6" x14ac:dyDescent="0.25">
      <c r="B110">
        <v>12969</v>
      </c>
      <c r="C110">
        <v>969</v>
      </c>
      <c r="D110" t="s">
        <v>1825</v>
      </c>
      <c r="E110" t="s">
        <v>2718</v>
      </c>
      <c r="F110">
        <v>200</v>
      </c>
    </row>
    <row r="111" spans="2:6" x14ac:dyDescent="0.25">
      <c r="B111">
        <v>12970</v>
      </c>
      <c r="C111">
        <v>970</v>
      </c>
      <c r="D111" t="s">
        <v>1826</v>
      </c>
      <c r="E111" t="s">
        <v>1462</v>
      </c>
      <c r="F111">
        <v>34</v>
      </c>
    </row>
    <row r="112" spans="2:6" x14ac:dyDescent="0.25">
      <c r="B112">
        <v>12988</v>
      </c>
      <c r="C112">
        <v>988</v>
      </c>
      <c r="D112" t="s">
        <v>1827</v>
      </c>
      <c r="E112" t="s">
        <v>2718</v>
      </c>
      <c r="F112">
        <v>1600</v>
      </c>
    </row>
    <row r="113" spans="2:6" x14ac:dyDescent="0.25">
      <c r="B113">
        <v>12989</v>
      </c>
      <c r="C113">
        <v>989</v>
      </c>
      <c r="D113" t="s">
        <v>1307</v>
      </c>
      <c r="E113" t="s">
        <v>1462</v>
      </c>
      <c r="F113">
        <v>950</v>
      </c>
    </row>
    <row r="114" spans="2:6" x14ac:dyDescent="0.25">
      <c r="B114">
        <v>12999</v>
      </c>
      <c r="C114">
        <v>12999</v>
      </c>
      <c r="E114" t="s">
        <v>1462</v>
      </c>
    </row>
    <row r="115" spans="2:6" x14ac:dyDescent="0.25">
      <c r="B115">
        <v>13030</v>
      </c>
      <c r="C115" t="s">
        <v>5466</v>
      </c>
      <c r="D115" t="s">
        <v>1308</v>
      </c>
      <c r="E115" t="s">
        <v>1462</v>
      </c>
      <c r="F115">
        <v>4400</v>
      </c>
    </row>
    <row r="116" spans="2:6" x14ac:dyDescent="0.25">
      <c r="B116">
        <v>13031</v>
      </c>
      <c r="C116" t="s">
        <v>5467</v>
      </c>
      <c r="D116" t="s">
        <v>1309</v>
      </c>
      <c r="E116" t="s">
        <v>1462</v>
      </c>
      <c r="F116">
        <v>3400</v>
      </c>
    </row>
    <row r="117" spans="2:6" x14ac:dyDescent="0.25">
      <c r="B117">
        <v>13035</v>
      </c>
      <c r="C117" t="s">
        <v>5468</v>
      </c>
      <c r="D117" t="s">
        <v>2434</v>
      </c>
      <c r="E117" t="s">
        <v>1462</v>
      </c>
      <c r="F117">
        <v>3200</v>
      </c>
    </row>
    <row r="118" spans="2:6" x14ac:dyDescent="0.25">
      <c r="B118">
        <v>13036</v>
      </c>
      <c r="C118" t="s">
        <v>5468</v>
      </c>
      <c r="D118" t="s">
        <v>1247</v>
      </c>
      <c r="E118" t="s">
        <v>1462</v>
      </c>
      <c r="F118">
        <v>3200</v>
      </c>
    </row>
    <row r="119" spans="2:6" x14ac:dyDescent="0.25">
      <c r="B119">
        <v>13040</v>
      </c>
      <c r="C119" t="s">
        <v>5469</v>
      </c>
      <c r="D119" t="s">
        <v>2007</v>
      </c>
      <c r="E119" t="s">
        <v>1462</v>
      </c>
      <c r="F119">
        <v>2700</v>
      </c>
    </row>
    <row r="120" spans="2:6" x14ac:dyDescent="0.25">
      <c r="B120">
        <v>13042</v>
      </c>
      <c r="C120" t="s">
        <v>5470</v>
      </c>
      <c r="D120" t="s">
        <v>2545</v>
      </c>
      <c r="E120" t="s">
        <v>1462</v>
      </c>
      <c r="F120">
        <v>900</v>
      </c>
    </row>
    <row r="121" spans="2:6" x14ac:dyDescent="0.25">
      <c r="B121">
        <v>13045</v>
      </c>
      <c r="C121" t="s">
        <v>5471</v>
      </c>
      <c r="D121" t="s">
        <v>2546</v>
      </c>
      <c r="E121" t="s">
        <v>1462</v>
      </c>
      <c r="F121">
        <v>1600</v>
      </c>
    </row>
    <row r="122" spans="2:6" x14ac:dyDescent="0.25">
      <c r="B122">
        <v>13046</v>
      </c>
      <c r="C122" t="s">
        <v>5472</v>
      </c>
      <c r="D122" t="s">
        <v>2547</v>
      </c>
      <c r="E122" t="s">
        <v>1462</v>
      </c>
      <c r="F122">
        <v>1600</v>
      </c>
    </row>
    <row r="123" spans="2:6" x14ac:dyDescent="0.25">
      <c r="B123">
        <v>13050</v>
      </c>
      <c r="C123" t="s">
        <v>5473</v>
      </c>
      <c r="D123" t="s">
        <v>2175</v>
      </c>
      <c r="E123" t="s">
        <v>1462</v>
      </c>
      <c r="F123">
        <v>1080</v>
      </c>
    </row>
    <row r="124" spans="2:6" x14ac:dyDescent="0.25">
      <c r="B124">
        <v>13051</v>
      </c>
      <c r="C124" t="s">
        <v>5474</v>
      </c>
      <c r="D124" t="s">
        <v>3928</v>
      </c>
      <c r="E124" t="s">
        <v>1462</v>
      </c>
      <c r="F124">
        <v>1080</v>
      </c>
    </row>
    <row r="125" spans="2:6" x14ac:dyDescent="0.25">
      <c r="B125">
        <v>13052</v>
      </c>
      <c r="C125" t="s">
        <v>5475</v>
      </c>
      <c r="D125" t="s">
        <v>3929</v>
      </c>
      <c r="E125" t="s">
        <v>1462</v>
      </c>
      <c r="F125">
        <v>1080</v>
      </c>
    </row>
    <row r="126" spans="2:6" x14ac:dyDescent="0.25">
      <c r="B126">
        <v>13053</v>
      </c>
      <c r="C126" t="s">
        <v>5476</v>
      </c>
      <c r="D126" t="s">
        <v>4703</v>
      </c>
      <c r="E126" t="s">
        <v>1462</v>
      </c>
      <c r="F126">
        <v>500</v>
      </c>
    </row>
    <row r="127" spans="2:6" x14ac:dyDescent="0.25">
      <c r="B127">
        <v>13055</v>
      </c>
      <c r="C127" t="s">
        <v>5477</v>
      </c>
      <c r="D127" t="s">
        <v>2868</v>
      </c>
      <c r="E127" t="s">
        <v>1462</v>
      </c>
      <c r="F127">
        <v>820</v>
      </c>
    </row>
    <row r="128" spans="2:6" x14ac:dyDescent="0.25">
      <c r="B128">
        <v>13060</v>
      </c>
      <c r="C128" t="s">
        <v>5478</v>
      </c>
      <c r="D128" t="s">
        <v>1504</v>
      </c>
      <c r="E128" t="s">
        <v>1462</v>
      </c>
      <c r="F128">
        <v>660</v>
      </c>
    </row>
    <row r="129" spans="2:6" x14ac:dyDescent="0.25">
      <c r="B129">
        <v>13070</v>
      </c>
      <c r="C129" t="s">
        <v>5479</v>
      </c>
      <c r="D129" t="s">
        <v>2060</v>
      </c>
      <c r="E129" t="s">
        <v>1462</v>
      </c>
      <c r="F129">
        <v>300</v>
      </c>
    </row>
    <row r="130" spans="2:6" x14ac:dyDescent="0.25">
      <c r="B130">
        <v>13071</v>
      </c>
      <c r="C130" t="s">
        <v>5480</v>
      </c>
      <c r="D130" t="s">
        <v>1505</v>
      </c>
      <c r="E130" t="s">
        <v>1462</v>
      </c>
      <c r="F130">
        <v>280</v>
      </c>
    </row>
    <row r="131" spans="2:6" x14ac:dyDescent="0.25">
      <c r="B131">
        <v>13072</v>
      </c>
      <c r="C131" t="s">
        <v>5481</v>
      </c>
      <c r="D131" t="s">
        <v>3736</v>
      </c>
      <c r="E131" t="s">
        <v>1462</v>
      </c>
      <c r="F131">
        <v>290</v>
      </c>
    </row>
    <row r="132" spans="2:6" x14ac:dyDescent="0.25">
      <c r="B132">
        <v>13073</v>
      </c>
      <c r="C132" t="s">
        <v>5482</v>
      </c>
      <c r="D132" t="s">
        <v>2361</v>
      </c>
      <c r="E132" t="s">
        <v>1462</v>
      </c>
      <c r="F132">
        <v>360</v>
      </c>
    </row>
    <row r="133" spans="2:6" x14ac:dyDescent="0.25">
      <c r="B133">
        <v>13080</v>
      </c>
      <c r="C133" t="s">
        <v>5483</v>
      </c>
      <c r="D133" t="s">
        <v>1180</v>
      </c>
      <c r="E133" t="s">
        <v>1462</v>
      </c>
      <c r="F133">
        <v>180</v>
      </c>
    </row>
    <row r="134" spans="2:6" x14ac:dyDescent="0.25">
      <c r="B134">
        <v>13088</v>
      </c>
      <c r="C134" t="s">
        <v>5484</v>
      </c>
      <c r="D134" t="s">
        <v>3757</v>
      </c>
      <c r="E134" t="s">
        <v>1462</v>
      </c>
      <c r="F134">
        <v>200</v>
      </c>
    </row>
    <row r="135" spans="2:6" x14ac:dyDescent="0.25">
      <c r="B135">
        <v>13105</v>
      </c>
      <c r="C135" t="s">
        <v>5485</v>
      </c>
      <c r="D135" t="s">
        <v>3816</v>
      </c>
      <c r="E135" t="s">
        <v>1462</v>
      </c>
      <c r="F135">
        <v>100</v>
      </c>
    </row>
    <row r="136" spans="2:6" x14ac:dyDescent="0.25">
      <c r="B136">
        <v>13106</v>
      </c>
      <c r="D136" t="s">
        <v>4944</v>
      </c>
      <c r="E136" t="s">
        <v>1462</v>
      </c>
      <c r="F136">
        <v>75</v>
      </c>
    </row>
    <row r="137" spans="2:6" x14ac:dyDescent="0.25">
      <c r="B137">
        <v>13140</v>
      </c>
      <c r="C137" t="s">
        <v>5486</v>
      </c>
      <c r="D137" t="s">
        <v>4267</v>
      </c>
      <c r="E137" t="s">
        <v>1462</v>
      </c>
      <c r="F137">
        <v>30</v>
      </c>
    </row>
    <row r="138" spans="2:6" x14ac:dyDescent="0.25">
      <c r="B138">
        <v>13999</v>
      </c>
    </row>
    <row r="139" spans="2:6" x14ac:dyDescent="0.25">
      <c r="B139">
        <v>14040</v>
      </c>
      <c r="C139" t="s">
        <v>5487</v>
      </c>
      <c r="D139" t="s">
        <v>4597</v>
      </c>
      <c r="E139" t="s">
        <v>1462</v>
      </c>
      <c r="F139">
        <v>2000</v>
      </c>
    </row>
    <row r="140" spans="2:6" x14ac:dyDescent="0.25">
      <c r="B140">
        <v>14041</v>
      </c>
      <c r="C140" t="s">
        <v>5488</v>
      </c>
      <c r="D140" t="s">
        <v>3702</v>
      </c>
      <c r="E140" t="s">
        <v>1462</v>
      </c>
      <c r="F140">
        <v>1300</v>
      </c>
    </row>
    <row r="141" spans="2:6" x14ac:dyDescent="0.25">
      <c r="B141">
        <v>14042</v>
      </c>
      <c r="C141" t="s">
        <v>5489</v>
      </c>
      <c r="D141" t="s">
        <v>3703</v>
      </c>
      <c r="E141" t="s">
        <v>1462</v>
      </c>
      <c r="F141">
        <v>1300</v>
      </c>
    </row>
    <row r="142" spans="2:6" x14ac:dyDescent="0.25">
      <c r="B142">
        <v>14045</v>
      </c>
      <c r="C142" t="s">
        <v>5490</v>
      </c>
      <c r="D142" t="s">
        <v>1088</v>
      </c>
      <c r="E142" t="s">
        <v>1462</v>
      </c>
      <c r="F142">
        <v>1000</v>
      </c>
    </row>
    <row r="143" spans="2:6" x14ac:dyDescent="0.25">
      <c r="B143">
        <v>14046</v>
      </c>
      <c r="C143" t="s">
        <v>5491</v>
      </c>
      <c r="D143" t="s">
        <v>4268</v>
      </c>
      <c r="E143" t="s">
        <v>1462</v>
      </c>
      <c r="F143">
        <v>950</v>
      </c>
    </row>
    <row r="144" spans="2:6" x14ac:dyDescent="0.25">
      <c r="B144">
        <v>14047</v>
      </c>
      <c r="C144" t="s">
        <v>5492</v>
      </c>
      <c r="D144" t="s">
        <v>4098</v>
      </c>
      <c r="E144" t="s">
        <v>1462</v>
      </c>
      <c r="F144">
        <v>1000</v>
      </c>
    </row>
    <row r="145" spans="2:6" x14ac:dyDescent="0.25">
      <c r="B145">
        <v>14048</v>
      </c>
      <c r="D145" t="s">
        <v>4596</v>
      </c>
      <c r="E145" t="s">
        <v>1462</v>
      </c>
      <c r="F145">
        <v>700</v>
      </c>
    </row>
    <row r="146" spans="2:6" x14ac:dyDescent="0.25">
      <c r="B146">
        <v>14049</v>
      </c>
      <c r="C146" t="s">
        <v>5493</v>
      </c>
      <c r="D146" t="s">
        <v>517</v>
      </c>
      <c r="E146" t="s">
        <v>1462</v>
      </c>
      <c r="F146">
        <v>800</v>
      </c>
    </row>
    <row r="147" spans="2:6" x14ac:dyDescent="0.25">
      <c r="B147">
        <v>14050</v>
      </c>
      <c r="C147" t="s">
        <v>5494</v>
      </c>
      <c r="D147" t="s">
        <v>2338</v>
      </c>
      <c r="E147" t="s">
        <v>1462</v>
      </c>
      <c r="F147">
        <v>700</v>
      </c>
    </row>
    <row r="148" spans="2:6" x14ac:dyDescent="0.25">
      <c r="B148">
        <v>14051</v>
      </c>
      <c r="C148" t="s">
        <v>5495</v>
      </c>
      <c r="D148" t="s">
        <v>578</v>
      </c>
      <c r="E148" t="s">
        <v>1462</v>
      </c>
      <c r="F148">
        <v>520</v>
      </c>
    </row>
    <row r="149" spans="2:6" x14ac:dyDescent="0.25">
      <c r="B149">
        <v>14052</v>
      </c>
      <c r="C149" t="s">
        <v>5496</v>
      </c>
      <c r="D149" t="s">
        <v>5257</v>
      </c>
      <c r="E149" t="s">
        <v>1462</v>
      </c>
      <c r="F149">
        <v>700</v>
      </c>
    </row>
    <row r="150" spans="2:6" x14ac:dyDescent="0.25">
      <c r="B150">
        <v>14053</v>
      </c>
      <c r="C150" t="s">
        <v>5497</v>
      </c>
      <c r="D150" t="s">
        <v>579</v>
      </c>
      <c r="E150" t="s">
        <v>1462</v>
      </c>
      <c r="F150">
        <v>600</v>
      </c>
    </row>
    <row r="151" spans="2:6" x14ac:dyDescent="0.25">
      <c r="B151">
        <v>14054</v>
      </c>
      <c r="C151" t="s">
        <v>5498</v>
      </c>
      <c r="D151" t="s">
        <v>748</v>
      </c>
      <c r="E151" t="s">
        <v>1462</v>
      </c>
      <c r="F151">
        <v>840</v>
      </c>
    </row>
    <row r="152" spans="2:6" x14ac:dyDescent="0.25">
      <c r="B152">
        <v>14056</v>
      </c>
      <c r="C152" t="s">
        <v>5499</v>
      </c>
      <c r="D152" t="s">
        <v>3019</v>
      </c>
      <c r="E152" t="s">
        <v>1462</v>
      </c>
      <c r="F152">
        <v>570</v>
      </c>
    </row>
    <row r="153" spans="2:6" x14ac:dyDescent="0.25">
      <c r="B153">
        <v>14057</v>
      </c>
      <c r="C153" t="s">
        <v>5500</v>
      </c>
      <c r="D153" t="s">
        <v>2808</v>
      </c>
      <c r="E153" t="s">
        <v>1462</v>
      </c>
      <c r="F153">
        <v>570</v>
      </c>
    </row>
    <row r="154" spans="2:6" x14ac:dyDescent="0.25">
      <c r="B154">
        <v>14058</v>
      </c>
      <c r="C154" t="s">
        <v>5501</v>
      </c>
      <c r="D154" t="s">
        <v>2809</v>
      </c>
      <c r="E154" t="s">
        <v>1462</v>
      </c>
      <c r="F154">
        <v>550</v>
      </c>
    </row>
    <row r="155" spans="2:6" x14ac:dyDescent="0.25">
      <c r="B155">
        <v>14059</v>
      </c>
      <c r="C155" t="s">
        <v>5502</v>
      </c>
      <c r="D155" t="s">
        <v>4517</v>
      </c>
      <c r="E155" t="s">
        <v>1462</v>
      </c>
      <c r="F155">
        <v>570</v>
      </c>
    </row>
    <row r="156" spans="2:6" x14ac:dyDescent="0.25">
      <c r="B156">
        <v>14060</v>
      </c>
      <c r="C156" t="s">
        <v>5503</v>
      </c>
      <c r="D156" t="s">
        <v>3872</v>
      </c>
      <c r="E156" t="s">
        <v>1462</v>
      </c>
      <c r="F156">
        <v>540</v>
      </c>
    </row>
    <row r="157" spans="2:6" x14ac:dyDescent="0.25">
      <c r="B157">
        <v>14061</v>
      </c>
      <c r="C157" t="s">
        <v>5504</v>
      </c>
      <c r="D157" t="s">
        <v>511</v>
      </c>
      <c r="E157" t="s">
        <v>2718</v>
      </c>
      <c r="F157">
        <v>540</v>
      </c>
    </row>
    <row r="158" spans="2:6" x14ac:dyDescent="0.25">
      <c r="B158">
        <v>14062</v>
      </c>
      <c r="C158" t="s">
        <v>5505</v>
      </c>
      <c r="D158" t="s">
        <v>507</v>
      </c>
      <c r="E158" t="s">
        <v>1462</v>
      </c>
      <c r="F158">
        <v>660</v>
      </c>
    </row>
    <row r="159" spans="2:6" x14ac:dyDescent="0.25">
      <c r="B159">
        <v>14063</v>
      </c>
      <c r="C159" t="s">
        <v>5506</v>
      </c>
      <c r="D159" t="s">
        <v>334</v>
      </c>
      <c r="E159" t="s">
        <v>1462</v>
      </c>
      <c r="F159">
        <v>500</v>
      </c>
    </row>
    <row r="160" spans="2:6" x14ac:dyDescent="0.25">
      <c r="B160">
        <v>14064</v>
      </c>
      <c r="D160" t="s">
        <v>5598</v>
      </c>
      <c r="E160" t="s">
        <v>1462</v>
      </c>
      <c r="F160">
        <v>400</v>
      </c>
    </row>
    <row r="161" spans="2:6" x14ac:dyDescent="0.25">
      <c r="B161">
        <v>14065</v>
      </c>
      <c r="C161" t="s">
        <v>5507</v>
      </c>
      <c r="D161" t="s">
        <v>2665</v>
      </c>
      <c r="E161" t="s">
        <v>1462</v>
      </c>
      <c r="F161">
        <v>500</v>
      </c>
    </row>
    <row r="162" spans="2:6" x14ac:dyDescent="0.25">
      <c r="B162">
        <v>14066</v>
      </c>
      <c r="D162" t="s">
        <v>5730</v>
      </c>
      <c r="E162" t="s">
        <v>1462</v>
      </c>
      <c r="F162">
        <v>500</v>
      </c>
    </row>
    <row r="163" spans="2:6" x14ac:dyDescent="0.25">
      <c r="B163">
        <v>14069</v>
      </c>
      <c r="C163" t="s">
        <v>5479</v>
      </c>
      <c r="D163" t="s">
        <v>1595</v>
      </c>
      <c r="E163" t="s">
        <v>1462</v>
      </c>
    </row>
    <row r="164" spans="2:6" x14ac:dyDescent="0.25">
      <c r="B164">
        <v>14070</v>
      </c>
      <c r="C164" t="s">
        <v>5508</v>
      </c>
      <c r="D164" t="s">
        <v>4092</v>
      </c>
      <c r="E164" t="s">
        <v>1462</v>
      </c>
      <c r="F164">
        <v>440</v>
      </c>
    </row>
    <row r="165" spans="2:6" x14ac:dyDescent="0.25">
      <c r="B165">
        <v>14076</v>
      </c>
      <c r="C165" t="s">
        <v>5509</v>
      </c>
      <c r="D165" t="s">
        <v>27</v>
      </c>
      <c r="E165" t="s">
        <v>1462</v>
      </c>
      <c r="F165">
        <v>240</v>
      </c>
    </row>
    <row r="166" spans="2:6" x14ac:dyDescent="0.25">
      <c r="B166">
        <v>14088</v>
      </c>
      <c r="C166" t="s">
        <v>5510</v>
      </c>
      <c r="D166" t="s">
        <v>3757</v>
      </c>
      <c r="E166" t="s">
        <v>1462</v>
      </c>
      <c r="F166">
        <v>200</v>
      </c>
    </row>
    <row r="167" spans="2:6" x14ac:dyDescent="0.25">
      <c r="B167">
        <v>14999</v>
      </c>
      <c r="E167" t="s">
        <v>1462</v>
      </c>
    </row>
    <row r="168" spans="2:6" x14ac:dyDescent="0.25">
      <c r="B168">
        <v>15040</v>
      </c>
      <c r="C168" t="s">
        <v>5511</v>
      </c>
      <c r="D168" t="s">
        <v>3778</v>
      </c>
      <c r="E168" t="s">
        <v>1462</v>
      </c>
      <c r="F168">
        <v>900</v>
      </c>
    </row>
    <row r="169" spans="2:6" x14ac:dyDescent="0.25">
      <c r="B169">
        <v>15041</v>
      </c>
      <c r="C169" t="s">
        <v>5512</v>
      </c>
      <c r="D169" t="s">
        <v>28</v>
      </c>
      <c r="E169" t="s">
        <v>1462</v>
      </c>
      <c r="F169">
        <v>900</v>
      </c>
    </row>
    <row r="170" spans="2:6" x14ac:dyDescent="0.25">
      <c r="B170">
        <v>15042</v>
      </c>
      <c r="C170" t="s">
        <v>5513</v>
      </c>
      <c r="D170" t="s">
        <v>29</v>
      </c>
      <c r="E170" t="s">
        <v>1462</v>
      </c>
      <c r="F170">
        <v>440</v>
      </c>
    </row>
    <row r="171" spans="2:6" x14ac:dyDescent="0.25">
      <c r="B171">
        <v>15043</v>
      </c>
      <c r="D171" t="s">
        <v>4657</v>
      </c>
      <c r="E171" t="s">
        <v>1462</v>
      </c>
    </row>
    <row r="172" spans="2:6" x14ac:dyDescent="0.25">
      <c r="B172">
        <v>15046</v>
      </c>
      <c r="C172" t="s">
        <v>5514</v>
      </c>
      <c r="D172" t="s">
        <v>190</v>
      </c>
      <c r="E172" t="s">
        <v>1462</v>
      </c>
      <c r="F172">
        <v>640</v>
      </c>
    </row>
    <row r="173" spans="2:6" x14ac:dyDescent="0.25">
      <c r="B173">
        <v>15048</v>
      </c>
      <c r="C173" t="s">
        <v>5515</v>
      </c>
      <c r="D173" t="s">
        <v>3634</v>
      </c>
      <c r="E173" t="s">
        <v>1462</v>
      </c>
      <c r="F173">
        <v>800</v>
      </c>
    </row>
    <row r="174" spans="2:6" x14ac:dyDescent="0.25">
      <c r="B174">
        <v>15049</v>
      </c>
      <c r="C174" t="s">
        <v>5516</v>
      </c>
      <c r="D174" t="s">
        <v>3949</v>
      </c>
      <c r="E174" t="s">
        <v>1462</v>
      </c>
      <c r="F174">
        <v>440</v>
      </c>
    </row>
    <row r="175" spans="2:6" x14ac:dyDescent="0.25">
      <c r="B175">
        <v>15047</v>
      </c>
      <c r="D175" t="s">
        <v>5964</v>
      </c>
      <c r="E175" t="s">
        <v>1462</v>
      </c>
      <c r="F175">
        <v>400</v>
      </c>
    </row>
    <row r="176" spans="2:6" x14ac:dyDescent="0.25">
      <c r="B176">
        <v>15050</v>
      </c>
      <c r="C176" t="s">
        <v>5517</v>
      </c>
      <c r="D176" t="s">
        <v>3972</v>
      </c>
      <c r="E176" t="s">
        <v>1462</v>
      </c>
      <c r="F176">
        <v>800</v>
      </c>
    </row>
    <row r="177" spans="2:6" x14ac:dyDescent="0.25">
      <c r="B177">
        <v>15051</v>
      </c>
      <c r="C177" t="s">
        <v>5518</v>
      </c>
      <c r="D177" t="s">
        <v>2883</v>
      </c>
      <c r="E177" t="s">
        <v>1462</v>
      </c>
      <c r="F177">
        <v>560</v>
      </c>
    </row>
    <row r="178" spans="2:6" x14ac:dyDescent="0.25">
      <c r="B178">
        <v>15052</v>
      </c>
      <c r="C178" t="s">
        <v>5519</v>
      </c>
      <c r="D178" t="s">
        <v>5048</v>
      </c>
      <c r="E178" t="s">
        <v>1462</v>
      </c>
      <c r="F178">
        <v>300</v>
      </c>
    </row>
    <row r="179" spans="2:6" x14ac:dyDescent="0.25">
      <c r="B179">
        <v>15053</v>
      </c>
      <c r="C179" t="s">
        <v>5520</v>
      </c>
      <c r="D179" t="s">
        <v>4659</v>
      </c>
      <c r="E179" t="s">
        <v>1462</v>
      </c>
      <c r="F179">
        <v>300</v>
      </c>
    </row>
    <row r="180" spans="2:6" x14ac:dyDescent="0.25">
      <c r="B180">
        <v>15054</v>
      </c>
      <c r="C180" t="s">
        <v>5521</v>
      </c>
      <c r="D180" t="s">
        <v>4658</v>
      </c>
      <c r="E180" t="s">
        <v>1462</v>
      </c>
      <c r="F180">
        <v>300</v>
      </c>
    </row>
    <row r="181" spans="2:6" x14ac:dyDescent="0.25">
      <c r="B181">
        <v>15055</v>
      </c>
      <c r="C181" t="s">
        <v>5522</v>
      </c>
      <c r="D181" t="s">
        <v>3180</v>
      </c>
      <c r="E181" t="s">
        <v>1462</v>
      </c>
      <c r="F181">
        <v>340</v>
      </c>
    </row>
    <row r="182" spans="2:6" x14ac:dyDescent="0.25">
      <c r="B182">
        <v>15056</v>
      </c>
      <c r="C182" t="s">
        <v>5523</v>
      </c>
      <c r="D182" t="s">
        <v>2295</v>
      </c>
      <c r="E182" t="s">
        <v>1462</v>
      </c>
      <c r="F182">
        <v>340</v>
      </c>
    </row>
    <row r="183" spans="2:6" x14ac:dyDescent="0.25">
      <c r="B183">
        <v>15057</v>
      </c>
      <c r="C183" t="s">
        <v>5524</v>
      </c>
      <c r="D183" t="s">
        <v>3267</v>
      </c>
      <c r="E183" t="s">
        <v>1462</v>
      </c>
      <c r="F183">
        <v>340</v>
      </c>
    </row>
    <row r="184" spans="2:6" x14ac:dyDescent="0.25">
      <c r="B184">
        <v>15058</v>
      </c>
      <c r="C184" t="s">
        <v>5525</v>
      </c>
      <c r="D184" t="s">
        <v>726</v>
      </c>
      <c r="E184" t="s">
        <v>1462</v>
      </c>
      <c r="F184">
        <v>170</v>
      </c>
    </row>
    <row r="185" spans="2:6" x14ac:dyDescent="0.25">
      <c r="B185">
        <v>15059</v>
      </c>
      <c r="C185" t="s">
        <v>5526</v>
      </c>
      <c r="D185" t="s">
        <v>3961</v>
      </c>
      <c r="E185" t="s">
        <v>1462</v>
      </c>
      <c r="F185">
        <v>340</v>
      </c>
    </row>
    <row r="186" spans="2:6" x14ac:dyDescent="0.25">
      <c r="B186">
        <v>15060</v>
      </c>
      <c r="C186" t="s">
        <v>5527</v>
      </c>
      <c r="D186" t="s">
        <v>1798</v>
      </c>
      <c r="E186" t="s">
        <v>1462</v>
      </c>
      <c r="F186">
        <v>330</v>
      </c>
    </row>
    <row r="187" spans="2:6" x14ac:dyDescent="0.25">
      <c r="B187">
        <v>15061</v>
      </c>
      <c r="C187" t="s">
        <v>5528</v>
      </c>
      <c r="D187" t="s">
        <v>1799</v>
      </c>
      <c r="E187" t="s">
        <v>1462</v>
      </c>
      <c r="F187">
        <v>400</v>
      </c>
    </row>
    <row r="188" spans="2:6" x14ac:dyDescent="0.25">
      <c r="B188">
        <v>15062</v>
      </c>
      <c r="C188" t="s">
        <v>5529</v>
      </c>
      <c r="D188" t="s">
        <v>3269</v>
      </c>
      <c r="E188" t="s">
        <v>1462</v>
      </c>
      <c r="F188">
        <v>180</v>
      </c>
    </row>
    <row r="189" spans="2:6" x14ac:dyDescent="0.25">
      <c r="B189">
        <v>15063</v>
      </c>
      <c r="C189" t="s">
        <v>5530</v>
      </c>
      <c r="D189" t="s">
        <v>4396</v>
      </c>
      <c r="E189" t="s">
        <v>1462</v>
      </c>
      <c r="F189">
        <v>180</v>
      </c>
    </row>
    <row r="190" spans="2:6" x14ac:dyDescent="0.25">
      <c r="B190">
        <v>15064</v>
      </c>
      <c r="C190" t="s">
        <v>5528</v>
      </c>
      <c r="D190" t="s">
        <v>4397</v>
      </c>
      <c r="E190" t="s">
        <v>1462</v>
      </c>
      <c r="F190">
        <v>400</v>
      </c>
    </row>
    <row r="191" spans="2:6" x14ac:dyDescent="0.25">
      <c r="B191">
        <v>15065</v>
      </c>
      <c r="D191" t="s">
        <v>3234</v>
      </c>
      <c r="E191" t="s">
        <v>1462</v>
      </c>
      <c r="F191">
        <v>330</v>
      </c>
    </row>
    <row r="192" spans="2:6" x14ac:dyDescent="0.25">
      <c r="B192">
        <v>15073</v>
      </c>
      <c r="D192" s="19" t="s">
        <v>3230</v>
      </c>
      <c r="E192" t="s">
        <v>1462</v>
      </c>
      <c r="F192">
        <v>140</v>
      </c>
    </row>
    <row r="193" spans="2:6" x14ac:dyDescent="0.25">
      <c r="B193">
        <v>15074</v>
      </c>
      <c r="C193" t="s">
        <v>5531</v>
      </c>
      <c r="D193" t="s">
        <v>4398</v>
      </c>
      <c r="E193" t="s">
        <v>1462</v>
      </c>
      <c r="F193">
        <v>120</v>
      </c>
    </row>
    <row r="194" spans="2:6" x14ac:dyDescent="0.25">
      <c r="B194">
        <v>15075</v>
      </c>
      <c r="C194" t="s">
        <v>5532</v>
      </c>
      <c r="D194" t="s">
        <v>4625</v>
      </c>
      <c r="E194" t="s">
        <v>1462</v>
      </c>
      <c r="F194">
        <v>120</v>
      </c>
    </row>
    <row r="195" spans="2:6" x14ac:dyDescent="0.25">
      <c r="B195">
        <v>15076</v>
      </c>
      <c r="C195" t="s">
        <v>5533</v>
      </c>
      <c r="D195" t="s">
        <v>2262</v>
      </c>
      <c r="E195" t="s">
        <v>1462</v>
      </c>
      <c r="F195">
        <v>240</v>
      </c>
    </row>
    <row r="196" spans="2:6" x14ac:dyDescent="0.25">
      <c r="B196">
        <v>15100</v>
      </c>
      <c r="D196" t="s">
        <v>5461</v>
      </c>
      <c r="E196" t="s">
        <v>1462</v>
      </c>
      <c r="F196">
        <v>50</v>
      </c>
    </row>
    <row r="197" spans="2:6" x14ac:dyDescent="0.25">
      <c r="B197">
        <v>15133</v>
      </c>
      <c r="D197" t="s">
        <v>5690</v>
      </c>
      <c r="E197" t="s">
        <v>1462</v>
      </c>
    </row>
    <row r="198" spans="2:6" x14ac:dyDescent="0.25">
      <c r="B198">
        <v>15132</v>
      </c>
      <c r="D198" t="s">
        <v>5995</v>
      </c>
      <c r="E198" t="s">
        <v>1462</v>
      </c>
      <c r="F198">
        <v>40</v>
      </c>
    </row>
    <row r="199" spans="2:6" ht="12.75" customHeight="1" x14ac:dyDescent="0.25">
      <c r="B199">
        <v>15530</v>
      </c>
      <c r="D199" t="s">
        <v>3231</v>
      </c>
      <c r="E199" t="s">
        <v>1462</v>
      </c>
      <c r="F199">
        <v>3400</v>
      </c>
    </row>
    <row r="200" spans="2:6" x14ac:dyDescent="0.25">
      <c r="B200">
        <v>15541</v>
      </c>
      <c r="C200" t="s">
        <v>5534</v>
      </c>
      <c r="D200" t="s">
        <v>4885</v>
      </c>
      <c r="E200" t="s">
        <v>1462</v>
      </c>
      <c r="F200">
        <v>1400</v>
      </c>
    </row>
    <row r="201" spans="2:6" x14ac:dyDescent="0.25">
      <c r="B201">
        <v>15542</v>
      </c>
      <c r="C201" t="s">
        <v>5535</v>
      </c>
      <c r="D201" t="s">
        <v>1154</v>
      </c>
      <c r="E201" t="s">
        <v>1462</v>
      </c>
      <c r="F201">
        <v>2400</v>
      </c>
    </row>
    <row r="202" spans="2:6" x14ac:dyDescent="0.25">
      <c r="B202">
        <v>15543</v>
      </c>
      <c r="C202" t="s">
        <v>5536</v>
      </c>
      <c r="D202" t="s">
        <v>1155</v>
      </c>
      <c r="E202" t="s">
        <v>1462</v>
      </c>
      <c r="F202">
        <v>30</v>
      </c>
    </row>
    <row r="203" spans="2:6" x14ac:dyDescent="0.25">
      <c r="B203">
        <v>15570</v>
      </c>
      <c r="C203" t="s">
        <v>5537</v>
      </c>
      <c r="D203" t="s">
        <v>3232</v>
      </c>
      <c r="E203" t="s">
        <v>1462</v>
      </c>
      <c r="F203">
        <v>370</v>
      </c>
    </row>
    <row r="204" spans="2:6" x14ac:dyDescent="0.25">
      <c r="B204">
        <v>16052</v>
      </c>
      <c r="D204" t="s">
        <v>5258</v>
      </c>
      <c r="E204" t="s">
        <v>1462</v>
      </c>
      <c r="F204">
        <v>700</v>
      </c>
    </row>
    <row r="205" spans="2:6" x14ac:dyDescent="0.25">
      <c r="B205">
        <v>16053</v>
      </c>
      <c r="D205" t="s">
        <v>5259</v>
      </c>
      <c r="E205" t="s">
        <v>1462</v>
      </c>
      <c r="F205">
        <v>700</v>
      </c>
    </row>
    <row r="206" spans="2:6" x14ac:dyDescent="0.25">
      <c r="B206">
        <v>16060</v>
      </c>
      <c r="C206" t="s">
        <v>5503</v>
      </c>
      <c r="D206" t="s">
        <v>4125</v>
      </c>
      <c r="E206" t="s">
        <v>1462</v>
      </c>
      <c r="F206">
        <v>540</v>
      </c>
    </row>
    <row r="207" spans="2:6" x14ac:dyDescent="0.25">
      <c r="B207">
        <v>16071</v>
      </c>
      <c r="C207" t="s">
        <v>5538</v>
      </c>
      <c r="D207" t="s">
        <v>1457</v>
      </c>
      <c r="E207" t="s">
        <v>1462</v>
      </c>
      <c r="F207">
        <v>400</v>
      </c>
    </row>
    <row r="208" spans="2:6" x14ac:dyDescent="0.25">
      <c r="B208">
        <v>16073</v>
      </c>
      <c r="D208" s="19" t="s">
        <v>3786</v>
      </c>
      <c r="E208" t="s">
        <v>1462</v>
      </c>
      <c r="F208">
        <v>140</v>
      </c>
    </row>
    <row r="209" spans="2:6" x14ac:dyDescent="0.25">
      <c r="B209">
        <v>16074</v>
      </c>
      <c r="D209" s="19" t="s">
        <v>3233</v>
      </c>
      <c r="E209" t="s">
        <v>1462</v>
      </c>
      <c r="F209">
        <v>140</v>
      </c>
    </row>
    <row r="210" spans="2:6" x14ac:dyDescent="0.25">
      <c r="B210">
        <v>16075</v>
      </c>
      <c r="D210" t="s">
        <v>6054</v>
      </c>
      <c r="E210" t="s">
        <v>1462</v>
      </c>
      <c r="F210">
        <v>40</v>
      </c>
    </row>
    <row r="211" spans="2:6" x14ac:dyDescent="0.25">
      <c r="B211">
        <v>16560</v>
      </c>
      <c r="C211">
        <v>560</v>
      </c>
      <c r="D211" t="s">
        <v>4433</v>
      </c>
      <c r="E211" t="s">
        <v>2718</v>
      </c>
      <c r="F211">
        <v>570</v>
      </c>
    </row>
    <row r="212" spans="2:6" x14ac:dyDescent="0.25">
      <c r="B212">
        <v>16562</v>
      </c>
      <c r="C212">
        <v>562</v>
      </c>
      <c r="D212" t="s">
        <v>4572</v>
      </c>
      <c r="E212" t="s">
        <v>2718</v>
      </c>
      <c r="F212">
        <v>570</v>
      </c>
    </row>
    <row r="213" spans="2:6" x14ac:dyDescent="0.25">
      <c r="B213">
        <v>16564</v>
      </c>
      <c r="C213">
        <v>564</v>
      </c>
      <c r="D213" t="s">
        <v>3747</v>
      </c>
      <c r="E213" t="s">
        <v>2718</v>
      </c>
      <c r="F213">
        <v>570</v>
      </c>
    </row>
    <row r="214" spans="2:6" x14ac:dyDescent="0.25">
      <c r="B214">
        <v>16566</v>
      </c>
      <c r="C214">
        <v>566</v>
      </c>
      <c r="D214" t="s">
        <v>4434</v>
      </c>
      <c r="E214" t="s">
        <v>2718</v>
      </c>
      <c r="F214">
        <v>570</v>
      </c>
    </row>
    <row r="215" spans="2:6" x14ac:dyDescent="0.25">
      <c r="B215">
        <v>16570</v>
      </c>
      <c r="C215">
        <v>570</v>
      </c>
      <c r="D215" t="s">
        <v>836</v>
      </c>
      <c r="E215" t="s">
        <v>2718</v>
      </c>
      <c r="F215">
        <v>570</v>
      </c>
    </row>
    <row r="216" spans="2:6" x14ac:dyDescent="0.25">
      <c r="B216">
        <v>16573</v>
      </c>
      <c r="C216">
        <v>573</v>
      </c>
      <c r="D216" t="s">
        <v>837</v>
      </c>
      <c r="E216" t="s">
        <v>2718</v>
      </c>
      <c r="F216">
        <v>570</v>
      </c>
    </row>
    <row r="217" spans="2:6" x14ac:dyDescent="0.25">
      <c r="B217">
        <v>16601</v>
      </c>
      <c r="C217">
        <v>601</v>
      </c>
      <c r="D217" t="s">
        <v>838</v>
      </c>
      <c r="E217" t="s">
        <v>1462</v>
      </c>
      <c r="F217">
        <v>550</v>
      </c>
    </row>
    <row r="218" spans="2:6" x14ac:dyDescent="0.25">
      <c r="B218">
        <v>16701</v>
      </c>
      <c r="C218">
        <v>701</v>
      </c>
      <c r="D218" t="s">
        <v>839</v>
      </c>
      <c r="E218" t="s">
        <v>1462</v>
      </c>
      <c r="F218">
        <v>400</v>
      </c>
    </row>
    <row r="219" spans="2:6" x14ac:dyDescent="0.25">
      <c r="B219">
        <v>16802</v>
      </c>
      <c r="C219">
        <v>802</v>
      </c>
      <c r="D219" t="s">
        <v>228</v>
      </c>
      <c r="E219" t="s">
        <v>1462</v>
      </c>
      <c r="F219">
        <v>250</v>
      </c>
    </row>
    <row r="220" spans="2:6" x14ac:dyDescent="0.25">
      <c r="B220">
        <v>16900</v>
      </c>
      <c r="C220">
        <v>900</v>
      </c>
      <c r="D220" t="s">
        <v>229</v>
      </c>
      <c r="E220" t="s">
        <v>1462</v>
      </c>
      <c r="F220">
        <v>180</v>
      </c>
    </row>
    <row r="221" spans="2:6" x14ac:dyDescent="0.25">
      <c r="B221">
        <v>16956</v>
      </c>
      <c r="C221">
        <v>956</v>
      </c>
      <c r="D221" t="s">
        <v>1086</v>
      </c>
      <c r="E221" t="s">
        <v>1462</v>
      </c>
      <c r="F221">
        <v>75</v>
      </c>
    </row>
    <row r="222" spans="2:6" x14ac:dyDescent="0.25">
      <c r="B222">
        <v>16967</v>
      </c>
      <c r="C222">
        <v>967</v>
      </c>
      <c r="D222" t="s">
        <v>4160</v>
      </c>
      <c r="E222" t="s">
        <v>1462</v>
      </c>
      <c r="F222">
        <v>50</v>
      </c>
    </row>
    <row r="223" spans="2:6" x14ac:dyDescent="0.25">
      <c r="B223">
        <v>17065</v>
      </c>
      <c r="C223" t="s">
        <v>5539</v>
      </c>
      <c r="D223" t="s">
        <v>1106</v>
      </c>
      <c r="E223" t="s">
        <v>1462</v>
      </c>
      <c r="F223">
        <v>500</v>
      </c>
    </row>
    <row r="224" spans="2:6" x14ac:dyDescent="0.25">
      <c r="B224">
        <v>17088</v>
      </c>
      <c r="C224" t="s">
        <v>5540</v>
      </c>
      <c r="D224" t="s">
        <v>306</v>
      </c>
      <c r="E224" t="s">
        <v>1462</v>
      </c>
      <c r="F224">
        <v>200</v>
      </c>
    </row>
    <row r="225" spans="2:6" x14ac:dyDescent="0.25">
      <c r="B225">
        <v>17105</v>
      </c>
      <c r="C225" t="s">
        <v>5541</v>
      </c>
      <c r="D225" t="s">
        <v>4116</v>
      </c>
      <c r="E225" t="s">
        <v>1462</v>
      </c>
      <c r="F225">
        <v>100</v>
      </c>
    </row>
    <row r="226" spans="2:6" x14ac:dyDescent="0.25">
      <c r="B226">
        <v>17106</v>
      </c>
      <c r="C226" t="s">
        <v>5542</v>
      </c>
      <c r="D226" t="s">
        <v>4512</v>
      </c>
      <c r="E226" t="s">
        <v>1462</v>
      </c>
      <c r="F226">
        <v>75</v>
      </c>
    </row>
    <row r="227" spans="2:6" x14ac:dyDescent="0.25">
      <c r="B227">
        <v>17140</v>
      </c>
      <c r="C227" t="s">
        <v>5543</v>
      </c>
      <c r="D227" t="s">
        <v>4035</v>
      </c>
      <c r="E227" t="s">
        <v>1462</v>
      </c>
      <c r="F227">
        <v>30</v>
      </c>
    </row>
    <row r="228" spans="2:6" x14ac:dyDescent="0.25">
      <c r="B228">
        <v>17651</v>
      </c>
      <c r="C228" t="s">
        <v>5544</v>
      </c>
      <c r="D228" t="s">
        <v>2393</v>
      </c>
      <c r="E228" t="s">
        <v>1462</v>
      </c>
      <c r="F228">
        <v>500</v>
      </c>
    </row>
    <row r="229" spans="2:6" x14ac:dyDescent="0.25">
      <c r="B229">
        <v>17752</v>
      </c>
      <c r="C229" t="s">
        <v>5545</v>
      </c>
      <c r="D229" t="s">
        <v>2654</v>
      </c>
      <c r="E229" t="s">
        <v>1462</v>
      </c>
      <c r="F229">
        <v>220</v>
      </c>
    </row>
    <row r="230" spans="2:6" x14ac:dyDescent="0.25">
      <c r="B230">
        <v>17805</v>
      </c>
      <c r="C230" t="s">
        <v>5546</v>
      </c>
      <c r="D230" t="s">
        <v>42</v>
      </c>
      <c r="E230" t="s">
        <v>1462</v>
      </c>
      <c r="F230">
        <v>220</v>
      </c>
    </row>
    <row r="231" spans="2:6" x14ac:dyDescent="0.25">
      <c r="B231">
        <v>17806</v>
      </c>
      <c r="C231" t="s">
        <v>5547</v>
      </c>
      <c r="D231" t="s">
        <v>43</v>
      </c>
      <c r="E231" t="s">
        <v>1462</v>
      </c>
      <c r="F231">
        <v>120</v>
      </c>
    </row>
    <row r="232" spans="2:6" x14ac:dyDescent="0.25">
      <c r="B232">
        <v>17951</v>
      </c>
      <c r="C232" t="s">
        <v>5548</v>
      </c>
      <c r="D232" t="s">
        <v>44</v>
      </c>
      <c r="E232" t="s">
        <v>1462</v>
      </c>
      <c r="F232">
        <v>100</v>
      </c>
    </row>
    <row r="233" spans="2:6" x14ac:dyDescent="0.25">
      <c r="B233">
        <v>18071</v>
      </c>
      <c r="C233" t="s">
        <v>5538</v>
      </c>
      <c r="D233" t="s">
        <v>45</v>
      </c>
      <c r="E233" t="s">
        <v>1462</v>
      </c>
      <c r="F233">
        <v>280</v>
      </c>
    </row>
    <row r="234" spans="2:6" x14ac:dyDescent="0.25">
      <c r="B234">
        <v>18073</v>
      </c>
      <c r="C234" t="s">
        <v>5549</v>
      </c>
      <c r="D234" t="s">
        <v>6041</v>
      </c>
      <c r="E234" t="s">
        <v>1462</v>
      </c>
      <c r="F234">
        <v>360</v>
      </c>
    </row>
    <row r="235" spans="2:6" x14ac:dyDescent="0.25">
      <c r="B235">
        <v>18080</v>
      </c>
      <c r="C235" t="s">
        <v>5550</v>
      </c>
      <c r="D235" t="s">
        <v>313</v>
      </c>
      <c r="E235" t="s">
        <v>1462</v>
      </c>
      <c r="F235">
        <v>180</v>
      </c>
    </row>
    <row r="236" spans="2:6" x14ac:dyDescent="0.25">
      <c r="B236">
        <v>18088</v>
      </c>
      <c r="C236" t="s">
        <v>5551</v>
      </c>
      <c r="D236" t="s">
        <v>2760</v>
      </c>
      <c r="E236" t="s">
        <v>1462</v>
      </c>
      <c r="F236">
        <v>200</v>
      </c>
    </row>
    <row r="237" spans="2:6" x14ac:dyDescent="0.25">
      <c r="B237">
        <v>18105</v>
      </c>
      <c r="C237" t="s">
        <v>5552</v>
      </c>
      <c r="D237" t="s">
        <v>2761</v>
      </c>
      <c r="E237" t="s">
        <v>1462</v>
      </c>
      <c r="F237">
        <v>100</v>
      </c>
    </row>
    <row r="238" spans="2:6" x14ac:dyDescent="0.25">
      <c r="B238">
        <v>18804</v>
      </c>
      <c r="C238" t="s">
        <v>5553</v>
      </c>
      <c r="D238" t="s">
        <v>266</v>
      </c>
      <c r="E238" t="s">
        <v>1462</v>
      </c>
      <c r="F238">
        <v>220</v>
      </c>
    </row>
    <row r="239" spans="2:6" x14ac:dyDescent="0.25">
      <c r="B239">
        <v>18951</v>
      </c>
      <c r="C239" t="s">
        <v>5554</v>
      </c>
      <c r="D239" t="s">
        <v>2813</v>
      </c>
      <c r="E239" t="s">
        <v>1462</v>
      </c>
      <c r="F239">
        <v>100</v>
      </c>
    </row>
    <row r="240" spans="2:6" x14ac:dyDescent="0.25">
      <c r="B240">
        <v>18956</v>
      </c>
      <c r="C240" t="s">
        <v>5555</v>
      </c>
      <c r="D240" t="s">
        <v>4593</v>
      </c>
      <c r="E240" t="s">
        <v>1462</v>
      </c>
      <c r="F240">
        <v>45</v>
      </c>
    </row>
    <row r="241" spans="2:6" x14ac:dyDescent="0.25">
      <c r="B241">
        <v>18964</v>
      </c>
      <c r="C241" t="s">
        <v>5556</v>
      </c>
      <c r="D241" t="s">
        <v>4888</v>
      </c>
      <c r="E241" t="s">
        <v>1462</v>
      </c>
      <c r="F241">
        <v>55</v>
      </c>
    </row>
    <row r="242" spans="2:6" x14ac:dyDescent="0.25">
      <c r="B242">
        <v>19050</v>
      </c>
      <c r="C242">
        <v>0</v>
      </c>
      <c r="D242" t="s">
        <v>4161</v>
      </c>
      <c r="E242" t="s">
        <v>1462</v>
      </c>
      <c r="F242">
        <v>700</v>
      </c>
    </row>
    <row r="243" spans="2:6" x14ac:dyDescent="0.25">
      <c r="B243">
        <v>19063</v>
      </c>
      <c r="C243">
        <v>0</v>
      </c>
      <c r="D243" t="s">
        <v>5340</v>
      </c>
      <c r="E243" t="s">
        <v>1462</v>
      </c>
      <c r="F243">
        <v>320</v>
      </c>
    </row>
    <row r="244" spans="2:6" x14ac:dyDescent="0.25">
      <c r="B244">
        <v>19064</v>
      </c>
      <c r="C244">
        <v>0</v>
      </c>
      <c r="D244" s="19" t="s">
        <v>5589</v>
      </c>
      <c r="E244" t="s">
        <v>1462</v>
      </c>
      <c r="F244">
        <v>400</v>
      </c>
    </row>
    <row r="245" spans="2:6" x14ac:dyDescent="0.25">
      <c r="B245">
        <v>19065</v>
      </c>
      <c r="C245">
        <v>0</v>
      </c>
      <c r="D245" s="19" t="s">
        <v>5872</v>
      </c>
      <c r="E245" t="s">
        <v>1462</v>
      </c>
      <c r="F245">
        <v>500</v>
      </c>
    </row>
    <row r="246" spans="2:6" x14ac:dyDescent="0.25">
      <c r="B246">
        <v>19074</v>
      </c>
      <c r="C246">
        <v>0</v>
      </c>
      <c r="D246" s="19" t="s">
        <v>4162</v>
      </c>
      <c r="E246" t="s">
        <v>1462</v>
      </c>
      <c r="F246">
        <v>120</v>
      </c>
    </row>
    <row r="247" spans="2:6" x14ac:dyDescent="0.25">
      <c r="B247">
        <v>19075</v>
      </c>
      <c r="C247">
        <v>0</v>
      </c>
      <c r="D247" s="19" t="s">
        <v>3567</v>
      </c>
      <c r="E247" t="s">
        <v>1462</v>
      </c>
      <c r="F247">
        <v>120</v>
      </c>
    </row>
    <row r="248" spans="2:6" x14ac:dyDescent="0.25">
      <c r="B248">
        <v>19076</v>
      </c>
      <c r="C248">
        <v>0</v>
      </c>
      <c r="D248" s="19" t="s">
        <v>5275</v>
      </c>
      <c r="E248" t="s">
        <v>1462</v>
      </c>
    </row>
    <row r="249" spans="2:6" x14ac:dyDescent="0.25">
      <c r="B249">
        <v>19077</v>
      </c>
      <c r="C249">
        <v>0</v>
      </c>
      <c r="D249" s="19" t="s">
        <v>5661</v>
      </c>
      <c r="E249" t="s">
        <v>1462</v>
      </c>
      <c r="F249">
        <v>50</v>
      </c>
    </row>
    <row r="250" spans="2:6" x14ac:dyDescent="0.25">
      <c r="B250">
        <v>19081</v>
      </c>
      <c r="C250">
        <v>0</v>
      </c>
      <c r="D250" s="19" t="s">
        <v>4943</v>
      </c>
      <c r="E250" t="s">
        <v>1462</v>
      </c>
      <c r="F250">
        <v>34</v>
      </c>
    </row>
    <row r="251" spans="2:6" x14ac:dyDescent="0.25">
      <c r="B251">
        <v>19082</v>
      </c>
      <c r="C251">
        <v>0</v>
      </c>
      <c r="D251" s="19" t="s">
        <v>5256</v>
      </c>
      <c r="E251" t="s">
        <v>1462</v>
      </c>
      <c r="F251">
        <v>34</v>
      </c>
    </row>
    <row r="252" spans="2:6" x14ac:dyDescent="0.25">
      <c r="B252">
        <v>19083</v>
      </c>
      <c r="C252">
        <v>0</v>
      </c>
      <c r="D252" s="19" t="s">
        <v>5403</v>
      </c>
      <c r="E252" t="s">
        <v>1462</v>
      </c>
      <c r="F252">
        <v>100</v>
      </c>
    </row>
    <row r="253" spans="2:6" x14ac:dyDescent="0.25">
      <c r="B253">
        <v>19084</v>
      </c>
      <c r="C253">
        <v>0</v>
      </c>
      <c r="D253" s="19" t="s">
        <v>5558</v>
      </c>
      <c r="E253" t="s">
        <v>1462</v>
      </c>
      <c r="F253">
        <v>100</v>
      </c>
    </row>
    <row r="254" spans="2:6" x14ac:dyDescent="0.25">
      <c r="B254">
        <v>19085</v>
      </c>
      <c r="C254">
        <v>0</v>
      </c>
      <c r="D254" s="19" t="s">
        <v>5838</v>
      </c>
      <c r="E254" t="s">
        <v>1462</v>
      </c>
      <c r="F254">
        <v>250</v>
      </c>
    </row>
    <row r="255" spans="2:6" x14ac:dyDescent="0.25">
      <c r="B255">
        <v>19086</v>
      </c>
      <c r="C255">
        <v>0</v>
      </c>
      <c r="D255" s="19" t="s">
        <v>5873</v>
      </c>
      <c r="E255" t="s">
        <v>1462</v>
      </c>
      <c r="F255">
        <v>220</v>
      </c>
    </row>
    <row r="256" spans="2:6" x14ac:dyDescent="0.25">
      <c r="B256">
        <v>19095</v>
      </c>
      <c r="C256">
        <v>0</v>
      </c>
      <c r="D256" s="19" t="s">
        <v>5862</v>
      </c>
      <c r="E256" t="s">
        <v>1462</v>
      </c>
      <c r="F256">
        <v>50</v>
      </c>
    </row>
    <row r="257" spans="2:6" x14ac:dyDescent="0.25">
      <c r="B257">
        <v>19500</v>
      </c>
      <c r="C257">
        <v>0</v>
      </c>
      <c r="D257" t="s">
        <v>4889</v>
      </c>
      <c r="E257" t="s">
        <v>1462</v>
      </c>
      <c r="F257">
        <v>840</v>
      </c>
    </row>
    <row r="258" spans="2:6" x14ac:dyDescent="0.25">
      <c r="B258">
        <v>19501</v>
      </c>
      <c r="C258">
        <v>0</v>
      </c>
      <c r="D258" t="s">
        <v>4890</v>
      </c>
      <c r="E258" t="s">
        <v>1462</v>
      </c>
      <c r="F258">
        <v>840</v>
      </c>
    </row>
    <row r="259" spans="2:6" x14ac:dyDescent="0.25">
      <c r="B259">
        <v>19700</v>
      </c>
      <c r="C259">
        <v>0</v>
      </c>
      <c r="D259" t="s">
        <v>5452</v>
      </c>
      <c r="E259" t="s">
        <v>1462</v>
      </c>
      <c r="F259">
        <v>720</v>
      </c>
    </row>
    <row r="260" spans="2:6" x14ac:dyDescent="0.25">
      <c r="B260">
        <v>19701</v>
      </c>
      <c r="C260">
        <v>0</v>
      </c>
      <c r="D260" t="s">
        <v>5453</v>
      </c>
      <c r="E260" t="s">
        <v>1462</v>
      </c>
      <c r="F260">
        <v>720</v>
      </c>
    </row>
    <row r="261" spans="2:6" x14ac:dyDescent="0.25">
      <c r="B261">
        <v>19702</v>
      </c>
      <c r="C261">
        <v>0</v>
      </c>
      <c r="D261" t="s">
        <v>5451</v>
      </c>
      <c r="E261" t="s">
        <v>1462</v>
      </c>
      <c r="F261">
        <v>720</v>
      </c>
    </row>
    <row r="262" spans="2:6" x14ac:dyDescent="0.25">
      <c r="B262">
        <v>19703</v>
      </c>
      <c r="C262">
        <v>0</v>
      </c>
      <c r="D262" t="s">
        <v>3759</v>
      </c>
      <c r="E262" t="s">
        <v>1462</v>
      </c>
      <c r="F262">
        <v>300</v>
      </c>
    </row>
    <row r="263" spans="2:6" x14ac:dyDescent="0.25">
      <c r="B263">
        <v>19704</v>
      </c>
      <c r="C263">
        <v>0</v>
      </c>
      <c r="D263" s="19" t="s">
        <v>4495</v>
      </c>
      <c r="E263" t="s">
        <v>1462</v>
      </c>
      <c r="F263">
        <v>1000</v>
      </c>
    </row>
    <row r="264" spans="2:6" x14ac:dyDescent="0.25">
      <c r="B264">
        <v>19705</v>
      </c>
      <c r="C264">
        <v>0</v>
      </c>
      <c r="D264" s="19" t="s">
        <v>2133</v>
      </c>
      <c r="E264" t="s">
        <v>1462</v>
      </c>
      <c r="F264">
        <v>1000</v>
      </c>
    </row>
    <row r="265" spans="2:6" x14ac:dyDescent="0.25">
      <c r="B265">
        <v>19706</v>
      </c>
      <c r="C265">
        <v>0</v>
      </c>
      <c r="D265" s="19" t="s">
        <v>4878</v>
      </c>
      <c r="E265" t="s">
        <v>1462</v>
      </c>
    </row>
    <row r="266" spans="2:6" x14ac:dyDescent="0.25">
      <c r="B266">
        <v>19710</v>
      </c>
      <c r="C266">
        <v>0</v>
      </c>
      <c r="D266" t="s">
        <v>191</v>
      </c>
      <c r="E266" t="s">
        <v>1462</v>
      </c>
      <c r="F266">
        <v>45</v>
      </c>
    </row>
    <row r="267" spans="2:6" x14ac:dyDescent="0.25">
      <c r="B267">
        <v>19750</v>
      </c>
      <c r="C267">
        <v>0</v>
      </c>
      <c r="D267" t="s">
        <v>4025</v>
      </c>
      <c r="E267" t="s">
        <v>1462</v>
      </c>
      <c r="F267">
        <v>220</v>
      </c>
    </row>
    <row r="268" spans="2:6" x14ac:dyDescent="0.25">
      <c r="B268">
        <v>19751</v>
      </c>
      <c r="C268">
        <v>0</v>
      </c>
      <c r="D268" t="s">
        <v>1269</v>
      </c>
      <c r="E268" t="s">
        <v>1462</v>
      </c>
      <c r="F268">
        <v>220</v>
      </c>
    </row>
    <row r="269" spans="2:6" x14ac:dyDescent="0.25">
      <c r="B269">
        <v>19754</v>
      </c>
      <c r="C269">
        <v>0</v>
      </c>
      <c r="D269" t="s">
        <v>1270</v>
      </c>
      <c r="E269" t="s">
        <v>1462</v>
      </c>
      <c r="F269">
        <v>45</v>
      </c>
    </row>
    <row r="270" spans="2:6" x14ac:dyDescent="0.25">
      <c r="B270">
        <v>19755</v>
      </c>
      <c r="C270">
        <v>0</v>
      </c>
      <c r="D270" t="s">
        <v>2512</v>
      </c>
      <c r="E270" t="s">
        <v>1462</v>
      </c>
      <c r="F270">
        <v>78</v>
      </c>
    </row>
    <row r="271" spans="2:6" x14ac:dyDescent="0.25">
      <c r="B271">
        <v>19756</v>
      </c>
      <c r="C271">
        <v>0</v>
      </c>
      <c r="D271" t="s">
        <v>3356</v>
      </c>
      <c r="E271" t="s">
        <v>1462</v>
      </c>
      <c r="F271">
        <v>90</v>
      </c>
    </row>
    <row r="272" spans="2:6" x14ac:dyDescent="0.25">
      <c r="B272">
        <v>19757</v>
      </c>
      <c r="C272">
        <v>0</v>
      </c>
      <c r="D272" t="s">
        <v>4163</v>
      </c>
      <c r="E272" t="s">
        <v>1462</v>
      </c>
      <c r="F272">
        <v>88</v>
      </c>
    </row>
    <row r="273" spans="2:7" x14ac:dyDescent="0.25">
      <c r="B273">
        <v>19758</v>
      </c>
      <c r="C273">
        <v>0</v>
      </c>
      <c r="D273" t="s">
        <v>4324</v>
      </c>
      <c r="E273" t="s">
        <v>1462</v>
      </c>
      <c r="F273">
        <v>66</v>
      </c>
    </row>
    <row r="274" spans="2:7" x14ac:dyDescent="0.25">
      <c r="B274">
        <v>19759</v>
      </c>
      <c r="C274">
        <v>0</v>
      </c>
      <c r="D274" t="s">
        <v>5693</v>
      </c>
      <c r="E274" t="s">
        <v>1462</v>
      </c>
      <c r="F274">
        <v>90</v>
      </c>
    </row>
    <row r="275" spans="2:7" x14ac:dyDescent="0.25">
      <c r="B275">
        <v>19760</v>
      </c>
      <c r="C275">
        <v>0</v>
      </c>
      <c r="D275" t="s">
        <v>6088</v>
      </c>
      <c r="E275" t="s">
        <v>1462</v>
      </c>
      <c r="F275">
        <v>96</v>
      </c>
    </row>
    <row r="276" spans="2:7" x14ac:dyDescent="0.25">
      <c r="B276">
        <v>19799</v>
      </c>
      <c r="C276">
        <v>0</v>
      </c>
      <c r="D276" t="s">
        <v>3509</v>
      </c>
      <c r="E276" t="s">
        <v>1462</v>
      </c>
    </row>
    <row r="277" spans="2:7" x14ac:dyDescent="0.25">
      <c r="B277">
        <v>19800</v>
      </c>
      <c r="C277">
        <v>0</v>
      </c>
      <c r="D277" t="s">
        <v>3357</v>
      </c>
      <c r="E277" t="s">
        <v>1462</v>
      </c>
      <c r="F277">
        <v>1000</v>
      </c>
    </row>
    <row r="278" spans="2:7" x14ac:dyDescent="0.25">
      <c r="B278">
        <v>19801</v>
      </c>
      <c r="C278">
        <v>0</v>
      </c>
      <c r="D278" t="s">
        <v>806</v>
      </c>
      <c r="E278" t="s">
        <v>1462</v>
      </c>
      <c r="F278">
        <v>1000</v>
      </c>
    </row>
    <row r="279" spans="2:7" x14ac:dyDescent="0.25">
      <c r="B279">
        <v>19802</v>
      </c>
      <c r="C279">
        <v>0</v>
      </c>
      <c r="D279" t="s">
        <v>807</v>
      </c>
      <c r="E279" t="s">
        <v>2718</v>
      </c>
      <c r="F279">
        <v>1000</v>
      </c>
      <c r="G279" s="3" t="s">
        <v>9</v>
      </c>
    </row>
    <row r="280" spans="2:7" x14ac:dyDescent="0.25">
      <c r="B280">
        <v>19803</v>
      </c>
      <c r="C280">
        <v>0</v>
      </c>
      <c r="D280" t="s">
        <v>5691</v>
      </c>
      <c r="E280" t="s">
        <v>2718</v>
      </c>
      <c r="F280">
        <v>500</v>
      </c>
    </row>
    <row r="281" spans="2:7" x14ac:dyDescent="0.25">
      <c r="B281">
        <v>19804</v>
      </c>
      <c r="C281">
        <v>0</v>
      </c>
      <c r="D281" t="s">
        <v>4958</v>
      </c>
      <c r="E281" t="s">
        <v>2718</v>
      </c>
      <c r="F281">
        <v>400</v>
      </c>
    </row>
    <row r="282" spans="2:7" x14ac:dyDescent="0.25">
      <c r="B282">
        <v>19805</v>
      </c>
      <c r="C282">
        <v>0</v>
      </c>
      <c r="D282" t="s">
        <v>2971</v>
      </c>
      <c r="E282" t="s">
        <v>1462</v>
      </c>
      <c r="F282">
        <v>400</v>
      </c>
    </row>
    <row r="283" spans="2:7" x14ac:dyDescent="0.25">
      <c r="B283">
        <v>19820</v>
      </c>
      <c r="C283">
        <v>0</v>
      </c>
      <c r="D283" t="s">
        <v>5799</v>
      </c>
      <c r="E283" t="s">
        <v>1462</v>
      </c>
      <c r="F283">
        <v>144</v>
      </c>
    </row>
    <row r="284" spans="2:7" x14ac:dyDescent="0.25">
      <c r="B284">
        <v>19825</v>
      </c>
      <c r="C284">
        <v>0</v>
      </c>
      <c r="D284" t="s">
        <v>2757</v>
      </c>
      <c r="E284" t="s">
        <v>1462</v>
      </c>
      <c r="F284">
        <v>138</v>
      </c>
    </row>
    <row r="285" spans="2:7" x14ac:dyDescent="0.25">
      <c r="B285">
        <v>19826</v>
      </c>
      <c r="C285">
        <v>0</v>
      </c>
      <c r="D285" t="s">
        <v>2758</v>
      </c>
      <c r="E285" t="s">
        <v>1462</v>
      </c>
      <c r="F285">
        <v>138</v>
      </c>
    </row>
    <row r="286" spans="2:7" x14ac:dyDescent="0.25">
      <c r="B286">
        <v>19827</v>
      </c>
      <c r="C286">
        <v>0</v>
      </c>
      <c r="D286" t="s">
        <v>5798</v>
      </c>
      <c r="E286" t="s">
        <v>1462</v>
      </c>
    </row>
    <row r="287" spans="2:7" x14ac:dyDescent="0.25">
      <c r="B287">
        <v>19830</v>
      </c>
      <c r="C287">
        <v>0</v>
      </c>
      <c r="D287" t="s">
        <v>5800</v>
      </c>
      <c r="E287" t="s">
        <v>1462</v>
      </c>
      <c r="F287">
        <v>100</v>
      </c>
    </row>
    <row r="288" spans="2:7" x14ac:dyDescent="0.25">
      <c r="B288">
        <v>19833</v>
      </c>
      <c r="C288">
        <v>0</v>
      </c>
      <c r="D288" t="s">
        <v>6087</v>
      </c>
      <c r="E288" t="s">
        <v>1462</v>
      </c>
      <c r="F288">
        <v>100</v>
      </c>
    </row>
    <row r="289" spans="2:6" x14ac:dyDescent="0.25">
      <c r="B289">
        <v>19834</v>
      </c>
      <c r="C289">
        <v>0</v>
      </c>
      <c r="D289" t="s">
        <v>6093</v>
      </c>
      <c r="E289" t="s">
        <v>1462</v>
      </c>
      <c r="F289">
        <v>200</v>
      </c>
    </row>
    <row r="290" spans="2:6" x14ac:dyDescent="0.25">
      <c r="B290">
        <v>19840</v>
      </c>
      <c r="C290">
        <v>0</v>
      </c>
      <c r="D290" t="s">
        <v>5562</v>
      </c>
      <c r="E290" t="s">
        <v>1462</v>
      </c>
      <c r="F290">
        <v>40</v>
      </c>
    </row>
    <row r="291" spans="2:6" x14ac:dyDescent="0.25">
      <c r="B291">
        <v>19842</v>
      </c>
      <c r="C291">
        <v>0</v>
      </c>
      <c r="D291" t="s">
        <v>6090</v>
      </c>
      <c r="E291" t="s">
        <v>1462</v>
      </c>
      <c r="F291">
        <v>40</v>
      </c>
    </row>
    <row r="292" spans="2:6" x14ac:dyDescent="0.25">
      <c r="C292">
        <v>0</v>
      </c>
      <c r="D292" t="s">
        <v>6091</v>
      </c>
      <c r="E292" t="s">
        <v>1462</v>
      </c>
      <c r="F292">
        <v>100</v>
      </c>
    </row>
    <row r="293" spans="2:6" x14ac:dyDescent="0.25">
      <c r="B293">
        <v>19999</v>
      </c>
      <c r="E293" t="s">
        <v>1462</v>
      </c>
    </row>
    <row r="294" spans="2:6" x14ac:dyDescent="0.25">
      <c r="B294">
        <v>30103</v>
      </c>
      <c r="D294" t="s">
        <v>4631</v>
      </c>
      <c r="E294" t="s">
        <v>1462</v>
      </c>
    </row>
    <row r="295" spans="2:6" x14ac:dyDescent="0.25">
      <c r="B295">
        <v>30602</v>
      </c>
      <c r="D295" t="s">
        <v>2561</v>
      </c>
      <c r="E295" t="s">
        <v>1462</v>
      </c>
      <c r="F295">
        <v>36</v>
      </c>
    </row>
    <row r="296" spans="2:6" x14ac:dyDescent="0.25">
      <c r="B296">
        <v>30605</v>
      </c>
      <c r="D296" t="s">
        <v>4046</v>
      </c>
      <c r="E296" t="s">
        <v>1462</v>
      </c>
      <c r="F296">
        <v>60</v>
      </c>
    </row>
    <row r="297" spans="2:6" x14ac:dyDescent="0.25">
      <c r="B297">
        <v>30606</v>
      </c>
      <c r="D297" t="s">
        <v>2560</v>
      </c>
      <c r="E297" t="s">
        <v>1462</v>
      </c>
      <c r="F297">
        <v>30</v>
      </c>
    </row>
    <row r="298" spans="2:6" x14ac:dyDescent="0.25">
      <c r="B298">
        <v>30607</v>
      </c>
      <c r="D298" t="s">
        <v>5012</v>
      </c>
      <c r="E298" t="s">
        <v>1462</v>
      </c>
      <c r="F298">
        <v>36</v>
      </c>
    </row>
    <row r="299" spans="2:6" x14ac:dyDescent="0.25">
      <c r="B299">
        <v>30608</v>
      </c>
      <c r="D299" t="s">
        <v>5637</v>
      </c>
      <c r="E299" t="s">
        <v>1462</v>
      </c>
      <c r="F299">
        <v>34</v>
      </c>
    </row>
    <row r="300" spans="2:6" x14ac:dyDescent="0.25">
      <c r="B300">
        <v>30616</v>
      </c>
      <c r="D300" t="s">
        <v>4047</v>
      </c>
      <c r="E300" t="s">
        <v>1462</v>
      </c>
      <c r="F300">
        <v>45</v>
      </c>
    </row>
    <row r="301" spans="2:6" x14ac:dyDescent="0.25">
      <c r="B301">
        <v>30999</v>
      </c>
      <c r="D301" t="s">
        <v>444</v>
      </c>
      <c r="E301" t="s">
        <v>1462</v>
      </c>
    </row>
    <row r="302" spans="2:6" x14ac:dyDescent="0.25">
      <c r="B302">
        <v>31021</v>
      </c>
      <c r="D302" t="s">
        <v>4632</v>
      </c>
      <c r="E302" t="s">
        <v>1462</v>
      </c>
      <c r="F302">
        <v>86</v>
      </c>
    </row>
    <row r="303" spans="2:6" x14ac:dyDescent="0.25">
      <c r="B303">
        <v>31026</v>
      </c>
      <c r="D303" t="s">
        <v>4633</v>
      </c>
      <c r="E303" t="s">
        <v>1462</v>
      </c>
      <c r="F303">
        <v>90</v>
      </c>
    </row>
    <row r="304" spans="2:6" x14ac:dyDescent="0.25">
      <c r="B304">
        <v>31027</v>
      </c>
      <c r="D304" t="s">
        <v>4634</v>
      </c>
      <c r="E304" t="s">
        <v>1462</v>
      </c>
      <c r="F304">
        <v>72</v>
      </c>
    </row>
    <row r="305" spans="2:6" x14ac:dyDescent="0.25">
      <c r="B305">
        <v>31031</v>
      </c>
      <c r="D305" t="s">
        <v>264</v>
      </c>
      <c r="E305" t="s">
        <v>1462</v>
      </c>
      <c r="F305">
        <v>60</v>
      </c>
    </row>
    <row r="306" spans="2:6" x14ac:dyDescent="0.25">
      <c r="B306">
        <v>31032</v>
      </c>
      <c r="D306" t="s">
        <v>265</v>
      </c>
      <c r="E306" t="s">
        <v>1462</v>
      </c>
      <c r="F306">
        <v>60</v>
      </c>
    </row>
    <row r="307" spans="2:6" x14ac:dyDescent="0.25">
      <c r="B307">
        <v>31036</v>
      </c>
      <c r="D307" t="s">
        <v>2939</v>
      </c>
      <c r="E307" t="s">
        <v>1462</v>
      </c>
      <c r="F307">
        <v>42</v>
      </c>
    </row>
    <row r="308" spans="2:6" x14ac:dyDescent="0.25">
      <c r="B308">
        <v>31041</v>
      </c>
      <c r="D308" t="s">
        <v>2940</v>
      </c>
      <c r="E308" t="s">
        <v>1462</v>
      </c>
      <c r="F308">
        <v>35</v>
      </c>
    </row>
    <row r="309" spans="2:6" x14ac:dyDescent="0.25">
      <c r="B309">
        <v>31620</v>
      </c>
      <c r="D309" t="s">
        <v>2941</v>
      </c>
      <c r="E309" t="s">
        <v>1462</v>
      </c>
      <c r="F309">
        <v>4</v>
      </c>
    </row>
    <row r="310" spans="2:6" x14ac:dyDescent="0.25">
      <c r="B310">
        <v>31999</v>
      </c>
      <c r="D310" t="s">
        <v>780</v>
      </c>
      <c r="E310" t="s">
        <v>1462</v>
      </c>
      <c r="F310">
        <v>30</v>
      </c>
    </row>
    <row r="311" spans="2:6" x14ac:dyDescent="0.25">
      <c r="B311">
        <v>32045</v>
      </c>
      <c r="D311" t="s">
        <v>2942</v>
      </c>
      <c r="E311" t="s">
        <v>1462</v>
      </c>
      <c r="F311">
        <v>63</v>
      </c>
    </row>
    <row r="312" spans="2:6" x14ac:dyDescent="0.25">
      <c r="B312">
        <v>32556</v>
      </c>
      <c r="D312" t="s">
        <v>615</v>
      </c>
      <c r="E312" t="s">
        <v>1462</v>
      </c>
      <c r="F312">
        <v>26</v>
      </c>
    </row>
    <row r="313" spans="2:6" x14ac:dyDescent="0.25">
      <c r="B313">
        <v>32557</v>
      </c>
      <c r="D313" t="s">
        <v>2662</v>
      </c>
      <c r="E313" t="s">
        <v>1462</v>
      </c>
    </row>
    <row r="314" spans="2:6" x14ac:dyDescent="0.25">
      <c r="B314">
        <v>32568</v>
      </c>
      <c r="D314" t="s">
        <v>2663</v>
      </c>
      <c r="E314" t="s">
        <v>1462</v>
      </c>
      <c r="F314">
        <v>18</v>
      </c>
    </row>
    <row r="315" spans="2:6" x14ac:dyDescent="0.25">
      <c r="B315">
        <v>32580</v>
      </c>
      <c r="D315" t="s">
        <v>2664</v>
      </c>
      <c r="E315" t="s">
        <v>1462</v>
      </c>
      <c r="F315">
        <v>16</v>
      </c>
    </row>
    <row r="316" spans="2:6" x14ac:dyDescent="0.25">
      <c r="B316">
        <v>32600</v>
      </c>
      <c r="D316" t="s">
        <v>3690</v>
      </c>
      <c r="E316" t="s">
        <v>1462</v>
      </c>
      <c r="F316">
        <v>6</v>
      </c>
    </row>
    <row r="317" spans="2:6" x14ac:dyDescent="0.25">
      <c r="B317">
        <v>32601</v>
      </c>
      <c r="D317" s="19" t="s">
        <v>4816</v>
      </c>
      <c r="E317" t="s">
        <v>1462</v>
      </c>
    </row>
    <row r="318" spans="2:6" x14ac:dyDescent="0.25">
      <c r="B318">
        <v>32602</v>
      </c>
      <c r="D318" s="19" t="s">
        <v>4570</v>
      </c>
      <c r="E318" t="s">
        <v>1462</v>
      </c>
    </row>
    <row r="319" spans="2:6" x14ac:dyDescent="0.25">
      <c r="B319">
        <v>32603</v>
      </c>
      <c r="D319" s="19" t="s">
        <v>4571</v>
      </c>
      <c r="E319" t="s">
        <v>1462</v>
      </c>
      <c r="F319">
        <v>75</v>
      </c>
    </row>
    <row r="320" spans="2:6" x14ac:dyDescent="0.25">
      <c r="B320">
        <v>32604</v>
      </c>
      <c r="D320" s="19" t="s">
        <v>1572</v>
      </c>
      <c r="E320" t="s">
        <v>1462</v>
      </c>
    </row>
    <row r="321" spans="2:6" x14ac:dyDescent="0.25">
      <c r="B321">
        <v>32605</v>
      </c>
      <c r="D321" s="19" t="s">
        <v>5408</v>
      </c>
      <c r="E321" t="s">
        <v>1462</v>
      </c>
      <c r="F321">
        <v>128</v>
      </c>
    </row>
    <row r="322" spans="2:6" x14ac:dyDescent="0.25">
      <c r="B322">
        <v>32611</v>
      </c>
      <c r="D322" s="19" t="s">
        <v>1573</v>
      </c>
      <c r="E322" t="s">
        <v>1462</v>
      </c>
      <c r="F322">
        <v>14</v>
      </c>
    </row>
    <row r="323" spans="2:6" x14ac:dyDescent="0.25">
      <c r="B323">
        <v>32612</v>
      </c>
      <c r="D323" s="19" t="s">
        <v>4313</v>
      </c>
      <c r="E323" t="s">
        <v>1462</v>
      </c>
      <c r="F323">
        <v>10</v>
      </c>
    </row>
    <row r="324" spans="2:6" x14ac:dyDescent="0.25">
      <c r="B324">
        <v>32613</v>
      </c>
      <c r="D324" s="19" t="s">
        <v>3032</v>
      </c>
      <c r="E324" t="s">
        <v>1462</v>
      </c>
      <c r="F324">
        <v>10</v>
      </c>
    </row>
    <row r="325" spans="2:6" x14ac:dyDescent="0.25">
      <c r="B325">
        <v>32614</v>
      </c>
      <c r="D325" s="19" t="s">
        <v>3814</v>
      </c>
      <c r="E325" t="s">
        <v>1462</v>
      </c>
    </row>
    <row r="326" spans="2:6" x14ac:dyDescent="0.25">
      <c r="B326">
        <v>32615</v>
      </c>
      <c r="D326" s="19" t="s">
        <v>5407</v>
      </c>
      <c r="E326" t="s">
        <v>1462</v>
      </c>
      <c r="F326">
        <v>20</v>
      </c>
    </row>
    <row r="327" spans="2:6" x14ac:dyDescent="0.25">
      <c r="B327">
        <v>32701</v>
      </c>
      <c r="D327" s="19" t="s">
        <v>339</v>
      </c>
      <c r="E327" t="s">
        <v>1462</v>
      </c>
      <c r="F327">
        <v>17</v>
      </c>
    </row>
    <row r="328" spans="2:6" x14ac:dyDescent="0.25">
      <c r="B328">
        <v>32702</v>
      </c>
      <c r="D328" s="19" t="s">
        <v>340</v>
      </c>
      <c r="E328" t="s">
        <v>1462</v>
      </c>
      <c r="F328">
        <v>8</v>
      </c>
    </row>
    <row r="329" spans="2:6" x14ac:dyDescent="0.25">
      <c r="B329">
        <v>32711</v>
      </c>
      <c r="D329" s="19" t="s">
        <v>4036</v>
      </c>
      <c r="E329" t="s">
        <v>1462</v>
      </c>
      <c r="F329">
        <v>45</v>
      </c>
    </row>
    <row r="330" spans="2:6" x14ac:dyDescent="0.25">
      <c r="B330">
        <v>32712</v>
      </c>
      <c r="D330" s="19" t="s">
        <v>4535</v>
      </c>
      <c r="E330" t="s">
        <v>1462</v>
      </c>
      <c r="F330">
        <v>32</v>
      </c>
    </row>
    <row r="331" spans="2:6" x14ac:dyDescent="0.25">
      <c r="B331">
        <v>32713</v>
      </c>
      <c r="D331" s="19" t="s">
        <v>1987</v>
      </c>
      <c r="E331" t="s">
        <v>1462</v>
      </c>
      <c r="F331">
        <v>15</v>
      </c>
    </row>
    <row r="332" spans="2:6" x14ac:dyDescent="0.25">
      <c r="B332">
        <v>32714</v>
      </c>
      <c r="D332" s="19" t="s">
        <v>3069</v>
      </c>
      <c r="E332" t="s">
        <v>1462</v>
      </c>
      <c r="F332">
        <v>400</v>
      </c>
    </row>
    <row r="333" spans="2:6" x14ac:dyDescent="0.25">
      <c r="B333">
        <v>32715</v>
      </c>
      <c r="D333" s="19" t="s">
        <v>916</v>
      </c>
      <c r="E333" t="s">
        <v>1462</v>
      </c>
      <c r="F333">
        <v>400</v>
      </c>
    </row>
    <row r="334" spans="2:6" x14ac:dyDescent="0.25">
      <c r="B334">
        <v>32716</v>
      </c>
      <c r="D334" s="19" t="s">
        <v>917</v>
      </c>
      <c r="E334" t="s">
        <v>1462</v>
      </c>
      <c r="F334">
        <v>400</v>
      </c>
    </row>
    <row r="335" spans="2:6" x14ac:dyDescent="0.25">
      <c r="B335">
        <v>32717</v>
      </c>
      <c r="D335" s="19" t="s">
        <v>1986</v>
      </c>
      <c r="E335" t="s">
        <v>1462</v>
      </c>
      <c r="F335">
        <v>400</v>
      </c>
    </row>
    <row r="336" spans="2:6" x14ac:dyDescent="0.25">
      <c r="B336">
        <v>32718</v>
      </c>
      <c r="D336" s="19" t="s">
        <v>3070</v>
      </c>
      <c r="E336" t="s">
        <v>1462</v>
      </c>
      <c r="F336">
        <v>400</v>
      </c>
    </row>
    <row r="337" spans="2:6" x14ac:dyDescent="0.25">
      <c r="B337">
        <v>32719</v>
      </c>
      <c r="D337" s="19" t="s">
        <v>2658</v>
      </c>
      <c r="E337" t="s">
        <v>1462</v>
      </c>
      <c r="F337">
        <v>400</v>
      </c>
    </row>
    <row r="338" spans="2:6" x14ac:dyDescent="0.25">
      <c r="B338">
        <v>32720</v>
      </c>
      <c r="D338" s="19" t="s">
        <v>918</v>
      </c>
      <c r="E338" t="s">
        <v>1462</v>
      </c>
      <c r="F338">
        <v>400</v>
      </c>
    </row>
    <row r="339" spans="2:6" x14ac:dyDescent="0.25">
      <c r="B339">
        <v>32721</v>
      </c>
      <c r="D339" s="19" t="s">
        <v>919</v>
      </c>
      <c r="E339" t="s">
        <v>1462</v>
      </c>
      <c r="F339">
        <v>400</v>
      </c>
    </row>
    <row r="340" spans="2:6" x14ac:dyDescent="0.25">
      <c r="B340">
        <v>32722</v>
      </c>
      <c r="D340" s="19" t="s">
        <v>4143</v>
      </c>
      <c r="E340" t="s">
        <v>1462</v>
      </c>
      <c r="F340">
        <v>400</v>
      </c>
    </row>
    <row r="341" spans="2:6" x14ac:dyDescent="0.25">
      <c r="B341">
        <v>32723</v>
      </c>
      <c r="D341" s="19" t="s">
        <v>395</v>
      </c>
      <c r="E341" t="s">
        <v>1462</v>
      </c>
      <c r="F341">
        <v>400</v>
      </c>
    </row>
    <row r="342" spans="2:6" x14ac:dyDescent="0.25">
      <c r="B342">
        <v>32724</v>
      </c>
      <c r="D342" s="19" t="s">
        <v>4243</v>
      </c>
      <c r="E342" t="s">
        <v>1462</v>
      </c>
      <c r="F342">
        <v>400</v>
      </c>
    </row>
    <row r="343" spans="2:6" x14ac:dyDescent="0.25">
      <c r="B343">
        <v>32725</v>
      </c>
      <c r="D343" s="19" t="s">
        <v>4009</v>
      </c>
      <c r="E343" t="s">
        <v>1462</v>
      </c>
      <c r="F343">
        <v>400</v>
      </c>
    </row>
    <row r="344" spans="2:6" x14ac:dyDescent="0.25">
      <c r="B344">
        <v>32726</v>
      </c>
      <c r="D344" t="s">
        <v>4815</v>
      </c>
      <c r="E344" t="s">
        <v>1462</v>
      </c>
      <c r="F344">
        <v>30</v>
      </c>
    </row>
    <row r="345" spans="2:6" x14ac:dyDescent="0.25">
      <c r="B345">
        <v>32727</v>
      </c>
      <c r="D345" t="s">
        <v>3051</v>
      </c>
      <c r="E345" t="s">
        <v>1462</v>
      </c>
      <c r="F345">
        <v>30</v>
      </c>
    </row>
    <row r="346" spans="2:6" x14ac:dyDescent="0.25">
      <c r="B346">
        <v>32806</v>
      </c>
      <c r="D346" t="s">
        <v>1003</v>
      </c>
      <c r="E346" t="s">
        <v>1462</v>
      </c>
      <c r="F346">
        <v>48</v>
      </c>
    </row>
    <row r="347" spans="2:6" x14ac:dyDescent="0.25">
      <c r="B347">
        <v>32807</v>
      </c>
      <c r="D347" t="s">
        <v>1004</v>
      </c>
      <c r="E347" t="s">
        <v>1462</v>
      </c>
      <c r="F347">
        <v>28</v>
      </c>
    </row>
    <row r="348" spans="2:6" x14ac:dyDescent="0.25">
      <c r="B348">
        <v>32815</v>
      </c>
      <c r="D348" t="s">
        <v>4340</v>
      </c>
      <c r="E348" t="s">
        <v>1462</v>
      </c>
      <c r="F348">
        <v>36</v>
      </c>
    </row>
    <row r="349" spans="2:6" x14ac:dyDescent="0.25">
      <c r="B349">
        <v>32816</v>
      </c>
      <c r="D349" t="s">
        <v>4341</v>
      </c>
      <c r="E349" t="s">
        <v>1462</v>
      </c>
      <c r="F349">
        <v>36</v>
      </c>
    </row>
    <row r="350" spans="2:6" x14ac:dyDescent="0.25">
      <c r="B350">
        <v>32817</v>
      </c>
      <c r="D350" t="s">
        <v>4342</v>
      </c>
      <c r="E350" t="s">
        <v>1462</v>
      </c>
      <c r="F350">
        <v>14</v>
      </c>
    </row>
    <row r="351" spans="2:6" x14ac:dyDescent="0.25">
      <c r="B351">
        <v>32824</v>
      </c>
      <c r="D351" t="s">
        <v>969</v>
      </c>
      <c r="E351" t="s">
        <v>1462</v>
      </c>
      <c r="F351">
        <v>100</v>
      </c>
    </row>
    <row r="352" spans="2:6" x14ac:dyDescent="0.25">
      <c r="B352">
        <v>32825</v>
      </c>
      <c r="D352" t="s">
        <v>967</v>
      </c>
      <c r="E352" t="s">
        <v>1462</v>
      </c>
    </row>
    <row r="353" spans="2:6" x14ac:dyDescent="0.25">
      <c r="B353">
        <v>32827</v>
      </c>
      <c r="D353" t="s">
        <v>968</v>
      </c>
      <c r="E353" t="s">
        <v>1462</v>
      </c>
    </row>
    <row r="354" spans="2:6" x14ac:dyDescent="0.25">
      <c r="B354">
        <v>32836</v>
      </c>
      <c r="D354" t="s">
        <v>2458</v>
      </c>
      <c r="E354" t="s">
        <v>2718</v>
      </c>
    </row>
    <row r="355" spans="2:6" x14ac:dyDescent="0.25">
      <c r="B355">
        <v>32837</v>
      </c>
      <c r="D355" t="s">
        <v>2459</v>
      </c>
      <c r="E355" t="s">
        <v>2718</v>
      </c>
    </row>
    <row r="356" spans="2:6" x14ac:dyDescent="0.25">
      <c r="B356">
        <v>32850</v>
      </c>
      <c r="D356" t="s">
        <v>1288</v>
      </c>
      <c r="E356" t="s">
        <v>1462</v>
      </c>
    </row>
    <row r="357" spans="2:6" x14ac:dyDescent="0.25">
      <c r="B357">
        <v>3290770</v>
      </c>
      <c r="D357" t="s">
        <v>5932</v>
      </c>
      <c r="E357" t="s">
        <v>1462</v>
      </c>
      <c r="F357">
        <v>300</v>
      </c>
    </row>
    <row r="358" spans="2:6" x14ac:dyDescent="0.25">
      <c r="B358">
        <v>32999</v>
      </c>
      <c r="D358" t="s">
        <v>1427</v>
      </c>
      <c r="E358" t="s">
        <v>3533</v>
      </c>
    </row>
    <row r="359" spans="2:6" x14ac:dyDescent="0.25">
      <c r="B359">
        <v>33002</v>
      </c>
      <c r="D359" t="s">
        <v>1483</v>
      </c>
      <c r="E359" t="s">
        <v>1462</v>
      </c>
    </row>
    <row r="360" spans="2:6" x14ac:dyDescent="0.25">
      <c r="B360">
        <v>33005</v>
      </c>
      <c r="D360" t="s">
        <v>3359</v>
      </c>
      <c r="E360" t="s">
        <v>1462</v>
      </c>
      <c r="F360">
        <v>25</v>
      </c>
    </row>
    <row r="361" spans="2:6" x14ac:dyDescent="0.25">
      <c r="B361">
        <v>33006</v>
      </c>
      <c r="D361" t="s">
        <v>3360</v>
      </c>
      <c r="E361" t="s">
        <v>1462</v>
      </c>
      <c r="F361">
        <v>300</v>
      </c>
    </row>
    <row r="362" spans="2:6" x14ac:dyDescent="0.25">
      <c r="B362">
        <v>33007</v>
      </c>
      <c r="D362" t="s">
        <v>1310</v>
      </c>
      <c r="E362" t="s">
        <v>1462</v>
      </c>
      <c r="F362">
        <v>400</v>
      </c>
    </row>
    <row r="363" spans="2:6" x14ac:dyDescent="0.25">
      <c r="B363">
        <v>390691</v>
      </c>
      <c r="D363" s="19" t="s">
        <v>5762</v>
      </c>
      <c r="E363" t="s">
        <v>1462</v>
      </c>
      <c r="F363">
        <v>120</v>
      </c>
    </row>
    <row r="364" spans="2:6" x14ac:dyDescent="0.25">
      <c r="B364">
        <v>33982</v>
      </c>
      <c r="D364" t="s">
        <v>666</v>
      </c>
      <c r="E364" t="s">
        <v>1462</v>
      </c>
      <c r="F364">
        <v>80</v>
      </c>
    </row>
    <row r="365" spans="2:6" x14ac:dyDescent="0.25">
      <c r="B365" s="26">
        <v>33985</v>
      </c>
      <c r="C365" s="26"/>
      <c r="D365" s="26" t="s">
        <v>2942</v>
      </c>
      <c r="E365" s="26" t="s">
        <v>1462</v>
      </c>
      <c r="F365" s="26"/>
    </row>
    <row r="366" spans="2:6" x14ac:dyDescent="0.25">
      <c r="B366">
        <v>33989</v>
      </c>
      <c r="D366" t="s">
        <v>1289</v>
      </c>
      <c r="E366" t="s">
        <v>1462</v>
      </c>
      <c r="F366">
        <v>75</v>
      </c>
    </row>
    <row r="367" spans="2:6" x14ac:dyDescent="0.25">
      <c r="B367">
        <v>33999</v>
      </c>
      <c r="D367" s="19" t="s">
        <v>3256</v>
      </c>
      <c r="E367" t="s">
        <v>1462</v>
      </c>
    </row>
    <row r="368" spans="2:6" x14ac:dyDescent="0.25">
      <c r="B368">
        <v>34352</v>
      </c>
      <c r="D368" t="s">
        <v>1375</v>
      </c>
      <c r="E368" t="s">
        <v>1462</v>
      </c>
      <c r="F368">
        <v>45</v>
      </c>
    </row>
    <row r="369" spans="2:6" x14ac:dyDescent="0.25">
      <c r="B369">
        <v>34360</v>
      </c>
      <c r="D369" t="s">
        <v>714</v>
      </c>
      <c r="E369" t="s">
        <v>1462</v>
      </c>
      <c r="F369">
        <v>30</v>
      </c>
    </row>
    <row r="370" spans="2:6" x14ac:dyDescent="0.25">
      <c r="B370">
        <v>34440</v>
      </c>
      <c r="D370" t="s">
        <v>4605</v>
      </c>
      <c r="E370" t="s">
        <v>1462</v>
      </c>
    </row>
    <row r="371" spans="2:6" x14ac:dyDescent="0.25">
      <c r="B371">
        <v>34450</v>
      </c>
      <c r="D371" t="s">
        <v>4606</v>
      </c>
      <c r="E371" t="s">
        <v>1462</v>
      </c>
      <c r="F371">
        <v>39</v>
      </c>
    </row>
    <row r="372" spans="2:6" x14ac:dyDescent="0.25">
      <c r="B372">
        <v>34957</v>
      </c>
      <c r="D372" t="s">
        <v>193</v>
      </c>
      <c r="E372" t="s">
        <v>2718</v>
      </c>
    </row>
    <row r="373" spans="2:6" x14ac:dyDescent="0.25">
      <c r="B373">
        <v>34999</v>
      </c>
    </row>
    <row r="374" spans="2:6" x14ac:dyDescent="0.25">
      <c r="B374">
        <v>35999</v>
      </c>
      <c r="E374" t="s">
        <v>1462</v>
      </c>
    </row>
    <row r="375" spans="2:6" x14ac:dyDescent="0.25">
      <c r="B375">
        <v>36060</v>
      </c>
      <c r="D375" s="19" t="s">
        <v>3227</v>
      </c>
      <c r="E375" t="s">
        <v>1462</v>
      </c>
      <c r="F375">
        <v>27</v>
      </c>
    </row>
    <row r="376" spans="2:6" x14ac:dyDescent="0.25">
      <c r="B376">
        <v>36080</v>
      </c>
      <c r="D376" s="19" t="s">
        <v>3228</v>
      </c>
      <c r="E376" t="s">
        <v>1462</v>
      </c>
    </row>
    <row r="377" spans="2:6" x14ac:dyDescent="0.25">
      <c r="B377">
        <v>36160</v>
      </c>
      <c r="D377" s="19" t="s">
        <v>3229</v>
      </c>
      <c r="E377" t="s">
        <v>1462</v>
      </c>
      <c r="F377">
        <v>18</v>
      </c>
    </row>
    <row r="378" spans="2:6" x14ac:dyDescent="0.25">
      <c r="B378">
        <v>36180</v>
      </c>
      <c r="D378" s="19" t="s">
        <v>3959</v>
      </c>
      <c r="E378" t="s">
        <v>1462</v>
      </c>
    </row>
    <row r="379" spans="2:6" x14ac:dyDescent="0.25">
      <c r="B379">
        <v>36430</v>
      </c>
      <c r="D379" s="19" t="s">
        <v>2633</v>
      </c>
      <c r="E379" t="s">
        <v>1462</v>
      </c>
      <c r="F379">
        <v>34</v>
      </c>
    </row>
    <row r="380" spans="2:6" x14ac:dyDescent="0.25">
      <c r="B380">
        <v>36431</v>
      </c>
      <c r="D380" s="19" t="s">
        <v>4040</v>
      </c>
      <c r="E380" t="s">
        <v>1462</v>
      </c>
      <c r="F380">
        <v>39</v>
      </c>
    </row>
    <row r="381" spans="2:6" x14ac:dyDescent="0.25">
      <c r="B381">
        <v>36530</v>
      </c>
      <c r="D381" s="19" t="s">
        <v>2647</v>
      </c>
      <c r="E381" t="s">
        <v>1462</v>
      </c>
      <c r="F381">
        <v>20</v>
      </c>
    </row>
    <row r="382" spans="2:6" x14ac:dyDescent="0.25">
      <c r="B382">
        <v>36610</v>
      </c>
      <c r="D382" s="19" t="s">
        <v>2562</v>
      </c>
      <c r="E382" t="s">
        <v>1462</v>
      </c>
    </row>
    <row r="383" spans="2:6" x14ac:dyDescent="0.25">
      <c r="B383">
        <v>36615</v>
      </c>
      <c r="D383" s="19" t="s">
        <v>567</v>
      </c>
      <c r="E383" t="s">
        <v>1462</v>
      </c>
      <c r="F383">
        <v>30</v>
      </c>
    </row>
    <row r="384" spans="2:6" x14ac:dyDescent="0.25">
      <c r="B384">
        <v>36620</v>
      </c>
      <c r="D384" s="19" t="s">
        <v>53</v>
      </c>
      <c r="E384" t="s">
        <v>1462</v>
      </c>
      <c r="F384">
        <v>30</v>
      </c>
    </row>
    <row r="385" spans="2:6" x14ac:dyDescent="0.25">
      <c r="B385">
        <v>36630</v>
      </c>
      <c r="D385" s="19" t="s">
        <v>568</v>
      </c>
      <c r="E385" t="s">
        <v>1462</v>
      </c>
      <c r="F385">
        <v>15</v>
      </c>
    </row>
    <row r="386" spans="2:6" x14ac:dyDescent="0.25">
      <c r="B386">
        <v>36631</v>
      </c>
      <c r="D386" s="19" t="s">
        <v>3817</v>
      </c>
      <c r="E386" t="s">
        <v>1462</v>
      </c>
      <c r="F386">
        <v>19</v>
      </c>
    </row>
    <row r="387" spans="2:6" x14ac:dyDescent="0.25">
      <c r="B387">
        <v>36730</v>
      </c>
      <c r="D387" s="19" t="s">
        <v>4991</v>
      </c>
      <c r="E387" t="s">
        <v>1462</v>
      </c>
      <c r="F387">
        <v>14</v>
      </c>
    </row>
    <row r="388" spans="2:6" x14ac:dyDescent="0.25">
      <c r="B388">
        <v>36810</v>
      </c>
      <c r="D388" s="19" t="s">
        <v>2358</v>
      </c>
      <c r="E388" t="s">
        <v>1462</v>
      </c>
    </row>
    <row r="389" spans="2:6" x14ac:dyDescent="0.25">
      <c r="B389">
        <v>36815</v>
      </c>
      <c r="D389" s="19" t="s">
        <v>3068</v>
      </c>
      <c r="E389" t="s">
        <v>1462</v>
      </c>
      <c r="F389">
        <v>22</v>
      </c>
    </row>
    <row r="390" spans="2:6" x14ac:dyDescent="0.25">
      <c r="B390">
        <v>36820</v>
      </c>
      <c r="D390" s="19" t="s">
        <v>2381</v>
      </c>
      <c r="E390" t="s">
        <v>1462</v>
      </c>
      <c r="F390">
        <v>18</v>
      </c>
    </row>
    <row r="391" spans="2:6" x14ac:dyDescent="0.25">
      <c r="B391">
        <v>36830</v>
      </c>
      <c r="D391" s="19" t="s">
        <v>2563</v>
      </c>
      <c r="E391" t="s">
        <v>1462</v>
      </c>
    </row>
    <row r="392" spans="2:6" x14ac:dyDescent="0.25">
      <c r="B392">
        <v>36831</v>
      </c>
      <c r="D392" s="19" t="s">
        <v>3818</v>
      </c>
      <c r="E392" t="s">
        <v>1462</v>
      </c>
      <c r="F392">
        <v>12</v>
      </c>
    </row>
    <row r="393" spans="2:6" x14ac:dyDescent="0.25">
      <c r="B393">
        <v>36999</v>
      </c>
      <c r="D393" s="19" t="s">
        <v>3819</v>
      </c>
      <c r="E393" t="s">
        <v>1462</v>
      </c>
    </row>
    <row r="394" spans="2:6" x14ac:dyDescent="0.25">
      <c r="B394">
        <v>37015</v>
      </c>
      <c r="D394" t="s">
        <v>3820</v>
      </c>
      <c r="E394" t="s">
        <v>1462</v>
      </c>
      <c r="F394">
        <v>600</v>
      </c>
    </row>
    <row r="395" spans="2:6" x14ac:dyDescent="0.25">
      <c r="B395">
        <v>37020</v>
      </c>
      <c r="D395" t="s">
        <v>1976</v>
      </c>
      <c r="E395" t="s">
        <v>1462</v>
      </c>
      <c r="F395">
        <v>400</v>
      </c>
    </row>
    <row r="396" spans="2:6" x14ac:dyDescent="0.25">
      <c r="B396">
        <v>37021</v>
      </c>
      <c r="D396" t="s">
        <v>2733</v>
      </c>
      <c r="E396" t="s">
        <v>1462</v>
      </c>
      <c r="F396">
        <v>300</v>
      </c>
    </row>
    <row r="397" spans="2:6" x14ac:dyDescent="0.25">
      <c r="B397">
        <v>37022</v>
      </c>
      <c r="D397" t="s">
        <v>3060</v>
      </c>
      <c r="E397" t="s">
        <v>2718</v>
      </c>
      <c r="F397">
        <v>280</v>
      </c>
    </row>
    <row r="398" spans="2:6" x14ac:dyDescent="0.25">
      <c r="B398">
        <v>37025</v>
      </c>
      <c r="D398" t="s">
        <v>3061</v>
      </c>
      <c r="E398" t="s">
        <v>1462</v>
      </c>
      <c r="F398">
        <v>256</v>
      </c>
    </row>
    <row r="399" spans="2:6" x14ac:dyDescent="0.25">
      <c r="B399">
        <v>37030</v>
      </c>
      <c r="D399" t="s">
        <v>4091</v>
      </c>
      <c r="E399" t="s">
        <v>1462</v>
      </c>
      <c r="F399">
        <v>180</v>
      </c>
    </row>
    <row r="400" spans="2:6" x14ac:dyDescent="0.25">
      <c r="B400">
        <v>37035</v>
      </c>
      <c r="D400" t="s">
        <v>3658</v>
      </c>
      <c r="E400" t="s">
        <v>1462</v>
      </c>
      <c r="F400">
        <v>100</v>
      </c>
    </row>
    <row r="401" spans="2:6" x14ac:dyDescent="0.25">
      <c r="B401">
        <v>37040</v>
      </c>
      <c r="D401" t="s">
        <v>3659</v>
      </c>
      <c r="E401" t="s">
        <v>1462</v>
      </c>
      <c r="F401">
        <v>100</v>
      </c>
    </row>
    <row r="402" spans="2:6" x14ac:dyDescent="0.25">
      <c r="B402">
        <v>37045</v>
      </c>
      <c r="D402" t="s">
        <v>3660</v>
      </c>
      <c r="E402" t="s">
        <v>1462</v>
      </c>
      <c r="F402">
        <v>90</v>
      </c>
    </row>
    <row r="403" spans="2:6" x14ac:dyDescent="0.25">
      <c r="B403">
        <v>37050</v>
      </c>
      <c r="D403" t="s">
        <v>2511</v>
      </c>
      <c r="E403" t="s">
        <v>1462</v>
      </c>
      <c r="F403">
        <v>50</v>
      </c>
    </row>
    <row r="404" spans="2:6" x14ac:dyDescent="0.25">
      <c r="B404">
        <v>37055</v>
      </c>
      <c r="D404" s="25" t="s">
        <v>3821</v>
      </c>
      <c r="E404" t="s">
        <v>1462</v>
      </c>
      <c r="F404">
        <v>40</v>
      </c>
    </row>
    <row r="405" spans="2:6" x14ac:dyDescent="0.25">
      <c r="B405">
        <v>37060</v>
      </c>
      <c r="D405" t="s">
        <v>1868</v>
      </c>
      <c r="E405" t="s">
        <v>1462</v>
      </c>
      <c r="F405">
        <v>32</v>
      </c>
    </row>
    <row r="406" spans="2:6" x14ac:dyDescent="0.25">
      <c r="B406">
        <v>37070</v>
      </c>
      <c r="D406" t="s">
        <v>1869</v>
      </c>
      <c r="E406" t="s">
        <v>1462</v>
      </c>
      <c r="F406">
        <v>24</v>
      </c>
    </row>
    <row r="407" spans="2:6" x14ac:dyDescent="0.25">
      <c r="B407">
        <v>37080</v>
      </c>
      <c r="D407" t="s">
        <v>3219</v>
      </c>
      <c r="E407" t="s">
        <v>1462</v>
      </c>
      <c r="F407">
        <v>18</v>
      </c>
    </row>
    <row r="408" spans="2:6" x14ac:dyDescent="0.25">
      <c r="B408">
        <v>37535</v>
      </c>
      <c r="D408" t="s">
        <v>1870</v>
      </c>
      <c r="E408" t="s">
        <v>1462</v>
      </c>
      <c r="F408">
        <v>90</v>
      </c>
    </row>
    <row r="409" spans="2:6" x14ac:dyDescent="0.25">
      <c r="B409">
        <v>37536</v>
      </c>
      <c r="D409" t="s">
        <v>1871</v>
      </c>
      <c r="E409" t="s">
        <v>2718</v>
      </c>
      <c r="F409">
        <v>50</v>
      </c>
    </row>
    <row r="410" spans="2:6" x14ac:dyDescent="0.25">
      <c r="B410">
        <v>37550</v>
      </c>
      <c r="D410" t="s">
        <v>1872</v>
      </c>
      <c r="E410" t="s">
        <v>1462</v>
      </c>
      <c r="F410">
        <v>50</v>
      </c>
    </row>
    <row r="411" spans="2:6" x14ac:dyDescent="0.25">
      <c r="B411">
        <v>37560</v>
      </c>
      <c r="D411" t="s">
        <v>1873</v>
      </c>
      <c r="E411" t="s">
        <v>1462</v>
      </c>
      <c r="F411">
        <v>30</v>
      </c>
    </row>
    <row r="412" spans="2:6" x14ac:dyDescent="0.25">
      <c r="B412">
        <v>37570</v>
      </c>
      <c r="D412" t="s">
        <v>3220</v>
      </c>
      <c r="E412" t="s">
        <v>1462</v>
      </c>
      <c r="F412">
        <v>18</v>
      </c>
    </row>
    <row r="413" spans="2:6" x14ac:dyDescent="0.25">
      <c r="B413">
        <v>37580</v>
      </c>
      <c r="D413" t="s">
        <v>4171</v>
      </c>
      <c r="E413" t="s">
        <v>1462</v>
      </c>
      <c r="F413">
        <v>21</v>
      </c>
    </row>
    <row r="414" spans="2:6" x14ac:dyDescent="0.25">
      <c r="B414">
        <v>37581</v>
      </c>
      <c r="D414" t="s">
        <v>624</v>
      </c>
      <c r="E414" t="s">
        <v>1462</v>
      </c>
      <c r="F414">
        <v>15</v>
      </c>
    </row>
    <row r="415" spans="2:6" x14ac:dyDescent="0.25">
      <c r="B415">
        <v>37590</v>
      </c>
      <c r="D415" t="s">
        <v>4393</v>
      </c>
      <c r="E415" t="s">
        <v>1462</v>
      </c>
      <c r="F415">
        <v>10</v>
      </c>
    </row>
    <row r="416" spans="2:6" x14ac:dyDescent="0.25">
      <c r="B416">
        <v>37600</v>
      </c>
      <c r="D416" t="s">
        <v>3907</v>
      </c>
      <c r="E416" t="s">
        <v>1462</v>
      </c>
      <c r="F416">
        <v>9</v>
      </c>
    </row>
    <row r="417" spans="2:6" x14ac:dyDescent="0.25">
      <c r="B417">
        <v>37601</v>
      </c>
      <c r="D417" t="s">
        <v>4719</v>
      </c>
      <c r="E417" t="s">
        <v>1462</v>
      </c>
      <c r="F417">
        <v>6</v>
      </c>
    </row>
    <row r="418" spans="2:6" x14ac:dyDescent="0.25">
      <c r="B418">
        <v>37602</v>
      </c>
      <c r="D418" t="s">
        <v>3411</v>
      </c>
      <c r="E418" t="s">
        <v>2718</v>
      </c>
      <c r="F418">
        <v>8</v>
      </c>
    </row>
    <row r="419" spans="2:6" x14ac:dyDescent="0.25">
      <c r="B419">
        <v>37800</v>
      </c>
      <c r="D419" t="s">
        <v>3413</v>
      </c>
      <c r="E419" t="s">
        <v>1462</v>
      </c>
    </row>
    <row r="420" spans="2:6" x14ac:dyDescent="0.25">
      <c r="B420">
        <v>37870</v>
      </c>
      <c r="D420" t="s">
        <v>3515</v>
      </c>
      <c r="E420" t="s">
        <v>1462</v>
      </c>
      <c r="F420">
        <v>200</v>
      </c>
    </row>
    <row r="421" spans="2:6" x14ac:dyDescent="0.25">
      <c r="B421">
        <v>37960</v>
      </c>
      <c r="D421" t="s">
        <v>3551</v>
      </c>
      <c r="E421" t="s">
        <v>1462</v>
      </c>
      <c r="F421">
        <v>448</v>
      </c>
    </row>
    <row r="422" spans="2:6" x14ac:dyDescent="0.25">
      <c r="B422">
        <v>37970</v>
      </c>
      <c r="D422" t="s">
        <v>4546</v>
      </c>
      <c r="E422" t="s">
        <v>1462</v>
      </c>
      <c r="F422">
        <v>294</v>
      </c>
    </row>
    <row r="423" spans="2:6" x14ac:dyDescent="0.25">
      <c r="B423">
        <v>37980</v>
      </c>
      <c r="D423" t="s">
        <v>2520</v>
      </c>
      <c r="E423" t="s">
        <v>1462</v>
      </c>
      <c r="F423">
        <v>250</v>
      </c>
    </row>
    <row r="424" spans="2:6" x14ac:dyDescent="0.25">
      <c r="B424">
        <v>37981</v>
      </c>
      <c r="D424" t="s">
        <v>4859</v>
      </c>
      <c r="E424" t="s">
        <v>1462</v>
      </c>
      <c r="F424">
        <v>154</v>
      </c>
    </row>
    <row r="425" spans="2:6" x14ac:dyDescent="0.25">
      <c r="B425">
        <v>38020</v>
      </c>
      <c r="D425" t="s">
        <v>4860</v>
      </c>
      <c r="E425" t="s">
        <v>1462</v>
      </c>
      <c r="F425">
        <v>260</v>
      </c>
    </row>
    <row r="426" spans="2:6" x14ac:dyDescent="0.25">
      <c r="B426">
        <v>38025</v>
      </c>
      <c r="D426" t="s">
        <v>4861</v>
      </c>
      <c r="E426" t="s">
        <v>1462</v>
      </c>
      <c r="F426">
        <v>168</v>
      </c>
    </row>
    <row r="427" spans="2:6" x14ac:dyDescent="0.25">
      <c r="B427">
        <v>3800253</v>
      </c>
      <c r="D427" t="s">
        <v>6039</v>
      </c>
      <c r="E427" t="s">
        <v>1462</v>
      </c>
      <c r="F427">
        <v>168</v>
      </c>
    </row>
    <row r="428" spans="2:6" x14ac:dyDescent="0.25">
      <c r="B428">
        <v>38030</v>
      </c>
      <c r="D428" t="s">
        <v>4141</v>
      </c>
      <c r="E428" t="s">
        <v>1462</v>
      </c>
      <c r="F428">
        <v>130</v>
      </c>
    </row>
    <row r="429" spans="2:6" x14ac:dyDescent="0.25">
      <c r="B429">
        <v>38031</v>
      </c>
      <c r="D429" s="25" t="s">
        <v>3671</v>
      </c>
      <c r="E429" t="s">
        <v>1462</v>
      </c>
      <c r="F429">
        <v>100</v>
      </c>
    </row>
    <row r="430" spans="2:6" x14ac:dyDescent="0.25">
      <c r="B430">
        <v>3800303</v>
      </c>
      <c r="D430" t="s">
        <v>5993</v>
      </c>
      <c r="E430" t="s">
        <v>1462</v>
      </c>
      <c r="F430">
        <v>130</v>
      </c>
    </row>
    <row r="431" spans="2:6" x14ac:dyDescent="0.25">
      <c r="B431">
        <v>38035</v>
      </c>
      <c r="D431" t="s">
        <v>1484</v>
      </c>
      <c r="E431" t="s">
        <v>1462</v>
      </c>
      <c r="F431">
        <v>80</v>
      </c>
    </row>
    <row r="432" spans="2:6" x14ac:dyDescent="0.25">
      <c r="B432">
        <v>3800353</v>
      </c>
      <c r="D432" t="s">
        <v>5994</v>
      </c>
      <c r="E432" t="s">
        <v>1462</v>
      </c>
      <c r="F432">
        <v>80</v>
      </c>
    </row>
    <row r="433" spans="2:6" x14ac:dyDescent="0.25">
      <c r="B433">
        <v>38040</v>
      </c>
      <c r="D433" t="s">
        <v>4394</v>
      </c>
      <c r="E433" t="s">
        <v>1462</v>
      </c>
      <c r="F433">
        <v>75</v>
      </c>
    </row>
    <row r="434" spans="2:6" x14ac:dyDescent="0.25">
      <c r="B434">
        <v>38041</v>
      </c>
      <c r="D434" t="s">
        <v>1485</v>
      </c>
      <c r="E434" t="s">
        <v>1462</v>
      </c>
      <c r="F434">
        <v>42</v>
      </c>
    </row>
    <row r="435" spans="2:6" x14ac:dyDescent="0.25">
      <c r="B435">
        <v>38042</v>
      </c>
      <c r="D435" t="s">
        <v>1486</v>
      </c>
      <c r="E435" t="s">
        <v>1462</v>
      </c>
      <c r="F435">
        <v>72</v>
      </c>
    </row>
    <row r="436" spans="2:6" x14ac:dyDescent="0.25">
      <c r="B436">
        <v>38043</v>
      </c>
      <c r="D436" t="s">
        <v>1487</v>
      </c>
      <c r="E436" t="s">
        <v>1462</v>
      </c>
      <c r="F436">
        <v>112</v>
      </c>
    </row>
    <row r="437" spans="2:6" x14ac:dyDescent="0.25">
      <c r="B437">
        <v>38044</v>
      </c>
      <c r="D437" t="s">
        <v>4395</v>
      </c>
      <c r="E437" t="s">
        <v>1462</v>
      </c>
    </row>
    <row r="438" spans="2:6" x14ac:dyDescent="0.25">
      <c r="B438">
        <v>380441</v>
      </c>
      <c r="D438" t="s">
        <v>5905</v>
      </c>
      <c r="E438" t="s">
        <v>1462</v>
      </c>
      <c r="F438">
        <v>80</v>
      </c>
    </row>
    <row r="439" spans="2:6" x14ac:dyDescent="0.25">
      <c r="B439">
        <v>38045</v>
      </c>
      <c r="D439" t="s">
        <v>1859</v>
      </c>
      <c r="E439" t="s">
        <v>1462</v>
      </c>
      <c r="F439">
        <v>63</v>
      </c>
    </row>
    <row r="440" spans="2:6" x14ac:dyDescent="0.25">
      <c r="B440">
        <v>38046</v>
      </c>
      <c r="D440" t="s">
        <v>1488</v>
      </c>
      <c r="E440" t="s">
        <v>1462</v>
      </c>
      <c r="F440">
        <v>36</v>
      </c>
    </row>
    <row r="441" spans="2:6" x14ac:dyDescent="0.25">
      <c r="B441">
        <v>38050</v>
      </c>
      <c r="D441" t="s">
        <v>1697</v>
      </c>
      <c r="E441" t="s">
        <v>1462</v>
      </c>
      <c r="F441">
        <v>45</v>
      </c>
    </row>
    <row r="442" spans="2:6" x14ac:dyDescent="0.25">
      <c r="B442">
        <v>38051</v>
      </c>
      <c r="D442" t="s">
        <v>4598</v>
      </c>
      <c r="E442" t="s">
        <v>1462</v>
      </c>
      <c r="F442">
        <v>84</v>
      </c>
    </row>
    <row r="443" spans="2:6" x14ac:dyDescent="0.25">
      <c r="B443">
        <v>38053</v>
      </c>
      <c r="D443" t="s">
        <v>1860</v>
      </c>
      <c r="E443" t="s">
        <v>1462</v>
      </c>
      <c r="F443">
        <v>60</v>
      </c>
    </row>
    <row r="444" spans="2:6" x14ac:dyDescent="0.25">
      <c r="B444">
        <v>38054</v>
      </c>
      <c r="D444" t="s">
        <v>4527</v>
      </c>
      <c r="E444" t="s">
        <v>1462</v>
      </c>
      <c r="F444">
        <v>45</v>
      </c>
    </row>
    <row r="445" spans="2:6" x14ac:dyDescent="0.25">
      <c r="B445">
        <v>38055</v>
      </c>
      <c r="D445" t="s">
        <v>2447</v>
      </c>
      <c r="E445" t="s">
        <v>1462</v>
      </c>
      <c r="F445">
        <v>60</v>
      </c>
    </row>
    <row r="446" spans="2:6" x14ac:dyDescent="0.25">
      <c r="B446">
        <v>38060</v>
      </c>
      <c r="D446" t="s">
        <v>2062</v>
      </c>
      <c r="E446" t="s">
        <v>1462</v>
      </c>
      <c r="F446">
        <v>32</v>
      </c>
    </row>
    <row r="447" spans="2:6" x14ac:dyDescent="0.25">
      <c r="B447">
        <v>38061</v>
      </c>
      <c r="D447" t="s">
        <v>2063</v>
      </c>
      <c r="E447" t="s">
        <v>1462</v>
      </c>
      <c r="F447">
        <v>42</v>
      </c>
    </row>
    <row r="448" spans="2:6" x14ac:dyDescent="0.25">
      <c r="B448">
        <v>38062</v>
      </c>
      <c r="D448" t="s">
        <v>4172</v>
      </c>
      <c r="E448" t="s">
        <v>1462</v>
      </c>
      <c r="F448">
        <v>33</v>
      </c>
    </row>
    <row r="449" spans="2:6" x14ac:dyDescent="0.25">
      <c r="B449">
        <v>38063</v>
      </c>
      <c r="D449" t="s">
        <v>1990</v>
      </c>
      <c r="E449" t="s">
        <v>1462</v>
      </c>
      <c r="F449">
        <v>33</v>
      </c>
    </row>
    <row r="450" spans="2:6" x14ac:dyDescent="0.25">
      <c r="B450">
        <v>38070</v>
      </c>
      <c r="D450" t="s">
        <v>1991</v>
      </c>
      <c r="E450" t="s">
        <v>1462</v>
      </c>
      <c r="F450">
        <v>24</v>
      </c>
    </row>
    <row r="451" spans="2:6" x14ac:dyDescent="0.25">
      <c r="B451">
        <v>38080</v>
      </c>
      <c r="D451" t="s">
        <v>840</v>
      </c>
      <c r="E451" t="s">
        <v>1462</v>
      </c>
      <c r="F451">
        <v>16</v>
      </c>
    </row>
    <row r="452" spans="2:6" x14ac:dyDescent="0.25">
      <c r="B452">
        <v>38081</v>
      </c>
      <c r="D452" t="s">
        <v>4827</v>
      </c>
      <c r="E452" t="s">
        <v>1462</v>
      </c>
    </row>
    <row r="453" spans="2:6" x14ac:dyDescent="0.25">
      <c r="B453">
        <v>38082</v>
      </c>
      <c r="D453" t="s">
        <v>4982</v>
      </c>
      <c r="E453" t="s">
        <v>1462</v>
      </c>
      <c r="F453">
        <v>16</v>
      </c>
    </row>
    <row r="454" spans="2:6" x14ac:dyDescent="0.25">
      <c r="B454">
        <v>38501</v>
      </c>
      <c r="D454" t="s">
        <v>159</v>
      </c>
      <c r="E454" t="s">
        <v>1462</v>
      </c>
    </row>
    <row r="455" spans="2:6" x14ac:dyDescent="0.25">
      <c r="B455">
        <v>38550</v>
      </c>
      <c r="D455" t="s">
        <v>159</v>
      </c>
      <c r="E455" t="s">
        <v>1462</v>
      </c>
    </row>
    <row r="456" spans="2:6" x14ac:dyDescent="0.25">
      <c r="B456">
        <v>38560</v>
      </c>
      <c r="D456" t="s">
        <v>160</v>
      </c>
      <c r="E456" t="s">
        <v>1462</v>
      </c>
      <c r="F456">
        <v>30</v>
      </c>
    </row>
    <row r="457" spans="2:6" x14ac:dyDescent="0.25">
      <c r="B457">
        <v>38561</v>
      </c>
      <c r="D457" t="s">
        <v>161</v>
      </c>
      <c r="E457" t="s">
        <v>1462</v>
      </c>
      <c r="F457">
        <v>10</v>
      </c>
    </row>
    <row r="458" spans="2:6" x14ac:dyDescent="0.25">
      <c r="B458">
        <v>38570</v>
      </c>
      <c r="D458" t="s">
        <v>4028</v>
      </c>
      <c r="E458" t="s">
        <v>1462</v>
      </c>
      <c r="F458">
        <v>20</v>
      </c>
    </row>
    <row r="459" spans="2:6" x14ac:dyDescent="0.25">
      <c r="B459">
        <v>3800701</v>
      </c>
      <c r="D459" t="s">
        <v>6089</v>
      </c>
      <c r="E459" t="s">
        <v>1462</v>
      </c>
      <c r="F459">
        <v>12</v>
      </c>
    </row>
    <row r="460" spans="2:6" x14ac:dyDescent="0.25">
      <c r="B460">
        <v>38580</v>
      </c>
      <c r="D460" t="s">
        <v>2664</v>
      </c>
      <c r="E460" t="s">
        <v>1462</v>
      </c>
      <c r="F460">
        <v>16</v>
      </c>
    </row>
    <row r="461" spans="2:6" x14ac:dyDescent="0.25">
      <c r="B461">
        <v>38590</v>
      </c>
      <c r="D461" t="s">
        <v>2272</v>
      </c>
      <c r="E461" t="s">
        <v>1462</v>
      </c>
      <c r="F461">
        <v>10</v>
      </c>
    </row>
    <row r="462" spans="2:6" x14ac:dyDescent="0.25">
      <c r="B462">
        <v>38600</v>
      </c>
      <c r="D462" s="25" t="s">
        <v>3690</v>
      </c>
      <c r="E462" t="s">
        <v>1462</v>
      </c>
      <c r="F462" t="s">
        <v>3327</v>
      </c>
    </row>
    <row r="463" spans="2:6" x14ac:dyDescent="0.25">
      <c r="B463">
        <v>38601</v>
      </c>
      <c r="D463" t="s">
        <v>3328</v>
      </c>
      <c r="E463" t="s">
        <v>1462</v>
      </c>
      <c r="F463">
        <v>10</v>
      </c>
    </row>
    <row r="464" spans="2:6" x14ac:dyDescent="0.25">
      <c r="B464">
        <v>38602</v>
      </c>
      <c r="D464" t="s">
        <v>4970</v>
      </c>
      <c r="E464" t="s">
        <v>1462</v>
      </c>
      <c r="F464">
        <v>10</v>
      </c>
    </row>
    <row r="465" spans="2:6" x14ac:dyDescent="0.25">
      <c r="B465">
        <v>39069</v>
      </c>
      <c r="D465" t="s">
        <v>2058</v>
      </c>
      <c r="E465" t="s">
        <v>1462</v>
      </c>
      <c r="F465">
        <v>120</v>
      </c>
    </row>
    <row r="466" spans="2:6" x14ac:dyDescent="0.25">
      <c r="B466">
        <v>390691</v>
      </c>
      <c r="D466" t="s">
        <v>5778</v>
      </c>
      <c r="E466" t="s">
        <v>1462</v>
      </c>
      <c r="F466">
        <v>120</v>
      </c>
    </row>
    <row r="467" spans="2:6" x14ac:dyDescent="0.25">
      <c r="B467">
        <v>39071</v>
      </c>
      <c r="D467" t="s">
        <v>3370</v>
      </c>
      <c r="E467" t="s">
        <v>1462</v>
      </c>
      <c r="F467">
        <v>96</v>
      </c>
    </row>
    <row r="468" spans="2:6" x14ac:dyDescent="0.25">
      <c r="B468">
        <v>39072</v>
      </c>
      <c r="D468" t="s">
        <v>4771</v>
      </c>
      <c r="E468" t="s">
        <v>1462</v>
      </c>
      <c r="F468">
        <v>48</v>
      </c>
    </row>
    <row r="469" spans="2:6" x14ac:dyDescent="0.25">
      <c r="B469">
        <v>39074</v>
      </c>
      <c r="D469" t="s">
        <v>121</v>
      </c>
      <c r="E469" t="s">
        <v>1462</v>
      </c>
      <c r="F469">
        <v>48</v>
      </c>
    </row>
    <row r="470" spans="2:6" x14ac:dyDescent="0.25">
      <c r="B470">
        <v>39081</v>
      </c>
      <c r="D470" t="s">
        <v>5055</v>
      </c>
      <c r="E470" t="s">
        <v>1462</v>
      </c>
    </row>
    <row r="471" spans="2:6" x14ac:dyDescent="0.25">
      <c r="B471">
        <v>39102</v>
      </c>
      <c r="D471" t="s">
        <v>4451</v>
      </c>
      <c r="E471" t="s">
        <v>1462</v>
      </c>
      <c r="F471">
        <v>25</v>
      </c>
    </row>
    <row r="472" spans="2:6" x14ac:dyDescent="0.25">
      <c r="B472">
        <v>39103</v>
      </c>
      <c r="D472" t="s">
        <v>1492</v>
      </c>
      <c r="E472" t="s">
        <v>1462</v>
      </c>
      <c r="F472">
        <v>25</v>
      </c>
    </row>
    <row r="473" spans="2:6" x14ac:dyDescent="0.25">
      <c r="B473">
        <v>39104</v>
      </c>
      <c r="D473" t="s">
        <v>4730</v>
      </c>
      <c r="E473" t="s">
        <v>1462</v>
      </c>
      <c r="F473">
        <v>30</v>
      </c>
    </row>
    <row r="474" spans="2:6" x14ac:dyDescent="0.25">
      <c r="B474">
        <v>39105</v>
      </c>
      <c r="D474" t="s">
        <v>5949</v>
      </c>
      <c r="E474" t="s">
        <v>1462</v>
      </c>
      <c r="F474">
        <v>24</v>
      </c>
    </row>
    <row r="475" spans="2:6" x14ac:dyDescent="0.25">
      <c r="B475">
        <v>39122</v>
      </c>
      <c r="D475" t="s">
        <v>5631</v>
      </c>
      <c r="E475" t="s">
        <v>1462</v>
      </c>
      <c r="F475">
        <v>13</v>
      </c>
    </row>
    <row r="476" spans="2:6" x14ac:dyDescent="0.25">
      <c r="B476">
        <v>39123</v>
      </c>
      <c r="D476" t="s">
        <v>1389</v>
      </c>
      <c r="E476" t="s">
        <v>1462</v>
      </c>
      <c r="F476">
        <v>13</v>
      </c>
    </row>
    <row r="477" spans="2:6" x14ac:dyDescent="0.25">
      <c r="B477">
        <v>39201</v>
      </c>
      <c r="D477" s="22" t="s">
        <v>3329</v>
      </c>
      <c r="E477" t="s">
        <v>1462</v>
      </c>
      <c r="F477">
        <v>95</v>
      </c>
    </row>
    <row r="478" spans="2:6" x14ac:dyDescent="0.25">
      <c r="B478">
        <v>39202</v>
      </c>
      <c r="D478" s="23" t="s">
        <v>3330</v>
      </c>
      <c r="E478" t="s">
        <v>1462</v>
      </c>
      <c r="F478">
        <v>95</v>
      </c>
    </row>
    <row r="479" spans="2:6" x14ac:dyDescent="0.25">
      <c r="B479">
        <v>39203</v>
      </c>
      <c r="D479" t="s">
        <v>3331</v>
      </c>
      <c r="E479" t="s">
        <v>1462</v>
      </c>
    </row>
    <row r="480" spans="2:6" x14ac:dyDescent="0.25">
      <c r="B480">
        <v>39204</v>
      </c>
      <c r="D480" t="s">
        <v>3332</v>
      </c>
      <c r="E480" t="s">
        <v>1462</v>
      </c>
    </row>
    <row r="481" spans="2:6" x14ac:dyDescent="0.25">
      <c r="B481">
        <v>39205</v>
      </c>
      <c r="D481" t="s">
        <v>3333</v>
      </c>
      <c r="E481" t="s">
        <v>1462</v>
      </c>
    </row>
    <row r="482" spans="2:6" x14ac:dyDescent="0.25">
      <c r="B482">
        <v>39206</v>
      </c>
      <c r="D482" t="s">
        <v>3333</v>
      </c>
      <c r="E482" t="s">
        <v>1462</v>
      </c>
    </row>
    <row r="483" spans="2:6" x14ac:dyDescent="0.25">
      <c r="B483">
        <v>39207</v>
      </c>
      <c r="D483" s="23" t="s">
        <v>3334</v>
      </c>
      <c r="E483" t="s">
        <v>1462</v>
      </c>
      <c r="F483">
        <v>240</v>
      </c>
    </row>
    <row r="484" spans="2:6" x14ac:dyDescent="0.25">
      <c r="B484">
        <v>39208</v>
      </c>
      <c r="D484" t="s">
        <v>3335</v>
      </c>
      <c r="E484" t="s">
        <v>1462</v>
      </c>
      <c r="F484">
        <v>120</v>
      </c>
    </row>
    <row r="485" spans="2:6" x14ac:dyDescent="0.25">
      <c r="B485">
        <v>39209</v>
      </c>
      <c r="D485" t="s">
        <v>4447</v>
      </c>
      <c r="E485" t="s">
        <v>1462</v>
      </c>
      <c r="F485">
        <v>80</v>
      </c>
    </row>
    <row r="486" spans="2:6" x14ac:dyDescent="0.25">
      <c r="B486">
        <v>39210</v>
      </c>
      <c r="D486" s="22" t="s">
        <v>3336</v>
      </c>
      <c r="E486" t="s">
        <v>1462</v>
      </c>
      <c r="F486">
        <v>60</v>
      </c>
    </row>
    <row r="487" spans="2:6" x14ac:dyDescent="0.25">
      <c r="B487">
        <v>39211</v>
      </c>
      <c r="D487" s="22" t="s">
        <v>3337</v>
      </c>
      <c r="E487" t="s">
        <v>1462</v>
      </c>
    </row>
    <row r="488" spans="2:6" x14ac:dyDescent="0.25">
      <c r="B488">
        <v>39212</v>
      </c>
      <c r="D488" s="22" t="s">
        <v>3338</v>
      </c>
      <c r="E488" t="s">
        <v>1462</v>
      </c>
    </row>
    <row r="489" spans="2:6" x14ac:dyDescent="0.25">
      <c r="B489">
        <v>39213</v>
      </c>
      <c r="D489" s="22" t="s">
        <v>3339</v>
      </c>
      <c r="E489" t="s">
        <v>1462</v>
      </c>
    </row>
    <row r="490" spans="2:6" x14ac:dyDescent="0.25">
      <c r="B490">
        <v>39214</v>
      </c>
      <c r="D490" s="25" t="s">
        <v>3250</v>
      </c>
      <c r="E490" t="s">
        <v>1462</v>
      </c>
    </row>
    <row r="491" spans="2:6" x14ac:dyDescent="0.25">
      <c r="B491">
        <v>39215</v>
      </c>
      <c r="D491" s="25" t="s">
        <v>3251</v>
      </c>
      <c r="E491" t="s">
        <v>1462</v>
      </c>
    </row>
    <row r="492" spans="2:6" x14ac:dyDescent="0.25">
      <c r="B492">
        <v>39540</v>
      </c>
      <c r="D492" s="25" t="s">
        <v>2073</v>
      </c>
      <c r="E492" t="s">
        <v>2718</v>
      </c>
      <c r="F492">
        <v>34</v>
      </c>
    </row>
    <row r="493" spans="2:6" x14ac:dyDescent="0.25">
      <c r="B493">
        <v>39710</v>
      </c>
      <c r="D493" s="81" t="s">
        <v>643</v>
      </c>
      <c r="E493" t="s">
        <v>1462</v>
      </c>
      <c r="F493">
        <v>130</v>
      </c>
    </row>
    <row r="494" spans="2:6" x14ac:dyDescent="0.25">
      <c r="B494">
        <v>39711</v>
      </c>
      <c r="D494" s="25" t="s">
        <v>1539</v>
      </c>
      <c r="E494" t="s">
        <v>1462</v>
      </c>
    </row>
    <row r="495" spans="2:6" x14ac:dyDescent="0.25">
      <c r="B495">
        <v>39712</v>
      </c>
      <c r="D495" s="25" t="s">
        <v>1540</v>
      </c>
      <c r="E495" t="s">
        <v>1462</v>
      </c>
    </row>
    <row r="496" spans="2:6" x14ac:dyDescent="0.25">
      <c r="B496">
        <v>39713</v>
      </c>
      <c r="D496" s="25" t="s">
        <v>1541</v>
      </c>
      <c r="E496" t="s">
        <v>1462</v>
      </c>
      <c r="F496">
        <v>80</v>
      </c>
    </row>
    <row r="497" spans="2:6" x14ac:dyDescent="0.25">
      <c r="B497">
        <v>39714</v>
      </c>
      <c r="D497" s="25" t="s">
        <v>2936</v>
      </c>
      <c r="E497" t="s">
        <v>1462</v>
      </c>
      <c r="F497">
        <v>65</v>
      </c>
    </row>
    <row r="498" spans="2:6" x14ac:dyDescent="0.25">
      <c r="B498">
        <v>39801</v>
      </c>
      <c r="D498" s="25" t="s">
        <v>812</v>
      </c>
      <c r="E498" t="s">
        <v>1462</v>
      </c>
    </row>
    <row r="499" spans="2:6" x14ac:dyDescent="0.25">
      <c r="B499">
        <v>39900</v>
      </c>
      <c r="D499" t="s">
        <v>1390</v>
      </c>
      <c r="E499" t="s">
        <v>1462</v>
      </c>
      <c r="F499">
        <v>42</v>
      </c>
    </row>
    <row r="500" spans="2:6" x14ac:dyDescent="0.25">
      <c r="B500">
        <v>39901</v>
      </c>
      <c r="D500" t="s">
        <v>2628</v>
      </c>
      <c r="E500" t="s">
        <v>1462</v>
      </c>
      <c r="F500">
        <v>20</v>
      </c>
    </row>
    <row r="501" spans="2:6" x14ac:dyDescent="0.25">
      <c r="B501">
        <v>39905</v>
      </c>
      <c r="D501" t="s">
        <v>2893</v>
      </c>
      <c r="E501" t="s">
        <v>1462</v>
      </c>
      <c r="F501">
        <v>78</v>
      </c>
    </row>
    <row r="502" spans="2:6" x14ac:dyDescent="0.25">
      <c r="B502">
        <v>39998</v>
      </c>
      <c r="E502" t="s">
        <v>1462</v>
      </c>
      <c r="F502">
        <v>400</v>
      </c>
    </row>
    <row r="503" spans="2:6" x14ac:dyDescent="0.25">
      <c r="B503">
        <v>41124</v>
      </c>
      <c r="D503" t="s">
        <v>4406</v>
      </c>
      <c r="E503" t="s">
        <v>1462</v>
      </c>
    </row>
    <row r="504" spans="2:6" x14ac:dyDescent="0.25">
      <c r="B504">
        <v>41520</v>
      </c>
      <c r="D504" t="s">
        <v>5628</v>
      </c>
      <c r="E504" t="s">
        <v>1462</v>
      </c>
      <c r="F504">
        <v>20</v>
      </c>
    </row>
    <row r="505" spans="2:6" x14ac:dyDescent="0.25">
      <c r="B505">
        <v>42252</v>
      </c>
      <c r="D505" t="s">
        <v>1542</v>
      </c>
      <c r="E505" t="s">
        <v>1462</v>
      </c>
      <c r="F505">
        <v>120</v>
      </c>
    </row>
    <row r="506" spans="2:6" x14ac:dyDescent="0.25">
      <c r="B506">
        <v>42679</v>
      </c>
      <c r="D506" t="s">
        <v>3769</v>
      </c>
      <c r="E506" t="s">
        <v>1462</v>
      </c>
    </row>
    <row r="507" spans="2:6" x14ac:dyDescent="0.25">
      <c r="B507">
        <v>44117</v>
      </c>
      <c r="D507" s="19" t="s">
        <v>3494</v>
      </c>
      <c r="E507" t="s">
        <v>1462</v>
      </c>
    </row>
    <row r="508" spans="2:6" x14ac:dyDescent="0.25">
      <c r="B508">
        <v>44118</v>
      </c>
      <c r="D508" s="19" t="s">
        <v>5039</v>
      </c>
      <c r="E508" t="s">
        <v>1462</v>
      </c>
    </row>
    <row r="509" spans="2:6" x14ac:dyDescent="0.25">
      <c r="B509">
        <v>44119</v>
      </c>
      <c r="D509" s="19" t="s">
        <v>3845</v>
      </c>
      <c r="E509" t="s">
        <v>1462</v>
      </c>
    </row>
    <row r="510" spans="2:6" x14ac:dyDescent="0.25">
      <c r="B510">
        <v>44300</v>
      </c>
      <c r="D510" s="19" t="s">
        <v>3155</v>
      </c>
      <c r="E510" t="s">
        <v>1462</v>
      </c>
    </row>
    <row r="511" spans="2:6" x14ac:dyDescent="0.25">
      <c r="B511">
        <v>44312</v>
      </c>
      <c r="D511" s="19" t="s">
        <v>1543</v>
      </c>
      <c r="E511" t="s">
        <v>1462</v>
      </c>
    </row>
    <row r="512" spans="2:6" x14ac:dyDescent="0.25">
      <c r="B512">
        <v>44518</v>
      </c>
      <c r="D512" s="19" t="s">
        <v>1544</v>
      </c>
      <c r="E512" t="s">
        <v>1462</v>
      </c>
      <c r="F512">
        <v>10</v>
      </c>
    </row>
    <row r="513" spans="2:6" x14ac:dyDescent="0.25">
      <c r="B513">
        <v>46330</v>
      </c>
      <c r="D513" s="19" t="s">
        <v>3221</v>
      </c>
      <c r="E513" t="s">
        <v>1462</v>
      </c>
      <c r="F513">
        <v>50</v>
      </c>
    </row>
    <row r="514" spans="2:6" x14ac:dyDescent="0.25">
      <c r="B514">
        <v>193071</v>
      </c>
      <c r="D514" s="19" t="s">
        <v>4994</v>
      </c>
      <c r="E514" t="s">
        <v>1462</v>
      </c>
      <c r="F514">
        <v>280</v>
      </c>
    </row>
    <row r="515" spans="2:6" x14ac:dyDescent="0.25">
      <c r="B515">
        <v>193080</v>
      </c>
      <c r="D515" s="19" t="s">
        <v>4995</v>
      </c>
      <c r="E515" t="s">
        <v>1462</v>
      </c>
      <c r="F515">
        <v>180</v>
      </c>
    </row>
    <row r="516" spans="2:6" x14ac:dyDescent="0.25">
      <c r="B516">
        <v>193950</v>
      </c>
      <c r="D516" s="19" t="s">
        <v>5403</v>
      </c>
      <c r="E516" t="s">
        <v>1462</v>
      </c>
      <c r="F516">
        <v>100</v>
      </c>
    </row>
    <row r="517" spans="2:6" x14ac:dyDescent="0.25">
      <c r="B517">
        <v>198301</v>
      </c>
      <c r="D517" t="s">
        <v>4985</v>
      </c>
      <c r="E517" t="s">
        <v>1462</v>
      </c>
      <c r="F517">
        <v>100</v>
      </c>
    </row>
    <row r="518" spans="2:6" x14ac:dyDescent="0.25">
      <c r="B518">
        <v>19841</v>
      </c>
      <c r="D518" t="s">
        <v>5623</v>
      </c>
      <c r="E518" t="s">
        <v>1462</v>
      </c>
      <c r="F518">
        <v>100</v>
      </c>
    </row>
    <row r="519" spans="2:6" x14ac:dyDescent="0.25">
      <c r="B519">
        <v>198402</v>
      </c>
      <c r="D519" t="s">
        <v>4984</v>
      </c>
      <c r="E519" t="s">
        <v>1462</v>
      </c>
    </row>
    <row r="520" spans="2:6" x14ac:dyDescent="0.25">
      <c r="B520">
        <v>344520</v>
      </c>
      <c r="D520" t="s">
        <v>4270</v>
      </c>
      <c r="E520" t="s">
        <v>1462</v>
      </c>
      <c r="F520">
        <v>24</v>
      </c>
    </row>
    <row r="521" spans="2:6" x14ac:dyDescent="0.25">
      <c r="B521">
        <v>344523</v>
      </c>
      <c r="D521" t="s">
        <v>4271</v>
      </c>
      <c r="E521" t="s">
        <v>1462</v>
      </c>
      <c r="F521">
        <v>24</v>
      </c>
    </row>
    <row r="522" spans="2:6" x14ac:dyDescent="0.25">
      <c r="B522">
        <v>344525</v>
      </c>
      <c r="D522" t="s">
        <v>4272</v>
      </c>
      <c r="E522" t="s">
        <v>1462</v>
      </c>
      <c r="F522">
        <v>24</v>
      </c>
    </row>
    <row r="523" spans="2:6" x14ac:dyDescent="0.25">
      <c r="B523">
        <v>345023</v>
      </c>
      <c r="D523" t="s">
        <v>4273</v>
      </c>
      <c r="E523" t="s">
        <v>1462</v>
      </c>
      <c r="F523">
        <v>20</v>
      </c>
    </row>
    <row r="524" spans="2:6" x14ac:dyDescent="0.25">
      <c r="B524">
        <v>346023</v>
      </c>
      <c r="D524" t="s">
        <v>893</v>
      </c>
      <c r="E524" t="s">
        <v>1462</v>
      </c>
      <c r="F524">
        <v>15</v>
      </c>
    </row>
    <row r="525" spans="2:6" x14ac:dyDescent="0.25">
      <c r="B525">
        <v>380251</v>
      </c>
      <c r="D525" t="s">
        <v>5278</v>
      </c>
      <c r="E525" t="s">
        <v>1462</v>
      </c>
      <c r="F525">
        <v>168</v>
      </c>
    </row>
    <row r="526" spans="2:6" x14ac:dyDescent="0.25">
      <c r="B526">
        <v>380301</v>
      </c>
      <c r="D526" t="s">
        <v>5279</v>
      </c>
      <c r="E526" t="s">
        <v>1462</v>
      </c>
      <c r="F526">
        <v>130</v>
      </c>
    </row>
    <row r="527" spans="2:6" x14ac:dyDescent="0.25">
      <c r="B527">
        <v>380351</v>
      </c>
      <c r="D527" t="s">
        <v>5280</v>
      </c>
      <c r="E527" t="s">
        <v>1462</v>
      </c>
      <c r="F527">
        <v>80</v>
      </c>
    </row>
    <row r="528" spans="2:6" x14ac:dyDescent="0.25">
      <c r="B528">
        <v>3420300</v>
      </c>
      <c r="D528" t="s">
        <v>1989</v>
      </c>
      <c r="E528" t="s">
        <v>1462</v>
      </c>
      <c r="F528">
        <v>90</v>
      </c>
    </row>
    <row r="529" spans="2:6" x14ac:dyDescent="0.25">
      <c r="B529">
        <v>3425300</v>
      </c>
      <c r="D529" t="s">
        <v>1311</v>
      </c>
      <c r="E529" t="s">
        <v>1462</v>
      </c>
      <c r="F529">
        <v>60</v>
      </c>
    </row>
    <row r="530" spans="2:6" x14ac:dyDescent="0.25">
      <c r="B530">
        <v>3430300</v>
      </c>
      <c r="D530" t="s">
        <v>1312</v>
      </c>
      <c r="E530" t="s">
        <v>1462</v>
      </c>
      <c r="F530">
        <v>55</v>
      </c>
    </row>
    <row r="531" spans="2:6" x14ac:dyDescent="0.25">
      <c r="B531">
        <v>3435300</v>
      </c>
      <c r="D531" t="s">
        <v>4038</v>
      </c>
      <c r="E531" t="s">
        <v>1462</v>
      </c>
      <c r="F531">
        <v>40</v>
      </c>
    </row>
    <row r="532" spans="2:6" x14ac:dyDescent="0.25">
      <c r="B532">
        <v>3440100</v>
      </c>
      <c r="D532" t="s">
        <v>715</v>
      </c>
      <c r="E532" t="s">
        <v>1462</v>
      </c>
      <c r="F532">
        <v>102</v>
      </c>
    </row>
    <row r="533" spans="2:6" x14ac:dyDescent="0.25">
      <c r="B533">
        <v>3440150</v>
      </c>
      <c r="D533" t="s">
        <v>3343</v>
      </c>
      <c r="E533" t="s">
        <v>1462</v>
      </c>
      <c r="F533">
        <v>68</v>
      </c>
    </row>
    <row r="534" spans="2:6" x14ac:dyDescent="0.25">
      <c r="B534">
        <v>3440180</v>
      </c>
      <c r="D534" t="s">
        <v>4575</v>
      </c>
      <c r="E534" t="s">
        <v>1462</v>
      </c>
      <c r="F534">
        <v>28</v>
      </c>
    </row>
    <row r="535" spans="2:6" x14ac:dyDescent="0.25">
      <c r="B535">
        <v>3440200</v>
      </c>
      <c r="D535" t="s">
        <v>176</v>
      </c>
      <c r="E535" t="s">
        <v>1462</v>
      </c>
      <c r="F535">
        <v>28</v>
      </c>
    </row>
    <row r="536" spans="2:6" x14ac:dyDescent="0.25">
      <c r="B536">
        <v>3440250</v>
      </c>
      <c r="D536" t="s">
        <v>177</v>
      </c>
      <c r="E536" t="s">
        <v>1462</v>
      </c>
    </row>
    <row r="537" spans="2:6" x14ac:dyDescent="0.25">
      <c r="B537">
        <v>3440300</v>
      </c>
      <c r="D537" t="s">
        <v>4774</v>
      </c>
      <c r="E537" t="s">
        <v>1462</v>
      </c>
      <c r="F537">
        <v>34</v>
      </c>
    </row>
    <row r="538" spans="2:6" x14ac:dyDescent="0.25">
      <c r="B538">
        <v>3445200</v>
      </c>
      <c r="D538" t="s">
        <v>1290</v>
      </c>
      <c r="E538" t="s">
        <v>1462</v>
      </c>
      <c r="F538">
        <v>24</v>
      </c>
    </row>
    <row r="539" spans="2:6" x14ac:dyDescent="0.25">
      <c r="B539">
        <v>3445280</v>
      </c>
      <c r="D539" t="s">
        <v>3350</v>
      </c>
      <c r="E539" t="s">
        <v>1462</v>
      </c>
      <c r="F539">
        <v>24</v>
      </c>
    </row>
    <row r="540" spans="2:6" x14ac:dyDescent="0.25">
      <c r="B540">
        <v>3445300</v>
      </c>
      <c r="D540" t="s">
        <v>4607</v>
      </c>
      <c r="E540" t="s">
        <v>1462</v>
      </c>
      <c r="F540">
        <v>24</v>
      </c>
    </row>
    <row r="541" spans="2:6" x14ac:dyDescent="0.25">
      <c r="B541">
        <v>3450010</v>
      </c>
      <c r="D541" t="s">
        <v>3392</v>
      </c>
      <c r="E541" t="s">
        <v>1462</v>
      </c>
      <c r="F541">
        <v>600</v>
      </c>
    </row>
    <row r="542" spans="2:6" x14ac:dyDescent="0.25">
      <c r="B542">
        <v>3450050</v>
      </c>
      <c r="D542" t="s">
        <v>656</v>
      </c>
      <c r="E542" t="s">
        <v>1462</v>
      </c>
      <c r="F542">
        <v>120</v>
      </c>
    </row>
    <row r="543" spans="2:6" x14ac:dyDescent="0.25">
      <c r="B543">
        <v>3450080</v>
      </c>
      <c r="D543" t="s">
        <v>199</v>
      </c>
      <c r="E543" t="s">
        <v>1462</v>
      </c>
      <c r="F543">
        <v>80</v>
      </c>
    </row>
    <row r="544" spans="2:6" x14ac:dyDescent="0.25">
      <c r="B544">
        <v>3450100</v>
      </c>
      <c r="D544" t="s">
        <v>3451</v>
      </c>
      <c r="E544" t="s">
        <v>1462</v>
      </c>
      <c r="F544">
        <v>60</v>
      </c>
    </row>
    <row r="545" spans="2:6" x14ac:dyDescent="0.25">
      <c r="B545">
        <v>3450140</v>
      </c>
      <c r="D545" t="s">
        <v>4953</v>
      </c>
      <c r="E545" t="s">
        <v>1462</v>
      </c>
      <c r="F545">
        <v>40</v>
      </c>
    </row>
    <row r="546" spans="2:6" x14ac:dyDescent="0.25">
      <c r="B546">
        <v>3450150</v>
      </c>
      <c r="D546" t="s">
        <v>3452</v>
      </c>
      <c r="E546" t="s">
        <v>1462</v>
      </c>
      <c r="F546">
        <v>40</v>
      </c>
    </row>
    <row r="547" spans="2:6" x14ac:dyDescent="0.25">
      <c r="B547">
        <v>3450165</v>
      </c>
      <c r="D547" t="s">
        <v>3453</v>
      </c>
      <c r="E547" t="s">
        <v>1462</v>
      </c>
      <c r="F547">
        <v>40</v>
      </c>
    </row>
    <row r="548" spans="2:6" x14ac:dyDescent="0.25">
      <c r="B548">
        <v>3450180</v>
      </c>
      <c r="D548" t="s">
        <v>4952</v>
      </c>
      <c r="E548" t="s">
        <v>1462</v>
      </c>
      <c r="F548">
        <v>20</v>
      </c>
    </row>
    <row r="549" spans="2:6" x14ac:dyDescent="0.25">
      <c r="B549">
        <v>3450200</v>
      </c>
      <c r="D549" t="s">
        <v>130</v>
      </c>
      <c r="E549" t="s">
        <v>1462</v>
      </c>
      <c r="F549">
        <v>40</v>
      </c>
    </row>
    <row r="550" spans="2:6" x14ac:dyDescent="0.25">
      <c r="B550">
        <v>3450220</v>
      </c>
      <c r="D550" t="s">
        <v>1275</v>
      </c>
      <c r="E550" t="s">
        <v>1462</v>
      </c>
      <c r="F550">
        <v>40</v>
      </c>
    </row>
    <row r="551" spans="2:6" x14ac:dyDescent="0.25">
      <c r="B551">
        <v>3450250</v>
      </c>
      <c r="D551" t="s">
        <v>257</v>
      </c>
      <c r="E551" t="s">
        <v>1462</v>
      </c>
      <c r="F551">
        <v>20</v>
      </c>
    </row>
    <row r="552" spans="2:6" x14ac:dyDescent="0.25">
      <c r="B552">
        <v>3450270</v>
      </c>
      <c r="D552" t="s">
        <v>4909</v>
      </c>
      <c r="E552" t="s">
        <v>1462</v>
      </c>
      <c r="F552">
        <v>20</v>
      </c>
    </row>
    <row r="553" spans="2:6" x14ac:dyDescent="0.25">
      <c r="B553">
        <v>3450280</v>
      </c>
      <c r="D553" t="s">
        <v>4910</v>
      </c>
      <c r="E553" t="s">
        <v>1462</v>
      </c>
      <c r="F553">
        <v>20</v>
      </c>
    </row>
    <row r="554" spans="2:6" x14ac:dyDescent="0.25">
      <c r="B554">
        <v>3450300</v>
      </c>
      <c r="D554" t="s">
        <v>4911</v>
      </c>
      <c r="E554" t="s">
        <v>1462</v>
      </c>
      <c r="F554">
        <v>20</v>
      </c>
    </row>
    <row r="555" spans="2:6" x14ac:dyDescent="0.25">
      <c r="B555">
        <v>3450800</v>
      </c>
      <c r="D555" t="s">
        <v>1999</v>
      </c>
      <c r="E555" t="s">
        <v>1462</v>
      </c>
      <c r="F555">
        <v>40</v>
      </c>
    </row>
    <row r="556" spans="2:6" x14ac:dyDescent="0.25">
      <c r="B556">
        <v>3455300</v>
      </c>
      <c r="D556" t="s">
        <v>4912</v>
      </c>
      <c r="E556" t="s">
        <v>1462</v>
      </c>
      <c r="F556">
        <v>18</v>
      </c>
    </row>
    <row r="557" spans="2:6" x14ac:dyDescent="0.25">
      <c r="B557">
        <v>3460050</v>
      </c>
      <c r="D557" t="s">
        <v>5313</v>
      </c>
      <c r="E557" t="s">
        <v>1462</v>
      </c>
      <c r="F557">
        <v>90</v>
      </c>
    </row>
    <row r="558" spans="2:6" x14ac:dyDescent="0.25">
      <c r="B558">
        <v>3160054</v>
      </c>
      <c r="D558" t="s">
        <v>5933</v>
      </c>
      <c r="E558" t="s">
        <v>1462</v>
      </c>
      <c r="F558">
        <v>90</v>
      </c>
    </row>
    <row r="559" spans="2:6" x14ac:dyDescent="0.25">
      <c r="B559">
        <v>3460080</v>
      </c>
      <c r="D559" t="s">
        <v>200</v>
      </c>
      <c r="E559" t="s">
        <v>1462</v>
      </c>
      <c r="F559">
        <v>60</v>
      </c>
    </row>
    <row r="560" spans="2:6" x14ac:dyDescent="0.25">
      <c r="B560">
        <v>3460100</v>
      </c>
      <c r="D560" t="s">
        <v>3539</v>
      </c>
      <c r="E560" t="s">
        <v>1462</v>
      </c>
      <c r="F560">
        <v>45</v>
      </c>
    </row>
    <row r="561" spans="2:6" x14ac:dyDescent="0.25">
      <c r="B561">
        <v>3460100</v>
      </c>
      <c r="D561" t="s">
        <v>3222</v>
      </c>
      <c r="E561" t="s">
        <v>4140</v>
      </c>
      <c r="F561">
        <v>45</v>
      </c>
    </row>
    <row r="562" spans="2:6" x14ac:dyDescent="0.25">
      <c r="B562">
        <v>3460120</v>
      </c>
      <c r="D562" t="s">
        <v>4318</v>
      </c>
      <c r="E562" t="s">
        <v>1462</v>
      </c>
      <c r="F562">
        <v>45</v>
      </c>
    </row>
    <row r="563" spans="2:6" x14ac:dyDescent="0.25">
      <c r="B563">
        <v>3460140</v>
      </c>
      <c r="D563" t="s">
        <v>4317</v>
      </c>
      <c r="E563" t="s">
        <v>1462</v>
      </c>
      <c r="F563">
        <v>30</v>
      </c>
    </row>
    <row r="564" spans="2:6" x14ac:dyDescent="0.25">
      <c r="B564">
        <v>3460150</v>
      </c>
      <c r="D564" t="s">
        <v>3784</v>
      </c>
      <c r="E564" t="s">
        <v>1462</v>
      </c>
      <c r="F564">
        <v>30</v>
      </c>
    </row>
    <row r="565" spans="2:6" x14ac:dyDescent="0.25">
      <c r="B565">
        <v>3460180</v>
      </c>
      <c r="D565" t="s">
        <v>4407</v>
      </c>
      <c r="E565" t="s">
        <v>1462</v>
      </c>
      <c r="F565">
        <v>30</v>
      </c>
    </row>
    <row r="566" spans="2:6" x14ac:dyDescent="0.25">
      <c r="B566">
        <v>3460200</v>
      </c>
      <c r="D566" t="s">
        <v>1331</v>
      </c>
      <c r="E566" t="s">
        <v>1462</v>
      </c>
      <c r="F566">
        <v>30</v>
      </c>
    </row>
    <row r="567" spans="2:6" x14ac:dyDescent="0.25">
      <c r="B567">
        <v>3460220</v>
      </c>
      <c r="D567" t="s">
        <v>2000</v>
      </c>
      <c r="E567" t="s">
        <v>2718</v>
      </c>
      <c r="F567">
        <v>30</v>
      </c>
    </row>
    <row r="568" spans="2:6" x14ac:dyDescent="0.25">
      <c r="B568">
        <v>3460230</v>
      </c>
      <c r="D568" t="s">
        <v>893</v>
      </c>
      <c r="E568" t="s">
        <v>1462</v>
      </c>
      <c r="F568">
        <v>15</v>
      </c>
    </row>
    <row r="569" spans="2:6" x14ac:dyDescent="0.25">
      <c r="B569">
        <v>3460250</v>
      </c>
      <c r="D569" t="s">
        <v>1491</v>
      </c>
      <c r="E569" t="s">
        <v>1462</v>
      </c>
      <c r="F569">
        <v>15</v>
      </c>
    </row>
    <row r="570" spans="2:6" x14ac:dyDescent="0.25">
      <c r="B570">
        <v>3460300</v>
      </c>
      <c r="D570" t="s">
        <v>895</v>
      </c>
      <c r="E570" t="s">
        <v>1462</v>
      </c>
      <c r="F570">
        <v>15</v>
      </c>
    </row>
    <row r="571" spans="2:6" x14ac:dyDescent="0.25">
      <c r="B571">
        <v>3470050</v>
      </c>
      <c r="D571" t="s">
        <v>5813</v>
      </c>
      <c r="E571" t="s">
        <v>2718</v>
      </c>
      <c r="F571">
        <v>84</v>
      </c>
    </row>
    <row r="572" spans="2:6" x14ac:dyDescent="0.25">
      <c r="B572">
        <v>3470080</v>
      </c>
      <c r="D572" t="s">
        <v>5732</v>
      </c>
      <c r="E572" t="s">
        <v>1462</v>
      </c>
      <c r="F572">
        <v>36</v>
      </c>
    </row>
    <row r="573" spans="2:6" x14ac:dyDescent="0.25">
      <c r="B573">
        <v>3470100</v>
      </c>
      <c r="D573" t="s">
        <v>4544</v>
      </c>
      <c r="E573" t="s">
        <v>1462</v>
      </c>
      <c r="F573">
        <v>36</v>
      </c>
    </row>
    <row r="574" spans="2:6" x14ac:dyDescent="0.25">
      <c r="B574">
        <v>3470150</v>
      </c>
      <c r="D574" t="s">
        <v>5059</v>
      </c>
      <c r="E574" t="s">
        <v>2718</v>
      </c>
      <c r="F574">
        <v>28</v>
      </c>
    </row>
    <row r="575" spans="2:6" x14ac:dyDescent="0.25">
      <c r="B575">
        <v>3470180</v>
      </c>
      <c r="D575" t="s">
        <v>5364</v>
      </c>
      <c r="E575" t="s">
        <v>1462</v>
      </c>
      <c r="F575">
        <v>24</v>
      </c>
    </row>
    <row r="576" spans="2:6" x14ac:dyDescent="0.25">
      <c r="B576">
        <v>3470200</v>
      </c>
      <c r="D576" t="s">
        <v>1763</v>
      </c>
      <c r="E576" t="s">
        <v>1462</v>
      </c>
      <c r="F576">
        <v>24</v>
      </c>
    </row>
    <row r="577" spans="2:6" x14ac:dyDescent="0.25">
      <c r="B577">
        <v>3470230</v>
      </c>
      <c r="D577" t="s">
        <v>1764</v>
      </c>
      <c r="E577" t="s">
        <v>2718</v>
      </c>
      <c r="F577">
        <v>12</v>
      </c>
    </row>
    <row r="578" spans="2:6" x14ac:dyDescent="0.25">
      <c r="B578">
        <v>3470240</v>
      </c>
      <c r="D578" t="s">
        <v>4323</v>
      </c>
      <c r="E578" t="s">
        <v>1462</v>
      </c>
      <c r="F578">
        <v>14</v>
      </c>
    </row>
    <row r="579" spans="2:6" x14ac:dyDescent="0.25">
      <c r="B579">
        <v>3470250</v>
      </c>
      <c r="D579" t="s">
        <v>3638</v>
      </c>
      <c r="E579" t="s">
        <v>1462</v>
      </c>
      <c r="F579">
        <v>14</v>
      </c>
    </row>
    <row r="580" spans="2:6" x14ac:dyDescent="0.25">
      <c r="B580">
        <v>3470260</v>
      </c>
      <c r="D580" t="s">
        <v>5779</v>
      </c>
      <c r="E580" t="s">
        <v>1462</v>
      </c>
      <c r="F580">
        <v>14</v>
      </c>
    </row>
    <row r="581" spans="2:6" x14ac:dyDescent="0.25">
      <c r="B581">
        <v>3470300</v>
      </c>
      <c r="D581" t="s">
        <v>418</v>
      </c>
      <c r="E581" t="s">
        <v>1462</v>
      </c>
      <c r="F581">
        <v>14</v>
      </c>
    </row>
    <row r="582" spans="2:6" x14ac:dyDescent="0.25">
      <c r="B582">
        <v>3470400</v>
      </c>
      <c r="D582" t="s">
        <v>3639</v>
      </c>
      <c r="E582" t="s">
        <v>2718</v>
      </c>
      <c r="F582">
        <v>12</v>
      </c>
    </row>
    <row r="583" spans="2:6" x14ac:dyDescent="0.25">
      <c r="B583">
        <v>3470500</v>
      </c>
      <c r="D583" t="s">
        <v>5315</v>
      </c>
      <c r="E583" t="s">
        <v>1462</v>
      </c>
      <c r="F583">
        <v>12</v>
      </c>
    </row>
    <row r="584" spans="2:6" x14ac:dyDescent="0.25">
      <c r="B584">
        <v>3475300</v>
      </c>
      <c r="D584" t="s">
        <v>5288</v>
      </c>
      <c r="E584" t="s">
        <v>1462</v>
      </c>
      <c r="F584">
        <v>12</v>
      </c>
    </row>
    <row r="585" spans="2:6" x14ac:dyDescent="0.25">
      <c r="B585">
        <v>3480050</v>
      </c>
      <c r="D585" t="s">
        <v>5291</v>
      </c>
      <c r="E585" t="s">
        <v>1462</v>
      </c>
      <c r="F585">
        <v>66</v>
      </c>
    </row>
    <row r="586" spans="2:6" x14ac:dyDescent="0.25">
      <c r="B586">
        <v>3480080</v>
      </c>
      <c r="D586" t="s">
        <v>3640</v>
      </c>
      <c r="E586" t="s">
        <v>2718</v>
      </c>
      <c r="F586">
        <v>27</v>
      </c>
    </row>
    <row r="587" spans="2:6" x14ac:dyDescent="0.25">
      <c r="B587">
        <v>3480100</v>
      </c>
      <c r="D587" t="s">
        <v>5415</v>
      </c>
      <c r="E587" t="s">
        <v>1462</v>
      </c>
      <c r="F587">
        <v>27</v>
      </c>
    </row>
    <row r="588" spans="2:6" x14ac:dyDescent="0.25">
      <c r="B588">
        <v>3180150</v>
      </c>
      <c r="D588" t="s">
        <v>6048</v>
      </c>
      <c r="E588" t="s">
        <v>1462</v>
      </c>
      <c r="F588">
        <v>22</v>
      </c>
    </row>
    <row r="589" spans="2:6" x14ac:dyDescent="0.25">
      <c r="B589">
        <v>3480200</v>
      </c>
      <c r="D589" t="s">
        <v>3974</v>
      </c>
      <c r="E589" t="s">
        <v>1462</v>
      </c>
      <c r="F589">
        <v>18</v>
      </c>
    </row>
    <row r="590" spans="2:6" x14ac:dyDescent="0.25">
      <c r="B590">
        <v>3480201</v>
      </c>
      <c r="D590" t="s">
        <v>2795</v>
      </c>
      <c r="E590" t="s">
        <v>1462</v>
      </c>
      <c r="F590">
        <v>18</v>
      </c>
    </row>
    <row r="591" spans="2:6" x14ac:dyDescent="0.25">
      <c r="B591">
        <v>3480230</v>
      </c>
      <c r="D591" t="s">
        <v>3975</v>
      </c>
      <c r="E591" t="s">
        <v>2718</v>
      </c>
      <c r="F591">
        <v>9</v>
      </c>
    </row>
    <row r="592" spans="2:6" x14ac:dyDescent="0.25">
      <c r="B592">
        <v>3480250</v>
      </c>
      <c r="D592" t="s">
        <v>3932</v>
      </c>
      <c r="E592" t="s">
        <v>1462</v>
      </c>
      <c r="F592">
        <v>9</v>
      </c>
    </row>
    <row r="593" spans="2:6" x14ac:dyDescent="0.25">
      <c r="B593">
        <v>3480300</v>
      </c>
      <c r="D593" t="s">
        <v>5338</v>
      </c>
      <c r="E593" t="s">
        <v>1462</v>
      </c>
      <c r="F593">
        <v>11</v>
      </c>
    </row>
    <row r="594" spans="2:6" x14ac:dyDescent="0.25">
      <c r="B594">
        <v>3480301</v>
      </c>
      <c r="D594" t="s">
        <v>5607</v>
      </c>
      <c r="E594" t="s">
        <v>3533</v>
      </c>
      <c r="F594">
        <v>12</v>
      </c>
    </row>
    <row r="595" spans="2:6" x14ac:dyDescent="0.25">
      <c r="B595">
        <v>3480350</v>
      </c>
      <c r="D595" t="s">
        <v>3933</v>
      </c>
      <c r="E595" t="s">
        <v>2718</v>
      </c>
      <c r="F595">
        <v>9</v>
      </c>
    </row>
    <row r="596" spans="2:6" x14ac:dyDescent="0.25">
      <c r="B596">
        <v>3480400</v>
      </c>
      <c r="D596" t="s">
        <v>3934</v>
      </c>
      <c r="E596" t="s">
        <v>2718</v>
      </c>
      <c r="F596">
        <v>9</v>
      </c>
    </row>
    <row r="597" spans="2:6" x14ac:dyDescent="0.25">
      <c r="B597">
        <v>3480500</v>
      </c>
      <c r="D597" t="s">
        <v>5312</v>
      </c>
      <c r="E597" t="s">
        <v>1462</v>
      </c>
      <c r="F597">
        <v>9</v>
      </c>
    </row>
    <row r="598" spans="2:6" x14ac:dyDescent="0.25">
      <c r="B598">
        <v>3485300</v>
      </c>
      <c r="D598" t="s">
        <v>1013</v>
      </c>
      <c r="E598" t="s">
        <v>4140</v>
      </c>
      <c r="F598">
        <v>10</v>
      </c>
    </row>
    <row r="599" spans="2:6" x14ac:dyDescent="0.25">
      <c r="B599">
        <v>3490050</v>
      </c>
      <c r="D599" t="s">
        <v>5771</v>
      </c>
      <c r="E599" t="s">
        <v>4140</v>
      </c>
      <c r="F599">
        <v>42</v>
      </c>
    </row>
    <row r="600" spans="2:6" x14ac:dyDescent="0.25">
      <c r="B600">
        <v>3490070</v>
      </c>
      <c r="D600" t="s">
        <v>2856</v>
      </c>
      <c r="E600" t="s">
        <v>2718</v>
      </c>
      <c r="F600">
        <v>28</v>
      </c>
    </row>
    <row r="601" spans="2:6" x14ac:dyDescent="0.25">
      <c r="B601">
        <v>3490100</v>
      </c>
      <c r="D601" t="s">
        <v>3158</v>
      </c>
      <c r="E601" t="s">
        <v>2718</v>
      </c>
      <c r="F601">
        <v>21</v>
      </c>
    </row>
    <row r="602" spans="2:6" x14ac:dyDescent="0.25">
      <c r="B602">
        <v>3490150</v>
      </c>
      <c r="D602" t="s">
        <v>1774</v>
      </c>
      <c r="E602" t="s">
        <v>2718</v>
      </c>
      <c r="F602">
        <v>14</v>
      </c>
    </row>
    <row r="603" spans="2:6" x14ac:dyDescent="0.25">
      <c r="B603">
        <v>3490200</v>
      </c>
      <c r="D603" t="s">
        <v>2075</v>
      </c>
      <c r="E603" t="s">
        <v>1462</v>
      </c>
      <c r="F603">
        <v>14</v>
      </c>
    </row>
    <row r="604" spans="2:6" x14ac:dyDescent="0.25">
      <c r="B604">
        <v>3490220</v>
      </c>
      <c r="D604" t="s">
        <v>2816</v>
      </c>
      <c r="E604" t="s">
        <v>2718</v>
      </c>
      <c r="F604">
        <v>14</v>
      </c>
    </row>
    <row r="605" spans="2:6" x14ac:dyDescent="0.25">
      <c r="B605">
        <v>3490220</v>
      </c>
      <c r="D605" t="s">
        <v>179</v>
      </c>
      <c r="E605" t="s">
        <v>2718</v>
      </c>
      <c r="F605">
        <v>7</v>
      </c>
    </row>
    <row r="606" spans="2:6" x14ac:dyDescent="0.25">
      <c r="B606">
        <v>3490240</v>
      </c>
      <c r="D606" t="s">
        <v>3883</v>
      </c>
      <c r="E606" t="s">
        <v>2718</v>
      </c>
      <c r="F606">
        <v>9</v>
      </c>
    </row>
    <row r="607" spans="2:6" x14ac:dyDescent="0.25">
      <c r="B607">
        <v>3490270</v>
      </c>
      <c r="D607" t="s">
        <v>5588</v>
      </c>
      <c r="E607" t="s">
        <v>4140</v>
      </c>
      <c r="F607">
        <v>7</v>
      </c>
    </row>
    <row r="608" spans="2:6" x14ac:dyDescent="0.25">
      <c r="B608">
        <v>3490300</v>
      </c>
      <c r="D608" t="s">
        <v>3882</v>
      </c>
      <c r="E608" t="s">
        <v>4140</v>
      </c>
      <c r="F608">
        <v>9</v>
      </c>
    </row>
    <row r="609" spans="2:6" x14ac:dyDescent="0.25">
      <c r="B609">
        <v>3490400</v>
      </c>
      <c r="D609" t="s">
        <v>694</v>
      </c>
      <c r="E609" t="s">
        <v>2718</v>
      </c>
      <c r="F609">
        <v>7</v>
      </c>
    </row>
    <row r="610" spans="2:6" x14ac:dyDescent="0.25">
      <c r="B610">
        <v>3492050</v>
      </c>
      <c r="D610" t="s">
        <v>2817</v>
      </c>
      <c r="E610" t="s">
        <v>2718</v>
      </c>
      <c r="F610">
        <v>36</v>
      </c>
    </row>
    <row r="611" spans="2:6" x14ac:dyDescent="0.25">
      <c r="B611">
        <v>3492080</v>
      </c>
      <c r="D611" t="s">
        <v>1035</v>
      </c>
      <c r="E611" t="s">
        <v>2718</v>
      </c>
      <c r="F611">
        <v>18</v>
      </c>
    </row>
    <row r="612" spans="2:6" x14ac:dyDescent="0.25">
      <c r="B612">
        <v>3492100</v>
      </c>
      <c r="D612" t="s">
        <v>5747</v>
      </c>
      <c r="E612" t="s">
        <v>1462</v>
      </c>
      <c r="F612">
        <v>21</v>
      </c>
    </row>
    <row r="613" spans="2:6" x14ac:dyDescent="0.25">
      <c r="B613">
        <v>3492120</v>
      </c>
      <c r="D613" t="s">
        <v>2818</v>
      </c>
      <c r="E613" t="s">
        <v>2718</v>
      </c>
      <c r="F613">
        <v>12</v>
      </c>
    </row>
    <row r="614" spans="2:6" x14ac:dyDescent="0.25">
      <c r="B614">
        <v>3492150</v>
      </c>
      <c r="D614" t="s">
        <v>5439</v>
      </c>
      <c r="E614" t="s">
        <v>1462</v>
      </c>
      <c r="F614">
        <v>14</v>
      </c>
    </row>
    <row r="615" spans="2:6" x14ac:dyDescent="0.25">
      <c r="B615">
        <v>3492170</v>
      </c>
      <c r="D615" t="s">
        <v>2819</v>
      </c>
      <c r="E615" t="s">
        <v>2718</v>
      </c>
      <c r="F615">
        <v>12</v>
      </c>
    </row>
    <row r="616" spans="2:6" x14ac:dyDescent="0.25">
      <c r="B616">
        <v>3492200</v>
      </c>
      <c r="D616" t="s">
        <v>4927</v>
      </c>
      <c r="E616" t="s">
        <v>1462</v>
      </c>
      <c r="F616">
        <v>12</v>
      </c>
    </row>
    <row r="617" spans="2:6" x14ac:dyDescent="0.25">
      <c r="B617">
        <v>3492230</v>
      </c>
      <c r="D617" t="s">
        <v>3448</v>
      </c>
      <c r="E617" t="s">
        <v>2718</v>
      </c>
      <c r="F617">
        <v>6</v>
      </c>
    </row>
    <row r="618" spans="2:6" x14ac:dyDescent="0.25">
      <c r="B618">
        <v>3492250</v>
      </c>
      <c r="D618" t="s">
        <v>3449</v>
      </c>
      <c r="E618" t="s">
        <v>1462</v>
      </c>
      <c r="F618">
        <v>7</v>
      </c>
    </row>
    <row r="619" spans="2:6" x14ac:dyDescent="0.25">
      <c r="B619">
        <v>3492300</v>
      </c>
      <c r="D619" t="s">
        <v>4928</v>
      </c>
      <c r="E619" t="s">
        <v>4140</v>
      </c>
      <c r="F619">
        <v>7</v>
      </c>
    </row>
    <row r="620" spans="2:6" x14ac:dyDescent="0.25">
      <c r="B620">
        <v>3492400</v>
      </c>
      <c r="D620" t="s">
        <v>636</v>
      </c>
      <c r="E620" t="s">
        <v>2718</v>
      </c>
      <c r="F620">
        <v>6</v>
      </c>
    </row>
    <row r="621" spans="2:6" x14ac:dyDescent="0.25">
      <c r="B621">
        <v>3492450</v>
      </c>
      <c r="D621" t="s">
        <v>2820</v>
      </c>
      <c r="E621" t="s">
        <v>2718</v>
      </c>
    </row>
    <row r="622" spans="2:6" x14ac:dyDescent="0.25">
      <c r="B622">
        <v>3492500</v>
      </c>
      <c r="D622" t="s">
        <v>5333</v>
      </c>
      <c r="E622" t="s">
        <v>1462</v>
      </c>
      <c r="F622">
        <v>6</v>
      </c>
    </row>
    <row r="623" spans="2:6" x14ac:dyDescent="0.25">
      <c r="B623">
        <v>3494150</v>
      </c>
      <c r="D623" t="s">
        <v>3306</v>
      </c>
      <c r="E623" t="s">
        <v>2718</v>
      </c>
      <c r="F623">
        <v>10</v>
      </c>
    </row>
    <row r="624" spans="2:6" x14ac:dyDescent="0.25">
      <c r="B624">
        <v>3494250</v>
      </c>
      <c r="D624" t="s">
        <v>569</v>
      </c>
      <c r="E624" t="s">
        <v>4140</v>
      </c>
      <c r="F624">
        <v>5</v>
      </c>
    </row>
    <row r="625" spans="2:6" x14ac:dyDescent="0.25">
      <c r="B625">
        <v>3494300</v>
      </c>
      <c r="D625" t="s">
        <v>3307</v>
      </c>
      <c r="E625" t="s">
        <v>4140</v>
      </c>
      <c r="F625">
        <v>5</v>
      </c>
    </row>
    <row r="626" spans="2:6" x14ac:dyDescent="0.25">
      <c r="B626">
        <v>3494500</v>
      </c>
      <c r="D626" t="s">
        <v>2214</v>
      </c>
      <c r="E626" t="s">
        <v>2718</v>
      </c>
      <c r="F626">
        <v>4</v>
      </c>
    </row>
    <row r="627" spans="2:6" x14ac:dyDescent="0.25">
      <c r="B627">
        <v>3497300</v>
      </c>
      <c r="D627" t="s">
        <v>243</v>
      </c>
      <c r="E627" t="s">
        <v>2718</v>
      </c>
      <c r="F627">
        <v>2</v>
      </c>
    </row>
    <row r="628" spans="2:6" x14ac:dyDescent="0.25">
      <c r="B628">
        <v>3499071</v>
      </c>
      <c r="D628" t="s">
        <v>5411</v>
      </c>
      <c r="E628" t="s">
        <v>4140</v>
      </c>
      <c r="F628">
        <v>362</v>
      </c>
    </row>
    <row r="629" spans="2:6" x14ac:dyDescent="0.25">
      <c r="B629">
        <v>3499101</v>
      </c>
      <c r="D629" t="s">
        <v>5365</v>
      </c>
      <c r="E629" t="s">
        <v>4140</v>
      </c>
      <c r="F629">
        <v>224</v>
      </c>
    </row>
    <row r="630" spans="2:6" x14ac:dyDescent="0.25">
      <c r="B630">
        <v>3499102</v>
      </c>
      <c r="D630" t="s">
        <v>2821</v>
      </c>
      <c r="E630" t="s">
        <v>2718</v>
      </c>
      <c r="F630">
        <v>112</v>
      </c>
    </row>
    <row r="631" spans="2:6" x14ac:dyDescent="0.25">
      <c r="B631">
        <v>3499121</v>
      </c>
      <c r="D631" t="s">
        <v>5441</v>
      </c>
      <c r="E631" t="s">
        <v>4140</v>
      </c>
      <c r="F631">
        <v>196</v>
      </c>
    </row>
    <row r="632" spans="2:6" x14ac:dyDescent="0.25">
      <c r="B632">
        <v>3499122</v>
      </c>
      <c r="D632" t="s">
        <v>6046</v>
      </c>
      <c r="E632" t="s">
        <v>4140</v>
      </c>
      <c r="F632">
        <v>98</v>
      </c>
    </row>
    <row r="633" spans="2:6" x14ac:dyDescent="0.25">
      <c r="B633">
        <v>3499151</v>
      </c>
      <c r="D633" t="s">
        <v>242</v>
      </c>
      <c r="E633" t="s">
        <v>2718</v>
      </c>
      <c r="F633">
        <v>75</v>
      </c>
    </row>
    <row r="634" spans="2:6" x14ac:dyDescent="0.25">
      <c r="B634">
        <v>3280301</v>
      </c>
      <c r="D634" t="s">
        <v>6031</v>
      </c>
      <c r="E634" t="s">
        <v>4140</v>
      </c>
      <c r="F634">
        <v>75</v>
      </c>
    </row>
    <row r="635" spans="2:6" x14ac:dyDescent="0.25">
      <c r="B635">
        <v>3515200</v>
      </c>
      <c r="D635" t="s">
        <v>3859</v>
      </c>
      <c r="E635" t="s">
        <v>1462</v>
      </c>
      <c r="F635">
        <v>240</v>
      </c>
    </row>
    <row r="636" spans="2:6" x14ac:dyDescent="0.25">
      <c r="B636">
        <v>3515250</v>
      </c>
      <c r="D636" t="s">
        <v>4787</v>
      </c>
      <c r="E636" t="s">
        <v>1462</v>
      </c>
      <c r="F636">
        <v>240</v>
      </c>
    </row>
    <row r="637" spans="2:6" x14ac:dyDescent="0.25">
      <c r="B637">
        <v>3515300</v>
      </c>
      <c r="D637" t="s">
        <v>3860</v>
      </c>
      <c r="E637" t="s">
        <v>1462</v>
      </c>
      <c r="F637">
        <v>240</v>
      </c>
    </row>
    <row r="638" spans="2:6" x14ac:dyDescent="0.25">
      <c r="B638">
        <v>3515350</v>
      </c>
      <c r="D638" t="s">
        <v>4786</v>
      </c>
      <c r="E638" t="s">
        <v>1462</v>
      </c>
    </row>
    <row r="639" spans="2:6" x14ac:dyDescent="0.25">
      <c r="B639">
        <v>3518300</v>
      </c>
      <c r="D639" t="s">
        <v>5561</v>
      </c>
      <c r="E639" t="s">
        <v>1462</v>
      </c>
      <c r="F639">
        <v>135</v>
      </c>
    </row>
    <row r="640" spans="2:6" x14ac:dyDescent="0.25">
      <c r="B640">
        <v>3518350</v>
      </c>
      <c r="D640" t="s">
        <v>3223</v>
      </c>
      <c r="E640" t="s">
        <v>1462</v>
      </c>
      <c r="F640">
        <v>160</v>
      </c>
    </row>
    <row r="641" spans="2:6" x14ac:dyDescent="0.25">
      <c r="B641">
        <v>3520030</v>
      </c>
      <c r="D641" t="s">
        <v>5060</v>
      </c>
      <c r="E641" t="s">
        <v>1462</v>
      </c>
      <c r="F641">
        <v>200</v>
      </c>
    </row>
    <row r="642" spans="2:6" x14ac:dyDescent="0.25">
      <c r="B642">
        <v>3520040</v>
      </c>
      <c r="D642" t="s">
        <v>5372</v>
      </c>
      <c r="E642" t="s">
        <v>1462</v>
      </c>
      <c r="F642">
        <v>180</v>
      </c>
    </row>
    <row r="643" spans="2:6" x14ac:dyDescent="0.25">
      <c r="B643">
        <v>3520050</v>
      </c>
      <c r="D643" t="s">
        <v>359</v>
      </c>
      <c r="E643" t="s">
        <v>1462</v>
      </c>
      <c r="F643">
        <v>810</v>
      </c>
    </row>
    <row r="644" spans="2:6" x14ac:dyDescent="0.25">
      <c r="B644">
        <v>3520070</v>
      </c>
      <c r="D644" t="s">
        <v>5462</v>
      </c>
      <c r="E644" t="s">
        <v>1462</v>
      </c>
      <c r="F644">
        <v>100</v>
      </c>
    </row>
    <row r="645" spans="2:6" x14ac:dyDescent="0.25">
      <c r="B645">
        <v>3520100</v>
      </c>
      <c r="D645" t="s">
        <v>1062</v>
      </c>
      <c r="E645" t="s">
        <v>1462</v>
      </c>
      <c r="F645">
        <v>405</v>
      </c>
    </row>
    <row r="646" spans="2:6" x14ac:dyDescent="0.25">
      <c r="B646">
        <v>3520120</v>
      </c>
      <c r="D646" t="s">
        <v>5061</v>
      </c>
      <c r="E646" t="s">
        <v>1462</v>
      </c>
      <c r="F646">
        <v>62</v>
      </c>
    </row>
    <row r="647" spans="2:6" x14ac:dyDescent="0.25">
      <c r="B647">
        <v>3520150</v>
      </c>
      <c r="D647" t="s">
        <v>1063</v>
      </c>
      <c r="E647" t="s">
        <v>1462</v>
      </c>
      <c r="F647">
        <v>270</v>
      </c>
    </row>
    <row r="648" spans="2:6" x14ac:dyDescent="0.25">
      <c r="B648">
        <v>3520180</v>
      </c>
      <c r="D648" t="s">
        <v>5062</v>
      </c>
      <c r="E648" t="s">
        <v>1462</v>
      </c>
      <c r="F648">
        <v>135</v>
      </c>
    </row>
    <row r="649" spans="2:6" x14ac:dyDescent="0.25">
      <c r="B649">
        <v>3520203</v>
      </c>
      <c r="D649" t="s">
        <v>5433</v>
      </c>
      <c r="E649" t="s">
        <v>1462</v>
      </c>
      <c r="F649">
        <v>135</v>
      </c>
    </row>
    <row r="650" spans="2:6" x14ac:dyDescent="0.25">
      <c r="B650">
        <v>3520200</v>
      </c>
      <c r="D650" t="s">
        <v>5609</v>
      </c>
      <c r="E650" t="s">
        <v>1462</v>
      </c>
      <c r="F650">
        <v>135</v>
      </c>
    </row>
    <row r="651" spans="2:6" x14ac:dyDescent="0.25">
      <c r="B651">
        <v>3520210</v>
      </c>
      <c r="D651" t="s">
        <v>1217</v>
      </c>
      <c r="E651" t="s">
        <v>1462</v>
      </c>
      <c r="F651">
        <v>135</v>
      </c>
    </row>
    <row r="652" spans="2:6" x14ac:dyDescent="0.25">
      <c r="B652">
        <v>3520220</v>
      </c>
      <c r="D652" t="s">
        <v>5063</v>
      </c>
      <c r="E652" t="s">
        <v>1462</v>
      </c>
      <c r="F652">
        <v>135</v>
      </c>
    </row>
    <row r="653" spans="2:6" x14ac:dyDescent="0.25">
      <c r="B653">
        <v>3520260</v>
      </c>
      <c r="D653" t="s">
        <v>1218</v>
      </c>
      <c r="E653" t="s">
        <v>1462</v>
      </c>
      <c r="F653">
        <v>135</v>
      </c>
    </row>
    <row r="654" spans="2:6" x14ac:dyDescent="0.25">
      <c r="B654">
        <v>3520280</v>
      </c>
      <c r="D654" t="s">
        <v>3224</v>
      </c>
      <c r="E654" t="s">
        <v>1462</v>
      </c>
      <c r="F654">
        <v>135</v>
      </c>
    </row>
    <row r="655" spans="2:6" x14ac:dyDescent="0.25">
      <c r="B655">
        <v>3520290</v>
      </c>
      <c r="D655" t="s">
        <v>354</v>
      </c>
      <c r="E655" t="s">
        <v>1462</v>
      </c>
      <c r="F655">
        <v>135</v>
      </c>
    </row>
    <row r="656" spans="2:6" x14ac:dyDescent="0.25">
      <c r="B656">
        <v>3520300</v>
      </c>
      <c r="D656" t="s">
        <v>1219</v>
      </c>
      <c r="E656" t="s">
        <v>1462</v>
      </c>
      <c r="F656">
        <v>135</v>
      </c>
    </row>
    <row r="657" spans="2:6" x14ac:dyDescent="0.25">
      <c r="B657">
        <v>3520350</v>
      </c>
      <c r="D657" t="s">
        <v>355</v>
      </c>
      <c r="E657" t="s">
        <v>1462</v>
      </c>
      <c r="F657">
        <v>135</v>
      </c>
    </row>
    <row r="658" spans="2:6" x14ac:dyDescent="0.25">
      <c r="B658">
        <v>3525060</v>
      </c>
      <c r="D658" t="s">
        <v>3213</v>
      </c>
      <c r="E658" t="s">
        <v>1462</v>
      </c>
      <c r="F658">
        <v>480</v>
      </c>
    </row>
    <row r="659" spans="2:6" x14ac:dyDescent="0.25">
      <c r="B659">
        <v>3525095</v>
      </c>
      <c r="D659" t="s">
        <v>2839</v>
      </c>
      <c r="E659" t="s">
        <v>1462</v>
      </c>
      <c r="F659">
        <v>288</v>
      </c>
    </row>
    <row r="660" spans="2:6" x14ac:dyDescent="0.25">
      <c r="B660">
        <v>3525100</v>
      </c>
      <c r="D660" t="s">
        <v>2775</v>
      </c>
      <c r="E660" t="s">
        <v>1462</v>
      </c>
      <c r="F660">
        <v>288</v>
      </c>
    </row>
    <row r="661" spans="2:6" x14ac:dyDescent="0.25">
      <c r="B661">
        <v>3525120</v>
      </c>
      <c r="D661" t="s">
        <v>2351</v>
      </c>
      <c r="E661" t="s">
        <v>1462</v>
      </c>
      <c r="F661">
        <v>192</v>
      </c>
    </row>
    <row r="662" spans="2:6" x14ac:dyDescent="0.25">
      <c r="B662">
        <v>3525130</v>
      </c>
      <c r="D662" t="s">
        <v>2313</v>
      </c>
      <c r="E662" t="s">
        <v>1462</v>
      </c>
      <c r="F662">
        <v>192</v>
      </c>
    </row>
    <row r="663" spans="2:6" x14ac:dyDescent="0.25">
      <c r="B663">
        <v>3525150</v>
      </c>
      <c r="D663" t="s">
        <v>2776</v>
      </c>
      <c r="E663" t="s">
        <v>1462</v>
      </c>
      <c r="F663">
        <v>192</v>
      </c>
    </row>
    <row r="664" spans="2:6" x14ac:dyDescent="0.25">
      <c r="B664">
        <v>3525170</v>
      </c>
      <c r="D664" t="s">
        <v>180</v>
      </c>
      <c r="E664" t="s">
        <v>1462</v>
      </c>
      <c r="F664">
        <v>192</v>
      </c>
    </row>
    <row r="665" spans="2:6" x14ac:dyDescent="0.25">
      <c r="B665">
        <v>3525175</v>
      </c>
      <c r="D665" t="s">
        <v>3552</v>
      </c>
      <c r="E665" t="s">
        <v>1462</v>
      </c>
      <c r="F665">
        <v>192</v>
      </c>
    </row>
    <row r="666" spans="2:6" x14ac:dyDescent="0.25">
      <c r="B666">
        <v>3525180</v>
      </c>
      <c r="D666" t="s">
        <v>356</v>
      </c>
      <c r="E666" t="s">
        <v>1462</v>
      </c>
      <c r="F666">
        <v>96</v>
      </c>
    </row>
    <row r="667" spans="2:6" x14ac:dyDescent="0.25">
      <c r="B667">
        <v>3525200</v>
      </c>
      <c r="D667" t="s">
        <v>2777</v>
      </c>
      <c r="E667" t="s">
        <v>1462</v>
      </c>
      <c r="F667">
        <v>96</v>
      </c>
    </row>
    <row r="668" spans="2:6" x14ac:dyDescent="0.25">
      <c r="B668">
        <v>3525210</v>
      </c>
      <c r="D668" t="s">
        <v>2525</v>
      </c>
      <c r="E668" t="s">
        <v>1462</v>
      </c>
      <c r="F668">
        <v>96</v>
      </c>
    </row>
    <row r="669" spans="2:6" x14ac:dyDescent="0.25">
      <c r="B669">
        <v>3525215</v>
      </c>
      <c r="D669" t="s">
        <v>3553</v>
      </c>
      <c r="E669" t="s">
        <v>1462</v>
      </c>
      <c r="F669">
        <v>96</v>
      </c>
    </row>
    <row r="670" spans="2:6" x14ac:dyDescent="0.25">
      <c r="B670">
        <v>3525235</v>
      </c>
      <c r="D670" t="s">
        <v>4884</v>
      </c>
      <c r="E670" t="s">
        <v>1462</v>
      </c>
      <c r="F670">
        <v>96</v>
      </c>
    </row>
    <row r="671" spans="2:6" x14ac:dyDescent="0.25">
      <c r="B671">
        <v>3525240</v>
      </c>
      <c r="D671" t="s">
        <v>1078</v>
      </c>
      <c r="E671" t="s">
        <v>1462</v>
      </c>
      <c r="F671">
        <v>96</v>
      </c>
    </row>
    <row r="672" spans="2:6" x14ac:dyDescent="0.25">
      <c r="B672">
        <v>3525260</v>
      </c>
      <c r="D672" t="s">
        <v>814</v>
      </c>
      <c r="E672" t="s">
        <v>1462</v>
      </c>
      <c r="F672">
        <v>96</v>
      </c>
    </row>
    <row r="673" spans="2:6" x14ac:dyDescent="0.25">
      <c r="B673">
        <v>3525280</v>
      </c>
      <c r="D673" t="s">
        <v>815</v>
      </c>
      <c r="E673" t="s">
        <v>1462</v>
      </c>
      <c r="F673">
        <v>96</v>
      </c>
    </row>
    <row r="674" spans="2:6" x14ac:dyDescent="0.25">
      <c r="B674">
        <v>3525300</v>
      </c>
      <c r="D674" t="s">
        <v>2778</v>
      </c>
      <c r="E674" t="s">
        <v>1462</v>
      </c>
      <c r="F674">
        <v>96</v>
      </c>
    </row>
    <row r="675" spans="2:6" x14ac:dyDescent="0.25">
      <c r="B675">
        <v>3530030</v>
      </c>
      <c r="D675" s="25" t="s">
        <v>1126</v>
      </c>
      <c r="E675" t="s">
        <v>1462</v>
      </c>
      <c r="F675">
        <v>700</v>
      </c>
    </row>
    <row r="676" spans="2:6" x14ac:dyDescent="0.25">
      <c r="B676">
        <v>3530031</v>
      </c>
      <c r="D676" t="s">
        <v>4647</v>
      </c>
      <c r="E676" t="s">
        <v>1462</v>
      </c>
      <c r="F676">
        <v>630</v>
      </c>
    </row>
    <row r="677" spans="2:6" x14ac:dyDescent="0.25">
      <c r="B677">
        <v>3530034</v>
      </c>
      <c r="D677" t="s">
        <v>2682</v>
      </c>
      <c r="E677" t="s">
        <v>1462</v>
      </c>
      <c r="F677">
        <v>560</v>
      </c>
    </row>
    <row r="678" spans="2:6" x14ac:dyDescent="0.25">
      <c r="B678">
        <v>3530050</v>
      </c>
      <c r="D678" t="s">
        <v>4285</v>
      </c>
      <c r="E678" t="s">
        <v>1462</v>
      </c>
      <c r="F678">
        <v>420</v>
      </c>
    </row>
    <row r="679" spans="2:6" x14ac:dyDescent="0.25">
      <c r="B679">
        <v>3530056</v>
      </c>
      <c r="D679" t="s">
        <v>2683</v>
      </c>
      <c r="E679" t="s">
        <v>1462</v>
      </c>
      <c r="F679">
        <v>350</v>
      </c>
    </row>
    <row r="680" spans="2:6" x14ac:dyDescent="0.25">
      <c r="B680">
        <v>3530067</v>
      </c>
      <c r="D680" t="s">
        <v>2179</v>
      </c>
      <c r="E680" t="s">
        <v>1462</v>
      </c>
      <c r="F680">
        <v>280</v>
      </c>
    </row>
    <row r="681" spans="2:6" x14ac:dyDescent="0.25">
      <c r="B681">
        <v>3530070</v>
      </c>
      <c r="D681" t="s">
        <v>1864</v>
      </c>
      <c r="E681" t="s">
        <v>1462</v>
      </c>
      <c r="F681">
        <v>280</v>
      </c>
    </row>
    <row r="682" spans="2:6" x14ac:dyDescent="0.25">
      <c r="B682">
        <v>3530075</v>
      </c>
      <c r="D682" t="s">
        <v>3745</v>
      </c>
      <c r="E682" t="s">
        <v>1462</v>
      </c>
      <c r="F682">
        <v>280</v>
      </c>
    </row>
    <row r="683" spans="2:6" x14ac:dyDescent="0.25">
      <c r="B683">
        <v>3530080</v>
      </c>
      <c r="D683" t="s">
        <v>3128</v>
      </c>
      <c r="E683" t="s">
        <v>1462</v>
      </c>
      <c r="F683">
        <v>210</v>
      </c>
    </row>
    <row r="684" spans="2:6" x14ac:dyDescent="0.25">
      <c r="B684">
        <v>3530080</v>
      </c>
      <c r="D684" s="25" t="s">
        <v>2656</v>
      </c>
      <c r="E684" t="s">
        <v>1462</v>
      </c>
      <c r="F684">
        <v>210</v>
      </c>
    </row>
    <row r="685" spans="2:6" x14ac:dyDescent="0.25">
      <c r="B685">
        <v>3530100</v>
      </c>
      <c r="D685" t="s">
        <v>3129</v>
      </c>
      <c r="E685" t="s">
        <v>1462</v>
      </c>
      <c r="F685">
        <v>210</v>
      </c>
    </row>
    <row r="686" spans="2:6" x14ac:dyDescent="0.25">
      <c r="B686">
        <v>3530115</v>
      </c>
      <c r="D686" t="s">
        <v>5833</v>
      </c>
      <c r="E686" t="s">
        <v>1462</v>
      </c>
      <c r="F686">
        <v>140</v>
      </c>
    </row>
    <row r="687" spans="2:6" x14ac:dyDescent="0.25">
      <c r="B687">
        <v>3530130</v>
      </c>
      <c r="D687" t="s">
        <v>2722</v>
      </c>
      <c r="E687" t="s">
        <v>1462</v>
      </c>
      <c r="F687">
        <v>140</v>
      </c>
    </row>
    <row r="688" spans="2:6" x14ac:dyDescent="0.25">
      <c r="B688">
        <v>3530144</v>
      </c>
      <c r="D688" t="s">
        <v>4886</v>
      </c>
      <c r="E688" t="s">
        <v>1462</v>
      </c>
      <c r="F688">
        <v>140</v>
      </c>
    </row>
    <row r="689" spans="2:6" x14ac:dyDescent="0.25">
      <c r="B689">
        <v>3530150</v>
      </c>
      <c r="D689" t="s">
        <v>2723</v>
      </c>
      <c r="E689" t="s">
        <v>1462</v>
      </c>
      <c r="F689">
        <v>140</v>
      </c>
    </row>
    <row r="690" spans="2:6" x14ac:dyDescent="0.25">
      <c r="B690">
        <v>3530170</v>
      </c>
      <c r="D690" t="s">
        <v>3554</v>
      </c>
      <c r="E690" t="s">
        <v>1462</v>
      </c>
      <c r="F690">
        <v>140</v>
      </c>
    </row>
    <row r="691" spans="2:6" x14ac:dyDescent="0.25">
      <c r="B691">
        <v>3530180</v>
      </c>
      <c r="D691" t="s">
        <v>2724</v>
      </c>
      <c r="E691" t="s">
        <v>1462</v>
      </c>
      <c r="F691">
        <v>70</v>
      </c>
    </row>
    <row r="692" spans="2:6" x14ac:dyDescent="0.25">
      <c r="B692">
        <v>3530200</v>
      </c>
      <c r="D692" t="s">
        <v>604</v>
      </c>
      <c r="E692" t="s">
        <v>1462</v>
      </c>
      <c r="F692">
        <v>70</v>
      </c>
    </row>
    <row r="693" spans="2:6" x14ac:dyDescent="0.25">
      <c r="B693">
        <v>3530210</v>
      </c>
      <c r="D693" t="s">
        <v>2448</v>
      </c>
      <c r="E693" t="s">
        <v>1462</v>
      </c>
      <c r="F693">
        <v>70</v>
      </c>
    </row>
    <row r="694" spans="2:6" x14ac:dyDescent="0.25">
      <c r="B694">
        <v>3530250</v>
      </c>
      <c r="D694" t="s">
        <v>2078</v>
      </c>
      <c r="E694" t="s">
        <v>1462</v>
      </c>
    </row>
    <row r="695" spans="2:6" x14ac:dyDescent="0.25">
      <c r="B695">
        <v>3530250</v>
      </c>
      <c r="D695" t="s">
        <v>871</v>
      </c>
      <c r="E695" t="s">
        <v>1462</v>
      </c>
      <c r="F695">
        <v>70</v>
      </c>
    </row>
    <row r="696" spans="2:6" x14ac:dyDescent="0.25">
      <c r="B696">
        <v>3530260</v>
      </c>
      <c r="D696" t="s">
        <v>2449</v>
      </c>
      <c r="E696" t="s">
        <v>1462</v>
      </c>
      <c r="F696">
        <v>70</v>
      </c>
    </row>
    <row r="697" spans="2:6" x14ac:dyDescent="0.25">
      <c r="B697">
        <v>3530300</v>
      </c>
      <c r="C697">
        <v>0</v>
      </c>
      <c r="D697" t="s">
        <v>2450</v>
      </c>
      <c r="E697" t="s">
        <v>1462</v>
      </c>
      <c r="F697">
        <v>70</v>
      </c>
    </row>
    <row r="698" spans="2:6" x14ac:dyDescent="0.25">
      <c r="B698">
        <v>3530301</v>
      </c>
      <c r="D698" t="s">
        <v>5314</v>
      </c>
      <c r="E698" t="s">
        <v>1462</v>
      </c>
      <c r="F698">
        <v>70</v>
      </c>
    </row>
    <row r="699" spans="2:6" x14ac:dyDescent="0.25">
      <c r="B699">
        <v>3530350</v>
      </c>
      <c r="D699" t="s">
        <v>2265</v>
      </c>
      <c r="E699" t="s">
        <v>1462</v>
      </c>
      <c r="F699">
        <v>70</v>
      </c>
    </row>
    <row r="700" spans="2:6" x14ac:dyDescent="0.25">
      <c r="B700">
        <v>3530400</v>
      </c>
      <c r="D700" t="s">
        <v>2266</v>
      </c>
      <c r="E700" t="s">
        <v>1462</v>
      </c>
      <c r="F700">
        <v>70</v>
      </c>
    </row>
    <row r="701" spans="2:6" x14ac:dyDescent="0.25">
      <c r="B701">
        <v>3530500</v>
      </c>
      <c r="D701" t="s">
        <v>2840</v>
      </c>
      <c r="E701" t="s">
        <v>1462</v>
      </c>
      <c r="F701">
        <v>70</v>
      </c>
    </row>
    <row r="702" spans="2:6" x14ac:dyDescent="0.25">
      <c r="B702">
        <v>3535050</v>
      </c>
      <c r="D702" t="s">
        <v>3455</v>
      </c>
      <c r="E702" t="s">
        <v>1462</v>
      </c>
      <c r="F702">
        <v>330</v>
      </c>
    </row>
    <row r="703" spans="2:6" x14ac:dyDescent="0.25">
      <c r="B703">
        <v>3035071</v>
      </c>
      <c r="D703" t="s">
        <v>5944</v>
      </c>
      <c r="E703" t="s">
        <v>1462</v>
      </c>
      <c r="F703">
        <v>220</v>
      </c>
    </row>
    <row r="704" spans="2:6" x14ac:dyDescent="0.25">
      <c r="B704">
        <v>3535100</v>
      </c>
      <c r="D704" t="s">
        <v>3246</v>
      </c>
      <c r="E704" t="s">
        <v>1462</v>
      </c>
      <c r="F704">
        <v>165</v>
      </c>
    </row>
    <row r="705" spans="2:6" x14ac:dyDescent="0.25">
      <c r="B705">
        <v>3535150</v>
      </c>
      <c r="D705" t="s">
        <v>4945</v>
      </c>
      <c r="E705" t="s">
        <v>1462</v>
      </c>
      <c r="F705">
        <v>110</v>
      </c>
    </row>
    <row r="706" spans="2:6" x14ac:dyDescent="0.25">
      <c r="B706">
        <v>3535200</v>
      </c>
      <c r="D706" t="s">
        <v>4130</v>
      </c>
      <c r="E706" t="s">
        <v>1462</v>
      </c>
      <c r="F706">
        <v>55</v>
      </c>
    </row>
    <row r="707" spans="2:6" x14ac:dyDescent="0.25">
      <c r="B707">
        <v>3535220</v>
      </c>
      <c r="D707" t="s">
        <v>244</v>
      </c>
      <c r="E707" t="s">
        <v>1462</v>
      </c>
      <c r="F707">
        <v>55</v>
      </c>
    </row>
    <row r="708" spans="2:6" x14ac:dyDescent="0.25">
      <c r="B708">
        <v>3535250</v>
      </c>
      <c r="D708" t="s">
        <v>5390</v>
      </c>
      <c r="E708" t="s">
        <v>1462</v>
      </c>
      <c r="F708">
        <v>55</v>
      </c>
    </row>
    <row r="709" spans="2:6" x14ac:dyDescent="0.25">
      <c r="B709">
        <v>3535250</v>
      </c>
      <c r="D709" t="s">
        <v>872</v>
      </c>
      <c r="E709" t="s">
        <v>1462</v>
      </c>
      <c r="F709">
        <v>55</v>
      </c>
    </row>
    <row r="710" spans="2:6" x14ac:dyDescent="0.25">
      <c r="B710">
        <v>3535260</v>
      </c>
      <c r="D710" t="s">
        <v>245</v>
      </c>
      <c r="E710" t="s">
        <v>1462</v>
      </c>
      <c r="F710">
        <v>55</v>
      </c>
    </row>
    <row r="711" spans="2:6" x14ac:dyDescent="0.25">
      <c r="B711">
        <v>3535280</v>
      </c>
      <c r="D711" t="s">
        <v>1702</v>
      </c>
      <c r="E711" t="s">
        <v>1462</v>
      </c>
      <c r="F711">
        <v>46</v>
      </c>
    </row>
    <row r="712" spans="2:6" x14ac:dyDescent="0.25">
      <c r="B712">
        <v>3535300</v>
      </c>
      <c r="D712" t="s">
        <v>3247</v>
      </c>
      <c r="E712" t="s">
        <v>1462</v>
      </c>
      <c r="F712">
        <v>55</v>
      </c>
    </row>
    <row r="713" spans="2:6" x14ac:dyDescent="0.25">
      <c r="B713">
        <v>3535400</v>
      </c>
      <c r="D713" t="s">
        <v>4127</v>
      </c>
      <c r="E713" t="s">
        <v>1462</v>
      </c>
      <c r="F713">
        <v>55</v>
      </c>
    </row>
    <row r="714" spans="2:6" x14ac:dyDescent="0.25">
      <c r="B714">
        <v>3535500</v>
      </c>
      <c r="D714" t="s">
        <v>4128</v>
      </c>
      <c r="E714" t="s">
        <v>1462</v>
      </c>
      <c r="F714">
        <v>55</v>
      </c>
    </row>
    <row r="715" spans="2:6" x14ac:dyDescent="0.25">
      <c r="B715">
        <v>3535600</v>
      </c>
      <c r="D715" t="s">
        <v>4129</v>
      </c>
      <c r="E715" t="s">
        <v>1462</v>
      </c>
      <c r="F715">
        <v>50</v>
      </c>
    </row>
    <row r="716" spans="2:6" x14ac:dyDescent="0.25">
      <c r="B716">
        <v>3540030</v>
      </c>
      <c r="D716" t="s">
        <v>5929</v>
      </c>
      <c r="E716" t="s">
        <v>1462</v>
      </c>
      <c r="F716">
        <v>390</v>
      </c>
    </row>
    <row r="717" spans="2:6" x14ac:dyDescent="0.25">
      <c r="B717">
        <v>3540034</v>
      </c>
      <c r="D717" t="s">
        <v>6069</v>
      </c>
      <c r="E717" t="s">
        <v>1462</v>
      </c>
      <c r="F717">
        <v>312</v>
      </c>
    </row>
    <row r="718" spans="2:6" x14ac:dyDescent="0.25">
      <c r="B718">
        <v>3540050</v>
      </c>
      <c r="D718" t="s">
        <v>5426</v>
      </c>
      <c r="E718" t="s">
        <v>1462</v>
      </c>
      <c r="F718">
        <v>234</v>
      </c>
    </row>
    <row r="719" spans="2:6" x14ac:dyDescent="0.25">
      <c r="B719">
        <v>3540056</v>
      </c>
      <c r="D719" t="s">
        <v>6070</v>
      </c>
      <c r="E719" t="s">
        <v>1462</v>
      </c>
      <c r="F719">
        <v>156</v>
      </c>
    </row>
    <row r="720" spans="2:6" x14ac:dyDescent="0.25">
      <c r="B720">
        <v>3540060</v>
      </c>
      <c r="D720" t="s">
        <v>2888</v>
      </c>
      <c r="E720" t="s">
        <v>1462</v>
      </c>
      <c r="F720">
        <v>195</v>
      </c>
    </row>
    <row r="721" spans="2:6" x14ac:dyDescent="0.25">
      <c r="B721">
        <v>3540067</v>
      </c>
      <c r="D721" t="s">
        <v>6016</v>
      </c>
      <c r="E721" t="s">
        <v>1462</v>
      </c>
      <c r="F721">
        <v>156</v>
      </c>
    </row>
    <row r="722" spans="2:6" x14ac:dyDescent="0.25">
      <c r="B722">
        <v>3040070</v>
      </c>
      <c r="D722" t="s">
        <v>5930</v>
      </c>
      <c r="E722" t="s">
        <v>1462</v>
      </c>
      <c r="F722">
        <v>156</v>
      </c>
    </row>
    <row r="723" spans="2:6" x14ac:dyDescent="0.25">
      <c r="B723">
        <v>3540100</v>
      </c>
      <c r="D723" t="s">
        <v>3268</v>
      </c>
      <c r="E723" t="s">
        <v>1462</v>
      </c>
      <c r="F723">
        <v>117</v>
      </c>
    </row>
    <row r="724" spans="2:6" x14ac:dyDescent="0.25">
      <c r="B724">
        <v>3540125</v>
      </c>
      <c r="D724" t="s">
        <v>2657</v>
      </c>
      <c r="E724" t="s">
        <v>1462</v>
      </c>
      <c r="F724">
        <v>78</v>
      </c>
    </row>
    <row r="725" spans="2:6" x14ac:dyDescent="0.25">
      <c r="B725">
        <v>3540144</v>
      </c>
      <c r="D725" t="s">
        <v>5931</v>
      </c>
      <c r="E725" t="s">
        <v>1462</v>
      </c>
      <c r="F725">
        <v>78</v>
      </c>
    </row>
    <row r="726" spans="2:6" x14ac:dyDescent="0.25">
      <c r="B726">
        <v>3540150</v>
      </c>
      <c r="D726" t="s">
        <v>2988</v>
      </c>
      <c r="E726" t="s">
        <v>1462</v>
      </c>
      <c r="F726">
        <v>78</v>
      </c>
    </row>
    <row r="727" spans="2:6" x14ac:dyDescent="0.25">
      <c r="B727">
        <v>3540180</v>
      </c>
      <c r="D727" t="s">
        <v>4048</v>
      </c>
      <c r="E727" t="s">
        <v>1462</v>
      </c>
      <c r="F727">
        <v>78</v>
      </c>
    </row>
    <row r="728" spans="2:6" x14ac:dyDescent="0.25">
      <c r="B728">
        <v>3540200</v>
      </c>
      <c r="D728" t="s">
        <v>151</v>
      </c>
      <c r="E728" t="s">
        <v>1462</v>
      </c>
      <c r="F728">
        <v>78</v>
      </c>
    </row>
    <row r="729" spans="2:6" x14ac:dyDescent="0.25">
      <c r="B729">
        <v>3540250</v>
      </c>
      <c r="D729" t="s">
        <v>5581</v>
      </c>
      <c r="E729" t="s">
        <v>1462</v>
      </c>
      <c r="F729">
        <v>39</v>
      </c>
    </row>
    <row r="730" spans="2:6" x14ac:dyDescent="0.25">
      <c r="B730">
        <v>3540260</v>
      </c>
      <c r="D730" t="s">
        <v>3008</v>
      </c>
      <c r="E730" t="s">
        <v>1462</v>
      </c>
      <c r="F730">
        <v>39</v>
      </c>
    </row>
    <row r="731" spans="2:6" x14ac:dyDescent="0.25">
      <c r="B731">
        <v>3540280</v>
      </c>
      <c r="D731" t="s">
        <v>2964</v>
      </c>
      <c r="E731" t="s">
        <v>1462</v>
      </c>
      <c r="F731">
        <v>39</v>
      </c>
    </row>
    <row r="732" spans="2:6" x14ac:dyDescent="0.25">
      <c r="B732">
        <v>3540290</v>
      </c>
      <c r="D732" t="s">
        <v>3009</v>
      </c>
      <c r="E732" t="s">
        <v>1462</v>
      </c>
      <c r="F732">
        <v>39</v>
      </c>
    </row>
    <row r="733" spans="2:6" x14ac:dyDescent="0.25">
      <c r="B733">
        <v>3540300</v>
      </c>
      <c r="D733" t="s">
        <v>4905</v>
      </c>
      <c r="E733" t="s">
        <v>1462</v>
      </c>
      <c r="F733">
        <v>39</v>
      </c>
    </row>
    <row r="734" spans="2:6" x14ac:dyDescent="0.25">
      <c r="B734">
        <v>3540320</v>
      </c>
      <c r="D734" t="s">
        <v>3384</v>
      </c>
      <c r="E734" t="s">
        <v>1462</v>
      </c>
      <c r="F734">
        <v>39</v>
      </c>
    </row>
    <row r="735" spans="2:6" x14ac:dyDescent="0.25">
      <c r="B735">
        <v>3540340</v>
      </c>
      <c r="D735" t="s">
        <v>2145</v>
      </c>
      <c r="E735" t="s">
        <v>1462</v>
      </c>
      <c r="F735">
        <v>39</v>
      </c>
    </row>
    <row r="736" spans="2:6" x14ac:dyDescent="0.25">
      <c r="B736">
        <v>3540400</v>
      </c>
      <c r="D736" t="s">
        <v>175</v>
      </c>
      <c r="E736" t="s">
        <v>1462</v>
      </c>
      <c r="F736">
        <v>39</v>
      </c>
    </row>
    <row r="737" spans="2:6" x14ac:dyDescent="0.25">
      <c r="B737">
        <v>3540800</v>
      </c>
      <c r="D737" t="s">
        <v>371</v>
      </c>
      <c r="E737" t="s">
        <v>1462</v>
      </c>
      <c r="F737">
        <v>39</v>
      </c>
    </row>
    <row r="738" spans="2:6" x14ac:dyDescent="0.25">
      <c r="B738">
        <v>3545030</v>
      </c>
      <c r="D738" t="s">
        <v>2206</v>
      </c>
      <c r="E738" t="s">
        <v>1462</v>
      </c>
      <c r="F738">
        <v>330</v>
      </c>
    </row>
    <row r="739" spans="2:6" x14ac:dyDescent="0.25">
      <c r="B739">
        <v>3545050</v>
      </c>
      <c r="D739" t="s">
        <v>3438</v>
      </c>
      <c r="E739" t="s">
        <v>1462</v>
      </c>
      <c r="F739">
        <v>198</v>
      </c>
    </row>
    <row r="740" spans="2:6" x14ac:dyDescent="0.25">
      <c r="B740">
        <v>3545100</v>
      </c>
      <c r="D740" t="s">
        <v>1766</v>
      </c>
      <c r="E740" t="s">
        <v>1462</v>
      </c>
      <c r="F740">
        <v>99</v>
      </c>
    </row>
    <row r="741" spans="2:6" x14ac:dyDescent="0.25">
      <c r="B741">
        <v>3545150</v>
      </c>
      <c r="D741" t="s">
        <v>1767</v>
      </c>
      <c r="E741" t="s">
        <v>1462</v>
      </c>
      <c r="F741">
        <v>66</v>
      </c>
    </row>
    <row r="742" spans="2:6" x14ac:dyDescent="0.25">
      <c r="B742">
        <v>3545200</v>
      </c>
      <c r="D742" t="s">
        <v>1768</v>
      </c>
      <c r="E742" t="s">
        <v>1462</v>
      </c>
      <c r="F742">
        <v>66</v>
      </c>
    </row>
    <row r="743" spans="2:6" x14ac:dyDescent="0.25">
      <c r="B743">
        <v>3545210</v>
      </c>
      <c r="D743" t="s">
        <v>3439</v>
      </c>
      <c r="E743" t="s">
        <v>1462</v>
      </c>
      <c r="F743">
        <v>66</v>
      </c>
    </row>
    <row r="744" spans="2:6" x14ac:dyDescent="0.25">
      <c r="B744">
        <v>3545230</v>
      </c>
      <c r="D744" t="s">
        <v>659</v>
      </c>
      <c r="E744" t="s">
        <v>1462</v>
      </c>
      <c r="F744">
        <v>33</v>
      </c>
    </row>
    <row r="745" spans="2:6" x14ac:dyDescent="0.25">
      <c r="B745">
        <v>3545245</v>
      </c>
      <c r="D745" t="s">
        <v>1426</v>
      </c>
      <c r="E745" t="s">
        <v>1462</v>
      </c>
      <c r="F745">
        <v>33</v>
      </c>
    </row>
    <row r="746" spans="2:6" x14ac:dyDescent="0.25">
      <c r="B746">
        <v>3545250</v>
      </c>
      <c r="D746" t="s">
        <v>3410</v>
      </c>
      <c r="E746" t="s">
        <v>1462</v>
      </c>
      <c r="F746">
        <v>24</v>
      </c>
    </row>
    <row r="747" spans="2:6" x14ac:dyDescent="0.25">
      <c r="B747">
        <v>3545300</v>
      </c>
      <c r="D747" t="s">
        <v>727</v>
      </c>
      <c r="E747" t="s">
        <v>1462</v>
      </c>
      <c r="F747">
        <v>33</v>
      </c>
    </row>
    <row r="748" spans="2:6" x14ac:dyDescent="0.25">
      <c r="B748">
        <v>3545400</v>
      </c>
      <c r="D748" t="s">
        <v>4135</v>
      </c>
      <c r="E748" t="s">
        <v>1462</v>
      </c>
      <c r="F748">
        <v>33</v>
      </c>
    </row>
    <row r="749" spans="2:6" x14ac:dyDescent="0.25">
      <c r="B749">
        <v>3545500</v>
      </c>
      <c r="D749" t="s">
        <v>2005</v>
      </c>
      <c r="E749" t="s">
        <v>1462</v>
      </c>
      <c r="F749">
        <v>33</v>
      </c>
    </row>
    <row r="750" spans="2:6" x14ac:dyDescent="0.25">
      <c r="B750">
        <v>3550030</v>
      </c>
      <c r="D750" t="s">
        <v>2693</v>
      </c>
      <c r="E750" t="s">
        <v>1462</v>
      </c>
      <c r="F750">
        <v>250</v>
      </c>
    </row>
    <row r="751" spans="2:6" x14ac:dyDescent="0.25">
      <c r="B751">
        <v>3550040</v>
      </c>
      <c r="D751" t="s">
        <v>5997</v>
      </c>
      <c r="E751" t="s">
        <v>1462</v>
      </c>
      <c r="F751">
        <v>175</v>
      </c>
    </row>
    <row r="752" spans="2:6" x14ac:dyDescent="0.25">
      <c r="B752">
        <v>3550050</v>
      </c>
      <c r="D752" t="s">
        <v>5281</v>
      </c>
      <c r="E752" t="s">
        <v>1462</v>
      </c>
      <c r="F752">
        <v>150</v>
      </c>
    </row>
    <row r="753" spans="2:6" x14ac:dyDescent="0.25">
      <c r="B753">
        <v>3050055</v>
      </c>
      <c r="D753" t="s">
        <v>5978</v>
      </c>
      <c r="E753" t="s">
        <v>1462</v>
      </c>
      <c r="F753">
        <v>150</v>
      </c>
    </row>
    <row r="754" spans="2:6" x14ac:dyDescent="0.25">
      <c r="B754">
        <v>3550060</v>
      </c>
      <c r="D754" t="s">
        <v>2815</v>
      </c>
      <c r="E754" t="s">
        <v>1462</v>
      </c>
      <c r="F754">
        <v>125</v>
      </c>
    </row>
    <row r="755" spans="2:6" x14ac:dyDescent="0.25">
      <c r="B755">
        <v>3550060</v>
      </c>
      <c r="D755" t="s">
        <v>4793</v>
      </c>
      <c r="E755" t="s">
        <v>1462</v>
      </c>
      <c r="F755">
        <v>125</v>
      </c>
    </row>
    <row r="756" spans="2:6" x14ac:dyDescent="0.25">
      <c r="B756">
        <v>3550065</v>
      </c>
      <c r="D756" t="s">
        <v>5391</v>
      </c>
      <c r="E756" t="s">
        <v>1462</v>
      </c>
      <c r="F756">
        <v>125</v>
      </c>
    </row>
    <row r="757" spans="2:6" x14ac:dyDescent="0.25">
      <c r="B757">
        <v>3550070</v>
      </c>
      <c r="D757" t="s">
        <v>5241</v>
      </c>
      <c r="E757" t="s">
        <v>1462</v>
      </c>
      <c r="F757">
        <v>100</v>
      </c>
    </row>
    <row r="758" spans="2:6" x14ac:dyDescent="0.25">
      <c r="B758">
        <v>3550075</v>
      </c>
      <c r="D758" t="s">
        <v>437</v>
      </c>
      <c r="E758" t="s">
        <v>1462</v>
      </c>
      <c r="F758">
        <v>100</v>
      </c>
    </row>
    <row r="759" spans="2:6" x14ac:dyDescent="0.25">
      <c r="B759">
        <v>3550080</v>
      </c>
      <c r="D759" t="s">
        <v>2887</v>
      </c>
      <c r="E759" t="s">
        <v>1462</v>
      </c>
      <c r="F759">
        <v>100</v>
      </c>
    </row>
    <row r="760" spans="2:6" x14ac:dyDescent="0.25">
      <c r="B760">
        <v>3550100</v>
      </c>
      <c r="D760" t="s">
        <v>2497</v>
      </c>
      <c r="E760" t="s">
        <v>1462</v>
      </c>
      <c r="F760">
        <v>75</v>
      </c>
    </row>
    <row r="761" spans="2:6" x14ac:dyDescent="0.25">
      <c r="B761">
        <v>3550125</v>
      </c>
      <c r="D761" t="s">
        <v>2498</v>
      </c>
      <c r="E761" t="s">
        <v>1462</v>
      </c>
      <c r="F761">
        <v>50</v>
      </c>
    </row>
    <row r="762" spans="2:6" x14ac:dyDescent="0.25">
      <c r="B762">
        <v>3550135</v>
      </c>
      <c r="D762" t="s">
        <v>2499</v>
      </c>
      <c r="E762" t="s">
        <v>1462</v>
      </c>
      <c r="F762">
        <v>50</v>
      </c>
    </row>
    <row r="763" spans="2:6" x14ac:dyDescent="0.25">
      <c r="B763">
        <v>3550150</v>
      </c>
      <c r="D763" t="s">
        <v>2500</v>
      </c>
      <c r="E763" t="s">
        <v>1462</v>
      </c>
      <c r="F763">
        <v>50</v>
      </c>
    </row>
    <row r="764" spans="2:6" x14ac:dyDescent="0.25">
      <c r="B764">
        <v>3550165</v>
      </c>
      <c r="D764" t="s">
        <v>2501</v>
      </c>
      <c r="E764" t="s">
        <v>1462</v>
      </c>
      <c r="F764">
        <v>50</v>
      </c>
    </row>
    <row r="765" spans="2:6" x14ac:dyDescent="0.25">
      <c r="B765">
        <v>3550180</v>
      </c>
      <c r="D765" t="s">
        <v>3978</v>
      </c>
      <c r="E765" t="s">
        <v>1462</v>
      </c>
      <c r="F765">
        <v>50</v>
      </c>
    </row>
    <row r="766" spans="2:6" x14ac:dyDescent="0.25">
      <c r="B766">
        <v>3550200</v>
      </c>
      <c r="D766" t="s">
        <v>2636</v>
      </c>
      <c r="E766" t="s">
        <v>1462</v>
      </c>
      <c r="F766">
        <v>50</v>
      </c>
    </row>
    <row r="767" spans="2:6" x14ac:dyDescent="0.25">
      <c r="B767">
        <v>3550210</v>
      </c>
      <c r="D767" t="s">
        <v>2637</v>
      </c>
      <c r="E767" t="s">
        <v>1462</v>
      </c>
      <c r="F767">
        <v>50</v>
      </c>
    </row>
    <row r="768" spans="2:6" x14ac:dyDescent="0.25">
      <c r="B768">
        <v>3550220</v>
      </c>
      <c r="D768" t="s">
        <v>4721</v>
      </c>
      <c r="E768" t="s">
        <v>1462</v>
      </c>
      <c r="F768">
        <v>50</v>
      </c>
    </row>
    <row r="769" spans="2:8" x14ac:dyDescent="0.25">
      <c r="B769">
        <v>3550230</v>
      </c>
      <c r="D769" t="s">
        <v>4373</v>
      </c>
      <c r="E769" t="s">
        <v>1462</v>
      </c>
      <c r="F769">
        <v>25</v>
      </c>
    </row>
    <row r="770" spans="2:8" x14ac:dyDescent="0.25">
      <c r="B770">
        <v>3550245</v>
      </c>
      <c r="D770" t="s">
        <v>2079</v>
      </c>
      <c r="E770" t="s">
        <v>1462</v>
      </c>
      <c r="F770">
        <v>25</v>
      </c>
    </row>
    <row r="771" spans="2:8" x14ac:dyDescent="0.25">
      <c r="B771">
        <v>3550250</v>
      </c>
      <c r="D771" t="s">
        <v>2524</v>
      </c>
      <c r="E771" t="s">
        <v>1462</v>
      </c>
      <c r="F771">
        <v>25</v>
      </c>
      <c r="H771" t="s">
        <v>2170</v>
      </c>
    </row>
    <row r="772" spans="2:8" x14ac:dyDescent="0.25">
      <c r="B772">
        <v>3550270</v>
      </c>
      <c r="D772" t="s">
        <v>2771</v>
      </c>
      <c r="E772" t="s">
        <v>1462</v>
      </c>
      <c r="F772">
        <v>40</v>
      </c>
    </row>
    <row r="773" spans="2:8" x14ac:dyDescent="0.25">
      <c r="B773">
        <v>3550280</v>
      </c>
      <c r="D773" t="s">
        <v>905</v>
      </c>
      <c r="E773" t="s">
        <v>1462</v>
      </c>
      <c r="F773">
        <v>25</v>
      </c>
    </row>
    <row r="774" spans="2:8" x14ac:dyDescent="0.25">
      <c r="B774">
        <v>3550290</v>
      </c>
      <c r="D774" t="s">
        <v>906</v>
      </c>
      <c r="E774" t="s">
        <v>1462</v>
      </c>
      <c r="F774">
        <v>25</v>
      </c>
    </row>
    <row r="775" spans="2:8" x14ac:dyDescent="0.25">
      <c r="B775">
        <v>3550300</v>
      </c>
      <c r="D775" t="s">
        <v>2342</v>
      </c>
      <c r="E775" t="s">
        <v>1462</v>
      </c>
      <c r="F775">
        <v>25</v>
      </c>
    </row>
    <row r="776" spans="2:8" x14ac:dyDescent="0.25">
      <c r="B776">
        <v>3550315</v>
      </c>
      <c r="D776" t="s">
        <v>2343</v>
      </c>
      <c r="E776" t="s">
        <v>1462</v>
      </c>
      <c r="F776">
        <v>25</v>
      </c>
    </row>
    <row r="777" spans="2:8" x14ac:dyDescent="0.25">
      <c r="B777">
        <v>3550320</v>
      </c>
      <c r="D777" t="s">
        <v>3385</v>
      </c>
      <c r="E777" t="s">
        <v>1462</v>
      </c>
      <c r="F777">
        <v>25</v>
      </c>
    </row>
    <row r="778" spans="2:8" x14ac:dyDescent="0.25">
      <c r="B778">
        <v>3550330</v>
      </c>
      <c r="D778" t="s">
        <v>2256</v>
      </c>
      <c r="E778" t="s">
        <v>1462</v>
      </c>
      <c r="F778">
        <v>25</v>
      </c>
    </row>
    <row r="779" spans="2:8" x14ac:dyDescent="0.25">
      <c r="B779">
        <v>3550340</v>
      </c>
      <c r="D779" t="s">
        <v>3408</v>
      </c>
      <c r="E779" t="s">
        <v>1462</v>
      </c>
      <c r="F779">
        <v>25</v>
      </c>
    </row>
    <row r="780" spans="2:8" x14ac:dyDescent="0.25">
      <c r="B780">
        <v>3550345</v>
      </c>
      <c r="D780" t="s">
        <v>1590</v>
      </c>
      <c r="E780" t="s">
        <v>1462</v>
      </c>
      <c r="F780">
        <v>25</v>
      </c>
    </row>
    <row r="781" spans="2:8" x14ac:dyDescent="0.25">
      <c r="B781">
        <v>3550360</v>
      </c>
      <c r="D781" t="s">
        <v>1730</v>
      </c>
      <c r="E781" t="s">
        <v>1462</v>
      </c>
      <c r="F781">
        <v>25</v>
      </c>
    </row>
    <row r="782" spans="2:8" x14ac:dyDescent="0.25">
      <c r="B782">
        <v>3550400</v>
      </c>
      <c r="D782" t="s">
        <v>1591</v>
      </c>
      <c r="E782" t="s">
        <v>1462</v>
      </c>
      <c r="F782">
        <v>25</v>
      </c>
    </row>
    <row r="783" spans="2:8" x14ac:dyDescent="0.25">
      <c r="B783">
        <v>3550450</v>
      </c>
      <c r="D783" t="s">
        <v>852</v>
      </c>
      <c r="E783" t="s">
        <v>1462</v>
      </c>
      <c r="F783">
        <v>25</v>
      </c>
    </row>
    <row r="784" spans="2:8" x14ac:dyDescent="0.25">
      <c r="B784">
        <v>3550500</v>
      </c>
      <c r="D784" t="s">
        <v>4946</v>
      </c>
      <c r="E784" t="s">
        <v>1462</v>
      </c>
      <c r="F784">
        <v>25</v>
      </c>
    </row>
    <row r="785" spans="2:6" x14ac:dyDescent="0.25">
      <c r="B785">
        <v>3555050</v>
      </c>
      <c r="D785" t="s">
        <v>3706</v>
      </c>
      <c r="E785" t="s">
        <v>1462</v>
      </c>
      <c r="F785">
        <v>138</v>
      </c>
    </row>
    <row r="786" spans="2:6" x14ac:dyDescent="0.25">
      <c r="B786">
        <v>3555150</v>
      </c>
      <c r="D786" t="s">
        <v>670</v>
      </c>
      <c r="E786" t="s">
        <v>1462</v>
      </c>
      <c r="F786">
        <v>46</v>
      </c>
    </row>
    <row r="787" spans="2:6" x14ac:dyDescent="0.25">
      <c r="B787">
        <v>3555280</v>
      </c>
      <c r="D787" t="s">
        <v>3748</v>
      </c>
      <c r="E787" t="s">
        <v>1462</v>
      </c>
      <c r="F787">
        <v>23</v>
      </c>
    </row>
    <row r="788" spans="2:6" x14ac:dyDescent="0.25">
      <c r="B788">
        <v>3555300</v>
      </c>
      <c r="D788" t="s">
        <v>3749</v>
      </c>
      <c r="E788" t="s">
        <v>1462</v>
      </c>
      <c r="F788">
        <v>23</v>
      </c>
    </row>
    <row r="789" spans="2:6" x14ac:dyDescent="0.25">
      <c r="B789">
        <v>3555370</v>
      </c>
      <c r="D789" t="s">
        <v>3750</v>
      </c>
      <c r="E789" t="s">
        <v>1462</v>
      </c>
      <c r="F789">
        <v>23</v>
      </c>
    </row>
    <row r="790" spans="2:6" x14ac:dyDescent="0.25">
      <c r="B790">
        <v>3560030</v>
      </c>
      <c r="D790" t="s">
        <v>5992</v>
      </c>
      <c r="E790" t="s">
        <v>1462</v>
      </c>
      <c r="F790">
        <v>190</v>
      </c>
    </row>
    <row r="791" spans="2:6" x14ac:dyDescent="0.25">
      <c r="B791">
        <v>3560050</v>
      </c>
      <c r="D791" t="s">
        <v>5380</v>
      </c>
      <c r="E791" t="s">
        <v>1462</v>
      </c>
      <c r="F791">
        <v>114</v>
      </c>
    </row>
    <row r="792" spans="2:6" x14ac:dyDescent="0.25">
      <c r="B792">
        <v>3560075</v>
      </c>
      <c r="D792" t="s">
        <v>4670</v>
      </c>
      <c r="E792" t="s">
        <v>1462</v>
      </c>
      <c r="F792">
        <v>76</v>
      </c>
    </row>
    <row r="793" spans="2:6" x14ac:dyDescent="0.25">
      <c r="B793">
        <v>3560080</v>
      </c>
      <c r="D793" t="s">
        <v>3751</v>
      </c>
      <c r="E793" t="s">
        <v>2718</v>
      </c>
      <c r="F793">
        <v>57</v>
      </c>
    </row>
    <row r="794" spans="2:6" x14ac:dyDescent="0.25">
      <c r="B794">
        <v>3560090</v>
      </c>
      <c r="D794" t="s">
        <v>861</v>
      </c>
      <c r="E794" t="s">
        <v>2718</v>
      </c>
      <c r="F794">
        <v>57</v>
      </c>
    </row>
    <row r="795" spans="2:6" x14ac:dyDescent="0.25">
      <c r="B795">
        <v>3560100</v>
      </c>
      <c r="D795" t="s">
        <v>862</v>
      </c>
      <c r="E795" t="s">
        <v>1462</v>
      </c>
      <c r="F795">
        <v>57</v>
      </c>
    </row>
    <row r="796" spans="2:6" x14ac:dyDescent="0.25">
      <c r="B796">
        <v>3560150</v>
      </c>
      <c r="D796" t="s">
        <v>4085</v>
      </c>
      <c r="E796" t="s">
        <v>1462</v>
      </c>
      <c r="F796">
        <v>38</v>
      </c>
    </row>
    <row r="797" spans="2:6" x14ac:dyDescent="0.25">
      <c r="B797">
        <v>3560180</v>
      </c>
      <c r="D797" t="s">
        <v>2965</v>
      </c>
      <c r="E797" t="s">
        <v>2718</v>
      </c>
      <c r="F797">
        <v>38</v>
      </c>
    </row>
    <row r="798" spans="2:6" x14ac:dyDescent="0.25">
      <c r="B798">
        <v>3560200</v>
      </c>
      <c r="D798" t="s">
        <v>3571</v>
      </c>
      <c r="E798" t="s">
        <v>4140</v>
      </c>
      <c r="F798">
        <v>38</v>
      </c>
    </row>
    <row r="799" spans="2:6" x14ac:dyDescent="0.25">
      <c r="B799">
        <v>3560230</v>
      </c>
      <c r="D799" t="s">
        <v>3572</v>
      </c>
      <c r="E799" t="s">
        <v>2718</v>
      </c>
      <c r="F799">
        <v>19</v>
      </c>
    </row>
    <row r="800" spans="2:6" x14ac:dyDescent="0.25">
      <c r="B800">
        <v>3560250</v>
      </c>
      <c r="D800" t="s">
        <v>3573</v>
      </c>
      <c r="E800" t="s">
        <v>4140</v>
      </c>
      <c r="F800">
        <v>19</v>
      </c>
    </row>
    <row r="801" spans="2:6" x14ac:dyDescent="0.25">
      <c r="B801">
        <v>3560270</v>
      </c>
      <c r="D801" t="s">
        <v>3574</v>
      </c>
      <c r="E801" t="s">
        <v>2718</v>
      </c>
      <c r="F801">
        <v>25</v>
      </c>
    </row>
    <row r="802" spans="2:6" x14ac:dyDescent="0.25">
      <c r="B802">
        <v>3560300</v>
      </c>
      <c r="D802" t="s">
        <v>635</v>
      </c>
      <c r="E802" t="s">
        <v>4140</v>
      </c>
      <c r="F802">
        <v>19</v>
      </c>
    </row>
    <row r="803" spans="2:6" x14ac:dyDescent="0.25">
      <c r="B803">
        <v>3560360</v>
      </c>
      <c r="D803" t="s">
        <v>3701</v>
      </c>
      <c r="E803" t="s">
        <v>4140</v>
      </c>
      <c r="F803">
        <v>19</v>
      </c>
    </row>
    <row r="804" spans="2:6" x14ac:dyDescent="0.25">
      <c r="B804">
        <v>3560400</v>
      </c>
      <c r="D804" t="s">
        <v>454</v>
      </c>
      <c r="E804" t="s">
        <v>4140</v>
      </c>
      <c r="F804">
        <v>19</v>
      </c>
    </row>
    <row r="805" spans="2:6" x14ac:dyDescent="0.25">
      <c r="B805">
        <v>3560450</v>
      </c>
      <c r="D805" t="s">
        <v>982</v>
      </c>
      <c r="E805" t="s">
        <v>2718</v>
      </c>
      <c r="F805">
        <v>19</v>
      </c>
    </row>
    <row r="806" spans="2:6" x14ac:dyDescent="0.25">
      <c r="B806">
        <v>3565125</v>
      </c>
      <c r="D806" t="s">
        <v>1626</v>
      </c>
      <c r="E806" t="s">
        <v>1462</v>
      </c>
      <c r="F806">
        <v>30</v>
      </c>
    </row>
    <row r="807" spans="2:6" x14ac:dyDescent="0.25">
      <c r="B807">
        <v>3565300</v>
      </c>
      <c r="D807" t="s">
        <v>385</v>
      </c>
      <c r="E807" t="s">
        <v>4140</v>
      </c>
      <c r="F807">
        <v>15</v>
      </c>
    </row>
    <row r="808" spans="2:6" x14ac:dyDescent="0.25">
      <c r="B808">
        <v>3570030</v>
      </c>
      <c r="D808" t="s">
        <v>4249</v>
      </c>
      <c r="E808" t="s">
        <v>1462</v>
      </c>
      <c r="F808">
        <v>130</v>
      </c>
    </row>
    <row r="809" spans="2:6" x14ac:dyDescent="0.25">
      <c r="B809">
        <v>3570050</v>
      </c>
      <c r="D809" t="s">
        <v>3322</v>
      </c>
      <c r="E809" t="s">
        <v>2718</v>
      </c>
      <c r="F809">
        <v>78</v>
      </c>
    </row>
    <row r="810" spans="2:6" x14ac:dyDescent="0.25">
      <c r="B810">
        <v>3570070</v>
      </c>
      <c r="D810" t="s">
        <v>5247</v>
      </c>
      <c r="E810" t="s">
        <v>1462</v>
      </c>
      <c r="F810">
        <v>52</v>
      </c>
    </row>
    <row r="811" spans="2:6" x14ac:dyDescent="0.25">
      <c r="B811">
        <v>3570080</v>
      </c>
      <c r="D811" t="s">
        <v>2457</v>
      </c>
      <c r="E811" t="s">
        <v>2718</v>
      </c>
      <c r="F811">
        <v>52</v>
      </c>
    </row>
    <row r="812" spans="2:6" x14ac:dyDescent="0.25">
      <c r="B812">
        <v>3570080</v>
      </c>
      <c r="D812" t="s">
        <v>1627</v>
      </c>
      <c r="E812" s="11" t="s">
        <v>1462</v>
      </c>
      <c r="F812">
        <v>52</v>
      </c>
    </row>
    <row r="813" spans="2:6" x14ac:dyDescent="0.25">
      <c r="B813">
        <v>3570090</v>
      </c>
      <c r="D813" t="s">
        <v>47</v>
      </c>
      <c r="E813" t="s">
        <v>2718</v>
      </c>
      <c r="F813">
        <v>39</v>
      </c>
    </row>
    <row r="814" spans="2:6" x14ac:dyDescent="0.25">
      <c r="B814">
        <v>3570100</v>
      </c>
      <c r="D814" t="s">
        <v>3694</v>
      </c>
      <c r="E814" s="11" t="s">
        <v>1462</v>
      </c>
      <c r="F814">
        <v>39</v>
      </c>
    </row>
    <row r="815" spans="2:6" x14ac:dyDescent="0.25">
      <c r="B815">
        <v>3570130</v>
      </c>
      <c r="D815" t="s">
        <v>3225</v>
      </c>
      <c r="E815" t="s">
        <v>2718</v>
      </c>
    </row>
    <row r="816" spans="2:6" x14ac:dyDescent="0.25">
      <c r="B816">
        <v>3570150</v>
      </c>
      <c r="D816" t="s">
        <v>2949</v>
      </c>
      <c r="E816" t="s">
        <v>1462</v>
      </c>
      <c r="F816">
        <v>26</v>
      </c>
    </row>
    <row r="817" spans="2:6" x14ac:dyDescent="0.25">
      <c r="B817">
        <v>3570165</v>
      </c>
      <c r="D817" t="s">
        <v>2077</v>
      </c>
      <c r="E817" t="s">
        <v>2718</v>
      </c>
      <c r="F817">
        <v>26</v>
      </c>
    </row>
    <row r="818" spans="2:6" x14ac:dyDescent="0.25">
      <c r="B818">
        <v>3570180</v>
      </c>
      <c r="D818" t="s">
        <v>416</v>
      </c>
      <c r="E818" t="s">
        <v>2718</v>
      </c>
      <c r="F818">
        <v>26</v>
      </c>
    </row>
    <row r="819" spans="2:6" x14ac:dyDescent="0.25">
      <c r="B819">
        <v>3570200</v>
      </c>
      <c r="D819" t="s">
        <v>13</v>
      </c>
      <c r="E819" t="s">
        <v>1462</v>
      </c>
      <c r="F819">
        <v>26</v>
      </c>
    </row>
    <row r="820" spans="2:6" x14ac:dyDescent="0.25">
      <c r="B820">
        <v>3570250</v>
      </c>
      <c r="D820" t="s">
        <v>3669</v>
      </c>
      <c r="E820" t="s">
        <v>1462</v>
      </c>
      <c r="F820">
        <v>15</v>
      </c>
    </row>
    <row r="821" spans="2:6" x14ac:dyDescent="0.25">
      <c r="B821">
        <v>3570300</v>
      </c>
      <c r="D821" t="s">
        <v>1047</v>
      </c>
      <c r="E821" t="s">
        <v>1462</v>
      </c>
      <c r="F821">
        <v>15</v>
      </c>
    </row>
    <row r="822" spans="2:6" x14ac:dyDescent="0.25">
      <c r="B822">
        <v>3570400</v>
      </c>
      <c r="D822" t="s">
        <v>1048</v>
      </c>
      <c r="E822" t="s">
        <v>1462</v>
      </c>
      <c r="F822">
        <v>13</v>
      </c>
    </row>
    <row r="823" spans="2:6" x14ac:dyDescent="0.25">
      <c r="B823">
        <v>3570600</v>
      </c>
      <c r="D823" t="s">
        <v>4153</v>
      </c>
      <c r="E823" t="s">
        <v>1462</v>
      </c>
      <c r="F823">
        <v>15</v>
      </c>
    </row>
    <row r="824" spans="2:6" x14ac:dyDescent="0.25">
      <c r="B824">
        <v>3580090</v>
      </c>
      <c r="D824" t="s">
        <v>4154</v>
      </c>
      <c r="E824" t="s">
        <v>2718</v>
      </c>
      <c r="F824">
        <v>30</v>
      </c>
    </row>
    <row r="825" spans="2:6" x14ac:dyDescent="0.25">
      <c r="B825">
        <v>3580100</v>
      </c>
      <c r="D825" t="s">
        <v>5051</v>
      </c>
      <c r="E825" t="s">
        <v>1462</v>
      </c>
      <c r="F825">
        <v>36</v>
      </c>
    </row>
    <row r="826" spans="2:6" x14ac:dyDescent="0.25">
      <c r="B826">
        <v>3580150</v>
      </c>
      <c r="D826" t="s">
        <v>3226</v>
      </c>
      <c r="E826" t="s">
        <v>1462</v>
      </c>
      <c r="F826">
        <v>24</v>
      </c>
    </row>
    <row r="827" spans="2:6" x14ac:dyDescent="0.25">
      <c r="B827">
        <v>3580195</v>
      </c>
      <c r="D827" t="s">
        <v>5831</v>
      </c>
      <c r="E827" t="s">
        <v>1462</v>
      </c>
      <c r="F827">
        <v>20</v>
      </c>
    </row>
    <row r="828" spans="2:6" x14ac:dyDescent="0.25">
      <c r="B828">
        <v>3580200</v>
      </c>
      <c r="D828" t="s">
        <v>1618</v>
      </c>
      <c r="E828" t="s">
        <v>1462</v>
      </c>
      <c r="F828">
        <v>20</v>
      </c>
    </row>
    <row r="829" spans="2:6" x14ac:dyDescent="0.25">
      <c r="B829">
        <v>3580300</v>
      </c>
      <c r="D829" t="s">
        <v>4325</v>
      </c>
      <c r="E829" t="s">
        <v>1462</v>
      </c>
      <c r="F829">
        <v>12</v>
      </c>
    </row>
    <row r="830" spans="2:6" x14ac:dyDescent="0.25">
      <c r="B830">
        <v>3580400</v>
      </c>
      <c r="D830" t="s">
        <v>370</v>
      </c>
      <c r="E830" t="s">
        <v>2718</v>
      </c>
      <c r="F830">
        <v>10</v>
      </c>
    </row>
    <row r="831" spans="2:6" x14ac:dyDescent="0.25">
      <c r="B831">
        <v>3930251</v>
      </c>
      <c r="D831" s="25" t="s">
        <v>4634</v>
      </c>
      <c r="E831" t="s">
        <v>1462</v>
      </c>
    </row>
    <row r="832" spans="2:6" x14ac:dyDescent="0.25">
      <c r="B832">
        <v>3930301</v>
      </c>
      <c r="D832" s="25" t="s">
        <v>265</v>
      </c>
      <c r="E832" t="s">
        <v>1462</v>
      </c>
      <c r="F832">
        <v>60</v>
      </c>
    </row>
    <row r="833" spans="2:6" x14ac:dyDescent="0.25">
      <c r="B833">
        <v>3930351</v>
      </c>
      <c r="D833" s="25" t="s">
        <v>3252</v>
      </c>
      <c r="E833" t="s">
        <v>1462</v>
      </c>
    </row>
    <row r="834" spans="2:6" x14ac:dyDescent="0.25">
      <c r="B834">
        <v>3930401</v>
      </c>
      <c r="D834" s="25" t="s">
        <v>2940</v>
      </c>
      <c r="E834" t="s">
        <v>1462</v>
      </c>
      <c r="F834">
        <v>35</v>
      </c>
    </row>
    <row r="835" spans="2:6" x14ac:dyDescent="0.25">
      <c r="B835">
        <v>3940001</v>
      </c>
      <c r="D835" s="25" t="s">
        <v>1878</v>
      </c>
      <c r="E835" t="s">
        <v>1462</v>
      </c>
      <c r="F835">
        <v>30</v>
      </c>
    </row>
    <row r="836" spans="2:6" x14ac:dyDescent="0.25">
      <c r="B836">
        <v>3950002</v>
      </c>
      <c r="D836" s="25" t="s">
        <v>5436</v>
      </c>
      <c r="E836" t="s">
        <v>1462</v>
      </c>
      <c r="F836">
        <v>42</v>
      </c>
    </row>
    <row r="837" spans="2:6" x14ac:dyDescent="0.25">
      <c r="B837">
        <v>3970750</v>
      </c>
      <c r="D837" s="25" t="s">
        <v>6022</v>
      </c>
      <c r="E837" t="s">
        <v>1462</v>
      </c>
      <c r="F837">
        <v>190</v>
      </c>
    </row>
    <row r="838" spans="2:6" x14ac:dyDescent="0.25">
      <c r="B838">
        <v>3970860</v>
      </c>
      <c r="D838" s="25" t="s">
        <v>6023</v>
      </c>
      <c r="E838" t="s">
        <v>1462</v>
      </c>
      <c r="F838">
        <v>180</v>
      </c>
    </row>
    <row r="839" spans="2:6" x14ac:dyDescent="0.25">
      <c r="B839">
        <v>3950003</v>
      </c>
      <c r="D839" s="25" t="s">
        <v>5435</v>
      </c>
      <c r="E839" t="s">
        <v>1462</v>
      </c>
      <c r="F839">
        <v>18</v>
      </c>
    </row>
    <row r="840" spans="2:6" x14ac:dyDescent="0.25">
      <c r="B840">
        <v>3960001</v>
      </c>
      <c r="D840" s="25" t="s">
        <v>770</v>
      </c>
      <c r="E840" t="s">
        <v>1819</v>
      </c>
      <c r="F840">
        <v>45</v>
      </c>
    </row>
    <row r="841" spans="2:6" x14ac:dyDescent="0.25">
      <c r="B841">
        <v>3960002</v>
      </c>
      <c r="D841" s="25" t="s">
        <v>771</v>
      </c>
      <c r="E841" t="s">
        <v>1819</v>
      </c>
      <c r="F841">
        <v>32</v>
      </c>
    </row>
    <row r="842" spans="2:6" x14ac:dyDescent="0.25">
      <c r="B842">
        <v>3960003</v>
      </c>
      <c r="D842" s="25" t="s">
        <v>1818</v>
      </c>
      <c r="E842" t="s">
        <v>1819</v>
      </c>
    </row>
    <row r="843" spans="2:6" x14ac:dyDescent="0.25">
      <c r="B843">
        <v>3965060</v>
      </c>
      <c r="D843" s="25" t="s">
        <v>1926</v>
      </c>
      <c r="E843" t="s">
        <v>1462</v>
      </c>
      <c r="F843">
        <v>40</v>
      </c>
    </row>
    <row r="844" spans="2:6" x14ac:dyDescent="0.25">
      <c r="B844">
        <v>3965070</v>
      </c>
      <c r="D844" s="25" t="s">
        <v>1927</v>
      </c>
      <c r="E844" t="s">
        <v>1462</v>
      </c>
      <c r="F844">
        <v>32</v>
      </c>
    </row>
    <row r="845" spans="2:6" x14ac:dyDescent="0.25">
      <c r="B845">
        <v>3965080</v>
      </c>
      <c r="D845" s="25" t="s">
        <v>3217</v>
      </c>
      <c r="E845" t="s">
        <v>1462</v>
      </c>
      <c r="F845">
        <v>24</v>
      </c>
    </row>
    <row r="846" spans="2:6" x14ac:dyDescent="0.25">
      <c r="B846">
        <v>3965090</v>
      </c>
      <c r="D846" s="25" t="s">
        <v>1928</v>
      </c>
      <c r="E846" t="s">
        <v>1462</v>
      </c>
      <c r="F846">
        <v>24</v>
      </c>
    </row>
    <row r="847" spans="2:6" x14ac:dyDescent="0.25">
      <c r="B847">
        <v>3965100</v>
      </c>
      <c r="D847" s="25" t="s">
        <v>1929</v>
      </c>
      <c r="E847" t="s">
        <v>1462</v>
      </c>
      <c r="F847">
        <v>18</v>
      </c>
    </row>
    <row r="848" spans="2:6" x14ac:dyDescent="0.25">
      <c r="B848">
        <v>3966003</v>
      </c>
      <c r="D848" s="81" t="s">
        <v>2530</v>
      </c>
      <c r="E848" t="s">
        <v>1462</v>
      </c>
      <c r="F848">
        <v>12</v>
      </c>
    </row>
    <row r="849" spans="2:6" x14ac:dyDescent="0.25">
      <c r="B849">
        <v>3966004</v>
      </c>
      <c r="D849" s="81" t="s">
        <v>983</v>
      </c>
      <c r="E849" t="s">
        <v>1462</v>
      </c>
      <c r="F849">
        <v>60</v>
      </c>
    </row>
    <row r="850" spans="2:6" x14ac:dyDescent="0.25">
      <c r="B850">
        <v>3966005</v>
      </c>
      <c r="D850" s="81" t="s">
        <v>2531</v>
      </c>
      <c r="E850" t="s">
        <v>1819</v>
      </c>
      <c r="F850">
        <v>9</v>
      </c>
    </row>
    <row r="851" spans="2:6" x14ac:dyDescent="0.25">
      <c r="B851">
        <v>3966006</v>
      </c>
      <c r="D851" s="81" t="s">
        <v>5557</v>
      </c>
      <c r="E851" t="s">
        <v>1462</v>
      </c>
      <c r="F851">
        <v>24</v>
      </c>
    </row>
    <row r="852" spans="2:6" x14ac:dyDescent="0.25">
      <c r="B852">
        <v>3966007</v>
      </c>
      <c r="D852" s="81" t="s">
        <v>2976</v>
      </c>
      <c r="E852" t="s">
        <v>1819</v>
      </c>
      <c r="F852">
        <v>6</v>
      </c>
    </row>
    <row r="853" spans="2:6" x14ac:dyDescent="0.25">
      <c r="B853">
        <v>3966008</v>
      </c>
      <c r="D853" s="81" t="s">
        <v>5316</v>
      </c>
      <c r="E853" t="s">
        <v>1462</v>
      </c>
      <c r="F853">
        <v>27</v>
      </c>
    </row>
    <row r="854" spans="2:6" x14ac:dyDescent="0.25">
      <c r="B854">
        <v>3966009</v>
      </c>
      <c r="D854" s="81" t="s">
        <v>1260</v>
      </c>
      <c r="E854" t="s">
        <v>1462</v>
      </c>
      <c r="F854">
        <v>7</v>
      </c>
    </row>
    <row r="855" spans="2:6" x14ac:dyDescent="0.25">
      <c r="B855">
        <v>3966010</v>
      </c>
      <c r="D855" s="81" t="s">
        <v>4987</v>
      </c>
      <c r="E855" t="s">
        <v>1462</v>
      </c>
      <c r="F855">
        <v>4</v>
      </c>
    </row>
    <row r="856" spans="2:6" x14ac:dyDescent="0.25">
      <c r="B856">
        <v>3966011</v>
      </c>
      <c r="D856" s="81" t="s">
        <v>5901</v>
      </c>
      <c r="E856" t="s">
        <v>1462</v>
      </c>
      <c r="F856">
        <v>3</v>
      </c>
    </row>
    <row r="857" spans="2:6" x14ac:dyDescent="0.25">
      <c r="B857">
        <v>3966012</v>
      </c>
      <c r="D857" s="81" t="s">
        <v>4993</v>
      </c>
      <c r="E857" t="s">
        <v>1462</v>
      </c>
      <c r="F857">
        <v>12</v>
      </c>
    </row>
    <row r="858" spans="2:6" x14ac:dyDescent="0.25">
      <c r="B858">
        <v>3966013</v>
      </c>
      <c r="D858" s="81" t="s">
        <v>5054</v>
      </c>
      <c r="E858" t="s">
        <v>1819</v>
      </c>
    </row>
    <row r="863" spans="2:6" x14ac:dyDescent="0.25">
      <c r="B863">
        <v>10380</v>
      </c>
      <c r="C863">
        <v>380</v>
      </c>
      <c r="D863" t="s">
        <v>679</v>
      </c>
      <c r="E863" t="s">
        <v>1462</v>
      </c>
      <c r="F863">
        <v>2200</v>
      </c>
    </row>
  </sheetData>
  <autoFilter ref="A3:G858">
    <sortState xmlns:xlrd2="http://schemas.microsoft.com/office/spreadsheetml/2017/richdata2" ref="B4:G835">
      <sortCondition ref="B3:B835"/>
    </sortState>
  </autoFilter>
  <phoneticPr fontId="1"/>
  <pageMargins left="0.7" right="0.7" top="0.75" bottom="0.75" header="0.3" footer="0.3"/>
  <pageSetup paperSize="9" orientation="portrait" horizontalDpi="160" verticalDpi="1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1"/>
  <sheetViews>
    <sheetView workbookViewId="0">
      <selection activeCell="H13" sqref="H13"/>
    </sheetView>
  </sheetViews>
  <sheetFormatPr defaultRowHeight="12.75" x14ac:dyDescent="0.25"/>
  <cols>
    <col min="2" max="2" width="14.86328125" customWidth="1"/>
  </cols>
  <sheetData>
    <row r="1" spans="1:2" x14ac:dyDescent="0.25">
      <c r="A1" t="s">
        <v>3826</v>
      </c>
    </row>
    <row r="2" spans="1:2" x14ac:dyDescent="0.25">
      <c r="A2">
        <v>1</v>
      </c>
      <c r="B2" t="s">
        <v>2124</v>
      </c>
    </row>
    <row r="3" spans="1:2" x14ac:dyDescent="0.25">
      <c r="A3">
        <v>2</v>
      </c>
      <c r="B3" t="s">
        <v>2507</v>
      </c>
    </row>
    <row r="4" spans="1:2" x14ac:dyDescent="0.25">
      <c r="A4">
        <v>3</v>
      </c>
      <c r="B4" t="s">
        <v>1080</v>
      </c>
    </row>
    <row r="5" spans="1:2" x14ac:dyDescent="0.25">
      <c r="A5">
        <v>4</v>
      </c>
      <c r="B5" t="s">
        <v>3791</v>
      </c>
    </row>
    <row r="6" spans="1:2" x14ac:dyDescent="0.25">
      <c r="A6">
        <v>5</v>
      </c>
      <c r="B6" t="s">
        <v>3792</v>
      </c>
    </row>
    <row r="7" spans="1:2" x14ac:dyDescent="0.25">
      <c r="A7">
        <v>6</v>
      </c>
      <c r="B7" t="s">
        <v>3793</v>
      </c>
    </row>
    <row r="8" spans="1:2" x14ac:dyDescent="0.25">
      <c r="A8">
        <v>7</v>
      </c>
      <c r="B8" t="s">
        <v>4831</v>
      </c>
    </row>
    <row r="9" spans="1:2" x14ac:dyDescent="0.25">
      <c r="A9">
        <v>8</v>
      </c>
      <c r="B9" s="9" t="s">
        <v>2668</v>
      </c>
    </row>
    <row r="10" spans="1:2" x14ac:dyDescent="0.25">
      <c r="A10">
        <v>9</v>
      </c>
      <c r="B10" t="s">
        <v>2634</v>
      </c>
    </row>
    <row r="17" spans="1:2" x14ac:dyDescent="0.25">
      <c r="A17" t="s">
        <v>4065</v>
      </c>
      <c r="B17" t="s">
        <v>2651</v>
      </c>
    </row>
    <row r="18" spans="1:2" x14ac:dyDescent="0.25">
      <c r="A18">
        <v>1</v>
      </c>
      <c r="B18" t="s">
        <v>468</v>
      </c>
    </row>
    <row r="19" spans="1:2" x14ac:dyDescent="0.25">
      <c r="A19">
        <v>2</v>
      </c>
      <c r="B19" t="s">
        <v>469</v>
      </c>
    </row>
    <row r="20" spans="1:2" x14ac:dyDescent="0.25">
      <c r="A20">
        <v>3</v>
      </c>
      <c r="B20" t="s">
        <v>24</v>
      </c>
    </row>
    <row r="21" spans="1:2" x14ac:dyDescent="0.25">
      <c r="A21">
        <v>4</v>
      </c>
      <c r="B21" t="s">
        <v>4240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83"/>
  <sheetViews>
    <sheetView zoomScaleNormal="100" workbookViewId="0">
      <pane ySplit="3" topLeftCell="A16" activePane="bottomLeft" state="frozen"/>
      <selection activeCell="M29" sqref="M29"/>
      <selection pane="bottomLeft" activeCell="K19" sqref="K19"/>
    </sheetView>
  </sheetViews>
  <sheetFormatPr defaultColWidth="9" defaultRowHeight="14.25" x14ac:dyDescent="0.3"/>
  <cols>
    <col min="1" max="1" width="4.73046875" style="33" customWidth="1"/>
    <col min="2" max="2" width="7.46484375" style="33" customWidth="1"/>
    <col min="3" max="3" width="8.46484375" style="33" customWidth="1"/>
    <col min="4" max="4" width="6.46484375" style="33" customWidth="1"/>
    <col min="5" max="5" width="7.86328125" style="82" customWidth="1"/>
    <col min="6" max="6" width="5.73046875" style="33" customWidth="1"/>
    <col min="7" max="7" width="21.73046875" style="33" customWidth="1"/>
    <col min="8" max="8" width="7.73046875" style="34" customWidth="1"/>
    <col min="9" max="9" width="7.86328125" style="34" hidden="1" customWidth="1"/>
    <col min="10" max="10" width="8.265625" style="33" customWidth="1"/>
    <col min="11" max="11" width="25.3984375" style="33" customWidth="1"/>
    <col min="12" max="12" width="16.73046875" style="82" customWidth="1"/>
    <col min="13" max="13" width="20" style="33" customWidth="1"/>
    <col min="14" max="14" width="8.265625" style="33" customWidth="1"/>
    <col min="15" max="15" width="9.86328125" style="82" customWidth="1"/>
    <col min="16" max="16" width="18" style="33" customWidth="1"/>
    <col min="17" max="17" width="9" style="33"/>
    <col min="18" max="18" width="14.1328125" style="33" bestFit="1" customWidth="1"/>
    <col min="19" max="16384" width="9" style="33"/>
  </cols>
  <sheetData>
    <row r="1" spans="1:20" s="30" customFormat="1" ht="30.75" customHeight="1" x14ac:dyDescent="0.25">
      <c r="B1" s="140"/>
      <c r="E1" s="160"/>
      <c r="F1" s="143"/>
      <c r="G1" s="216" t="s">
        <v>6095</v>
      </c>
      <c r="H1" s="217"/>
      <c r="I1" s="218"/>
      <c r="J1" s="216"/>
      <c r="K1" s="219" t="s">
        <v>2574</v>
      </c>
      <c r="L1" s="219"/>
      <c r="M1" s="140"/>
      <c r="N1" s="148"/>
      <c r="O1" s="149"/>
      <c r="P1" s="148"/>
      <c r="Q1" s="32"/>
    </row>
    <row r="2" spans="1:20" ht="9.75" customHeight="1" x14ac:dyDescent="0.3">
      <c r="B2" s="141"/>
      <c r="E2" s="144"/>
      <c r="F2" s="141"/>
      <c r="G2" s="145"/>
      <c r="I2" s="150"/>
      <c r="J2" s="141"/>
      <c r="K2" s="141"/>
      <c r="L2" s="144"/>
      <c r="M2" s="141"/>
      <c r="N2" s="141"/>
      <c r="O2" s="144"/>
      <c r="P2" s="141"/>
    </row>
    <row r="3" spans="1:20" ht="35.25" customHeight="1" x14ac:dyDescent="0.25">
      <c r="A3" s="98" t="s">
        <v>2572</v>
      </c>
      <c r="B3" s="142" t="s">
        <v>51</v>
      </c>
      <c r="C3" s="99" t="s">
        <v>513</v>
      </c>
      <c r="D3" s="98" t="s">
        <v>452</v>
      </c>
      <c r="E3" s="146" t="s">
        <v>438</v>
      </c>
      <c r="F3" s="147" t="s">
        <v>3414</v>
      </c>
      <c r="G3" s="147" t="s">
        <v>2573</v>
      </c>
      <c r="H3" s="99" t="s">
        <v>4100</v>
      </c>
      <c r="I3" s="151" t="s">
        <v>512</v>
      </c>
      <c r="J3" s="152" t="s">
        <v>2377</v>
      </c>
      <c r="K3" s="147" t="s">
        <v>123</v>
      </c>
      <c r="L3" s="154" t="s">
        <v>820</v>
      </c>
      <c r="M3" s="147" t="s">
        <v>1619</v>
      </c>
      <c r="N3" s="153" t="s">
        <v>1052</v>
      </c>
      <c r="O3" s="154" t="s">
        <v>230</v>
      </c>
      <c r="P3" s="155" t="s">
        <v>1465</v>
      </c>
      <c r="Q3" s="32"/>
    </row>
    <row r="4" spans="1:20" ht="30.75" customHeight="1" x14ac:dyDescent="0.55000000000000004">
      <c r="A4" s="113">
        <v>1</v>
      </c>
      <c r="B4" s="114" t="s">
        <v>6094</v>
      </c>
      <c r="C4" s="114" t="s">
        <v>6096</v>
      </c>
      <c r="D4" s="115" t="str">
        <f>VLOOKUP(E4,コード一覧!$B$4:$E$962,4,FALSE)</f>
        <v>四日市</v>
      </c>
      <c r="E4" s="89">
        <v>3540144</v>
      </c>
      <c r="F4" s="104">
        <f>VLOOKUP(E4,コード一覧!$B$4:$C$850,2,FALSE)</f>
        <v>0</v>
      </c>
      <c r="G4" s="105" t="str">
        <f>VLOOKUP(E4,コード一覧!$B$4:$D$868,3,FALSE)</f>
        <v>40-144A(78入)</v>
      </c>
      <c r="H4" s="106">
        <v>10</v>
      </c>
      <c r="I4" s="106"/>
      <c r="J4" s="107">
        <v>5212005</v>
      </c>
      <c r="K4" s="129" t="str">
        <f>VLOOKUP(J4,得意先名!$B$8:$C$1020,2,FALSE)</f>
        <v>三菱製鋼　㈱　広田製作所</v>
      </c>
      <c r="L4" s="108"/>
      <c r="M4" s="109" t="str">
        <f>VLOOKUP(J4,得意先名!$B$1:$E$1029,4,FALSE)</f>
        <v>㈱　東北　柏</v>
      </c>
      <c r="N4" s="110" t="str">
        <f>VLOOKUP(J4,得意先名!$B$8:$H$1020,7,FALSE)</f>
        <v>西濃</v>
      </c>
      <c r="O4" s="111" t="s">
        <v>5653</v>
      </c>
      <c r="P4" s="112" t="s">
        <v>6099</v>
      </c>
      <c r="Q4" s="50"/>
      <c r="R4" s="190"/>
      <c r="S4" s="33" t="s">
        <v>5848</v>
      </c>
      <c r="T4" s="137"/>
    </row>
    <row r="5" spans="1:20" ht="30.75" customHeight="1" x14ac:dyDescent="0.4">
      <c r="A5" s="113">
        <v>2</v>
      </c>
      <c r="B5" s="114" t="s">
        <v>6094</v>
      </c>
      <c r="C5" s="114" t="s">
        <v>6097</v>
      </c>
      <c r="D5" s="115" t="str">
        <f>VLOOKUP(E5,コード一覧!$B$4:$E$962,4,FALSE)</f>
        <v>四日市</v>
      </c>
      <c r="E5" s="89">
        <v>3540144</v>
      </c>
      <c r="F5" s="104">
        <f>VLOOKUP(E5,コード一覧!$B$4:$C$850,2,FALSE)</f>
        <v>0</v>
      </c>
      <c r="G5" s="105" t="str">
        <f>VLOOKUP(E5,コード一覧!$B$4:$D$868,3,FALSE)</f>
        <v>40-144A(78入)</v>
      </c>
      <c r="H5" s="106">
        <v>10</v>
      </c>
      <c r="I5" s="106"/>
      <c r="J5" s="107">
        <v>5212005</v>
      </c>
      <c r="K5" s="129" t="str">
        <f>VLOOKUP(J5,得意先名!$B$8:$C$1020,2,FALSE)</f>
        <v>三菱製鋼　㈱　広田製作所</v>
      </c>
      <c r="L5" s="108"/>
      <c r="M5" s="109" t="str">
        <f>VLOOKUP(J5,得意先名!$B$1:$E$1029,4,FALSE)</f>
        <v>㈱　東北　柏</v>
      </c>
      <c r="N5" s="110" t="str">
        <f>VLOOKUP(J5,得意先名!$B$8:$H$1020,7,FALSE)</f>
        <v>西濃</v>
      </c>
      <c r="O5" s="111" t="s">
        <v>6098</v>
      </c>
      <c r="P5" s="112" t="s">
        <v>6099</v>
      </c>
      <c r="Q5" s="50"/>
      <c r="R5" s="191"/>
      <c r="S5" s="33" t="s">
        <v>5863</v>
      </c>
    </row>
    <row r="6" spans="1:20" ht="30.75" customHeight="1" x14ac:dyDescent="0.4">
      <c r="A6" s="113">
        <v>3</v>
      </c>
      <c r="B6" s="114" t="s">
        <v>6106</v>
      </c>
      <c r="C6" s="114" t="s">
        <v>6100</v>
      </c>
      <c r="D6" s="115" t="str">
        <f>VLOOKUP(E6,コード一覧!$B$4:$E$962,4,FALSE)</f>
        <v>四日市</v>
      </c>
      <c r="E6" s="89">
        <v>3555050</v>
      </c>
      <c r="F6" s="104">
        <f>VLOOKUP(E6,コード一覧!$B$4:$C$850,2,FALSE)</f>
        <v>0</v>
      </c>
      <c r="G6" s="105" t="str">
        <f>VLOOKUP(E6,コード一覧!$B$4:$D$868,3,FALSE)</f>
        <v>55-50A(138入）</v>
      </c>
      <c r="H6" s="106">
        <v>18</v>
      </c>
      <c r="I6" s="106"/>
      <c r="J6" s="107">
        <v>9060102</v>
      </c>
      <c r="K6" s="139" t="str">
        <f>VLOOKUP(J6,得意先名!$B$8:$C$1020,2,FALSE)</f>
        <v>㈱　テクノ・ハヤシ</v>
      </c>
      <c r="L6" s="108" t="s">
        <v>6107</v>
      </c>
      <c r="M6" s="109" t="str">
        <f>VLOOKUP(J6,得意先名!$B$1:$E$1029,4,FALSE)</f>
        <v>山川産業㈱　名古屋</v>
      </c>
      <c r="N6" s="110" t="str">
        <f>VLOOKUP(J6,得意先名!$B$8:$H$1020,7,FALSE)</f>
        <v>名鉄</v>
      </c>
      <c r="O6" s="111" t="s">
        <v>5643</v>
      </c>
      <c r="P6" s="112"/>
      <c r="Q6" s="50"/>
      <c r="R6" s="141"/>
    </row>
    <row r="7" spans="1:20" ht="30.75" customHeight="1" x14ac:dyDescent="0.4">
      <c r="A7" s="113">
        <v>4</v>
      </c>
      <c r="B7" s="114"/>
      <c r="C7" s="114" t="s">
        <v>6100</v>
      </c>
      <c r="D7" s="115" t="str">
        <f>VLOOKUP(E7,コード一覧!$B$4:$E$962,4,FALSE)</f>
        <v>四日市</v>
      </c>
      <c r="E7" s="89">
        <v>19074</v>
      </c>
      <c r="F7" s="104">
        <f>VLOOKUP(E7,コード一覧!$B$4:$C$850,2,FALSE)</f>
        <v>0</v>
      </c>
      <c r="G7" s="105" t="str">
        <f>VLOOKUP(E7,コード一覧!$B$4:$D$868,3,FALSE)</f>
        <v>ｼﾘﾏﾅｲﾄS75*75*20*241</v>
      </c>
      <c r="H7" s="106">
        <v>64</v>
      </c>
      <c r="I7" s="106"/>
      <c r="J7" s="107">
        <v>9652100</v>
      </c>
      <c r="K7" s="193" t="str">
        <f>VLOOKUP(J7,得意先名!$B$8:$C$1020,2,FALSE)</f>
        <v>㈱プロテリアル　資材課パレット出　</v>
      </c>
      <c r="L7" s="108" t="s">
        <v>6104</v>
      </c>
      <c r="M7" s="109" t="str">
        <f>VLOOKUP(J7,得意先名!$B$1:$E$1029,4,FALSE)</f>
        <v/>
      </c>
      <c r="N7" s="110" t="str">
        <f>VLOOKUP(J7,得意先名!$B$8:$H$1020,7,FALSE)</f>
        <v>福山</v>
      </c>
      <c r="O7" s="111" t="s">
        <v>5653</v>
      </c>
      <c r="P7" s="112"/>
      <c r="Q7" s="50"/>
    </row>
    <row r="8" spans="1:20" ht="30.75" customHeight="1" x14ac:dyDescent="0.4">
      <c r="A8" s="113">
        <v>5</v>
      </c>
      <c r="B8" s="114"/>
      <c r="C8" s="114" t="s">
        <v>6101</v>
      </c>
      <c r="D8" s="115" t="str">
        <f>VLOOKUP(E8,コード一覧!$B$4:$E$962,4,FALSE)</f>
        <v>四日市</v>
      </c>
      <c r="E8" s="89">
        <v>19074</v>
      </c>
      <c r="F8" s="104">
        <f>VLOOKUP(E8,コード一覧!$B$4:$C$850,2,FALSE)</f>
        <v>0</v>
      </c>
      <c r="G8" s="105" t="str">
        <f>VLOOKUP(E8,コード一覧!$B$4:$D$868,3,FALSE)</f>
        <v>ｼﾘﾏﾅｲﾄS75*75*20*241</v>
      </c>
      <c r="H8" s="106">
        <v>64</v>
      </c>
      <c r="I8" s="106"/>
      <c r="J8" s="107">
        <v>9652100</v>
      </c>
      <c r="K8" s="193" t="str">
        <f>VLOOKUP(J8,得意先名!$B$8:$C$1020,2,FALSE)</f>
        <v>㈱プロテリアル　資材課パレット出　</v>
      </c>
      <c r="L8" s="108" t="s">
        <v>6104</v>
      </c>
      <c r="M8" s="109" t="str">
        <f>VLOOKUP(J8,得意先名!$B$1:$E$1029,4,FALSE)</f>
        <v/>
      </c>
      <c r="N8" s="110" t="str">
        <f>VLOOKUP(J8,得意先名!$B$8:$H$1020,7,FALSE)</f>
        <v>福山</v>
      </c>
      <c r="O8" s="111" t="s">
        <v>5648</v>
      </c>
      <c r="P8" s="112"/>
      <c r="Q8" s="50"/>
    </row>
    <row r="9" spans="1:20" ht="30.75" customHeight="1" x14ac:dyDescent="0.4">
      <c r="A9" s="113">
        <v>6</v>
      </c>
      <c r="B9" s="114"/>
      <c r="C9" s="114" t="s">
        <v>5648</v>
      </c>
      <c r="D9" s="115" t="str">
        <f>VLOOKUP(E9,コード一覧!$B$4:$E$962,4,FALSE)</f>
        <v>四日市</v>
      </c>
      <c r="E9" s="89">
        <v>19074</v>
      </c>
      <c r="F9" s="104">
        <f>VLOOKUP(E9,コード一覧!$B$4:$C$850,2,FALSE)</f>
        <v>0</v>
      </c>
      <c r="G9" s="105" t="str">
        <f>VLOOKUP(E9,コード一覧!$B$4:$D$868,3,FALSE)</f>
        <v>ｼﾘﾏﾅｲﾄS75*75*20*241</v>
      </c>
      <c r="H9" s="106">
        <v>64</v>
      </c>
      <c r="I9" s="106"/>
      <c r="J9" s="107">
        <v>9652100</v>
      </c>
      <c r="K9" s="193" t="str">
        <f>VLOOKUP(J9,得意先名!$B$8:$C$1020,2,FALSE)</f>
        <v>㈱プロテリアル　資材課パレット出　</v>
      </c>
      <c r="L9" s="108" t="s">
        <v>6104</v>
      </c>
      <c r="M9" s="109" t="str">
        <f>VLOOKUP(J9,得意先名!$B$1:$E$1029,4,FALSE)</f>
        <v/>
      </c>
      <c r="N9" s="110" t="str">
        <f>VLOOKUP(J9,得意先名!$B$8:$H$1020,7,FALSE)</f>
        <v>福山</v>
      </c>
      <c r="O9" s="111" t="s">
        <v>6102</v>
      </c>
      <c r="P9" s="112"/>
      <c r="Q9" s="50"/>
    </row>
    <row r="10" spans="1:20" ht="30.75" customHeight="1" x14ac:dyDescent="0.4">
      <c r="A10" s="113">
        <v>7</v>
      </c>
      <c r="B10" s="114"/>
      <c r="C10" s="114" t="s">
        <v>6102</v>
      </c>
      <c r="D10" s="115" t="str">
        <f>VLOOKUP(E10,コード一覧!$B$4:$E$962,4,FALSE)</f>
        <v>四日市</v>
      </c>
      <c r="E10" s="89">
        <v>19074</v>
      </c>
      <c r="F10" s="104">
        <f>VLOOKUP(E10,コード一覧!$B$4:$C$850,2,FALSE)</f>
        <v>0</v>
      </c>
      <c r="G10" s="105" t="str">
        <f>VLOOKUP(E10,コード一覧!$B$4:$D$868,3,FALSE)</f>
        <v>ｼﾘﾏﾅｲﾄS75*75*20*241</v>
      </c>
      <c r="H10" s="106">
        <v>64</v>
      </c>
      <c r="I10" s="106"/>
      <c r="J10" s="107">
        <v>9652100</v>
      </c>
      <c r="K10" s="193" t="str">
        <f>VLOOKUP(J10,得意先名!$B$8:$C$1020,2,FALSE)</f>
        <v>㈱プロテリアル　資材課パレット出　</v>
      </c>
      <c r="L10" s="108" t="s">
        <v>6104</v>
      </c>
      <c r="M10" s="109" t="str">
        <f>VLOOKUP(J10,得意先名!$B$1:$E$1029,4,FALSE)</f>
        <v/>
      </c>
      <c r="N10" s="110" t="str">
        <f>VLOOKUP(J10,得意先名!$B$8:$H$1020,7,FALSE)</f>
        <v>福山</v>
      </c>
      <c r="O10" s="111" t="s">
        <v>6105</v>
      </c>
      <c r="P10" s="112"/>
      <c r="Q10" s="50"/>
    </row>
    <row r="11" spans="1:20" ht="30.75" customHeight="1" x14ac:dyDescent="0.4">
      <c r="A11" s="113">
        <v>8</v>
      </c>
      <c r="B11" s="114"/>
      <c r="C11" s="114" t="s">
        <v>6103</v>
      </c>
      <c r="D11" s="115" t="str">
        <f>VLOOKUP(E11,コード一覧!$B$4:$E$962,4,FALSE)</f>
        <v>四日市</v>
      </c>
      <c r="E11" s="89">
        <v>19074</v>
      </c>
      <c r="F11" s="104">
        <f>VLOOKUP(E11,コード一覧!$B$4:$C$850,2,FALSE)</f>
        <v>0</v>
      </c>
      <c r="G11" s="105" t="str">
        <f>VLOOKUP(E11,コード一覧!$B$4:$D$868,3,FALSE)</f>
        <v>ｼﾘﾏﾅｲﾄS75*75*20*241</v>
      </c>
      <c r="H11" s="106">
        <v>64</v>
      </c>
      <c r="I11" s="106"/>
      <c r="J11" s="107">
        <v>9652100</v>
      </c>
      <c r="K11" s="193" t="str">
        <f>VLOOKUP(J11,得意先名!$B$8:$C$1020,2,FALSE)</f>
        <v>㈱プロテリアル　資材課パレット出　</v>
      </c>
      <c r="L11" s="108" t="s">
        <v>6104</v>
      </c>
      <c r="M11" s="109" t="str">
        <f>VLOOKUP(J11,得意先名!$B$1:$E$1029,4,FALSE)</f>
        <v/>
      </c>
      <c r="N11" s="110" t="str">
        <f>VLOOKUP(J11,得意先名!$B$8:$H$1020,7,FALSE)</f>
        <v>福山</v>
      </c>
      <c r="O11" s="111" t="s">
        <v>5651</v>
      </c>
      <c r="P11" s="112"/>
      <c r="Q11" s="50"/>
    </row>
    <row r="12" spans="1:20" ht="30.75" customHeight="1" x14ac:dyDescent="0.4">
      <c r="A12" s="113">
        <v>9</v>
      </c>
      <c r="B12" s="114" t="s">
        <v>6109</v>
      </c>
      <c r="C12" s="114" t="s">
        <v>6108</v>
      </c>
      <c r="D12" s="115" t="str">
        <f>VLOOKUP(E12,コード一覧!$B$4:$E$962,4,FALSE)</f>
        <v>四日市</v>
      </c>
      <c r="E12" s="89">
        <v>3492500</v>
      </c>
      <c r="F12" s="104">
        <f>VLOOKUP(E12,コード一覧!$B$4:$C$850,2,FALSE)</f>
        <v>0</v>
      </c>
      <c r="G12" s="105" t="str">
        <f>VLOOKUP(E12,コード一覧!$B$4:$D$868,3,FALSE)</f>
        <v>K100-500(6入)</v>
      </c>
      <c r="H12" s="106">
        <v>16</v>
      </c>
      <c r="I12" s="106"/>
      <c r="J12" s="107">
        <v>5552100</v>
      </c>
      <c r="K12" s="109" t="str">
        <f>VLOOKUP(J12,得意先名!$B$8:$C$1020,2,FALSE)</f>
        <v>㈱　肥田商店</v>
      </c>
      <c r="L12" s="108"/>
      <c r="M12" s="109" t="str">
        <f>VLOOKUP(J12,得意先名!$B$1:$E$1029,4,FALSE)</f>
        <v/>
      </c>
      <c r="N12" s="110" t="str">
        <f>VLOOKUP(J12,得意先名!$B$8:$H$1020,7,FALSE)</f>
        <v>名鉄</v>
      </c>
      <c r="O12" s="111" t="s">
        <v>5648</v>
      </c>
      <c r="P12" s="112"/>
      <c r="Q12" s="50"/>
    </row>
    <row r="13" spans="1:20" ht="30.75" customHeight="1" x14ac:dyDescent="0.4">
      <c r="A13" s="113">
        <v>10</v>
      </c>
      <c r="B13" s="114" t="s">
        <v>6109</v>
      </c>
      <c r="C13" s="114" t="s">
        <v>6108</v>
      </c>
      <c r="D13" s="115" t="str">
        <f>VLOOKUP(E13,コード一覧!$B$4:$E$962,4,FALSE)</f>
        <v>四日市</v>
      </c>
      <c r="E13" s="89">
        <v>3494250</v>
      </c>
      <c r="F13" s="104">
        <f>VLOOKUP(E13,コード一覧!$B$4:$C$850,2,FALSE)</f>
        <v>0</v>
      </c>
      <c r="G13" s="105" t="str">
        <f>VLOOKUP(E13,コード一覧!$B$4:$D$868,3,FALSE)</f>
        <v>K120-250</v>
      </c>
      <c r="H13" s="106">
        <v>8</v>
      </c>
      <c r="I13" s="106"/>
      <c r="J13" s="107">
        <v>5552100</v>
      </c>
      <c r="K13" s="109" t="str">
        <f>VLOOKUP(J13,得意先名!$B$8:$C$1020,2,FALSE)</f>
        <v>㈱　肥田商店</v>
      </c>
      <c r="L13" s="108"/>
      <c r="M13" s="109" t="str">
        <f>VLOOKUP(J13,得意先名!$B$1:$E$1029,4,FALSE)</f>
        <v/>
      </c>
      <c r="N13" s="110" t="str">
        <f>VLOOKUP(J13,得意先名!$B$8:$H$1020,7,FALSE)</f>
        <v>名鉄</v>
      </c>
      <c r="O13" s="111" t="s">
        <v>5648</v>
      </c>
      <c r="P13" s="112"/>
      <c r="Q13" s="50"/>
    </row>
    <row r="14" spans="1:20" ht="30.75" customHeight="1" x14ac:dyDescent="0.4">
      <c r="A14" s="113">
        <v>12</v>
      </c>
      <c r="B14" s="114" t="s">
        <v>6109</v>
      </c>
      <c r="C14" s="114" t="s">
        <v>6108</v>
      </c>
      <c r="D14" s="115" t="str">
        <f>VLOOKUP(E14,コード一覧!$B$4:$E$962,4,FALSE)</f>
        <v>四日市</v>
      </c>
      <c r="E14" s="89">
        <v>3480500</v>
      </c>
      <c r="F14" s="104">
        <f>VLOOKUP(E14,コード一覧!$B$4:$C$850,2,FALSE)</f>
        <v>0</v>
      </c>
      <c r="G14" s="105" t="str">
        <f>VLOOKUP(E14,コード一覧!$B$4:$D$868,3,FALSE)</f>
        <v>K80-500(9入)</v>
      </c>
      <c r="H14" s="106">
        <v>16</v>
      </c>
      <c r="I14" s="106"/>
      <c r="J14" s="107">
        <v>5552100</v>
      </c>
      <c r="K14" s="109" t="str">
        <f>VLOOKUP(J14,得意先名!$B$8:$C$1020,2,FALSE)</f>
        <v>㈱　肥田商店</v>
      </c>
      <c r="L14" s="108"/>
      <c r="M14" s="109" t="str">
        <f>VLOOKUP(J14,得意先名!$B$1:$E$1029,4,FALSE)</f>
        <v/>
      </c>
      <c r="N14" s="110" t="s">
        <v>270</v>
      </c>
      <c r="O14" s="111" t="s">
        <v>5648</v>
      </c>
      <c r="P14" s="112"/>
      <c r="Q14" s="50"/>
    </row>
    <row r="15" spans="1:20" ht="30.75" customHeight="1" x14ac:dyDescent="0.4">
      <c r="A15" s="113">
        <v>13</v>
      </c>
      <c r="B15" s="114" t="s">
        <v>6106</v>
      </c>
      <c r="C15" s="114" t="s">
        <v>6100</v>
      </c>
      <c r="D15" s="115" t="str">
        <f>VLOOKUP(E15,コード一覧!$B$4:$E$962,4,FALSE)</f>
        <v>四日市</v>
      </c>
      <c r="E15" s="89">
        <v>19805</v>
      </c>
      <c r="F15" s="104">
        <f>VLOOKUP(E15,コード一覧!$B$4:$C$850,2,FALSE)</f>
        <v>0</v>
      </c>
      <c r="G15" s="105" t="str">
        <f>VLOOKUP(E15,コード一覧!$B$4:$D$868,3,FALSE)</f>
        <v>キャップ　39φ*25</v>
      </c>
      <c r="H15" s="106">
        <v>5</v>
      </c>
      <c r="I15" s="106"/>
      <c r="J15" s="107">
        <v>5446000</v>
      </c>
      <c r="K15" s="109" t="str">
        <f>VLOOKUP(J15,得意先名!$B$8:$C$1020,2,FALSE)</f>
        <v>日本ミンコ　㈱</v>
      </c>
      <c r="L15" s="108" t="s">
        <v>6110</v>
      </c>
      <c r="M15" s="109" t="str">
        <f>VLOOKUP(J15,得意先名!$B$1:$E$1029,4,FALSE)</f>
        <v/>
      </c>
      <c r="N15" s="110" t="str">
        <f>VLOOKUP(J15,得意先名!$B$8:$H$1020,7,FALSE)</f>
        <v>名鉄</v>
      </c>
      <c r="O15" s="111" t="s">
        <v>6096</v>
      </c>
      <c r="P15" s="112"/>
      <c r="Q15" s="50"/>
    </row>
    <row r="16" spans="1:20" ht="30.75" customHeight="1" x14ac:dyDescent="0.4">
      <c r="A16" s="113">
        <v>14</v>
      </c>
      <c r="B16" s="114" t="s">
        <v>6106</v>
      </c>
      <c r="C16" s="114" t="s">
        <v>6100</v>
      </c>
      <c r="D16" s="115" t="str">
        <f>VLOOKUP(E16,コード一覧!$B$4:$E$962,4,FALSE)</f>
        <v>四日市</v>
      </c>
      <c r="E16" s="89">
        <v>16052</v>
      </c>
      <c r="F16" s="104">
        <f>VLOOKUP(E16,コード一覧!$B$4:$C$850,2,FALSE)</f>
        <v>0</v>
      </c>
      <c r="G16" s="105" t="str">
        <f>VLOOKUP(E16,コード一覧!$B$4:$D$868,3,FALSE)</f>
        <v>日産50*8*96ｶ-ﾄﾝ</v>
      </c>
      <c r="H16" s="106">
        <v>24</v>
      </c>
      <c r="I16" s="106"/>
      <c r="J16" s="107">
        <v>5380000</v>
      </c>
      <c r="K16" s="109" t="str">
        <f>VLOOKUP(J16,得意先名!$B$8:$C$1020,2,FALSE)</f>
        <v>吉田産業　㈱</v>
      </c>
      <c r="L16" s="108" t="s">
        <v>6111</v>
      </c>
      <c r="M16" s="109" t="str">
        <f>VLOOKUP(J16,得意先名!$B$1:$E$1029,4,FALSE)</f>
        <v/>
      </c>
      <c r="N16" s="110" t="str">
        <f>VLOOKUP(J16,得意先名!$B$8:$H$1020,7,FALSE)</f>
        <v>名鉄</v>
      </c>
      <c r="O16" s="111" t="s">
        <v>6096</v>
      </c>
      <c r="P16" s="112"/>
      <c r="Q16" s="50"/>
    </row>
    <row r="17" spans="1:17" ht="30.75" customHeight="1" x14ac:dyDescent="0.4">
      <c r="A17" s="113">
        <v>15</v>
      </c>
      <c r="B17" s="114" t="s">
        <v>6106</v>
      </c>
      <c r="C17" s="114" t="s">
        <v>6100</v>
      </c>
      <c r="D17" s="115" t="str">
        <f>VLOOKUP(E17,コード一覧!$B$4:$E$962,4,FALSE)</f>
        <v>四日市</v>
      </c>
      <c r="E17" s="89">
        <v>32712</v>
      </c>
      <c r="F17" s="104">
        <f>VLOOKUP(E17,コード一覧!$B$4:$C$850,2,FALSE)</f>
        <v>0</v>
      </c>
      <c r="G17" s="105" t="str">
        <f>VLOOKUP(E17,コード一覧!$B$4:$D$868,3,FALSE)</f>
        <v>吊り天狗 ＃７５</v>
      </c>
      <c r="H17" s="106">
        <v>6</v>
      </c>
      <c r="I17" s="106"/>
      <c r="J17" s="107">
        <v>5752306</v>
      </c>
      <c r="K17" s="129" t="str">
        <f>VLOOKUP(J17,得意先名!$B$8:$C$1020,2,FALSE)</f>
        <v>芝浦機械㈱生産ｾﾝﾀ-工機生技部 鋳造課 池谷様</v>
      </c>
      <c r="L17" s="108"/>
      <c r="M17" s="109" t="str">
        <f>VLOOKUP(J17,得意先名!$B$1:$E$1029,4,FALSE)</f>
        <v>㈱瓢屋　菊川営業所</v>
      </c>
      <c r="N17" s="110" t="str">
        <f>VLOOKUP(J17,得意先名!$B$8:$H$1020,7,FALSE)</f>
        <v>西濃</v>
      </c>
      <c r="O17" s="111" t="s">
        <v>6096</v>
      </c>
      <c r="P17" s="112" t="s">
        <v>6112</v>
      </c>
      <c r="Q17" s="50"/>
    </row>
    <row r="18" spans="1:17" ht="30.75" customHeight="1" x14ac:dyDescent="0.4">
      <c r="A18" s="113">
        <v>16</v>
      </c>
      <c r="B18" s="114" t="s">
        <v>6106</v>
      </c>
      <c r="C18" s="114" t="s">
        <v>6100</v>
      </c>
      <c r="D18" s="115" t="str">
        <f>VLOOKUP(E18,コード一覧!$B$4:$E$962,4,FALSE)</f>
        <v>四日市</v>
      </c>
      <c r="E18" s="89">
        <v>32713</v>
      </c>
      <c r="F18" s="104">
        <f>VLOOKUP(E18,コード一覧!$B$4:$C$850,2,FALSE)</f>
        <v>0</v>
      </c>
      <c r="G18" s="105" t="str">
        <f>VLOOKUP(E18,コード一覧!$B$4:$D$868,3,FALSE)</f>
        <v>吊り天狗 ＃１００</v>
      </c>
      <c r="H18" s="106">
        <v>4</v>
      </c>
      <c r="I18" s="106"/>
      <c r="J18" s="107">
        <v>5752306</v>
      </c>
      <c r="K18" s="129" t="str">
        <f>VLOOKUP(J18,得意先名!$B$8:$C$1020,2,FALSE)</f>
        <v>芝浦機械㈱生産ｾﾝﾀ-工機生技部 鋳造課 池谷様</v>
      </c>
      <c r="L18" s="108"/>
      <c r="M18" s="109" t="str">
        <f>VLOOKUP(J18,得意先名!$B$1:$E$1029,4,FALSE)</f>
        <v>㈱瓢屋　菊川営業所</v>
      </c>
      <c r="N18" s="110" t="str">
        <f>VLOOKUP(J18,得意先名!$B$8:$H$1020,7,FALSE)</f>
        <v>西濃</v>
      </c>
      <c r="O18" s="111" t="s">
        <v>6096</v>
      </c>
      <c r="P18" s="112" t="s">
        <v>6112</v>
      </c>
      <c r="Q18" s="50"/>
    </row>
    <row r="19" spans="1:17" ht="30.75" customHeight="1" x14ac:dyDescent="0.4">
      <c r="A19" s="113">
        <v>17</v>
      </c>
      <c r="B19" s="205" t="s">
        <v>6113</v>
      </c>
      <c r="C19" s="205" t="s">
        <v>6096</v>
      </c>
      <c r="D19" s="206" t="str">
        <f>VLOOKUP(E19,コード一覧!$B$4:$E$962,4,FALSE)</f>
        <v>四日市</v>
      </c>
      <c r="E19" s="156">
        <v>3280301</v>
      </c>
      <c r="F19" s="157">
        <f>VLOOKUP(E19,コード一覧!$B$4:$C$850,2,FALSE)</f>
        <v>0</v>
      </c>
      <c r="G19" s="158" t="str">
        <f>VLOOKUP(E19,コード一覧!$B$4:$D$868,3,FALSE)</f>
        <v>K180-300ﾊﾟﾚｯﾄ(75本)</v>
      </c>
      <c r="H19" s="159">
        <v>2</v>
      </c>
      <c r="I19" s="159"/>
      <c r="J19" s="207">
        <v>9552203</v>
      </c>
      <c r="K19" s="208" t="str">
        <f>VLOOKUP(J19,得意先名!$B$8:$C$1020,2,FALSE)</f>
        <v>ナカシマプロペラ㈱ パレット出</v>
      </c>
      <c r="L19" s="209" t="s">
        <v>6114</v>
      </c>
      <c r="M19" s="210" t="str">
        <f>VLOOKUP(J19,得意先名!$B$1:$E$1029,4,FALSE)</f>
        <v>備鋳産業　㈱</v>
      </c>
      <c r="N19" s="211" t="str">
        <f>VLOOKUP(J19,得意先名!$B$8:$H$1020,7,FALSE)</f>
        <v>福山</v>
      </c>
      <c r="O19" s="212" t="s">
        <v>5653</v>
      </c>
      <c r="P19" s="213" t="s">
        <v>6115</v>
      </c>
      <c r="Q19" s="50"/>
    </row>
    <row r="20" spans="1:17" ht="30.75" customHeight="1" x14ac:dyDescent="0.4">
      <c r="A20" s="113">
        <v>18</v>
      </c>
      <c r="B20" s="114" t="s">
        <v>6116</v>
      </c>
      <c r="C20" s="114" t="s">
        <v>6100</v>
      </c>
      <c r="D20" s="115" t="str">
        <f>VLOOKUP(E20,コード一覧!$B$4:$E$962,4,FALSE)</f>
        <v>四日市</v>
      </c>
      <c r="E20" s="89">
        <v>3525300</v>
      </c>
      <c r="F20" s="104">
        <f>VLOOKUP(E20,コード一覧!$B$4:$C$850,2,FALSE)</f>
        <v>0</v>
      </c>
      <c r="G20" s="105" t="str">
        <f>VLOOKUP(E20,コード一覧!$B$4:$D$868,3,FALSE)</f>
        <v>25-300Ａ</v>
      </c>
      <c r="H20" s="106">
        <v>2</v>
      </c>
      <c r="I20" s="106"/>
      <c r="J20" s="107">
        <v>9635803</v>
      </c>
      <c r="K20" s="129" t="str">
        <f>VLOOKUP(J20,得意先名!$B$8:$C$1020,2,FALSE)</f>
        <v>㈱プロテリアル若松 芦屋工場 畠山様</v>
      </c>
      <c r="L20" s="108" t="s">
        <v>6117</v>
      </c>
      <c r="M20" s="109" t="str">
        <f>VLOOKUP(J20,得意先名!$B$1:$E$1029,4,FALSE)</f>
        <v>㈱ツチヨシアクティ九州</v>
      </c>
      <c r="N20" s="110" t="str">
        <f>VLOOKUP(J20,得意先名!$B$8:$H$1020,7,FALSE)</f>
        <v>福山</v>
      </c>
      <c r="O20" s="111" t="s">
        <v>5643</v>
      </c>
      <c r="P20" s="112" t="s">
        <v>6118</v>
      </c>
      <c r="Q20" s="50"/>
    </row>
    <row r="21" spans="1:17" ht="30.75" customHeight="1" x14ac:dyDescent="0.4">
      <c r="A21" s="113">
        <v>19</v>
      </c>
      <c r="B21" s="114" t="s">
        <v>6119</v>
      </c>
      <c r="C21" s="114" t="s">
        <v>6100</v>
      </c>
      <c r="D21" s="115" t="str">
        <f>VLOOKUP(E21,コード一覧!$B$4:$E$962,4,FALSE)</f>
        <v>四日市</v>
      </c>
      <c r="E21" s="89">
        <v>11502</v>
      </c>
      <c r="F21" s="104">
        <f>VLOOKUP(E21,コード一覧!$B$4:$C$850,2,FALSE)</f>
        <v>502</v>
      </c>
      <c r="G21" s="105" t="str">
        <f>VLOOKUP(E21,コード一覧!$B$4:$D$868,3,FALSE)</f>
        <v>50*7*15</v>
      </c>
      <c r="H21" s="106">
        <v>5</v>
      </c>
      <c r="I21" s="106"/>
      <c r="J21" s="107">
        <v>9652201</v>
      </c>
      <c r="K21" s="109" t="str">
        <f>VLOOKUP(J21,得意先名!$B$8:$C$1020,2,FALSE)</f>
        <v>木本機器工業㈱</v>
      </c>
      <c r="L21" s="108"/>
      <c r="M21" s="109" t="str">
        <f>VLOOKUP(J21,得意先名!$B$1:$E$1029,4,FALSE)</f>
        <v>㈱瓢屋　九州事業所</v>
      </c>
      <c r="N21" s="110" t="str">
        <f>VLOOKUP(J21,得意先名!$B$8:$H$1020,7,FALSE)</f>
        <v>福山</v>
      </c>
      <c r="O21" s="111" t="s">
        <v>5643</v>
      </c>
      <c r="P21" s="112"/>
      <c r="Q21" s="50"/>
    </row>
    <row r="22" spans="1:17" ht="30.75" customHeight="1" x14ac:dyDescent="0.4">
      <c r="A22" s="113">
        <v>20</v>
      </c>
      <c r="B22" s="114"/>
      <c r="C22" s="114" t="s">
        <v>5643</v>
      </c>
      <c r="D22" s="115" t="str">
        <f>VLOOKUP(E22,コード一覧!$B$4:$E$962,4,FALSE)</f>
        <v>四日市</v>
      </c>
      <c r="E22" s="89">
        <v>16075</v>
      </c>
      <c r="F22" s="104">
        <f>VLOOKUP(E22,コード一覧!$B$4:$C$850,2,FALSE)</f>
        <v>0</v>
      </c>
      <c r="G22" s="105" t="str">
        <f>VLOOKUP(E22,コード一覧!$B$4:$D$868,3,FALSE)</f>
        <v>ﾑﾗｲﾄ角133*133*19*449ｶｰﾄﾝ</v>
      </c>
      <c r="H22" s="106">
        <v>15</v>
      </c>
      <c r="I22" s="106"/>
      <c r="J22" s="107">
        <v>8906000</v>
      </c>
      <c r="K22" s="109" t="s">
        <v>6121</v>
      </c>
      <c r="L22" s="108"/>
      <c r="M22" s="109">
        <f>VLOOKUP(J22,得意先名!$B$1:$E$1029,4,FALSE)</f>
        <v>0</v>
      </c>
      <c r="N22" s="110">
        <f>VLOOKUP(J22,得意先名!$B$8:$H$1020,7,FALSE)</f>
        <v>0</v>
      </c>
      <c r="O22" s="111"/>
      <c r="P22" s="112" t="s">
        <v>6122</v>
      </c>
      <c r="Q22" s="50"/>
    </row>
    <row r="23" spans="1:17" ht="30.75" customHeight="1" x14ac:dyDescent="0.4">
      <c r="A23" s="113">
        <v>21</v>
      </c>
      <c r="B23" s="114"/>
      <c r="C23" s="114" t="s">
        <v>5643</v>
      </c>
      <c r="D23" s="115" t="str">
        <f>VLOOKUP(E23,コード一覧!$B$4:$E$962,4,FALSE)</f>
        <v>四日市</v>
      </c>
      <c r="E23" s="89">
        <v>16075</v>
      </c>
      <c r="F23" s="104">
        <f>VLOOKUP(E23,コード一覧!$B$4:$C$850,2,FALSE)</f>
        <v>0</v>
      </c>
      <c r="G23" s="105" t="str">
        <f>VLOOKUP(E23,コード一覧!$B$4:$D$868,3,FALSE)</f>
        <v>ﾑﾗｲﾄ角133*133*19*449ｶｰﾄﾝ</v>
      </c>
      <c r="H23" s="106">
        <v>19</v>
      </c>
      <c r="I23" s="106"/>
      <c r="J23" s="107">
        <v>8906000</v>
      </c>
      <c r="K23" s="109" t="s">
        <v>6121</v>
      </c>
      <c r="L23" s="108"/>
      <c r="M23" s="109">
        <f>VLOOKUP(J23,得意先名!$B$1:$E$1029,4,FALSE)</f>
        <v>0</v>
      </c>
      <c r="N23" s="110">
        <f>VLOOKUP(J23,得意先名!$B$8:$H$1020,7,FALSE)</f>
        <v>0</v>
      </c>
      <c r="O23" s="111"/>
      <c r="P23" s="112" t="s">
        <v>6122</v>
      </c>
      <c r="Q23" s="50"/>
    </row>
    <row r="24" spans="1:17" ht="30.75" customHeight="1" x14ac:dyDescent="0.4">
      <c r="A24" s="113">
        <v>22</v>
      </c>
      <c r="B24" s="114" t="s">
        <v>6119</v>
      </c>
      <c r="C24" s="114" t="s">
        <v>6096</v>
      </c>
      <c r="D24" s="115" t="str">
        <f>VLOOKUP(E24,コード一覧!$B$4:$E$962,4,FALSE)</f>
        <v>四日市</v>
      </c>
      <c r="E24" s="89">
        <v>38602</v>
      </c>
      <c r="F24" s="104">
        <f>VLOOKUP(E24,コード一覧!$B$4:$C$850,2,FALSE)</f>
        <v>0</v>
      </c>
      <c r="G24" s="105" t="str">
        <f>VLOOKUP(E24,コード一覧!$B$4:$D$868,3,FALSE)</f>
        <v>100-50TA</v>
      </c>
      <c r="H24" s="106">
        <v>5</v>
      </c>
      <c r="I24" s="106"/>
      <c r="J24" s="107">
        <v>9399900</v>
      </c>
      <c r="K24" s="129" t="str">
        <f>VLOOKUP(J24,得意先名!$B$8:$C$1020,2,FALSE)</f>
        <v>三井ミーハナイト・メタル　㈱</v>
      </c>
      <c r="L24" s="108" t="s">
        <v>6123</v>
      </c>
      <c r="M24" s="109" t="str">
        <f>VLOOKUP(J24,得意先名!$B$1:$E$1029,4,FALSE)</f>
        <v/>
      </c>
      <c r="N24" s="110" t="str">
        <f>VLOOKUP(J24,得意先名!$B$8:$H$1020,7,FALSE)</f>
        <v>福山</v>
      </c>
      <c r="O24" s="111" t="s">
        <v>5653</v>
      </c>
      <c r="P24" s="112" t="s">
        <v>6124</v>
      </c>
      <c r="Q24" s="50"/>
    </row>
    <row r="25" spans="1:17" ht="30.75" customHeight="1" x14ac:dyDescent="0.4">
      <c r="A25" s="113">
        <v>23</v>
      </c>
      <c r="B25" s="114" t="s">
        <v>6119</v>
      </c>
      <c r="C25" s="114" t="s">
        <v>6096</v>
      </c>
      <c r="D25" s="115" t="str">
        <f>VLOOKUP(E25,コード一覧!$B$4:$E$962,4,FALSE)</f>
        <v>四日市</v>
      </c>
      <c r="E25" s="89">
        <v>38601</v>
      </c>
      <c r="F25" s="104">
        <f>VLOOKUP(E25,コード一覧!$B$4:$C$850,2,FALSE)</f>
        <v>0</v>
      </c>
      <c r="G25" s="105" t="str">
        <f>VLOOKUP(E25,コード一覧!$B$4:$D$868,3,FALSE)</f>
        <v>100-40TA</v>
      </c>
      <c r="H25" s="106">
        <v>10</v>
      </c>
      <c r="I25" s="106"/>
      <c r="J25" s="107">
        <v>9399900</v>
      </c>
      <c r="K25" s="129" t="str">
        <f>VLOOKUP(J25,得意先名!$B$8:$C$1020,2,FALSE)</f>
        <v>三井ミーハナイト・メタル　㈱</v>
      </c>
      <c r="L25" s="108" t="s">
        <v>6125</v>
      </c>
      <c r="M25" s="109" t="str">
        <f>VLOOKUP(J25,得意先名!$B$1:$E$1029,4,FALSE)</f>
        <v/>
      </c>
      <c r="N25" s="110" t="str">
        <f>VLOOKUP(J25,得意先名!$B$8:$H$1020,7,FALSE)</f>
        <v>福山</v>
      </c>
      <c r="O25" s="111" t="s">
        <v>5653</v>
      </c>
      <c r="P25" s="112" t="s">
        <v>6124</v>
      </c>
      <c r="Q25" s="50"/>
    </row>
    <row r="26" spans="1:17" ht="30.75" customHeight="1" x14ac:dyDescent="0.4">
      <c r="A26" s="113">
        <v>24</v>
      </c>
      <c r="B26" s="114" t="s">
        <v>6126</v>
      </c>
      <c r="C26" s="114" t="s">
        <v>6127</v>
      </c>
      <c r="D26" s="115" t="str">
        <f>VLOOKUP(E26,コード一覧!$B$4:$E$962,4,FALSE)</f>
        <v>四日市</v>
      </c>
      <c r="E26" s="89">
        <v>14088</v>
      </c>
      <c r="F26" s="104" t="str">
        <f>VLOOKUP(E26,コード一覧!$B$4:$C$850,2,FALSE)</f>
        <v>Ｔ88</v>
      </c>
      <c r="G26" s="105" t="str">
        <f>VLOOKUP(E26,コード一覧!$B$4:$D$868,3,FALSE)</f>
        <v>88*12*89</v>
      </c>
      <c r="H26" s="106">
        <v>2</v>
      </c>
      <c r="I26" s="106"/>
      <c r="J26" s="107">
        <v>5825000</v>
      </c>
      <c r="K26" s="109" t="str">
        <f>VLOOKUP(J26,得意先名!$B$8:$C$1020,2,FALSE)</f>
        <v>新東工業　㈱　調達課</v>
      </c>
      <c r="L26" s="108" t="s">
        <v>6128</v>
      </c>
      <c r="M26" s="109" t="str">
        <f>VLOOKUP(J26,得意先名!$B$1:$E$1029,4,FALSE)</f>
        <v/>
      </c>
      <c r="N26" s="110" t="str">
        <f>VLOOKUP(J26,得意先名!$B$8:$H$1020,7,FALSE)</f>
        <v>名鉄</v>
      </c>
      <c r="O26" s="111" t="s">
        <v>5648</v>
      </c>
      <c r="P26" s="112"/>
      <c r="Q26" s="50"/>
    </row>
    <row r="27" spans="1:17" ht="30.75" customHeight="1" x14ac:dyDescent="0.4">
      <c r="A27" s="113">
        <v>25</v>
      </c>
      <c r="B27" s="114" t="s">
        <v>6129</v>
      </c>
      <c r="C27" s="114" t="s">
        <v>6127</v>
      </c>
      <c r="D27" s="115" t="str">
        <f>VLOOKUP(E27,コード一覧!$B$4:$E$962,4,FALSE)</f>
        <v>四日市</v>
      </c>
      <c r="E27" s="89">
        <v>3540030</v>
      </c>
      <c r="F27" s="104">
        <f>VLOOKUP(E27,コード一覧!$B$4:$C$850,2,FALSE)</f>
        <v>0</v>
      </c>
      <c r="G27" s="105" t="str">
        <f>VLOOKUP(E27,コード一覧!$B$4:$D$868,3,FALSE)</f>
        <v>40-30Ａ(390入)</v>
      </c>
      <c r="H27" s="106">
        <v>5</v>
      </c>
      <c r="I27" s="106"/>
      <c r="J27" s="107">
        <v>5212005</v>
      </c>
      <c r="K27" s="139" t="str">
        <f>VLOOKUP(J27,得意先名!$B$8:$C$1020,2,FALSE)</f>
        <v>三菱製鋼　㈱　広田製作所</v>
      </c>
      <c r="L27" s="108"/>
      <c r="M27" s="109" t="str">
        <f>VLOOKUP(J27,得意先名!$B$1:$E$1029,4,FALSE)</f>
        <v>㈱　東北　柏</v>
      </c>
      <c r="N27" s="110" t="str">
        <f>VLOOKUP(J27,得意先名!$B$8:$H$1020,7,FALSE)</f>
        <v>西濃</v>
      </c>
      <c r="O27" s="111" t="s">
        <v>6130</v>
      </c>
      <c r="P27" s="112" t="s">
        <v>6131</v>
      </c>
      <c r="Q27" s="50"/>
    </row>
    <row r="28" spans="1:17" ht="30.75" customHeight="1" x14ac:dyDescent="0.4">
      <c r="A28" s="113">
        <v>26</v>
      </c>
      <c r="B28" s="114" t="s">
        <v>6129</v>
      </c>
      <c r="C28" s="114" t="s">
        <v>6127</v>
      </c>
      <c r="D28" s="115" t="str">
        <f>VLOOKUP(E28,コード一覧!$B$4:$E$962,4,FALSE)</f>
        <v>四日市</v>
      </c>
      <c r="E28" s="89">
        <v>3040070</v>
      </c>
      <c r="F28" s="104">
        <f>VLOOKUP(E28,コード一覧!$B$4:$C$850,2,FALSE)</f>
        <v>0</v>
      </c>
      <c r="G28" s="105" t="str">
        <f>VLOOKUP(E28,コード一覧!$B$4:$D$868,3,FALSE)</f>
        <v>40-70A(156入)</v>
      </c>
      <c r="H28" s="106">
        <v>10</v>
      </c>
      <c r="I28" s="106"/>
      <c r="J28" s="107">
        <v>5212005</v>
      </c>
      <c r="K28" s="139" t="str">
        <f>VLOOKUP(J28,得意先名!$B$8:$C$1020,2,FALSE)</f>
        <v>三菱製鋼　㈱　広田製作所</v>
      </c>
      <c r="L28" s="108"/>
      <c r="M28" s="109" t="str">
        <f>VLOOKUP(J28,得意先名!$B$1:$E$1029,4,FALSE)</f>
        <v>㈱　東北　柏</v>
      </c>
      <c r="N28" s="110" t="str">
        <f>VLOOKUP(J28,得意先名!$B$8:$H$1020,7,FALSE)</f>
        <v>西濃</v>
      </c>
      <c r="O28" s="111" t="s">
        <v>6130</v>
      </c>
      <c r="P28" s="112" t="s">
        <v>6131</v>
      </c>
      <c r="Q28" s="50"/>
    </row>
    <row r="29" spans="1:17" ht="30.75" customHeight="1" x14ac:dyDescent="0.4">
      <c r="A29" s="113">
        <v>27</v>
      </c>
      <c r="B29" s="114" t="s">
        <v>6132</v>
      </c>
      <c r="C29" s="114" t="s">
        <v>6108</v>
      </c>
      <c r="D29" s="115" t="str">
        <f>VLOOKUP(E29,コード一覧!$B$4:$E$962,4,FALSE)</f>
        <v>四日市</v>
      </c>
      <c r="E29" s="89">
        <v>19063</v>
      </c>
      <c r="F29" s="104">
        <f>VLOOKUP(E29,コード一覧!$B$4:$C$850,2,FALSE)</f>
        <v>0</v>
      </c>
      <c r="G29" s="105" t="str">
        <f>VLOOKUP(E29,コード一覧!$B$4:$D$868,3,FALSE)</f>
        <v>ｼﾘﾏﾅｲﾄ63.5*10.2*163</v>
      </c>
      <c r="H29" s="106">
        <v>10</v>
      </c>
      <c r="I29" s="106"/>
      <c r="J29" s="107">
        <v>9552102</v>
      </c>
      <c r="K29" s="129" t="str">
        <f>VLOOKUP(J29,得意先名!$B$8:$C$1020,2,FALSE)</f>
        <v>日東物流㈱六甲ｱｲﾗﾝﾄﾞＣ-4ﾀ-ﾐﾅﾙ事務所パレット出し</v>
      </c>
      <c r="L29" s="108" t="s">
        <v>6133</v>
      </c>
      <c r="M29" s="109" t="str">
        <f>VLOOKUP(J29,得意先名!$B$1:$E$1029,4,FALSE)</f>
        <v>㈱プロテリアル 安来工場 資材課</v>
      </c>
      <c r="N29" s="110" t="str">
        <f>VLOOKUP(J29,得意先名!$B$8:$H$1020,7,FALSE)</f>
        <v>福山</v>
      </c>
      <c r="O29" s="111" t="s">
        <v>5648</v>
      </c>
      <c r="P29" s="112" t="s">
        <v>6134</v>
      </c>
      <c r="Q29" s="50"/>
    </row>
    <row r="30" spans="1:17" ht="30.75" customHeight="1" x14ac:dyDescent="0.4">
      <c r="A30" s="113">
        <v>28</v>
      </c>
      <c r="B30" s="114" t="s">
        <v>6135</v>
      </c>
      <c r="C30" s="114" t="s">
        <v>6100</v>
      </c>
      <c r="D30" s="115" t="str">
        <f>VLOOKUP(E30,コード一覧!$B$4:$E$962,4,FALSE)</f>
        <v>四日市</v>
      </c>
      <c r="E30" s="89">
        <v>15051</v>
      </c>
      <c r="F30" s="104" t="str">
        <f>VLOOKUP(E30,コード一覧!$B$4:$C$850,2,FALSE)</f>
        <v>S51</v>
      </c>
      <c r="G30" s="105" t="str">
        <f>VLOOKUP(E30,コード一覧!$B$4:$D$868,3,FALSE)</f>
        <v>S50*50*10*142</v>
      </c>
      <c r="H30" s="106">
        <v>4</v>
      </c>
      <c r="I30" s="106"/>
      <c r="J30" s="107">
        <v>9508101</v>
      </c>
      <c r="K30" s="109" t="str">
        <f>VLOOKUP(J30,得意先名!$B$8:$C$1020,2,FALSE)</f>
        <v>備鋳産業　㈱</v>
      </c>
      <c r="L30" s="108"/>
      <c r="M30" s="109" t="str">
        <f>VLOOKUP(J30,得意先名!$B$1:$E$1029,4,FALSE)</f>
        <v>㈱トウチュウ岡山</v>
      </c>
      <c r="N30" s="110" t="str">
        <f>VLOOKUP(J30,得意先名!$B$8:$H$1020,7,FALSE)</f>
        <v>福山</v>
      </c>
      <c r="O30" s="111" t="s">
        <v>6096</v>
      </c>
      <c r="P30" s="112"/>
      <c r="Q30" s="50"/>
    </row>
    <row r="31" spans="1:17" ht="30.75" customHeight="1" x14ac:dyDescent="0.4">
      <c r="A31" s="113">
        <v>29</v>
      </c>
      <c r="B31" s="114" t="s">
        <v>6135</v>
      </c>
      <c r="C31" s="114" t="s">
        <v>6100</v>
      </c>
      <c r="D31" s="115" t="str">
        <f>VLOOKUP(E31,コード一覧!$B$4:$E$962,4,FALSE)</f>
        <v>四日市</v>
      </c>
      <c r="E31" s="89">
        <v>13080</v>
      </c>
      <c r="F31" s="104" t="str">
        <f>VLOOKUP(E31,コード一覧!$B$4:$C$850,2,FALSE)</f>
        <v>セラ80</v>
      </c>
      <c r="G31" s="105" t="str">
        <f>VLOOKUP(E31,コード一覧!$B$4:$D$868,3,FALSE)</f>
        <v>セラ80*12*109</v>
      </c>
      <c r="H31" s="106">
        <v>1</v>
      </c>
      <c r="I31" s="106"/>
      <c r="J31" s="107">
        <v>9508101</v>
      </c>
      <c r="K31" s="109" t="str">
        <f>VLOOKUP(J31,得意先名!$B$8:$C$1020,2,FALSE)</f>
        <v>備鋳産業　㈱</v>
      </c>
      <c r="L31" s="108"/>
      <c r="M31" s="109" t="str">
        <f>VLOOKUP(J31,得意先名!$B$1:$E$1029,4,FALSE)</f>
        <v>㈱トウチュウ岡山</v>
      </c>
      <c r="N31" s="110" t="str">
        <f>VLOOKUP(J31,得意先名!$B$8:$H$1020,7,FALSE)</f>
        <v>福山</v>
      </c>
      <c r="O31" s="111" t="s">
        <v>6096</v>
      </c>
      <c r="P31" s="112"/>
      <c r="Q31" s="50"/>
    </row>
    <row r="32" spans="1:17" ht="30.75" customHeight="1" x14ac:dyDescent="0.4">
      <c r="A32" s="113">
        <v>30</v>
      </c>
      <c r="B32" s="114" t="s">
        <v>6135</v>
      </c>
      <c r="C32" s="114" t="s">
        <v>6100</v>
      </c>
      <c r="D32" s="115" t="str">
        <f>VLOOKUP(E32,コード一覧!$B$4:$E$962,4,FALSE)</f>
        <v>四日市</v>
      </c>
      <c r="E32" s="89">
        <v>14088</v>
      </c>
      <c r="F32" s="104" t="str">
        <f>VLOOKUP(E32,コード一覧!$B$4:$C$850,2,FALSE)</f>
        <v>Ｔ88</v>
      </c>
      <c r="G32" s="105" t="str">
        <f>VLOOKUP(E32,コード一覧!$B$4:$D$868,3,FALSE)</f>
        <v>88*12*89</v>
      </c>
      <c r="H32" s="106">
        <v>1</v>
      </c>
      <c r="I32" s="106"/>
      <c r="J32" s="107">
        <v>9508101</v>
      </c>
      <c r="K32" s="109" t="str">
        <f>VLOOKUP(J32,得意先名!$B$8:$C$1020,2,FALSE)</f>
        <v>備鋳産業　㈱</v>
      </c>
      <c r="L32" s="108"/>
      <c r="M32" s="109" t="str">
        <f>VLOOKUP(J32,得意先名!$B$1:$E$1029,4,FALSE)</f>
        <v>㈱トウチュウ岡山</v>
      </c>
      <c r="N32" s="110" t="str">
        <f>VLOOKUP(J32,得意先名!$B$8:$H$1020,7,FALSE)</f>
        <v>福山</v>
      </c>
      <c r="O32" s="111" t="s">
        <v>6096</v>
      </c>
      <c r="P32" s="112"/>
      <c r="Q32" s="50"/>
    </row>
    <row r="33" spans="1:17" ht="30.75" customHeight="1" x14ac:dyDescent="0.4">
      <c r="A33" s="113">
        <v>31</v>
      </c>
      <c r="B33" s="114" t="s">
        <v>6135</v>
      </c>
      <c r="C33" s="114" t="s">
        <v>6100</v>
      </c>
      <c r="D33" s="115" t="str">
        <f>VLOOKUP(E33,コード一覧!$B$4:$E$962,4,FALSE)</f>
        <v>四日市</v>
      </c>
      <c r="E33" s="89">
        <v>3450300</v>
      </c>
      <c r="F33" s="104">
        <f>VLOOKUP(E33,コード一覧!$B$4:$C$850,2,FALSE)</f>
        <v>0</v>
      </c>
      <c r="G33" s="105" t="str">
        <f>VLOOKUP(E33,コード一覧!$B$4:$D$868,3,FALSE)</f>
        <v>K50-300</v>
      </c>
      <c r="H33" s="106">
        <v>1</v>
      </c>
      <c r="I33" s="106"/>
      <c r="J33" s="107">
        <v>9632901</v>
      </c>
      <c r="K33" s="109" t="str">
        <f>VLOOKUP(J33,得意先名!$B$8:$C$1020,2,FALSE)</f>
        <v>㈱小月製鋼所</v>
      </c>
      <c r="L33" s="108"/>
      <c r="M33" s="109" t="str">
        <f>VLOOKUP(J33,得意先名!$B$1:$E$1029,4,FALSE)</f>
        <v>太陽産業　㈱</v>
      </c>
      <c r="N33" s="110" t="str">
        <f>VLOOKUP(J33,得意先名!$B$8:$H$1020,7,FALSE)</f>
        <v>福山</v>
      </c>
      <c r="O33" s="111" t="s">
        <v>5643</v>
      </c>
      <c r="P33" s="112"/>
      <c r="Q33" s="50"/>
    </row>
    <row r="34" spans="1:17" ht="30.75" customHeight="1" x14ac:dyDescent="0.4">
      <c r="A34" s="113">
        <v>32</v>
      </c>
      <c r="B34" s="114" t="s">
        <v>6135</v>
      </c>
      <c r="C34" s="114" t="s">
        <v>6100</v>
      </c>
      <c r="D34" s="115" t="str">
        <f>VLOOKUP(E34,コード一覧!$B$4:$E$962,4,FALSE)</f>
        <v>四日市</v>
      </c>
      <c r="E34" s="89">
        <v>3480301</v>
      </c>
      <c r="F34" s="104">
        <f>VLOOKUP(E34,コード一覧!$B$4:$C$850,2,FALSE)</f>
        <v>0</v>
      </c>
      <c r="G34" s="105" t="str">
        <f>VLOOKUP(E34,コード一覧!$B$4:$D$868,3,FALSE)</f>
        <v>K80-300特(12入）</v>
      </c>
      <c r="H34" s="106">
        <v>5</v>
      </c>
      <c r="I34" s="106"/>
      <c r="J34" s="107">
        <v>9632901</v>
      </c>
      <c r="K34" s="109" t="str">
        <f>VLOOKUP(J34,得意先名!$B$8:$C$1020,2,FALSE)</f>
        <v>㈱小月製鋼所</v>
      </c>
      <c r="L34" s="108"/>
      <c r="M34" s="109" t="str">
        <f>VLOOKUP(J34,得意先名!$B$1:$E$1029,4,FALSE)</f>
        <v>太陽産業　㈱</v>
      </c>
      <c r="N34" s="110" t="str">
        <f>VLOOKUP(J34,得意先名!$B$8:$H$1020,7,FALSE)</f>
        <v>福山</v>
      </c>
      <c r="O34" s="111" t="s">
        <v>5643</v>
      </c>
      <c r="P34" s="112"/>
      <c r="Q34" s="50"/>
    </row>
    <row r="35" spans="1:17" ht="30.75" customHeight="1" x14ac:dyDescent="0.4">
      <c r="A35" s="113">
        <v>33</v>
      </c>
      <c r="B35" s="114" t="s">
        <v>6135</v>
      </c>
      <c r="C35" s="114" t="s">
        <v>6100</v>
      </c>
      <c r="D35" s="115" t="str">
        <f>VLOOKUP(E35,コード一覧!$B$4:$E$962,4,FALSE)</f>
        <v>四日市</v>
      </c>
      <c r="E35" s="89">
        <v>3450200</v>
      </c>
      <c r="F35" s="104">
        <f>VLOOKUP(E35,コード一覧!$B$4:$C$850,2,FALSE)</f>
        <v>0</v>
      </c>
      <c r="G35" s="105" t="str">
        <f>VLOOKUP(E35,コード一覧!$B$4:$D$868,3,FALSE)</f>
        <v>K50-200</v>
      </c>
      <c r="H35" s="106">
        <v>2</v>
      </c>
      <c r="I35" s="106"/>
      <c r="J35" s="107">
        <v>9632901</v>
      </c>
      <c r="K35" s="109" t="str">
        <f>VLOOKUP(J35,得意先名!$B$8:$C$1020,2,FALSE)</f>
        <v>㈱小月製鋼所</v>
      </c>
      <c r="L35" s="108"/>
      <c r="M35" s="109" t="str">
        <f>VLOOKUP(J35,得意先名!$B$1:$E$1029,4,FALSE)</f>
        <v>太陽産業　㈱</v>
      </c>
      <c r="N35" s="110" t="str">
        <f>VLOOKUP(J35,得意先名!$B$8:$H$1020,7,FALSE)</f>
        <v>福山</v>
      </c>
      <c r="O35" s="111" t="s">
        <v>5643</v>
      </c>
      <c r="P35" s="112"/>
      <c r="Q35" s="50"/>
    </row>
    <row r="36" spans="1:17" ht="30.75" customHeight="1" x14ac:dyDescent="0.4">
      <c r="A36" s="113">
        <v>34</v>
      </c>
      <c r="B36" s="114" t="s">
        <v>6135</v>
      </c>
      <c r="C36" s="114" t="s">
        <v>6100</v>
      </c>
      <c r="D36" s="115" t="str">
        <f>VLOOKUP(E36,コード一覧!$B$4:$E$962,4,FALSE)</f>
        <v>四日市</v>
      </c>
      <c r="E36" s="89">
        <v>37550</v>
      </c>
      <c r="F36" s="104">
        <f>VLOOKUP(E36,コード一覧!$B$4:$C$850,2,FALSE)</f>
        <v>0</v>
      </c>
      <c r="G36" s="105" t="str">
        <f>VLOOKUP(E36,コード一覧!$B$4:$D$868,3,FALSE)</f>
        <v>50L</v>
      </c>
      <c r="H36" s="106">
        <v>1</v>
      </c>
      <c r="I36" s="106"/>
      <c r="J36" s="107">
        <v>9632901</v>
      </c>
      <c r="K36" s="109" t="str">
        <f>VLOOKUP(J36,得意先名!$B$8:$C$1020,2,FALSE)</f>
        <v>㈱小月製鋼所</v>
      </c>
      <c r="L36" s="108"/>
      <c r="M36" s="109" t="str">
        <f>VLOOKUP(J36,得意先名!$B$1:$E$1029,4,FALSE)</f>
        <v>太陽産業　㈱</v>
      </c>
      <c r="N36" s="110" t="str">
        <f>VLOOKUP(J36,得意先名!$B$8:$H$1020,7,FALSE)</f>
        <v>福山</v>
      </c>
      <c r="O36" s="111" t="s">
        <v>5643</v>
      </c>
      <c r="P36" s="112"/>
      <c r="Q36" s="50"/>
    </row>
    <row r="37" spans="1:17" ht="30.75" customHeight="1" x14ac:dyDescent="0.4">
      <c r="A37" s="113">
        <v>35</v>
      </c>
      <c r="B37" s="114" t="s">
        <v>6135</v>
      </c>
      <c r="C37" s="114" t="s">
        <v>6100</v>
      </c>
      <c r="D37" s="115" t="str">
        <f>VLOOKUP(E37,コード一覧!$B$4:$E$962,4,FALSE)</f>
        <v>四日市</v>
      </c>
      <c r="E37" s="89">
        <v>37560</v>
      </c>
      <c r="F37" s="104">
        <f>VLOOKUP(E37,コード一覧!$B$4:$C$850,2,FALSE)</f>
        <v>0</v>
      </c>
      <c r="G37" s="105" t="str">
        <f>VLOOKUP(E37,コード一覧!$B$4:$D$868,3,FALSE)</f>
        <v>60Ｌ</v>
      </c>
      <c r="H37" s="106">
        <v>2</v>
      </c>
      <c r="I37" s="106"/>
      <c r="J37" s="107">
        <v>9632901</v>
      </c>
      <c r="K37" s="109" t="str">
        <f>VLOOKUP(J37,得意先名!$B$8:$C$1020,2,FALSE)</f>
        <v>㈱小月製鋼所</v>
      </c>
      <c r="L37" s="108"/>
      <c r="M37" s="109" t="str">
        <f>VLOOKUP(J37,得意先名!$B$1:$E$1029,4,FALSE)</f>
        <v>太陽産業　㈱</v>
      </c>
      <c r="N37" s="110" t="str">
        <f>VLOOKUP(J37,得意先名!$B$8:$H$1020,7,FALSE)</f>
        <v>福山</v>
      </c>
      <c r="O37" s="111" t="s">
        <v>5643</v>
      </c>
      <c r="P37" s="112"/>
      <c r="Q37" s="50"/>
    </row>
    <row r="38" spans="1:17" ht="30.75" customHeight="1" x14ac:dyDescent="0.4">
      <c r="A38" s="113">
        <v>36</v>
      </c>
      <c r="B38" s="114" t="s">
        <v>6135</v>
      </c>
      <c r="C38" s="114" t="s">
        <v>6100</v>
      </c>
      <c r="D38" s="115" t="str">
        <f>VLOOKUP(E38,コード一覧!$B$4:$E$962,4,FALSE)</f>
        <v>四日市</v>
      </c>
      <c r="E38" s="89">
        <v>37581</v>
      </c>
      <c r="F38" s="104">
        <f>VLOOKUP(E38,コード一覧!$B$4:$C$850,2,FALSE)</f>
        <v>0</v>
      </c>
      <c r="G38" s="105" t="str">
        <f>VLOOKUP(E38,コード一覧!$B$4:$D$868,3,FALSE)</f>
        <v>80L (15入)</v>
      </c>
      <c r="H38" s="106">
        <v>2</v>
      </c>
      <c r="I38" s="106"/>
      <c r="J38" s="107">
        <v>9632901</v>
      </c>
      <c r="K38" s="109" t="str">
        <f>VLOOKUP(J38,得意先名!$B$8:$C$1020,2,FALSE)</f>
        <v>㈱小月製鋼所</v>
      </c>
      <c r="L38" s="108"/>
      <c r="M38" s="109" t="str">
        <f>VLOOKUP(J38,得意先名!$B$1:$E$1029,4,FALSE)</f>
        <v>太陽産業　㈱</v>
      </c>
      <c r="N38" s="110" t="str">
        <f>VLOOKUP(J38,得意先名!$B$8:$H$1020,7,FALSE)</f>
        <v>福山</v>
      </c>
      <c r="O38" s="111" t="s">
        <v>5643</v>
      </c>
      <c r="P38" s="112"/>
      <c r="Q38" s="50"/>
    </row>
    <row r="39" spans="1:17" ht="30.75" customHeight="1" x14ac:dyDescent="0.4">
      <c r="A39" s="113">
        <v>37</v>
      </c>
      <c r="B39" s="114" t="s">
        <v>6135</v>
      </c>
      <c r="C39" s="114" t="s">
        <v>6100</v>
      </c>
      <c r="D39" s="115" t="str">
        <f>VLOOKUP(E39,コード一覧!$B$4:$E$962,4,FALSE)</f>
        <v>四日市</v>
      </c>
      <c r="E39" s="89">
        <v>3160054</v>
      </c>
      <c r="F39" s="104">
        <f>VLOOKUP(E39,コード一覧!$B$4:$C$850,2,FALSE)</f>
        <v>0</v>
      </c>
      <c r="G39" s="105" t="str">
        <f>VLOOKUP(E39,コード一覧!$B$4:$D$868,3,FALSE)</f>
        <v>K60-54切込つき（90入)</v>
      </c>
      <c r="H39" s="106">
        <v>10</v>
      </c>
      <c r="I39" s="106"/>
      <c r="J39" s="107">
        <v>9635801</v>
      </c>
      <c r="K39" s="109" t="str">
        <f>VLOOKUP(J39,得意先名!$B$8:$C$1020,2,FALSE)</f>
        <v>㈱プロテリアル若松</v>
      </c>
      <c r="L39" s="108" t="s">
        <v>6145</v>
      </c>
      <c r="M39" s="109" t="str">
        <f>VLOOKUP(J39,得意先名!$B$1:$E$1029,4,FALSE)</f>
        <v>㈱ツチヨシアクティ九州</v>
      </c>
      <c r="N39" s="110" t="str">
        <f>VLOOKUP(J39,得意先名!$B$8:$H$1020,7,FALSE)</f>
        <v>福山</v>
      </c>
      <c r="O39" s="111" t="s">
        <v>5653</v>
      </c>
      <c r="P39" s="112" t="s">
        <v>6136</v>
      </c>
      <c r="Q39" s="50"/>
    </row>
    <row r="40" spans="1:17" ht="30.75" customHeight="1" x14ac:dyDescent="0.4">
      <c r="A40" s="113">
        <v>38</v>
      </c>
      <c r="B40" s="114" t="s">
        <v>6135</v>
      </c>
      <c r="C40" s="114" t="s">
        <v>5649</v>
      </c>
      <c r="D40" s="115" t="str">
        <f>VLOOKUP(E40,コード一覧!$B$4:$E$962,4,FALSE)</f>
        <v>四日市</v>
      </c>
      <c r="E40" s="89">
        <v>3160054</v>
      </c>
      <c r="F40" s="104">
        <f>VLOOKUP(E40,コード一覧!$B$4:$C$850,2,FALSE)</f>
        <v>0</v>
      </c>
      <c r="G40" s="105" t="str">
        <f>VLOOKUP(E40,コード一覧!$B$4:$D$868,3,FALSE)</f>
        <v>K60-54切込つき（90入)</v>
      </c>
      <c r="H40" s="106">
        <v>10</v>
      </c>
      <c r="I40" s="106"/>
      <c r="J40" s="107">
        <v>9635801</v>
      </c>
      <c r="K40" s="109" t="str">
        <f>VLOOKUP(J40,得意先名!$B$8:$C$1020,2,FALSE)</f>
        <v>㈱プロテリアル若松</v>
      </c>
      <c r="L40" s="108" t="s">
        <v>6145</v>
      </c>
      <c r="M40" s="109" t="str">
        <f>VLOOKUP(J40,得意先名!$B$1:$E$1029,4,FALSE)</f>
        <v>㈱ツチヨシアクティ九州</v>
      </c>
      <c r="N40" s="110" t="str">
        <f>VLOOKUP(J40,得意先名!$B$8:$H$1020,7,FALSE)</f>
        <v>福山</v>
      </c>
      <c r="O40" s="111" t="s">
        <v>5646</v>
      </c>
      <c r="P40" s="112" t="s">
        <v>6136</v>
      </c>
      <c r="Q40" s="50"/>
    </row>
    <row r="41" spans="1:17" ht="30.75" customHeight="1" x14ac:dyDescent="0.4">
      <c r="A41" s="113">
        <v>39</v>
      </c>
      <c r="B41" s="114" t="s">
        <v>6135</v>
      </c>
      <c r="C41" s="114" t="s">
        <v>6108</v>
      </c>
      <c r="D41" s="115" t="str">
        <f>VLOOKUP(E41,コード一覧!$B$4:$E$962,4,FALSE)</f>
        <v>四日市</v>
      </c>
      <c r="E41" s="89">
        <v>19757</v>
      </c>
      <c r="F41" s="104">
        <f>VLOOKUP(E41,コード一覧!$B$4:$C$850,2,FALSE)</f>
        <v>0</v>
      </c>
      <c r="G41" s="105" t="str">
        <f>VLOOKUP(E41,コード一覧!$B$4:$D$868,3,FALSE)</f>
        <v>ﾃｰﾊﾟｰﾘﾝｸﾞφ118-37</v>
      </c>
      <c r="H41" s="106">
        <v>30</v>
      </c>
      <c r="I41" s="106"/>
      <c r="J41" s="107">
        <v>3012003</v>
      </c>
      <c r="K41" s="129" t="str">
        <f>VLOOKUP(J41,得意先名!$B$8:$C$1020,2,FALSE)</f>
        <v>㈱　カトメ 成形課 刈田課長様</v>
      </c>
      <c r="L41" s="108"/>
      <c r="M41" s="109" t="str">
        <f>VLOOKUP(J41,得意先名!$B$1:$E$1029,4,FALSE)</f>
        <v>金森藤平商事　㈱</v>
      </c>
      <c r="N41" s="110" t="str">
        <f>VLOOKUP(J41,得意先名!$B$8:$H$1020,7,FALSE)</f>
        <v>名鉄</v>
      </c>
      <c r="O41" s="111" t="s">
        <v>6127</v>
      </c>
      <c r="P41" s="112"/>
      <c r="Q41" s="50"/>
    </row>
    <row r="42" spans="1:17" ht="30.75" customHeight="1" x14ac:dyDescent="0.4">
      <c r="A42" s="113">
        <v>40</v>
      </c>
      <c r="B42" s="114" t="s">
        <v>6137</v>
      </c>
      <c r="C42" s="114" t="s">
        <v>6100</v>
      </c>
      <c r="D42" s="115" t="str">
        <f>VLOOKUP(E42,コード一覧!$B$4:$E$962,4,FALSE)</f>
        <v>四日市</v>
      </c>
      <c r="E42" s="89">
        <v>3450300</v>
      </c>
      <c r="F42" s="104">
        <f>VLOOKUP(E42,コード一覧!$B$4:$C$850,2,FALSE)</f>
        <v>0</v>
      </c>
      <c r="G42" s="105" t="str">
        <f>VLOOKUP(E42,コード一覧!$B$4:$D$868,3,FALSE)</f>
        <v>K50-300</v>
      </c>
      <c r="H42" s="106">
        <v>1</v>
      </c>
      <c r="I42" s="106"/>
      <c r="J42" s="107">
        <v>9632900</v>
      </c>
      <c r="K42" s="109" t="str">
        <f>VLOOKUP(J42,得意先名!$B$8:$C$1020,2,FALSE)</f>
        <v>太陽産業　㈱</v>
      </c>
      <c r="L42" s="108"/>
      <c r="M42" s="109">
        <f>VLOOKUP(J42,得意先名!$B$1:$E$1029,4,FALSE)</f>
        <v>0</v>
      </c>
      <c r="N42" s="110" t="str">
        <f>VLOOKUP(J42,得意先名!$B$8:$H$1020,7,FALSE)</f>
        <v>福山</v>
      </c>
      <c r="O42" s="111" t="s">
        <v>5653</v>
      </c>
      <c r="P42" s="112"/>
      <c r="Q42" s="50"/>
    </row>
    <row r="43" spans="1:17" ht="30.75" customHeight="1" x14ac:dyDescent="0.4">
      <c r="A43" s="113">
        <v>41</v>
      </c>
      <c r="B43" s="114" t="s">
        <v>6137</v>
      </c>
      <c r="C43" s="114" t="s">
        <v>6100</v>
      </c>
      <c r="D43" s="115" t="str">
        <f>VLOOKUP(E43,コード一覧!$B$4:$E$962,4,FALSE)</f>
        <v>四日市</v>
      </c>
      <c r="E43" s="89">
        <v>3480301</v>
      </c>
      <c r="F43" s="104">
        <f>VLOOKUP(E43,コード一覧!$B$4:$C$850,2,FALSE)</f>
        <v>0</v>
      </c>
      <c r="G43" s="105" t="str">
        <f>VLOOKUP(E43,コード一覧!$B$4:$D$868,3,FALSE)</f>
        <v>K80-300特(12入）</v>
      </c>
      <c r="H43" s="106">
        <v>4</v>
      </c>
      <c r="I43" s="106"/>
      <c r="J43" s="107">
        <v>9632900</v>
      </c>
      <c r="K43" s="109" t="str">
        <f>VLOOKUP(J43,得意先名!$B$8:$C$1020,2,FALSE)</f>
        <v>太陽産業　㈱</v>
      </c>
      <c r="L43" s="108"/>
      <c r="M43" s="109">
        <f>VLOOKUP(J43,得意先名!$B$1:$E$1029,4,FALSE)</f>
        <v>0</v>
      </c>
      <c r="N43" s="110" t="str">
        <f>VLOOKUP(J43,得意先名!$B$8:$H$1020,7,FALSE)</f>
        <v>福山</v>
      </c>
      <c r="O43" s="111" t="s">
        <v>5653</v>
      </c>
      <c r="P43" s="112"/>
      <c r="Q43" s="50"/>
    </row>
    <row r="44" spans="1:17" ht="30.75" customHeight="1" x14ac:dyDescent="0.4">
      <c r="A44" s="113">
        <v>42</v>
      </c>
      <c r="B44" s="114" t="s">
        <v>6137</v>
      </c>
      <c r="C44" s="114" t="s">
        <v>6100</v>
      </c>
      <c r="D44" s="115" t="str">
        <f>VLOOKUP(E44,コード一覧!$B$4:$E$962,4,FALSE)</f>
        <v>四日市</v>
      </c>
      <c r="E44" s="89">
        <v>37560</v>
      </c>
      <c r="F44" s="104">
        <f>VLOOKUP(E44,コード一覧!$B$4:$C$850,2,FALSE)</f>
        <v>0</v>
      </c>
      <c r="G44" s="105" t="str">
        <f>VLOOKUP(E44,コード一覧!$B$4:$D$868,3,FALSE)</f>
        <v>60Ｌ</v>
      </c>
      <c r="H44" s="106">
        <v>1</v>
      </c>
      <c r="I44" s="106"/>
      <c r="J44" s="107">
        <v>9632900</v>
      </c>
      <c r="K44" s="109" t="str">
        <f>VLOOKUP(J44,得意先名!$B$8:$C$1020,2,FALSE)</f>
        <v>太陽産業　㈱</v>
      </c>
      <c r="L44" s="108"/>
      <c r="M44" s="109">
        <f>VLOOKUP(J44,得意先名!$B$1:$E$1029,4,FALSE)</f>
        <v>0</v>
      </c>
      <c r="N44" s="110" t="str">
        <f>VLOOKUP(J44,得意先名!$B$8:$H$1020,7,FALSE)</f>
        <v>福山</v>
      </c>
      <c r="O44" s="111" t="s">
        <v>5653</v>
      </c>
      <c r="P44" s="112"/>
      <c r="Q44" s="50"/>
    </row>
    <row r="45" spans="1:17" ht="30.75" customHeight="1" x14ac:dyDescent="0.4">
      <c r="A45" s="113">
        <v>43</v>
      </c>
      <c r="B45" s="114" t="s">
        <v>6137</v>
      </c>
      <c r="C45" s="114" t="s">
        <v>6100</v>
      </c>
      <c r="D45" s="115" t="str">
        <f>VLOOKUP(E45,コード一覧!$B$4:$E$962,4,FALSE)</f>
        <v>四日市</v>
      </c>
      <c r="E45" s="89">
        <v>37581</v>
      </c>
      <c r="F45" s="104">
        <f>VLOOKUP(E45,コード一覧!$B$4:$C$850,2,FALSE)</f>
        <v>0</v>
      </c>
      <c r="G45" s="105" t="str">
        <f>VLOOKUP(E45,コード一覧!$B$4:$D$868,3,FALSE)</f>
        <v>80L (15入)</v>
      </c>
      <c r="H45" s="106">
        <v>3</v>
      </c>
      <c r="I45" s="106"/>
      <c r="J45" s="107">
        <v>9632900</v>
      </c>
      <c r="K45" s="109" t="str">
        <f>VLOOKUP(J45,得意先名!$B$8:$C$1020,2,FALSE)</f>
        <v>太陽産業　㈱</v>
      </c>
      <c r="L45" s="108"/>
      <c r="M45" s="109">
        <f>VLOOKUP(J45,得意先名!$B$1:$E$1029,4,FALSE)</f>
        <v>0</v>
      </c>
      <c r="N45" s="110" t="str">
        <f>VLOOKUP(J45,得意先名!$B$8:$H$1020,7,FALSE)</f>
        <v>福山</v>
      </c>
      <c r="O45" s="111" t="s">
        <v>5653</v>
      </c>
      <c r="P45" s="112"/>
      <c r="Q45" s="50"/>
    </row>
    <row r="46" spans="1:17" ht="30.75" customHeight="1" x14ac:dyDescent="0.4">
      <c r="A46" s="113">
        <v>44</v>
      </c>
      <c r="B46" s="114" t="s">
        <v>6137</v>
      </c>
      <c r="C46" s="114" t="s">
        <v>6100</v>
      </c>
      <c r="D46" s="115" t="str">
        <f>VLOOKUP(E46,コード一覧!$B$4:$E$962,4,FALSE)</f>
        <v>四日市</v>
      </c>
      <c r="E46" s="89">
        <v>12970</v>
      </c>
      <c r="F46" s="104">
        <f>VLOOKUP(E46,コード一覧!$B$4:$C$850,2,FALSE)</f>
        <v>970</v>
      </c>
      <c r="G46" s="105" t="str">
        <f>VLOOKUP(E46,コード一覧!$B$4:$D$868,3,FALSE)</f>
        <v>150*20*38</v>
      </c>
      <c r="H46" s="106">
        <v>2</v>
      </c>
      <c r="I46" s="106"/>
      <c r="J46" s="107">
        <v>9632900</v>
      </c>
      <c r="K46" s="109" t="str">
        <f>VLOOKUP(J46,得意先名!$B$8:$C$1020,2,FALSE)</f>
        <v>太陽産業　㈱</v>
      </c>
      <c r="L46" s="108"/>
      <c r="M46" s="109">
        <f>VLOOKUP(J46,得意先名!$B$1:$E$1029,4,FALSE)</f>
        <v>0</v>
      </c>
      <c r="N46" s="110" t="str">
        <f>VLOOKUP(J46,得意先名!$B$8:$H$1020,7,FALSE)</f>
        <v>福山</v>
      </c>
      <c r="O46" s="111" t="s">
        <v>5653</v>
      </c>
      <c r="P46" s="112"/>
      <c r="Q46" s="50"/>
    </row>
    <row r="47" spans="1:17" ht="30.75" customHeight="1" x14ac:dyDescent="0.4">
      <c r="A47" s="113">
        <v>45</v>
      </c>
      <c r="B47" s="114" t="s">
        <v>6137</v>
      </c>
      <c r="C47" s="114" t="s">
        <v>6100</v>
      </c>
      <c r="D47" s="115" t="str">
        <f>VLOOKUP(E47,コード一覧!$B$4:$E$962,4,FALSE)</f>
        <v>四日市</v>
      </c>
      <c r="E47" s="89">
        <v>3550300</v>
      </c>
      <c r="F47" s="104">
        <f>VLOOKUP(E47,コード一覧!$B$4:$C$850,2,FALSE)</f>
        <v>0</v>
      </c>
      <c r="G47" s="105" t="str">
        <f>VLOOKUP(E47,コード一覧!$B$4:$D$868,3,FALSE)</f>
        <v>50-300Ａ</v>
      </c>
      <c r="H47" s="106">
        <v>1</v>
      </c>
      <c r="I47" s="106"/>
      <c r="J47" s="107">
        <v>9645904</v>
      </c>
      <c r="K47" s="109" t="str">
        <f>VLOOKUP(J47,得意先名!$B$8:$C$1020,2,FALSE)</f>
        <v>㈱　瀬戸製作所</v>
      </c>
      <c r="L47" s="108"/>
      <c r="M47" s="109" t="str">
        <f>VLOOKUP(J47,得意先名!$B$1:$E$1029,4,FALSE)</f>
        <v>(有)　ニイク商会</v>
      </c>
      <c r="N47" s="110" t="str">
        <f>VLOOKUP(J47,得意先名!$B$8:$H$1020,7,FALSE)</f>
        <v>福山</v>
      </c>
      <c r="O47" s="111" t="s">
        <v>6096</v>
      </c>
      <c r="P47" s="112"/>
      <c r="Q47" s="50"/>
    </row>
    <row r="48" spans="1:17" ht="30.75" customHeight="1" x14ac:dyDescent="0.4">
      <c r="A48" s="113">
        <v>46</v>
      </c>
      <c r="B48" s="114" t="s">
        <v>6137</v>
      </c>
      <c r="C48" s="114" t="s">
        <v>6100</v>
      </c>
      <c r="D48" s="115" t="str">
        <f>VLOOKUP(E48,コード一覧!$B$4:$E$962,4,FALSE)</f>
        <v>四日市</v>
      </c>
      <c r="E48" s="89">
        <v>3540300</v>
      </c>
      <c r="F48" s="104">
        <f>VLOOKUP(E48,コード一覧!$B$4:$C$850,2,FALSE)</f>
        <v>0</v>
      </c>
      <c r="G48" s="105" t="str">
        <f>VLOOKUP(E48,コード一覧!$B$4:$D$868,3,FALSE)</f>
        <v>40-300Ａ</v>
      </c>
      <c r="H48" s="106">
        <v>1</v>
      </c>
      <c r="I48" s="106"/>
      <c r="J48" s="107">
        <v>9645904</v>
      </c>
      <c r="K48" s="109" t="str">
        <f>VLOOKUP(J48,得意先名!$B$8:$C$1020,2,FALSE)</f>
        <v>㈱　瀬戸製作所</v>
      </c>
      <c r="L48" s="108"/>
      <c r="M48" s="109" t="str">
        <f>VLOOKUP(J48,得意先名!$B$1:$E$1029,4,FALSE)</f>
        <v>(有)　ニイク商会</v>
      </c>
      <c r="N48" s="110" t="str">
        <f>VLOOKUP(J48,得意先名!$B$8:$H$1020,7,FALSE)</f>
        <v>福山</v>
      </c>
      <c r="O48" s="111" t="s">
        <v>6096</v>
      </c>
      <c r="P48" s="112"/>
      <c r="Q48" s="50"/>
    </row>
    <row r="49" spans="1:17" ht="30.75" customHeight="1" x14ac:dyDescent="0.4">
      <c r="A49" s="113">
        <v>47</v>
      </c>
      <c r="B49" s="114" t="s">
        <v>6137</v>
      </c>
      <c r="C49" s="114" t="s">
        <v>5646</v>
      </c>
      <c r="D49" s="115" t="str">
        <f>VLOOKUP(E49,コード一覧!$B$4:$E$962,4,FALSE)</f>
        <v>四日市</v>
      </c>
      <c r="E49" s="89">
        <v>3480201</v>
      </c>
      <c r="F49" s="104">
        <f>VLOOKUP(E49,コード一覧!$B$4:$C$850,2,FALSE)</f>
        <v>0</v>
      </c>
      <c r="G49" s="105" t="str">
        <f>VLOOKUP(E49,コード一覧!$B$4:$D$868,3,FALSE)</f>
        <v>K80-200 JFE(18入）</v>
      </c>
      <c r="H49" s="106">
        <v>20</v>
      </c>
      <c r="I49" s="106"/>
      <c r="J49" s="107">
        <v>5808101</v>
      </c>
      <c r="K49" s="129" t="str">
        <f>VLOOKUP(J49,得意先名!$B$8:$C$1020,2,FALSE)</f>
        <v>ＪＦＥスチール　㈱　知多製造所</v>
      </c>
      <c r="L49" s="108" t="s">
        <v>6138</v>
      </c>
      <c r="M49" s="109" t="str">
        <f>VLOOKUP(J49,得意先名!$B$1:$E$1029,4,FALSE)</f>
        <v>㈱トウチュウ名古屋</v>
      </c>
      <c r="N49" s="110" t="str">
        <f>VLOOKUP(J49,得意先名!$B$8:$H$1020,7,FALSE)</f>
        <v>名鉄</v>
      </c>
      <c r="O49" s="111" t="s">
        <v>6103</v>
      </c>
      <c r="P49" s="112" t="s">
        <v>6139</v>
      </c>
      <c r="Q49" s="50"/>
    </row>
    <row r="50" spans="1:17" ht="30.75" customHeight="1" x14ac:dyDescent="0.4">
      <c r="A50" s="113">
        <v>48</v>
      </c>
      <c r="B50" s="114" t="s">
        <v>6140</v>
      </c>
      <c r="C50" s="114" t="s">
        <v>6108</v>
      </c>
      <c r="D50" s="115" t="str">
        <f>VLOOKUP(E50,コード一覧!$B$4:$E$962,4,FALSE)</f>
        <v>四日市</v>
      </c>
      <c r="E50" s="89">
        <v>19756</v>
      </c>
      <c r="F50" s="104">
        <f>VLOOKUP(E50,コード一覧!$B$4:$C$850,2,FALSE)</f>
        <v>0</v>
      </c>
      <c r="G50" s="105" t="str">
        <f>VLOOKUP(E50,コード一覧!$B$4:$D$868,3,FALSE)</f>
        <v>ﾃｰﾊﾟｰﾘﾝｸﾞφ135-30</v>
      </c>
      <c r="H50" s="106">
        <v>30</v>
      </c>
      <c r="I50" s="106"/>
      <c r="J50" s="107">
        <v>5307106</v>
      </c>
      <c r="K50" s="129" t="str">
        <f>VLOOKUP(J50,得意先名!$B$8:$C$1020,2,FALSE)</f>
        <v>JUKI会津㈱　本社 生産管理 岩渕様</v>
      </c>
      <c r="L50" s="108" t="s">
        <v>6141</v>
      </c>
      <c r="M50" s="109" t="str">
        <f>VLOOKUP(J50,得意先名!$B$1:$E$1029,4,FALSE)</f>
        <v>ECO企画㈱</v>
      </c>
      <c r="N50" s="110" t="s">
        <v>6142</v>
      </c>
      <c r="O50" s="111"/>
      <c r="P50" s="112"/>
      <c r="Q50" s="50"/>
    </row>
    <row r="51" spans="1:17" ht="30.75" customHeight="1" x14ac:dyDescent="0.4">
      <c r="A51" s="113">
        <v>49</v>
      </c>
      <c r="B51" s="114" t="s">
        <v>6140</v>
      </c>
      <c r="C51" s="114" t="s">
        <v>6100</v>
      </c>
      <c r="D51" s="115" t="str">
        <f>VLOOKUP(E51,コード一覧!$B$4:$E$962,4,FALSE)</f>
        <v>四日市</v>
      </c>
      <c r="E51" s="89">
        <v>3966012</v>
      </c>
      <c r="F51" s="104">
        <v>0</v>
      </c>
      <c r="G51" s="105" t="str">
        <f>VLOOKUP(E51,コード一覧!$B$4:$D$868,3,FALSE)</f>
        <v>φ100ﾌｨﾙﾀ-用ｾｯﾄ品(12ｾｯﾄ）</v>
      </c>
      <c r="H51" s="106">
        <v>12</v>
      </c>
      <c r="I51" s="106"/>
      <c r="J51" s="107">
        <v>9552203</v>
      </c>
      <c r="K51" s="129" t="str">
        <f>VLOOKUP(J51,得意先名!$B$8:$C$1020,2,FALSE)</f>
        <v>ナカシマプロペラ㈱ パレット出</v>
      </c>
      <c r="L51" s="108" t="s">
        <v>6143</v>
      </c>
      <c r="M51" s="109" t="str">
        <f>VLOOKUP(J51,得意先名!$B$1:$E$1029,4,FALSE)</f>
        <v>備鋳産業　㈱</v>
      </c>
      <c r="N51" s="110" t="str">
        <f>VLOOKUP(J51,得意先名!$B$8:$H$1020,7,FALSE)</f>
        <v>福山</v>
      </c>
      <c r="O51" s="111" t="s">
        <v>6096</v>
      </c>
      <c r="P51" s="112" t="s">
        <v>6144</v>
      </c>
      <c r="Q51" s="50"/>
    </row>
    <row r="52" spans="1:17" ht="30.75" customHeight="1" x14ac:dyDescent="0.4">
      <c r="A52" s="113">
        <v>50</v>
      </c>
      <c r="B52" s="114"/>
      <c r="C52" s="114"/>
      <c r="D52" s="115">
        <f>VLOOKUP(E52,コード一覧!$B$4:$E$962,4,FALSE)</f>
        <v>0</v>
      </c>
      <c r="E52" s="89"/>
      <c r="F52" s="104">
        <f>VLOOKUP(E52,コード一覧!$B$4:$C$850,2,FALSE)</f>
        <v>0</v>
      </c>
      <c r="G52" s="105">
        <f>VLOOKUP(E52,コード一覧!$B$4:$D$868,3,FALSE)</f>
        <v>0</v>
      </c>
      <c r="H52" s="106"/>
      <c r="I52" s="106"/>
      <c r="J52" s="107"/>
      <c r="K52" s="109">
        <f>VLOOKUP(J52,得意先名!$B$8:$C$1020,2,FALSE)</f>
        <v>0</v>
      </c>
      <c r="L52" s="108"/>
      <c r="M52" s="109">
        <f>VLOOKUP(J52,得意先名!$B$1:$E$1029,4,FALSE)</f>
        <v>0</v>
      </c>
      <c r="N52" s="110">
        <f>VLOOKUP(J52,得意先名!$B$8:$H$1020,7,FALSE)</f>
        <v>0</v>
      </c>
      <c r="O52" s="111"/>
      <c r="P52" s="112"/>
      <c r="Q52" s="50"/>
    </row>
    <row r="53" spans="1:17" ht="30.75" customHeight="1" x14ac:dyDescent="0.4">
      <c r="A53" s="113">
        <v>51</v>
      </c>
      <c r="B53" s="114"/>
      <c r="C53" s="114"/>
      <c r="D53" s="115">
        <f>VLOOKUP(E53,コード一覧!$B$4:$E$962,4,FALSE)</f>
        <v>0</v>
      </c>
      <c r="E53" s="89"/>
      <c r="F53" s="104">
        <f>VLOOKUP(E53,コード一覧!$B$4:$C$850,2,FALSE)</f>
        <v>0</v>
      </c>
      <c r="G53" s="105">
        <f>VLOOKUP(E53,コード一覧!$B$4:$D$868,3,FALSE)</f>
        <v>0</v>
      </c>
      <c r="H53" s="106"/>
      <c r="I53" s="106"/>
      <c r="J53" s="107"/>
      <c r="K53" s="109">
        <f>VLOOKUP(J53,得意先名!$B$8:$C$1020,2,FALSE)</f>
        <v>0</v>
      </c>
      <c r="L53" s="108"/>
      <c r="M53" s="109">
        <f>VLOOKUP(J53,得意先名!$B$1:$E$1029,4,FALSE)</f>
        <v>0</v>
      </c>
      <c r="N53" s="110">
        <f>VLOOKUP(J53,得意先名!$B$8:$H$1020,7,FALSE)</f>
        <v>0</v>
      </c>
      <c r="O53" s="111"/>
      <c r="P53" s="112"/>
      <c r="Q53" s="50"/>
    </row>
    <row r="54" spans="1:17" ht="30.75" customHeight="1" x14ac:dyDescent="0.4">
      <c r="A54" s="113">
        <v>52</v>
      </c>
      <c r="B54" s="114"/>
      <c r="C54" s="114"/>
      <c r="D54" s="115">
        <f>VLOOKUP(E54,コード一覧!$B$4:$E$962,4,FALSE)</f>
        <v>0</v>
      </c>
      <c r="E54" s="89"/>
      <c r="F54" s="104">
        <f>VLOOKUP(E54,コード一覧!$B$4:$C$850,2,FALSE)</f>
        <v>0</v>
      </c>
      <c r="G54" s="105">
        <f>VLOOKUP(E54,コード一覧!$B$4:$D$868,3,FALSE)</f>
        <v>0</v>
      </c>
      <c r="H54" s="106"/>
      <c r="I54" s="106"/>
      <c r="J54" s="107"/>
      <c r="K54" s="109">
        <f>VLOOKUP(J54,得意先名!$B$8:$C$1020,2,FALSE)</f>
        <v>0</v>
      </c>
      <c r="L54" s="108"/>
      <c r="M54" s="109">
        <f>VLOOKUP(J54,得意先名!$B$1:$E$1029,4,FALSE)</f>
        <v>0</v>
      </c>
      <c r="N54" s="110">
        <f>VLOOKUP(J54,得意先名!$B$8:$H$1020,7,FALSE)</f>
        <v>0</v>
      </c>
      <c r="O54" s="111"/>
      <c r="P54" s="112"/>
      <c r="Q54" s="50"/>
    </row>
    <row r="55" spans="1:17" ht="30.75" customHeight="1" x14ac:dyDescent="0.4">
      <c r="A55" s="113">
        <v>53</v>
      </c>
      <c r="B55" s="114"/>
      <c r="C55" s="114"/>
      <c r="D55" s="115">
        <f>VLOOKUP(E55,コード一覧!$B$4:$E$962,4,FALSE)</f>
        <v>0</v>
      </c>
      <c r="E55" s="89"/>
      <c r="F55" s="104">
        <f>VLOOKUP(E55,コード一覧!$B$4:$C$850,2,FALSE)</f>
        <v>0</v>
      </c>
      <c r="G55" s="105">
        <f>VLOOKUP(E55,コード一覧!$B$4:$D$868,3,FALSE)</f>
        <v>0</v>
      </c>
      <c r="H55" s="106"/>
      <c r="I55" s="106"/>
      <c r="J55" s="107"/>
      <c r="K55" s="109">
        <f>VLOOKUP(J55,得意先名!$B$8:$C$1020,2,FALSE)</f>
        <v>0</v>
      </c>
      <c r="L55" s="108"/>
      <c r="M55" s="109">
        <f>VLOOKUP(J55,得意先名!$B$1:$E$1029,4,FALSE)</f>
        <v>0</v>
      </c>
      <c r="N55" s="110">
        <f>VLOOKUP(J55,得意先名!$B$8:$H$1020,7,FALSE)</f>
        <v>0</v>
      </c>
      <c r="O55" s="111"/>
      <c r="P55" s="112"/>
      <c r="Q55" s="50"/>
    </row>
    <row r="56" spans="1:17" ht="30.75" customHeight="1" x14ac:dyDescent="0.4">
      <c r="A56" s="113">
        <v>54</v>
      </c>
      <c r="B56" s="114"/>
      <c r="C56" s="114"/>
      <c r="D56" s="115">
        <f>VLOOKUP(E56,コード一覧!$B$4:$E$962,4,FALSE)</f>
        <v>0</v>
      </c>
      <c r="E56" s="89"/>
      <c r="F56" s="104">
        <f>VLOOKUP(E56,コード一覧!$B$4:$C$850,2,FALSE)</f>
        <v>0</v>
      </c>
      <c r="G56" s="105">
        <f>VLOOKUP(E56,コード一覧!$B$4:$D$868,3,FALSE)</f>
        <v>0</v>
      </c>
      <c r="H56" s="106"/>
      <c r="I56" s="106"/>
      <c r="J56" s="107"/>
      <c r="K56" s="109">
        <f>VLOOKUP(J56,得意先名!$B$8:$C$1020,2,FALSE)</f>
        <v>0</v>
      </c>
      <c r="L56" s="108"/>
      <c r="M56" s="109">
        <f>VLOOKUP(J56,得意先名!$B$1:$E$1029,4,FALSE)</f>
        <v>0</v>
      </c>
      <c r="N56" s="110">
        <f>VLOOKUP(J56,得意先名!$B$8:$H$1020,7,FALSE)</f>
        <v>0</v>
      </c>
      <c r="O56" s="111"/>
      <c r="P56" s="112"/>
      <c r="Q56" s="50"/>
    </row>
    <row r="57" spans="1:17" ht="30.75" customHeight="1" x14ac:dyDescent="0.4">
      <c r="A57" s="113">
        <v>55</v>
      </c>
      <c r="B57" s="114"/>
      <c r="C57" s="114"/>
      <c r="D57" s="115">
        <f>VLOOKUP(E57,コード一覧!$B$4:$E$962,4,FALSE)</f>
        <v>0</v>
      </c>
      <c r="E57" s="89"/>
      <c r="F57" s="104">
        <f>VLOOKUP(E57,コード一覧!$B$4:$C$850,2,FALSE)</f>
        <v>0</v>
      </c>
      <c r="G57" s="105">
        <f>VLOOKUP(E57,コード一覧!$B$4:$D$868,3,FALSE)</f>
        <v>0</v>
      </c>
      <c r="H57" s="106"/>
      <c r="I57" s="106"/>
      <c r="J57" s="107"/>
      <c r="K57" s="109">
        <f>VLOOKUP(J57,得意先名!$B$8:$C$1020,2,FALSE)</f>
        <v>0</v>
      </c>
      <c r="L57" s="108"/>
      <c r="M57" s="109">
        <f>VLOOKUP(J57,得意先名!$B$1:$E$1029,4,FALSE)</f>
        <v>0</v>
      </c>
      <c r="N57" s="110">
        <f>VLOOKUP(J57,得意先名!$B$8:$H$1020,7,FALSE)</f>
        <v>0</v>
      </c>
      <c r="O57" s="111"/>
      <c r="P57" s="112"/>
      <c r="Q57" s="50"/>
    </row>
    <row r="58" spans="1:17" ht="30.75" customHeight="1" x14ac:dyDescent="0.4">
      <c r="A58" s="113">
        <v>56</v>
      </c>
      <c r="B58" s="114"/>
      <c r="C58" s="114"/>
      <c r="D58" s="115">
        <f>VLOOKUP(E58,コード一覧!$B$4:$E$962,4,FALSE)</f>
        <v>0</v>
      </c>
      <c r="E58" s="89"/>
      <c r="F58" s="104">
        <f>VLOOKUP(E58,コード一覧!$B$4:$C$850,2,FALSE)</f>
        <v>0</v>
      </c>
      <c r="G58" s="105">
        <f>VLOOKUP(E58,コード一覧!$B$4:$D$868,3,FALSE)</f>
        <v>0</v>
      </c>
      <c r="H58" s="106"/>
      <c r="I58" s="106"/>
      <c r="J58" s="107"/>
      <c r="K58" s="109">
        <f>VLOOKUP(J58,得意先名!$B$8:$C$1020,2,FALSE)</f>
        <v>0</v>
      </c>
      <c r="L58" s="108"/>
      <c r="M58" s="109">
        <f>VLOOKUP(J58,得意先名!$B$1:$E$1029,4,FALSE)</f>
        <v>0</v>
      </c>
      <c r="N58" s="110">
        <f>VLOOKUP(J58,得意先名!$B$8:$H$1020,7,FALSE)</f>
        <v>0</v>
      </c>
      <c r="O58" s="111"/>
      <c r="P58" s="112"/>
      <c r="Q58" s="50"/>
    </row>
    <row r="59" spans="1:17" ht="30.75" customHeight="1" x14ac:dyDescent="0.4">
      <c r="A59" s="113">
        <v>57</v>
      </c>
      <c r="B59" s="114"/>
      <c r="C59" s="114"/>
      <c r="D59" s="115">
        <f>VLOOKUP(E59,コード一覧!$B$4:$E$962,4,FALSE)</f>
        <v>0</v>
      </c>
      <c r="E59" s="89"/>
      <c r="F59" s="104">
        <f>VLOOKUP(E59,コード一覧!$B$4:$C$850,2,FALSE)</f>
        <v>0</v>
      </c>
      <c r="G59" s="105">
        <f>VLOOKUP(E59,コード一覧!$B$4:$D$868,3,FALSE)</f>
        <v>0</v>
      </c>
      <c r="H59" s="106"/>
      <c r="I59" s="106"/>
      <c r="J59" s="107"/>
      <c r="K59" s="109">
        <f>VLOOKUP(J59,得意先名!$B$8:$C$1020,2,FALSE)</f>
        <v>0</v>
      </c>
      <c r="L59" s="108"/>
      <c r="M59" s="109">
        <f>VLOOKUP(J59,得意先名!$B$1:$E$1029,4,FALSE)</f>
        <v>0</v>
      </c>
      <c r="N59" s="110">
        <f>VLOOKUP(J59,得意先名!$B$8:$H$1020,7,FALSE)</f>
        <v>0</v>
      </c>
      <c r="O59" s="111"/>
      <c r="P59" s="112"/>
      <c r="Q59" s="50"/>
    </row>
    <row r="60" spans="1:17" ht="30.75" customHeight="1" x14ac:dyDescent="0.4">
      <c r="A60" s="113">
        <v>58</v>
      </c>
      <c r="B60" s="114"/>
      <c r="C60" s="114"/>
      <c r="D60" s="115">
        <f>VLOOKUP(E60,コード一覧!$B$4:$E$962,4,FALSE)</f>
        <v>0</v>
      </c>
      <c r="E60" s="89"/>
      <c r="F60" s="104">
        <f>VLOOKUP(E60,コード一覧!$B$4:$C$850,2,FALSE)</f>
        <v>0</v>
      </c>
      <c r="G60" s="105">
        <f>VLOOKUP(E60,コード一覧!$B$4:$D$868,3,FALSE)</f>
        <v>0</v>
      </c>
      <c r="H60" s="106"/>
      <c r="I60" s="106"/>
      <c r="J60" s="107"/>
      <c r="K60" s="109">
        <f>VLOOKUP(J60,得意先名!$B$8:$C$1020,2,FALSE)</f>
        <v>0</v>
      </c>
      <c r="L60" s="108"/>
      <c r="M60" s="109">
        <f>VLOOKUP(J60,得意先名!$B$1:$E$1029,4,FALSE)</f>
        <v>0</v>
      </c>
      <c r="N60" s="110">
        <f>VLOOKUP(J60,得意先名!$B$8:$H$1020,7,FALSE)</f>
        <v>0</v>
      </c>
      <c r="O60" s="111"/>
      <c r="P60" s="112"/>
      <c r="Q60" s="50"/>
    </row>
    <row r="61" spans="1:17" ht="30.75" customHeight="1" x14ac:dyDescent="0.4">
      <c r="A61" s="113">
        <v>59</v>
      </c>
      <c r="B61" s="114"/>
      <c r="C61" s="114"/>
      <c r="D61" s="115">
        <f>VLOOKUP(E61,コード一覧!$B$4:$E$962,4,FALSE)</f>
        <v>0</v>
      </c>
      <c r="E61" s="89"/>
      <c r="F61" s="104">
        <f>VLOOKUP(E61,コード一覧!$B$4:$C$850,2,FALSE)</f>
        <v>0</v>
      </c>
      <c r="G61" s="105">
        <f>VLOOKUP(E61,コード一覧!$B$4:$D$868,3,FALSE)</f>
        <v>0</v>
      </c>
      <c r="H61" s="106"/>
      <c r="I61" s="106"/>
      <c r="J61" s="107"/>
      <c r="K61" s="109">
        <f>VLOOKUP(J61,得意先名!$B$8:$C$1020,2,FALSE)</f>
        <v>0</v>
      </c>
      <c r="L61" s="108"/>
      <c r="M61" s="109">
        <f>VLOOKUP(J61,得意先名!$B$1:$E$1029,4,FALSE)</f>
        <v>0</v>
      </c>
      <c r="N61" s="110">
        <f>VLOOKUP(J61,得意先名!$B$8:$H$1020,7,FALSE)</f>
        <v>0</v>
      </c>
      <c r="O61" s="111"/>
      <c r="P61" s="112"/>
      <c r="Q61" s="50"/>
    </row>
    <row r="62" spans="1:17" ht="30.75" customHeight="1" x14ac:dyDescent="0.4">
      <c r="A62" s="113">
        <v>60</v>
      </c>
      <c r="B62" s="114"/>
      <c r="C62" s="114"/>
      <c r="D62" s="115">
        <f>VLOOKUP(E62,コード一覧!$B$4:$E$962,4,FALSE)</f>
        <v>0</v>
      </c>
      <c r="E62" s="89"/>
      <c r="F62" s="104">
        <f>VLOOKUP(E62,コード一覧!$B$4:$C$850,2,FALSE)</f>
        <v>0</v>
      </c>
      <c r="G62" s="105">
        <f>VLOOKUP(E62,コード一覧!$B$4:$D$868,3,FALSE)</f>
        <v>0</v>
      </c>
      <c r="H62" s="106"/>
      <c r="I62" s="106"/>
      <c r="J62" s="107"/>
      <c r="K62" s="109">
        <f>VLOOKUP(J62,得意先名!$B$8:$C$1020,2,FALSE)</f>
        <v>0</v>
      </c>
      <c r="L62" s="108"/>
      <c r="M62" s="109">
        <f>VLOOKUP(J62,得意先名!$B$1:$E$1029,4,FALSE)</f>
        <v>0</v>
      </c>
      <c r="N62" s="110">
        <f>VLOOKUP(J62,得意先名!$B$8:$H$1020,7,FALSE)</f>
        <v>0</v>
      </c>
      <c r="O62" s="111"/>
      <c r="P62" s="112"/>
      <c r="Q62" s="50"/>
    </row>
    <row r="63" spans="1:17" ht="30.75" customHeight="1" x14ac:dyDescent="0.4">
      <c r="A63" s="113">
        <v>61</v>
      </c>
      <c r="B63" s="114"/>
      <c r="C63" s="114"/>
      <c r="D63" s="115">
        <f>VLOOKUP(E63,コード一覧!$B$4:$E$962,4,FALSE)</f>
        <v>0</v>
      </c>
      <c r="E63" s="89"/>
      <c r="F63" s="104">
        <f>VLOOKUP(E63,コード一覧!$B$4:$C$850,2,FALSE)</f>
        <v>0</v>
      </c>
      <c r="G63" s="105">
        <f>VLOOKUP(E63,コード一覧!$B$4:$D$868,3,FALSE)</f>
        <v>0</v>
      </c>
      <c r="H63" s="106"/>
      <c r="I63" s="106"/>
      <c r="J63" s="107"/>
      <c r="K63" s="109">
        <f>VLOOKUP(J63,得意先名!$B$8:$C$1020,2,FALSE)</f>
        <v>0</v>
      </c>
      <c r="L63" s="108"/>
      <c r="M63" s="109">
        <f>VLOOKUP(J63,得意先名!$B$1:$E$1029,4,FALSE)</f>
        <v>0</v>
      </c>
      <c r="N63" s="110">
        <f>VLOOKUP(J63,得意先名!$B$8:$H$1020,7,FALSE)</f>
        <v>0</v>
      </c>
      <c r="O63" s="111"/>
      <c r="P63" s="112"/>
      <c r="Q63" s="50"/>
    </row>
    <row r="64" spans="1:17" ht="30.75" customHeight="1" x14ac:dyDescent="0.4">
      <c r="A64" s="113">
        <v>62</v>
      </c>
      <c r="B64" s="114"/>
      <c r="C64" s="114"/>
      <c r="D64" s="115">
        <f>VLOOKUP(E64,コード一覧!$B$4:$E$962,4,FALSE)</f>
        <v>0</v>
      </c>
      <c r="E64" s="89"/>
      <c r="F64" s="104">
        <f>VLOOKUP(E64,コード一覧!$B$4:$C$850,2,FALSE)</f>
        <v>0</v>
      </c>
      <c r="G64" s="105">
        <f>VLOOKUP(E64,コード一覧!$B$4:$D$868,3,FALSE)</f>
        <v>0</v>
      </c>
      <c r="H64" s="106"/>
      <c r="I64" s="106"/>
      <c r="J64" s="107"/>
      <c r="K64" s="109">
        <f>VLOOKUP(J64,得意先名!$B$8:$C$1020,2,FALSE)</f>
        <v>0</v>
      </c>
      <c r="L64" s="108"/>
      <c r="M64" s="109">
        <f>VLOOKUP(J64,得意先名!$B$1:$E$1029,4,FALSE)</f>
        <v>0</v>
      </c>
      <c r="N64" s="110">
        <f>VLOOKUP(J64,得意先名!$B$8:$H$1020,7,FALSE)</f>
        <v>0</v>
      </c>
      <c r="O64" s="111"/>
      <c r="P64" s="112"/>
      <c r="Q64" s="50"/>
    </row>
    <row r="65" spans="1:17" ht="30.75" customHeight="1" x14ac:dyDescent="0.4">
      <c r="A65" s="113">
        <v>63</v>
      </c>
      <c r="B65" s="114"/>
      <c r="C65" s="114"/>
      <c r="D65" s="115">
        <f>VLOOKUP(E65,コード一覧!$B$4:$E$962,4,FALSE)</f>
        <v>0</v>
      </c>
      <c r="E65" s="89"/>
      <c r="F65" s="104">
        <f>VLOOKUP(E65,コード一覧!$B$4:$C$850,2,FALSE)</f>
        <v>0</v>
      </c>
      <c r="G65" s="105">
        <f>VLOOKUP(E65,コード一覧!$B$4:$D$868,3,FALSE)</f>
        <v>0</v>
      </c>
      <c r="H65" s="106"/>
      <c r="I65" s="106"/>
      <c r="J65" s="107"/>
      <c r="K65" s="109">
        <f>VLOOKUP(J65,得意先名!$B$8:$C$1020,2,FALSE)</f>
        <v>0</v>
      </c>
      <c r="L65" s="108"/>
      <c r="M65" s="109">
        <f>VLOOKUP(J65,得意先名!$B$1:$E$1029,4,FALSE)</f>
        <v>0</v>
      </c>
      <c r="N65" s="110">
        <f>VLOOKUP(J65,得意先名!$B$8:$H$1020,7,FALSE)</f>
        <v>0</v>
      </c>
      <c r="O65" s="111"/>
      <c r="P65" s="112"/>
      <c r="Q65" s="50"/>
    </row>
    <row r="66" spans="1:17" ht="30.75" customHeight="1" x14ac:dyDescent="0.4">
      <c r="A66" s="113">
        <v>64</v>
      </c>
      <c r="B66" s="114"/>
      <c r="C66" s="114"/>
      <c r="D66" s="115">
        <f>VLOOKUP(E66,コード一覧!$B$4:$E$962,4,FALSE)</f>
        <v>0</v>
      </c>
      <c r="E66" s="89"/>
      <c r="F66" s="104">
        <f>VLOOKUP(E66,コード一覧!$B$4:$C$850,2,FALSE)</f>
        <v>0</v>
      </c>
      <c r="G66" s="105">
        <f>VLOOKUP(E66,コード一覧!$B$4:$D$868,3,FALSE)</f>
        <v>0</v>
      </c>
      <c r="H66" s="106"/>
      <c r="I66" s="106"/>
      <c r="J66" s="107"/>
      <c r="K66" s="109">
        <f>VLOOKUP(J66,得意先名!$B$8:$C$1020,2,FALSE)</f>
        <v>0</v>
      </c>
      <c r="L66" s="108"/>
      <c r="M66" s="109">
        <f>VLOOKUP(J66,得意先名!$B$1:$E$1029,4,FALSE)</f>
        <v>0</v>
      </c>
      <c r="N66" s="110">
        <f>VLOOKUP(J66,得意先名!$B$8:$H$1020,7,FALSE)</f>
        <v>0</v>
      </c>
      <c r="O66" s="111"/>
      <c r="P66" s="112"/>
      <c r="Q66" s="50"/>
    </row>
    <row r="67" spans="1:17" ht="30.75" customHeight="1" x14ac:dyDescent="0.4">
      <c r="A67" s="113">
        <v>65</v>
      </c>
      <c r="B67" s="114"/>
      <c r="C67" s="114"/>
      <c r="D67" s="115">
        <f>VLOOKUP(E67,コード一覧!$B$4:$E$962,4,FALSE)</f>
        <v>0</v>
      </c>
      <c r="E67" s="89"/>
      <c r="F67" s="104">
        <f>VLOOKUP(E67,コード一覧!$B$4:$C$850,2,FALSE)</f>
        <v>0</v>
      </c>
      <c r="G67" s="105">
        <f>VLOOKUP(E67,コード一覧!$B$4:$D$868,3,FALSE)</f>
        <v>0</v>
      </c>
      <c r="H67" s="106"/>
      <c r="I67" s="106"/>
      <c r="J67" s="107"/>
      <c r="K67" s="109">
        <f>VLOOKUP(J67,得意先名!$B$8:$C$1020,2,FALSE)</f>
        <v>0</v>
      </c>
      <c r="L67" s="108"/>
      <c r="M67" s="109">
        <f>VLOOKUP(J67,得意先名!$B$1:$E$1029,4,FALSE)</f>
        <v>0</v>
      </c>
      <c r="N67" s="110">
        <f>VLOOKUP(J67,得意先名!$B$8:$H$1020,7,FALSE)</f>
        <v>0</v>
      </c>
      <c r="O67" s="111"/>
      <c r="P67" s="112"/>
      <c r="Q67" s="50"/>
    </row>
    <row r="68" spans="1:17" ht="30.75" customHeight="1" x14ac:dyDescent="0.4">
      <c r="A68" s="113">
        <v>66</v>
      </c>
      <c r="B68" s="114"/>
      <c r="C68" s="114"/>
      <c r="D68" s="115">
        <f>VLOOKUP(E68,コード一覧!$B$4:$E$962,4,FALSE)</f>
        <v>0</v>
      </c>
      <c r="E68" s="89"/>
      <c r="F68" s="104">
        <f>VLOOKUP(E68,コード一覧!$B$4:$C$850,2,FALSE)</f>
        <v>0</v>
      </c>
      <c r="G68" s="105">
        <f>VLOOKUP(E68,コード一覧!$B$4:$D$868,3,FALSE)</f>
        <v>0</v>
      </c>
      <c r="H68" s="106"/>
      <c r="I68" s="106"/>
      <c r="J68" s="107"/>
      <c r="K68" s="109">
        <f>VLOOKUP(J68,得意先名!$B$8:$C$1020,2,FALSE)</f>
        <v>0</v>
      </c>
      <c r="L68" s="108"/>
      <c r="M68" s="109">
        <f>VLOOKUP(J68,得意先名!$B$1:$E$1029,4,FALSE)</f>
        <v>0</v>
      </c>
      <c r="N68" s="110">
        <f>VLOOKUP(J68,得意先名!$B$8:$H$1020,7,FALSE)</f>
        <v>0</v>
      </c>
      <c r="O68" s="111"/>
      <c r="P68" s="112"/>
      <c r="Q68" s="50"/>
    </row>
    <row r="69" spans="1:17" ht="30.75" customHeight="1" x14ac:dyDescent="0.4">
      <c r="A69" s="113">
        <v>67</v>
      </c>
      <c r="B69" s="114"/>
      <c r="C69" s="114"/>
      <c r="D69" s="115">
        <f>VLOOKUP(E69,コード一覧!$B$4:$E$962,4,FALSE)</f>
        <v>0</v>
      </c>
      <c r="E69" s="89"/>
      <c r="F69" s="104">
        <f>VLOOKUP(E69,コード一覧!$B$4:$C$850,2,FALSE)</f>
        <v>0</v>
      </c>
      <c r="G69" s="105">
        <f>VLOOKUP(E69,コード一覧!$B$4:$D$868,3,FALSE)</f>
        <v>0</v>
      </c>
      <c r="H69" s="106"/>
      <c r="I69" s="106"/>
      <c r="J69" s="107"/>
      <c r="K69" s="109">
        <f>VLOOKUP(J69,得意先名!$B$8:$C$1020,2,FALSE)</f>
        <v>0</v>
      </c>
      <c r="L69" s="108"/>
      <c r="M69" s="109">
        <f>VLOOKUP(J69,得意先名!$B$1:$E$1029,4,FALSE)</f>
        <v>0</v>
      </c>
      <c r="N69" s="110">
        <f>VLOOKUP(J69,得意先名!$B$8:$H$1020,7,FALSE)</f>
        <v>0</v>
      </c>
      <c r="O69" s="111"/>
      <c r="P69" s="112"/>
      <c r="Q69" s="50"/>
    </row>
    <row r="70" spans="1:17" ht="30.75" customHeight="1" x14ac:dyDescent="0.4">
      <c r="A70" s="113">
        <v>68</v>
      </c>
      <c r="B70" s="114"/>
      <c r="C70" s="114"/>
      <c r="D70" s="115">
        <f>VLOOKUP(E70,コード一覧!$B$4:$E$962,4,FALSE)</f>
        <v>0</v>
      </c>
      <c r="E70" s="89"/>
      <c r="F70" s="104">
        <f>VLOOKUP(E70,コード一覧!$B$4:$C$850,2,FALSE)</f>
        <v>0</v>
      </c>
      <c r="G70" s="105">
        <f>VLOOKUP(E70,コード一覧!$B$4:$D$868,3,FALSE)</f>
        <v>0</v>
      </c>
      <c r="H70" s="106"/>
      <c r="I70" s="106"/>
      <c r="J70" s="107"/>
      <c r="K70" s="109">
        <f>VLOOKUP(J70,得意先名!$B$8:$C$1020,2,FALSE)</f>
        <v>0</v>
      </c>
      <c r="L70" s="108"/>
      <c r="M70" s="109">
        <f>VLOOKUP(J70,得意先名!$B$1:$E$1029,4,FALSE)</f>
        <v>0</v>
      </c>
      <c r="N70" s="110">
        <f>VLOOKUP(J70,得意先名!$B$8:$H$1020,7,FALSE)</f>
        <v>0</v>
      </c>
      <c r="O70" s="111"/>
      <c r="P70" s="112"/>
      <c r="Q70" s="50"/>
    </row>
    <row r="71" spans="1:17" ht="30.75" customHeight="1" x14ac:dyDescent="0.4">
      <c r="A71" s="113">
        <v>69</v>
      </c>
      <c r="B71" s="114"/>
      <c r="C71" s="114"/>
      <c r="D71" s="115">
        <f>VLOOKUP(E71,コード一覧!$B$4:$E$962,4,FALSE)</f>
        <v>0</v>
      </c>
      <c r="E71" s="89"/>
      <c r="F71" s="104">
        <f>VLOOKUP(E71,コード一覧!$B$4:$C$850,2,FALSE)</f>
        <v>0</v>
      </c>
      <c r="G71" s="105">
        <f>VLOOKUP(E71,コード一覧!$B$4:$D$868,3,FALSE)</f>
        <v>0</v>
      </c>
      <c r="H71" s="106"/>
      <c r="I71" s="106"/>
      <c r="J71" s="107"/>
      <c r="K71" s="109">
        <f>VLOOKUP(J71,得意先名!$B$8:$C$1020,2,FALSE)</f>
        <v>0</v>
      </c>
      <c r="L71" s="108"/>
      <c r="M71" s="109">
        <f>VLOOKUP(J71,得意先名!$B$1:$E$1029,4,FALSE)</f>
        <v>0</v>
      </c>
      <c r="N71" s="110">
        <f>VLOOKUP(J71,得意先名!$B$8:$H$1020,7,FALSE)</f>
        <v>0</v>
      </c>
      <c r="O71" s="111"/>
      <c r="P71" s="112"/>
      <c r="Q71" s="50"/>
    </row>
    <row r="72" spans="1:17" ht="30.75" customHeight="1" x14ac:dyDescent="0.4">
      <c r="A72" s="113">
        <v>70</v>
      </c>
      <c r="B72" s="114"/>
      <c r="C72" s="114"/>
      <c r="D72" s="115">
        <f>VLOOKUP(E72,コード一覧!$B$4:$E$962,4,FALSE)</f>
        <v>0</v>
      </c>
      <c r="E72" s="89"/>
      <c r="F72" s="104">
        <f>VLOOKUP(E72,コード一覧!$B$4:$C$850,2,FALSE)</f>
        <v>0</v>
      </c>
      <c r="G72" s="105">
        <f>VLOOKUP(E72,コード一覧!$B$4:$D$868,3,FALSE)</f>
        <v>0</v>
      </c>
      <c r="H72" s="106"/>
      <c r="I72" s="106"/>
      <c r="J72" s="107"/>
      <c r="K72" s="109">
        <f>VLOOKUP(J72,得意先名!$B$8:$C$1020,2,FALSE)</f>
        <v>0</v>
      </c>
      <c r="L72" s="108"/>
      <c r="M72" s="109">
        <f>VLOOKUP(J72,得意先名!$B$1:$E$1029,4,FALSE)</f>
        <v>0</v>
      </c>
      <c r="N72" s="110">
        <f>VLOOKUP(J72,得意先名!$B$8:$H$1020,7,FALSE)</f>
        <v>0</v>
      </c>
      <c r="O72" s="111"/>
      <c r="P72" s="112"/>
      <c r="Q72" s="50"/>
    </row>
    <row r="73" spans="1:17" ht="30.75" customHeight="1" x14ac:dyDescent="0.4">
      <c r="A73" s="113">
        <v>71</v>
      </c>
      <c r="B73" s="114"/>
      <c r="C73" s="114"/>
      <c r="D73" s="115">
        <f>VLOOKUP(E73,コード一覧!$B$4:$E$962,4,FALSE)</f>
        <v>0</v>
      </c>
      <c r="E73" s="89"/>
      <c r="F73" s="104">
        <f>VLOOKUP(E73,コード一覧!$B$4:$C$850,2,FALSE)</f>
        <v>0</v>
      </c>
      <c r="G73" s="105">
        <f>VLOOKUP(E73,コード一覧!$B$4:$D$868,3,FALSE)</f>
        <v>0</v>
      </c>
      <c r="H73" s="106"/>
      <c r="I73" s="106"/>
      <c r="J73" s="107"/>
      <c r="K73" s="109">
        <f>VLOOKUP(J73,得意先名!$B$8:$C$1020,2,FALSE)</f>
        <v>0</v>
      </c>
      <c r="L73" s="108"/>
      <c r="M73" s="109">
        <f>VLOOKUP(J73,得意先名!$B$1:$E$1029,4,FALSE)</f>
        <v>0</v>
      </c>
      <c r="N73" s="110">
        <f>VLOOKUP(J73,得意先名!$B$8:$H$1020,7,FALSE)</f>
        <v>0</v>
      </c>
      <c r="O73" s="111"/>
      <c r="P73" s="112"/>
      <c r="Q73" s="50"/>
    </row>
    <row r="74" spans="1:17" ht="30.75" customHeight="1" x14ac:dyDescent="0.4">
      <c r="A74" s="113">
        <v>72</v>
      </c>
      <c r="B74" s="114"/>
      <c r="C74" s="114"/>
      <c r="D74" s="115">
        <f>VLOOKUP(E74,コード一覧!$B$4:$E$962,4,FALSE)</f>
        <v>0</v>
      </c>
      <c r="E74" s="89"/>
      <c r="F74" s="104">
        <f>VLOOKUP(E74,コード一覧!$B$4:$C$850,2,FALSE)</f>
        <v>0</v>
      </c>
      <c r="G74" s="105">
        <f>VLOOKUP(E74,コード一覧!$B$4:$D$868,3,FALSE)</f>
        <v>0</v>
      </c>
      <c r="H74" s="106"/>
      <c r="I74" s="106"/>
      <c r="J74" s="107"/>
      <c r="K74" s="109">
        <f>VLOOKUP(J74,得意先名!$B$8:$C$1020,2,FALSE)</f>
        <v>0</v>
      </c>
      <c r="L74" s="108"/>
      <c r="M74" s="109">
        <f>VLOOKUP(J74,得意先名!$B$1:$E$1029,4,FALSE)</f>
        <v>0</v>
      </c>
      <c r="N74" s="110">
        <f>VLOOKUP(J74,得意先名!$B$8:$H$1020,7,FALSE)</f>
        <v>0</v>
      </c>
      <c r="O74" s="111"/>
      <c r="P74" s="112"/>
      <c r="Q74" s="50"/>
    </row>
    <row r="75" spans="1:17" ht="30.75" customHeight="1" x14ac:dyDescent="0.4">
      <c r="A75" s="113">
        <v>73</v>
      </c>
      <c r="B75" s="114"/>
      <c r="C75" s="114"/>
      <c r="D75" s="115">
        <f>VLOOKUP(E75,コード一覧!$B$4:$E$962,4,FALSE)</f>
        <v>0</v>
      </c>
      <c r="E75" s="89"/>
      <c r="F75" s="104">
        <f>VLOOKUP(E75,コード一覧!$B$4:$C$850,2,FALSE)</f>
        <v>0</v>
      </c>
      <c r="G75" s="105">
        <f>VLOOKUP(E75,コード一覧!$B$4:$D$868,3,FALSE)</f>
        <v>0</v>
      </c>
      <c r="H75" s="106"/>
      <c r="I75" s="106"/>
      <c r="J75" s="107"/>
      <c r="K75" s="109">
        <f>VLOOKUP(J75,得意先名!$B$8:$C$1020,2,FALSE)</f>
        <v>0</v>
      </c>
      <c r="L75" s="108"/>
      <c r="M75" s="109">
        <f>VLOOKUP(J75,得意先名!$B$1:$E$1029,4,FALSE)</f>
        <v>0</v>
      </c>
      <c r="N75" s="110">
        <f>VLOOKUP(J75,得意先名!$B$8:$H$1020,7,FALSE)</f>
        <v>0</v>
      </c>
      <c r="O75" s="111"/>
      <c r="P75" s="112"/>
      <c r="Q75" s="50"/>
    </row>
    <row r="76" spans="1:17" ht="30.75" customHeight="1" x14ac:dyDescent="0.4">
      <c r="A76" s="113">
        <v>74</v>
      </c>
      <c r="B76" s="114"/>
      <c r="C76" s="114"/>
      <c r="D76" s="115">
        <f>VLOOKUP(E76,コード一覧!$B$4:$E$962,4,FALSE)</f>
        <v>0</v>
      </c>
      <c r="E76" s="89"/>
      <c r="F76" s="104">
        <f>VLOOKUP(E76,コード一覧!$B$4:$C$850,2,FALSE)</f>
        <v>0</v>
      </c>
      <c r="G76" s="105">
        <f>VLOOKUP(E76,コード一覧!$B$4:$D$868,3,FALSE)</f>
        <v>0</v>
      </c>
      <c r="H76" s="106"/>
      <c r="I76" s="106"/>
      <c r="J76" s="107"/>
      <c r="K76" s="109">
        <f>VLOOKUP(J76,得意先名!$B$8:$C$1020,2,FALSE)</f>
        <v>0</v>
      </c>
      <c r="L76" s="108"/>
      <c r="M76" s="109">
        <f>VLOOKUP(J76,得意先名!$B$1:$E$1029,4,FALSE)</f>
        <v>0</v>
      </c>
      <c r="N76" s="110">
        <f>VLOOKUP(J76,得意先名!$B$8:$H$1020,7,FALSE)</f>
        <v>0</v>
      </c>
      <c r="O76" s="111"/>
      <c r="P76" s="112"/>
      <c r="Q76" s="50"/>
    </row>
    <row r="77" spans="1:17" ht="30.75" customHeight="1" x14ac:dyDescent="0.4">
      <c r="A77" s="113">
        <v>75</v>
      </c>
      <c r="B77" s="114"/>
      <c r="C77" s="114"/>
      <c r="D77" s="115">
        <f>VLOOKUP(E77,コード一覧!$B$4:$E$962,4,FALSE)</f>
        <v>0</v>
      </c>
      <c r="E77" s="89"/>
      <c r="F77" s="104">
        <f>VLOOKUP(E77,コード一覧!$B$4:$C$850,2,FALSE)</f>
        <v>0</v>
      </c>
      <c r="G77" s="105">
        <f>VLOOKUP(E77,コード一覧!$B$4:$D$868,3,FALSE)</f>
        <v>0</v>
      </c>
      <c r="H77" s="106"/>
      <c r="I77" s="106"/>
      <c r="J77" s="107"/>
      <c r="K77" s="109">
        <f>VLOOKUP(J77,得意先名!$B$8:$C$1020,2,FALSE)</f>
        <v>0</v>
      </c>
      <c r="L77" s="108"/>
      <c r="M77" s="109">
        <f>VLOOKUP(J77,得意先名!$B$1:$E$1029,4,FALSE)</f>
        <v>0</v>
      </c>
      <c r="N77" s="110">
        <f>VLOOKUP(J77,得意先名!$B$8:$H$1020,7,FALSE)</f>
        <v>0</v>
      </c>
      <c r="O77" s="111"/>
      <c r="P77" s="112"/>
      <c r="Q77" s="50"/>
    </row>
    <row r="78" spans="1:17" ht="30.75" customHeight="1" x14ac:dyDescent="0.4">
      <c r="A78" s="113">
        <v>76</v>
      </c>
      <c r="B78" s="114"/>
      <c r="C78" s="114"/>
      <c r="D78" s="115">
        <f>VLOOKUP(E78,コード一覧!$B$4:$E$962,4,FALSE)</f>
        <v>0</v>
      </c>
      <c r="E78" s="89"/>
      <c r="F78" s="104">
        <f>VLOOKUP(E78,コード一覧!$B$4:$C$850,2,FALSE)</f>
        <v>0</v>
      </c>
      <c r="G78" s="105">
        <f>VLOOKUP(E78,コード一覧!$B$4:$D$868,3,FALSE)</f>
        <v>0</v>
      </c>
      <c r="H78" s="106"/>
      <c r="I78" s="106"/>
      <c r="J78" s="107"/>
      <c r="K78" s="109">
        <f>VLOOKUP(J78,得意先名!$B$8:$C$1020,2,FALSE)</f>
        <v>0</v>
      </c>
      <c r="L78" s="108"/>
      <c r="M78" s="109">
        <f>VLOOKUP(J78,得意先名!$B$1:$E$1029,4,FALSE)</f>
        <v>0</v>
      </c>
      <c r="N78" s="110">
        <f>VLOOKUP(J78,得意先名!$B$8:$H$1020,7,FALSE)</f>
        <v>0</v>
      </c>
      <c r="O78" s="111"/>
      <c r="P78" s="112"/>
      <c r="Q78" s="50"/>
    </row>
    <row r="79" spans="1:17" ht="30.75" customHeight="1" x14ac:dyDescent="0.4">
      <c r="A79" s="113">
        <v>77</v>
      </c>
      <c r="B79" s="114"/>
      <c r="C79" s="114"/>
      <c r="D79" s="115">
        <f>VLOOKUP(E79,コード一覧!$B$4:$E$962,4,FALSE)</f>
        <v>0</v>
      </c>
      <c r="E79" s="89"/>
      <c r="F79" s="104">
        <f>VLOOKUP(E79,コード一覧!$B$4:$C$850,2,FALSE)</f>
        <v>0</v>
      </c>
      <c r="G79" s="105">
        <f>VLOOKUP(E79,コード一覧!$B$4:$D$868,3,FALSE)</f>
        <v>0</v>
      </c>
      <c r="H79" s="106"/>
      <c r="I79" s="106"/>
      <c r="J79" s="107"/>
      <c r="K79" s="109">
        <f>VLOOKUP(J79,得意先名!$B$8:$C$1020,2,FALSE)</f>
        <v>0</v>
      </c>
      <c r="L79" s="108"/>
      <c r="M79" s="109">
        <f>VLOOKUP(J79,得意先名!$B$1:$E$1029,4,FALSE)</f>
        <v>0</v>
      </c>
      <c r="N79" s="110">
        <f>VLOOKUP(J79,得意先名!$B$8:$H$1020,7,FALSE)</f>
        <v>0</v>
      </c>
      <c r="O79" s="111"/>
      <c r="P79" s="112"/>
      <c r="Q79" s="50"/>
    </row>
    <row r="80" spans="1:17" ht="30.75" customHeight="1" x14ac:dyDescent="0.4">
      <c r="A80" s="113">
        <v>78</v>
      </c>
      <c r="B80" s="114"/>
      <c r="C80" s="114"/>
      <c r="D80" s="115">
        <f>VLOOKUP(E80,コード一覧!$B$4:$E$962,4,FALSE)</f>
        <v>0</v>
      </c>
      <c r="E80" s="89"/>
      <c r="F80" s="104">
        <f>VLOOKUP(E80,コード一覧!$B$4:$C$850,2,FALSE)</f>
        <v>0</v>
      </c>
      <c r="G80" s="105">
        <f>VLOOKUP(E80,コード一覧!$B$4:$D$868,3,FALSE)</f>
        <v>0</v>
      </c>
      <c r="H80" s="106"/>
      <c r="I80" s="106"/>
      <c r="J80" s="107"/>
      <c r="K80" s="109">
        <f>VLOOKUP(J80,得意先名!$B$8:$C$1020,2,FALSE)</f>
        <v>0</v>
      </c>
      <c r="L80" s="108"/>
      <c r="M80" s="109">
        <f>VLOOKUP(J80,得意先名!$B$1:$E$1029,4,FALSE)</f>
        <v>0</v>
      </c>
      <c r="N80" s="110">
        <f>VLOOKUP(J80,得意先名!$B$8:$H$1020,7,FALSE)</f>
        <v>0</v>
      </c>
      <c r="O80" s="111"/>
      <c r="P80" s="112"/>
      <c r="Q80" s="50"/>
    </row>
    <row r="81" spans="1:17" ht="30.75" customHeight="1" x14ac:dyDescent="0.4">
      <c r="A81" s="113">
        <v>79</v>
      </c>
      <c r="B81" s="114"/>
      <c r="C81" s="114"/>
      <c r="D81" s="115">
        <f>VLOOKUP(E81,コード一覧!$B$4:$E$962,4,FALSE)</f>
        <v>0</v>
      </c>
      <c r="E81" s="89"/>
      <c r="F81" s="104">
        <f>VLOOKUP(E81,コード一覧!$B$4:$C$850,2,FALSE)</f>
        <v>0</v>
      </c>
      <c r="G81" s="105">
        <f>VLOOKUP(E81,コード一覧!$B$4:$D$868,3,FALSE)</f>
        <v>0</v>
      </c>
      <c r="H81" s="106"/>
      <c r="I81" s="106"/>
      <c r="J81" s="107"/>
      <c r="K81" s="109">
        <f>VLOOKUP(J81,得意先名!$B$8:$C$1020,2,FALSE)</f>
        <v>0</v>
      </c>
      <c r="L81" s="108"/>
      <c r="M81" s="109">
        <f>VLOOKUP(J81,得意先名!$B$1:$E$1029,4,FALSE)</f>
        <v>0</v>
      </c>
      <c r="N81" s="110">
        <f>VLOOKUP(J81,得意先名!$B$8:$H$1020,7,FALSE)</f>
        <v>0</v>
      </c>
      <c r="O81" s="111"/>
      <c r="P81" s="112"/>
      <c r="Q81" s="50"/>
    </row>
    <row r="82" spans="1:17" ht="30.75" customHeight="1" x14ac:dyDescent="0.4">
      <c r="A82" s="113">
        <v>80</v>
      </c>
      <c r="B82" s="114"/>
      <c r="C82" s="114"/>
      <c r="D82" s="115">
        <f>VLOOKUP(E82,コード一覧!$B$4:$E$962,4,FALSE)</f>
        <v>0</v>
      </c>
      <c r="E82" s="89"/>
      <c r="F82" s="104">
        <f>VLOOKUP(E82,コード一覧!$B$4:$C$850,2,FALSE)</f>
        <v>0</v>
      </c>
      <c r="G82" s="105">
        <f>VLOOKUP(E82,コード一覧!$B$4:$D$868,3,FALSE)</f>
        <v>0</v>
      </c>
      <c r="H82" s="106"/>
      <c r="I82" s="106"/>
      <c r="J82" s="107"/>
      <c r="K82" s="109">
        <f>VLOOKUP(J82,得意先名!$B$8:$C$1020,2,FALSE)</f>
        <v>0</v>
      </c>
      <c r="L82" s="108"/>
      <c r="M82" s="109">
        <f>VLOOKUP(J82,得意先名!$B$1:$E$1029,4,FALSE)</f>
        <v>0</v>
      </c>
      <c r="N82" s="110">
        <f>VLOOKUP(J82,得意先名!$B$8:$H$1020,7,FALSE)</f>
        <v>0</v>
      </c>
      <c r="O82" s="111"/>
      <c r="P82" s="112"/>
      <c r="Q82" s="50"/>
    </row>
    <row r="83" spans="1:17" ht="30.75" customHeight="1" x14ac:dyDescent="0.4">
      <c r="A83" s="113">
        <v>81</v>
      </c>
      <c r="B83" s="114"/>
      <c r="C83" s="114"/>
      <c r="D83" s="115">
        <f>VLOOKUP(E83,コード一覧!$B$4:$E$962,4,FALSE)</f>
        <v>0</v>
      </c>
      <c r="E83" s="89"/>
      <c r="F83" s="104">
        <f>VLOOKUP(E83,コード一覧!$B$4:$C$850,2,FALSE)</f>
        <v>0</v>
      </c>
      <c r="G83" s="105">
        <f>VLOOKUP(E83,コード一覧!$B$4:$D$868,3,FALSE)</f>
        <v>0</v>
      </c>
      <c r="H83" s="106"/>
      <c r="I83" s="106"/>
      <c r="J83" s="107"/>
      <c r="K83" s="109">
        <f>VLOOKUP(J83,得意先名!$B$8:$C$1020,2,FALSE)</f>
        <v>0</v>
      </c>
      <c r="L83" s="108"/>
      <c r="M83" s="109">
        <f>VLOOKUP(J83,得意先名!$B$1:$E$1029,4,FALSE)</f>
        <v>0</v>
      </c>
      <c r="N83" s="110">
        <f>VLOOKUP(J83,得意先名!$B$8:$H$1020,7,FALSE)</f>
        <v>0</v>
      </c>
      <c r="O83" s="111"/>
      <c r="P83" s="112"/>
      <c r="Q83" s="50"/>
    </row>
    <row r="84" spans="1:17" ht="30.75" customHeight="1" x14ac:dyDescent="0.4">
      <c r="A84" s="113">
        <v>82</v>
      </c>
      <c r="B84" s="114"/>
      <c r="C84" s="114"/>
      <c r="D84" s="115">
        <f>VLOOKUP(E84,コード一覧!$B$4:$E$962,4,FALSE)</f>
        <v>0</v>
      </c>
      <c r="E84" s="89"/>
      <c r="F84" s="104">
        <f>VLOOKUP(E84,コード一覧!$B$4:$C$850,2,FALSE)</f>
        <v>0</v>
      </c>
      <c r="G84" s="105">
        <f>VLOOKUP(E84,コード一覧!$B$4:$D$868,3,FALSE)</f>
        <v>0</v>
      </c>
      <c r="H84" s="106"/>
      <c r="I84" s="106"/>
      <c r="J84" s="107"/>
      <c r="K84" s="109">
        <f>VLOOKUP(J84,得意先名!$B$8:$C$1020,2,FALSE)</f>
        <v>0</v>
      </c>
      <c r="L84" s="108"/>
      <c r="M84" s="109">
        <f>VLOOKUP(J84,得意先名!$B$1:$E$1029,4,FALSE)</f>
        <v>0</v>
      </c>
      <c r="N84" s="110">
        <f>VLOOKUP(J84,得意先名!$B$8:$H$1020,7,FALSE)</f>
        <v>0</v>
      </c>
      <c r="O84" s="111"/>
      <c r="P84" s="112"/>
      <c r="Q84" s="50"/>
    </row>
    <row r="85" spans="1:17" ht="30.75" customHeight="1" x14ac:dyDescent="0.4">
      <c r="A85" s="113">
        <v>83</v>
      </c>
      <c r="B85" s="114"/>
      <c r="C85" s="114"/>
      <c r="D85" s="115">
        <f>VLOOKUP(E85,コード一覧!$B$4:$E$962,4,FALSE)</f>
        <v>0</v>
      </c>
      <c r="E85" s="89"/>
      <c r="F85" s="104">
        <f>VLOOKUP(E85,コード一覧!$B$4:$C$850,2,FALSE)</f>
        <v>0</v>
      </c>
      <c r="G85" s="105">
        <f>VLOOKUP(E85,コード一覧!$B$4:$D$868,3,FALSE)</f>
        <v>0</v>
      </c>
      <c r="H85" s="106"/>
      <c r="I85" s="106"/>
      <c r="J85" s="107"/>
      <c r="K85" s="109">
        <f>VLOOKUP(J85,得意先名!$B$8:$C$1020,2,FALSE)</f>
        <v>0</v>
      </c>
      <c r="L85" s="108"/>
      <c r="M85" s="109">
        <f>VLOOKUP(J85,得意先名!$B$1:$E$1029,4,FALSE)</f>
        <v>0</v>
      </c>
      <c r="N85" s="110">
        <f>VLOOKUP(J85,得意先名!$B$8:$H$1020,7,FALSE)</f>
        <v>0</v>
      </c>
      <c r="O85" s="111"/>
      <c r="P85" s="112"/>
      <c r="Q85" s="50"/>
    </row>
    <row r="86" spans="1:17" ht="30.75" customHeight="1" x14ac:dyDescent="0.4">
      <c r="A86" s="113">
        <v>84</v>
      </c>
      <c r="B86" s="114"/>
      <c r="C86" s="114"/>
      <c r="D86" s="115">
        <f>VLOOKUP(E86,コード一覧!$B$4:$E$962,4,FALSE)</f>
        <v>0</v>
      </c>
      <c r="E86" s="89"/>
      <c r="F86" s="104">
        <f>VLOOKUP(E86,コード一覧!$B$4:$C$850,2,FALSE)</f>
        <v>0</v>
      </c>
      <c r="G86" s="105">
        <f>VLOOKUP(E86,コード一覧!$B$4:$D$868,3,FALSE)</f>
        <v>0</v>
      </c>
      <c r="H86" s="106"/>
      <c r="I86" s="106"/>
      <c r="J86" s="107"/>
      <c r="K86" s="109">
        <f>VLOOKUP(J86,得意先名!$B$8:$C$1020,2,FALSE)</f>
        <v>0</v>
      </c>
      <c r="L86" s="108"/>
      <c r="M86" s="109">
        <f>VLOOKUP(J86,得意先名!$B$1:$E$1029,4,FALSE)</f>
        <v>0</v>
      </c>
      <c r="N86" s="110">
        <f>VLOOKUP(J86,得意先名!$B$8:$H$1020,7,FALSE)</f>
        <v>0</v>
      </c>
      <c r="O86" s="111"/>
      <c r="P86" s="112"/>
      <c r="Q86" s="50"/>
    </row>
    <row r="87" spans="1:17" ht="30.75" customHeight="1" x14ac:dyDescent="0.4">
      <c r="A87" s="113">
        <v>85</v>
      </c>
      <c r="B87" s="114"/>
      <c r="C87" s="114"/>
      <c r="D87" s="115">
        <f>VLOOKUP(E87,コード一覧!$B$4:$E$962,4,FALSE)</f>
        <v>0</v>
      </c>
      <c r="E87" s="89"/>
      <c r="F87" s="104">
        <f>VLOOKUP(E87,コード一覧!$B$4:$C$850,2,FALSE)</f>
        <v>0</v>
      </c>
      <c r="G87" s="105">
        <f>VLOOKUP(E87,コード一覧!$B$4:$D$868,3,FALSE)</f>
        <v>0</v>
      </c>
      <c r="H87" s="106"/>
      <c r="I87" s="106"/>
      <c r="J87" s="107"/>
      <c r="K87" s="109">
        <f>VLOOKUP(J87,得意先名!$B$8:$C$1020,2,FALSE)</f>
        <v>0</v>
      </c>
      <c r="L87" s="108"/>
      <c r="M87" s="109">
        <f>VLOOKUP(J87,得意先名!$B$1:$E$1029,4,FALSE)</f>
        <v>0</v>
      </c>
      <c r="N87" s="110">
        <f>VLOOKUP(J87,得意先名!$B$8:$H$1020,7,FALSE)</f>
        <v>0</v>
      </c>
      <c r="O87" s="111"/>
      <c r="P87" s="112"/>
      <c r="Q87" s="50"/>
    </row>
    <row r="88" spans="1:17" ht="30.75" customHeight="1" x14ac:dyDescent="0.4">
      <c r="A88" s="113">
        <v>86</v>
      </c>
      <c r="B88" s="114"/>
      <c r="C88" s="114"/>
      <c r="D88" s="115">
        <f>VLOOKUP(E88,コード一覧!$B$4:$E$962,4,FALSE)</f>
        <v>0</v>
      </c>
      <c r="E88" s="89"/>
      <c r="F88" s="104">
        <f>VLOOKUP(E88,コード一覧!$B$4:$C$850,2,FALSE)</f>
        <v>0</v>
      </c>
      <c r="G88" s="105">
        <f>VLOOKUP(E88,コード一覧!$B$4:$D$868,3,FALSE)</f>
        <v>0</v>
      </c>
      <c r="H88" s="106"/>
      <c r="I88" s="106"/>
      <c r="J88" s="107"/>
      <c r="K88" s="109">
        <f>VLOOKUP(J88,得意先名!$B$8:$C$1020,2,FALSE)</f>
        <v>0</v>
      </c>
      <c r="L88" s="108"/>
      <c r="M88" s="109">
        <f>VLOOKUP(J88,得意先名!$B$1:$E$1029,4,FALSE)</f>
        <v>0</v>
      </c>
      <c r="N88" s="110">
        <f>VLOOKUP(J88,得意先名!$B$8:$H$1020,7,FALSE)</f>
        <v>0</v>
      </c>
      <c r="O88" s="111"/>
      <c r="P88" s="112"/>
      <c r="Q88" s="50"/>
    </row>
    <row r="89" spans="1:17" ht="30.75" customHeight="1" x14ac:dyDescent="0.4">
      <c r="A89" s="113">
        <v>87</v>
      </c>
      <c r="B89" s="114"/>
      <c r="C89" s="114"/>
      <c r="D89" s="115">
        <f>VLOOKUP(E89,コード一覧!$B$4:$E$962,4,FALSE)</f>
        <v>0</v>
      </c>
      <c r="E89" s="89"/>
      <c r="F89" s="104">
        <f>VLOOKUP(E89,コード一覧!$B$4:$C$850,2,FALSE)</f>
        <v>0</v>
      </c>
      <c r="G89" s="105">
        <f>VLOOKUP(E89,コード一覧!$B$4:$D$868,3,FALSE)</f>
        <v>0</v>
      </c>
      <c r="H89" s="106"/>
      <c r="I89" s="106"/>
      <c r="J89" s="107"/>
      <c r="K89" s="109">
        <f>VLOOKUP(J89,得意先名!$B$8:$C$1020,2,FALSE)</f>
        <v>0</v>
      </c>
      <c r="L89" s="108"/>
      <c r="M89" s="109">
        <f>VLOOKUP(J89,得意先名!$B$1:$E$1029,4,FALSE)</f>
        <v>0</v>
      </c>
      <c r="N89" s="110">
        <f>VLOOKUP(J89,得意先名!$B$8:$H$1020,7,FALSE)</f>
        <v>0</v>
      </c>
      <c r="O89" s="111"/>
      <c r="P89" s="112"/>
      <c r="Q89" s="50"/>
    </row>
    <row r="90" spans="1:17" ht="30.75" customHeight="1" x14ac:dyDescent="0.4">
      <c r="A90" s="113">
        <v>88</v>
      </c>
      <c r="B90" s="114"/>
      <c r="C90" s="114"/>
      <c r="D90" s="115">
        <f>VLOOKUP(E90,コード一覧!$B$4:$E$962,4,FALSE)</f>
        <v>0</v>
      </c>
      <c r="E90" s="89"/>
      <c r="F90" s="104">
        <f>VLOOKUP(E90,コード一覧!$B$4:$C$850,2,FALSE)</f>
        <v>0</v>
      </c>
      <c r="G90" s="105">
        <f>VLOOKUP(E90,コード一覧!$B$4:$D$868,3,FALSE)</f>
        <v>0</v>
      </c>
      <c r="H90" s="106"/>
      <c r="I90" s="106"/>
      <c r="J90" s="107"/>
      <c r="K90" s="109">
        <f>VLOOKUP(J90,得意先名!$B$8:$C$1020,2,FALSE)</f>
        <v>0</v>
      </c>
      <c r="L90" s="108"/>
      <c r="M90" s="109">
        <f>VLOOKUP(J90,得意先名!$B$1:$E$1029,4,FALSE)</f>
        <v>0</v>
      </c>
      <c r="N90" s="110">
        <f>VLOOKUP(J90,得意先名!$B$8:$H$1020,7,FALSE)</f>
        <v>0</v>
      </c>
      <c r="O90" s="111"/>
      <c r="P90" s="112"/>
      <c r="Q90" s="50"/>
    </row>
    <row r="91" spans="1:17" ht="30.75" customHeight="1" x14ac:dyDescent="0.4">
      <c r="A91" s="113">
        <v>89</v>
      </c>
      <c r="B91" s="114"/>
      <c r="C91" s="114"/>
      <c r="D91" s="115">
        <f>VLOOKUP(E91,コード一覧!$B$4:$E$962,4,FALSE)</f>
        <v>0</v>
      </c>
      <c r="E91" s="89"/>
      <c r="F91" s="104">
        <f>VLOOKUP(E91,コード一覧!$B$4:$C$850,2,FALSE)</f>
        <v>0</v>
      </c>
      <c r="G91" s="105">
        <f>VLOOKUP(E91,コード一覧!$B$4:$D$868,3,FALSE)</f>
        <v>0</v>
      </c>
      <c r="H91" s="106"/>
      <c r="I91" s="106"/>
      <c r="J91" s="107"/>
      <c r="K91" s="109">
        <f>VLOOKUP(J91,得意先名!$B$8:$C$1020,2,FALSE)</f>
        <v>0</v>
      </c>
      <c r="L91" s="108"/>
      <c r="M91" s="109">
        <f>VLOOKUP(J91,得意先名!$B$1:$E$1029,4,FALSE)</f>
        <v>0</v>
      </c>
      <c r="N91" s="110">
        <f>VLOOKUP(J91,得意先名!$B$8:$H$1020,7,FALSE)</f>
        <v>0</v>
      </c>
      <c r="O91" s="111"/>
      <c r="P91" s="112"/>
      <c r="Q91" s="50"/>
    </row>
    <row r="92" spans="1:17" ht="30.75" customHeight="1" x14ac:dyDescent="0.4">
      <c r="A92" s="113">
        <v>90</v>
      </c>
      <c r="B92" s="114"/>
      <c r="C92" s="114"/>
      <c r="D92" s="115">
        <f>VLOOKUP(E92,コード一覧!$B$4:$E$962,4,FALSE)</f>
        <v>0</v>
      </c>
      <c r="E92" s="89"/>
      <c r="F92" s="104">
        <f>VLOOKUP(E92,コード一覧!$B$4:$C$850,2,FALSE)</f>
        <v>0</v>
      </c>
      <c r="G92" s="105">
        <f>VLOOKUP(E92,コード一覧!$B$4:$D$868,3,FALSE)</f>
        <v>0</v>
      </c>
      <c r="H92" s="106"/>
      <c r="I92" s="106"/>
      <c r="J92" s="107"/>
      <c r="K92" s="109">
        <f>VLOOKUP(J92,得意先名!$B$8:$C$1020,2,FALSE)</f>
        <v>0</v>
      </c>
      <c r="L92" s="108"/>
      <c r="M92" s="109">
        <f>VLOOKUP(J92,得意先名!$B$1:$E$1029,4,FALSE)</f>
        <v>0</v>
      </c>
      <c r="N92" s="110">
        <f>VLOOKUP(J92,得意先名!$B$8:$H$1020,7,FALSE)</f>
        <v>0</v>
      </c>
      <c r="O92" s="111"/>
      <c r="P92" s="112"/>
      <c r="Q92" s="50"/>
    </row>
    <row r="93" spans="1:17" ht="30.75" customHeight="1" x14ac:dyDescent="0.4">
      <c r="A93" s="113">
        <v>91</v>
      </c>
      <c r="B93" s="114"/>
      <c r="C93" s="114"/>
      <c r="D93" s="115">
        <f>VLOOKUP(E93,コード一覧!$B$4:$E$962,4,FALSE)</f>
        <v>0</v>
      </c>
      <c r="E93" s="89"/>
      <c r="F93" s="104">
        <f>VLOOKUP(E93,コード一覧!$B$4:$C$850,2,FALSE)</f>
        <v>0</v>
      </c>
      <c r="G93" s="105">
        <f>VLOOKUP(E93,コード一覧!$B$4:$D$868,3,FALSE)</f>
        <v>0</v>
      </c>
      <c r="H93" s="106"/>
      <c r="I93" s="106"/>
      <c r="J93" s="107"/>
      <c r="K93" s="109">
        <f>VLOOKUP(J93,得意先名!$B$8:$C$1020,2,FALSE)</f>
        <v>0</v>
      </c>
      <c r="L93" s="108"/>
      <c r="M93" s="109">
        <f>VLOOKUP(J93,得意先名!$B$1:$E$1029,4,FALSE)</f>
        <v>0</v>
      </c>
      <c r="N93" s="110">
        <f>VLOOKUP(J93,得意先名!$B$8:$H$1020,7,FALSE)</f>
        <v>0</v>
      </c>
      <c r="O93" s="111"/>
      <c r="P93" s="112"/>
      <c r="Q93" s="50"/>
    </row>
    <row r="94" spans="1:17" ht="30.75" customHeight="1" x14ac:dyDescent="0.4">
      <c r="A94" s="113">
        <v>92</v>
      </c>
      <c r="B94" s="114"/>
      <c r="C94" s="114"/>
      <c r="D94" s="115">
        <f>VLOOKUP(E94,コード一覧!$B$4:$E$962,4,FALSE)</f>
        <v>0</v>
      </c>
      <c r="E94" s="89"/>
      <c r="F94" s="104">
        <f>VLOOKUP(E94,コード一覧!$B$4:$C$850,2,FALSE)</f>
        <v>0</v>
      </c>
      <c r="G94" s="105">
        <f>VLOOKUP(E94,コード一覧!$B$4:$D$868,3,FALSE)</f>
        <v>0</v>
      </c>
      <c r="H94" s="106"/>
      <c r="I94" s="106"/>
      <c r="J94" s="107"/>
      <c r="K94" s="109">
        <f>VLOOKUP(J94,得意先名!$B$8:$C$1020,2,FALSE)</f>
        <v>0</v>
      </c>
      <c r="L94" s="108"/>
      <c r="M94" s="109">
        <f>VLOOKUP(J94,得意先名!$B$1:$E$1029,4,FALSE)</f>
        <v>0</v>
      </c>
      <c r="N94" s="110">
        <f>VLOOKUP(J94,得意先名!$B$8:$H$1020,7,FALSE)</f>
        <v>0</v>
      </c>
      <c r="O94" s="111"/>
      <c r="P94" s="112"/>
      <c r="Q94" s="50"/>
    </row>
    <row r="95" spans="1:17" ht="30.75" customHeight="1" x14ac:dyDescent="0.4">
      <c r="A95" s="113">
        <v>93</v>
      </c>
      <c r="B95" s="114"/>
      <c r="C95" s="114"/>
      <c r="D95" s="115">
        <f>VLOOKUP(E95,コード一覧!$B$4:$E$962,4,FALSE)</f>
        <v>0</v>
      </c>
      <c r="E95" s="89"/>
      <c r="F95" s="104">
        <f>VLOOKUP(E95,コード一覧!$B$4:$C$850,2,FALSE)</f>
        <v>0</v>
      </c>
      <c r="G95" s="105">
        <f>VLOOKUP(E95,コード一覧!$B$4:$D$868,3,FALSE)</f>
        <v>0</v>
      </c>
      <c r="H95" s="106"/>
      <c r="I95" s="106"/>
      <c r="J95" s="107"/>
      <c r="K95" s="109">
        <f>VLOOKUP(J95,得意先名!$B$8:$C$1020,2,FALSE)</f>
        <v>0</v>
      </c>
      <c r="L95" s="108"/>
      <c r="M95" s="109">
        <f>VLOOKUP(J95,得意先名!$B$1:$E$1029,4,FALSE)</f>
        <v>0</v>
      </c>
      <c r="N95" s="110">
        <f>VLOOKUP(J95,得意先名!$B$8:$H$1020,7,FALSE)</f>
        <v>0</v>
      </c>
      <c r="O95" s="111"/>
      <c r="P95" s="112"/>
      <c r="Q95" s="50"/>
    </row>
    <row r="96" spans="1:17" ht="30.75" customHeight="1" x14ac:dyDescent="0.4">
      <c r="A96" s="113">
        <v>94</v>
      </c>
      <c r="B96" s="114"/>
      <c r="C96" s="114"/>
      <c r="D96" s="115">
        <f>VLOOKUP(E96,コード一覧!$B$4:$E$962,4,FALSE)</f>
        <v>0</v>
      </c>
      <c r="E96" s="89"/>
      <c r="F96" s="104">
        <f>VLOOKUP(E96,コード一覧!$B$4:$C$850,2,FALSE)</f>
        <v>0</v>
      </c>
      <c r="G96" s="105">
        <f>VLOOKUP(E96,コード一覧!$B$4:$D$868,3,FALSE)</f>
        <v>0</v>
      </c>
      <c r="H96" s="106"/>
      <c r="I96" s="106"/>
      <c r="J96" s="107"/>
      <c r="K96" s="109">
        <f>VLOOKUP(J96,得意先名!$B$8:$C$1020,2,FALSE)</f>
        <v>0</v>
      </c>
      <c r="L96" s="108"/>
      <c r="M96" s="109">
        <f>VLOOKUP(J96,得意先名!$B$1:$E$1029,4,FALSE)</f>
        <v>0</v>
      </c>
      <c r="N96" s="110">
        <f>VLOOKUP(J96,得意先名!$B$8:$H$1020,7,FALSE)</f>
        <v>0</v>
      </c>
      <c r="O96" s="111"/>
      <c r="P96" s="112"/>
      <c r="Q96" s="50"/>
    </row>
    <row r="97" spans="1:17" ht="30.75" customHeight="1" x14ac:dyDescent="0.4">
      <c r="A97" s="113">
        <v>95</v>
      </c>
      <c r="B97" s="114"/>
      <c r="C97" s="114"/>
      <c r="D97" s="115">
        <f>VLOOKUP(E97,コード一覧!$B$4:$E$962,4,FALSE)</f>
        <v>0</v>
      </c>
      <c r="E97" s="89"/>
      <c r="F97" s="104">
        <f>VLOOKUP(E97,コード一覧!$B$4:$C$850,2,FALSE)</f>
        <v>0</v>
      </c>
      <c r="G97" s="105">
        <f>VLOOKUP(E97,コード一覧!$B$4:$D$868,3,FALSE)</f>
        <v>0</v>
      </c>
      <c r="H97" s="106"/>
      <c r="I97" s="106"/>
      <c r="J97" s="107"/>
      <c r="K97" s="109">
        <f>VLOOKUP(J97,得意先名!$B$8:$C$1020,2,FALSE)</f>
        <v>0</v>
      </c>
      <c r="L97" s="108"/>
      <c r="M97" s="109">
        <f>VLOOKUP(J97,得意先名!$B$1:$E$1029,4,FALSE)</f>
        <v>0</v>
      </c>
      <c r="N97" s="110">
        <f>VLOOKUP(J97,得意先名!$B$8:$H$1020,7,FALSE)</f>
        <v>0</v>
      </c>
      <c r="O97" s="111"/>
      <c r="P97" s="112"/>
      <c r="Q97" s="50"/>
    </row>
    <row r="98" spans="1:17" ht="30.75" customHeight="1" x14ac:dyDescent="0.4">
      <c r="A98" s="113">
        <v>96</v>
      </c>
      <c r="B98" s="114"/>
      <c r="C98" s="114"/>
      <c r="D98" s="115">
        <f>VLOOKUP(E98,コード一覧!$B$4:$E$962,4,FALSE)</f>
        <v>0</v>
      </c>
      <c r="E98" s="89"/>
      <c r="F98" s="104">
        <f>VLOOKUP(E98,コード一覧!$B$4:$C$850,2,FALSE)</f>
        <v>0</v>
      </c>
      <c r="G98" s="105">
        <f>VLOOKUP(E98,コード一覧!$B$4:$D$868,3,FALSE)</f>
        <v>0</v>
      </c>
      <c r="H98" s="106"/>
      <c r="I98" s="106"/>
      <c r="J98" s="107"/>
      <c r="K98" s="109">
        <f>VLOOKUP(J98,得意先名!$B$8:$C$1020,2,FALSE)</f>
        <v>0</v>
      </c>
      <c r="L98" s="108"/>
      <c r="M98" s="109">
        <f>VLOOKUP(J98,得意先名!$B$1:$E$1029,4,FALSE)</f>
        <v>0</v>
      </c>
      <c r="N98" s="110">
        <f>VLOOKUP(J98,得意先名!$B$8:$H$1020,7,FALSE)</f>
        <v>0</v>
      </c>
      <c r="O98" s="111"/>
      <c r="P98" s="112"/>
      <c r="Q98" s="50"/>
    </row>
    <row r="99" spans="1:17" ht="30.75" customHeight="1" x14ac:dyDescent="0.4">
      <c r="A99" s="113">
        <v>97</v>
      </c>
      <c r="B99" s="114"/>
      <c r="C99" s="114"/>
      <c r="D99" s="115">
        <f>VLOOKUP(E99,コード一覧!$B$4:$E$962,4,FALSE)</f>
        <v>0</v>
      </c>
      <c r="E99" s="89"/>
      <c r="F99" s="104">
        <f>VLOOKUP(E99,コード一覧!$B$4:$C$850,2,FALSE)</f>
        <v>0</v>
      </c>
      <c r="G99" s="105">
        <f>VLOOKUP(E99,コード一覧!$B$4:$D$868,3,FALSE)</f>
        <v>0</v>
      </c>
      <c r="H99" s="106"/>
      <c r="I99" s="106"/>
      <c r="J99" s="107"/>
      <c r="K99" s="109">
        <f>VLOOKUP(J99,得意先名!$B$8:$C$1020,2,FALSE)</f>
        <v>0</v>
      </c>
      <c r="L99" s="108"/>
      <c r="M99" s="109">
        <f>VLOOKUP(J99,得意先名!$B$1:$E$1029,4,FALSE)</f>
        <v>0</v>
      </c>
      <c r="N99" s="110">
        <f>VLOOKUP(J99,得意先名!$B$8:$H$1020,7,FALSE)</f>
        <v>0</v>
      </c>
      <c r="O99" s="111"/>
      <c r="P99" s="112"/>
      <c r="Q99" s="50"/>
    </row>
    <row r="100" spans="1:17" ht="30.75" customHeight="1" x14ac:dyDescent="0.4">
      <c r="A100" s="113">
        <v>98</v>
      </c>
      <c r="B100" s="114"/>
      <c r="C100" s="114"/>
      <c r="D100" s="115">
        <f>VLOOKUP(E100,コード一覧!$B$4:$E$962,4,FALSE)</f>
        <v>0</v>
      </c>
      <c r="E100" s="89"/>
      <c r="F100" s="104">
        <f>VLOOKUP(E100,コード一覧!$B$4:$C$850,2,FALSE)</f>
        <v>0</v>
      </c>
      <c r="G100" s="105">
        <f>VLOOKUP(E100,コード一覧!$B$4:$D$868,3,FALSE)</f>
        <v>0</v>
      </c>
      <c r="H100" s="106"/>
      <c r="I100" s="106"/>
      <c r="J100" s="107"/>
      <c r="K100" s="109">
        <f>VLOOKUP(J100,得意先名!$B$8:$C$1020,2,FALSE)</f>
        <v>0</v>
      </c>
      <c r="L100" s="108"/>
      <c r="M100" s="109">
        <f>VLOOKUP(J100,得意先名!$B$1:$E$1029,4,FALSE)</f>
        <v>0</v>
      </c>
      <c r="N100" s="110">
        <f>VLOOKUP(J100,得意先名!$B$8:$H$1020,7,FALSE)</f>
        <v>0</v>
      </c>
      <c r="O100" s="111"/>
      <c r="P100" s="112"/>
      <c r="Q100" s="50"/>
    </row>
    <row r="101" spans="1:17" ht="30.75" customHeight="1" x14ac:dyDescent="0.4">
      <c r="A101" s="113">
        <v>99</v>
      </c>
      <c r="B101" s="114"/>
      <c r="C101" s="114"/>
      <c r="D101" s="115">
        <f>VLOOKUP(E101,コード一覧!$B$4:$E$962,4,FALSE)</f>
        <v>0</v>
      </c>
      <c r="E101" s="89"/>
      <c r="F101" s="104">
        <f>VLOOKUP(E101,コード一覧!$B$4:$C$850,2,FALSE)</f>
        <v>0</v>
      </c>
      <c r="G101" s="105">
        <f>VLOOKUP(E101,コード一覧!$B$4:$D$868,3,FALSE)</f>
        <v>0</v>
      </c>
      <c r="H101" s="106"/>
      <c r="I101" s="106"/>
      <c r="J101" s="107"/>
      <c r="K101" s="109">
        <f>VLOOKUP(J101,得意先名!$B$8:$C$1020,2,FALSE)</f>
        <v>0</v>
      </c>
      <c r="L101" s="108"/>
      <c r="M101" s="109">
        <f>VLOOKUP(J101,得意先名!$B$1:$E$1029,4,FALSE)</f>
        <v>0</v>
      </c>
      <c r="N101" s="110">
        <f>VLOOKUP(J101,得意先名!$B$8:$H$1020,7,FALSE)</f>
        <v>0</v>
      </c>
      <c r="O101" s="111"/>
      <c r="P101" s="112"/>
      <c r="Q101" s="50"/>
    </row>
    <row r="102" spans="1:17" ht="30.75" customHeight="1" x14ac:dyDescent="0.4">
      <c r="A102" s="113">
        <v>100</v>
      </c>
      <c r="B102" s="114"/>
      <c r="C102" s="114"/>
      <c r="D102" s="115">
        <f>VLOOKUP(E102,コード一覧!$B$4:$E$962,4,FALSE)</f>
        <v>0</v>
      </c>
      <c r="E102" s="89"/>
      <c r="F102" s="104">
        <f>VLOOKUP(E102,コード一覧!$B$4:$C$850,2,FALSE)</f>
        <v>0</v>
      </c>
      <c r="G102" s="105">
        <f>VLOOKUP(E102,コード一覧!$B$4:$D$868,3,FALSE)</f>
        <v>0</v>
      </c>
      <c r="H102" s="106"/>
      <c r="I102" s="106"/>
      <c r="J102" s="107"/>
      <c r="K102" s="109">
        <f>VLOOKUP(J102,得意先名!$B$8:$C$1020,2,FALSE)</f>
        <v>0</v>
      </c>
      <c r="L102" s="108"/>
      <c r="M102" s="109">
        <f>VLOOKUP(J102,得意先名!$B$1:$E$1029,4,FALSE)</f>
        <v>0</v>
      </c>
      <c r="N102" s="110">
        <f>VLOOKUP(J102,得意先名!$B$8:$H$1020,7,FALSE)</f>
        <v>0</v>
      </c>
      <c r="O102" s="111"/>
      <c r="P102" s="112"/>
      <c r="Q102" s="50"/>
    </row>
    <row r="103" spans="1:17" ht="30.75" customHeight="1" x14ac:dyDescent="0.4">
      <c r="A103" s="113">
        <v>101</v>
      </c>
      <c r="B103" s="114"/>
      <c r="C103" s="114"/>
      <c r="D103" s="115">
        <f>VLOOKUP(E103,コード一覧!$B$4:$E$962,4,FALSE)</f>
        <v>0</v>
      </c>
      <c r="E103" s="89"/>
      <c r="F103" s="104">
        <f>VLOOKUP(E103,コード一覧!$B$4:$C$850,2,FALSE)</f>
        <v>0</v>
      </c>
      <c r="G103" s="105">
        <f>VLOOKUP(E103,コード一覧!$B$4:$D$868,3,FALSE)</f>
        <v>0</v>
      </c>
      <c r="H103" s="106"/>
      <c r="I103" s="106"/>
      <c r="J103" s="107"/>
      <c r="K103" s="109">
        <f>VLOOKUP(J103,得意先名!$B$8:$C$1020,2,FALSE)</f>
        <v>0</v>
      </c>
      <c r="L103" s="108"/>
      <c r="M103" s="109">
        <f>VLOOKUP(J103,得意先名!$B$1:$E$1029,4,FALSE)</f>
        <v>0</v>
      </c>
      <c r="N103" s="110">
        <f>VLOOKUP(J103,得意先名!$B$8:$H$1020,7,FALSE)</f>
        <v>0</v>
      </c>
      <c r="O103" s="111"/>
      <c r="P103" s="112"/>
      <c r="Q103" s="50"/>
    </row>
    <row r="104" spans="1:17" ht="30.75" customHeight="1" x14ac:dyDescent="0.4">
      <c r="A104" s="113">
        <v>102</v>
      </c>
      <c r="B104" s="114"/>
      <c r="C104" s="114"/>
      <c r="D104" s="115">
        <f>VLOOKUP(E104,コード一覧!$B$4:$E$962,4,FALSE)</f>
        <v>0</v>
      </c>
      <c r="E104" s="89"/>
      <c r="F104" s="104">
        <f>VLOOKUP(E104,コード一覧!$B$4:$C$850,2,FALSE)</f>
        <v>0</v>
      </c>
      <c r="G104" s="105">
        <f>VLOOKUP(E104,コード一覧!$B$4:$D$868,3,FALSE)</f>
        <v>0</v>
      </c>
      <c r="H104" s="106"/>
      <c r="I104" s="106"/>
      <c r="J104" s="107"/>
      <c r="K104" s="109">
        <f>VLOOKUP(J104,得意先名!$B$8:$C$1020,2,FALSE)</f>
        <v>0</v>
      </c>
      <c r="L104" s="108"/>
      <c r="M104" s="109">
        <f>VLOOKUP(J104,得意先名!$B$1:$E$1029,4,FALSE)</f>
        <v>0</v>
      </c>
      <c r="N104" s="110">
        <f>VLOOKUP(J104,得意先名!$B$8:$H$1020,7,FALSE)</f>
        <v>0</v>
      </c>
      <c r="O104" s="111"/>
      <c r="P104" s="112"/>
      <c r="Q104" s="50"/>
    </row>
    <row r="105" spans="1:17" ht="30.75" customHeight="1" x14ac:dyDescent="0.4">
      <c r="A105" s="113">
        <v>103</v>
      </c>
      <c r="B105" s="114"/>
      <c r="C105" s="114"/>
      <c r="D105" s="115">
        <f>VLOOKUP(E105,コード一覧!$B$4:$E$962,4,FALSE)</f>
        <v>0</v>
      </c>
      <c r="E105" s="89"/>
      <c r="F105" s="104">
        <f>VLOOKUP(E105,コード一覧!$B$4:$C$850,2,FALSE)</f>
        <v>0</v>
      </c>
      <c r="G105" s="105">
        <f>VLOOKUP(E105,コード一覧!$B$4:$D$868,3,FALSE)</f>
        <v>0</v>
      </c>
      <c r="H105" s="106"/>
      <c r="I105" s="106"/>
      <c r="J105" s="107"/>
      <c r="K105" s="109">
        <f>VLOOKUP(J105,得意先名!$B$8:$C$1020,2,FALSE)</f>
        <v>0</v>
      </c>
      <c r="L105" s="108"/>
      <c r="M105" s="109">
        <f>VLOOKUP(J105,得意先名!$B$1:$E$1029,4,FALSE)</f>
        <v>0</v>
      </c>
      <c r="N105" s="110">
        <f>VLOOKUP(J105,得意先名!$B$8:$H$1020,7,FALSE)</f>
        <v>0</v>
      </c>
      <c r="O105" s="111"/>
      <c r="P105" s="112"/>
      <c r="Q105" s="50"/>
    </row>
    <row r="106" spans="1:17" ht="30.75" customHeight="1" x14ac:dyDescent="0.4">
      <c r="A106" s="113">
        <v>104</v>
      </c>
      <c r="B106" s="114"/>
      <c r="C106" s="114"/>
      <c r="D106" s="115">
        <f>VLOOKUP(E106,コード一覧!$B$4:$E$962,4,FALSE)</f>
        <v>0</v>
      </c>
      <c r="E106" s="89"/>
      <c r="F106" s="104">
        <f>VLOOKUP(E106,コード一覧!$B$4:$C$850,2,FALSE)</f>
        <v>0</v>
      </c>
      <c r="G106" s="105">
        <f>VLOOKUP(E106,コード一覧!$B$4:$D$868,3,FALSE)</f>
        <v>0</v>
      </c>
      <c r="H106" s="106"/>
      <c r="I106" s="106"/>
      <c r="J106" s="107"/>
      <c r="K106" s="109">
        <f>VLOOKUP(J106,得意先名!$B$8:$C$1020,2,FALSE)</f>
        <v>0</v>
      </c>
      <c r="L106" s="108"/>
      <c r="M106" s="109">
        <f>VLOOKUP(J106,得意先名!$B$1:$E$1029,4,FALSE)</f>
        <v>0</v>
      </c>
      <c r="N106" s="110">
        <f>VLOOKUP(J106,得意先名!$B$8:$H$1020,7,FALSE)</f>
        <v>0</v>
      </c>
      <c r="O106" s="111"/>
      <c r="P106" s="112"/>
      <c r="Q106" s="50"/>
    </row>
    <row r="107" spans="1:17" ht="30.75" customHeight="1" x14ac:dyDescent="0.4">
      <c r="A107" s="113">
        <v>105</v>
      </c>
      <c r="B107" s="114"/>
      <c r="C107" s="114"/>
      <c r="D107" s="115">
        <f>VLOOKUP(E107,コード一覧!$B$4:$E$962,4,FALSE)</f>
        <v>0</v>
      </c>
      <c r="E107" s="89"/>
      <c r="F107" s="104">
        <f>VLOOKUP(E107,コード一覧!$B$4:$C$850,2,FALSE)</f>
        <v>0</v>
      </c>
      <c r="G107" s="105">
        <f>VLOOKUP(E107,コード一覧!$B$4:$D$868,3,FALSE)</f>
        <v>0</v>
      </c>
      <c r="H107" s="106"/>
      <c r="I107" s="106"/>
      <c r="J107" s="107"/>
      <c r="K107" s="109">
        <f>VLOOKUP(J107,得意先名!$B$8:$C$1020,2,FALSE)</f>
        <v>0</v>
      </c>
      <c r="L107" s="108"/>
      <c r="M107" s="109">
        <f>VLOOKUP(J107,得意先名!$B$1:$E$1029,4,FALSE)</f>
        <v>0</v>
      </c>
      <c r="N107" s="110">
        <f>VLOOKUP(J107,得意先名!$B$8:$H$1020,7,FALSE)</f>
        <v>0</v>
      </c>
      <c r="O107" s="111"/>
      <c r="P107" s="112"/>
      <c r="Q107" s="50"/>
    </row>
    <row r="108" spans="1:17" ht="30.75" customHeight="1" x14ac:dyDescent="0.4">
      <c r="A108" s="113">
        <v>106</v>
      </c>
      <c r="B108" s="114"/>
      <c r="C108" s="114"/>
      <c r="D108" s="115">
        <f>VLOOKUP(E108,コード一覧!$B$4:$E$962,4,FALSE)</f>
        <v>0</v>
      </c>
      <c r="E108" s="89"/>
      <c r="F108" s="104">
        <f>VLOOKUP(E108,コード一覧!$B$4:$C$850,2,FALSE)</f>
        <v>0</v>
      </c>
      <c r="G108" s="105">
        <f>VLOOKUP(E108,コード一覧!$B$4:$D$868,3,FALSE)</f>
        <v>0</v>
      </c>
      <c r="H108" s="106"/>
      <c r="I108" s="106"/>
      <c r="J108" s="107"/>
      <c r="K108" s="109">
        <f>VLOOKUP(J108,得意先名!$B$8:$C$1020,2,FALSE)</f>
        <v>0</v>
      </c>
      <c r="L108" s="108"/>
      <c r="M108" s="109">
        <f>VLOOKUP(J108,得意先名!$B$1:$E$1029,4,FALSE)</f>
        <v>0</v>
      </c>
      <c r="N108" s="110">
        <f>VLOOKUP(J108,得意先名!$B$8:$H$1020,7,FALSE)</f>
        <v>0</v>
      </c>
      <c r="O108" s="111"/>
      <c r="P108" s="112"/>
      <c r="Q108" s="50"/>
    </row>
    <row r="109" spans="1:17" ht="30.75" customHeight="1" x14ac:dyDescent="0.4">
      <c r="A109" s="113">
        <v>107</v>
      </c>
      <c r="B109" s="114"/>
      <c r="C109" s="114"/>
      <c r="D109" s="115">
        <f>VLOOKUP(E109,コード一覧!$B$4:$E$962,4,FALSE)</f>
        <v>0</v>
      </c>
      <c r="E109" s="89"/>
      <c r="F109" s="104">
        <f>VLOOKUP(E109,コード一覧!$B$4:$C$850,2,FALSE)</f>
        <v>0</v>
      </c>
      <c r="G109" s="105">
        <f>VLOOKUP(E109,コード一覧!$B$4:$D$868,3,FALSE)</f>
        <v>0</v>
      </c>
      <c r="H109" s="106"/>
      <c r="I109" s="106"/>
      <c r="J109" s="107"/>
      <c r="K109" s="109">
        <f>VLOOKUP(J109,得意先名!$B$8:$C$1020,2,FALSE)</f>
        <v>0</v>
      </c>
      <c r="L109" s="108"/>
      <c r="M109" s="109">
        <f>VLOOKUP(J109,得意先名!$B$1:$E$1029,4,FALSE)</f>
        <v>0</v>
      </c>
      <c r="N109" s="110">
        <f>VLOOKUP(J109,得意先名!$B$8:$H$1020,7,FALSE)</f>
        <v>0</v>
      </c>
      <c r="O109" s="111"/>
      <c r="P109" s="112"/>
      <c r="Q109" s="50"/>
    </row>
    <row r="110" spans="1:17" ht="30.75" customHeight="1" x14ac:dyDescent="0.4">
      <c r="A110" s="113">
        <v>108</v>
      </c>
      <c r="B110" s="114"/>
      <c r="C110" s="114"/>
      <c r="D110" s="115">
        <f>VLOOKUP(E110,コード一覧!$B$4:$E$962,4,FALSE)</f>
        <v>0</v>
      </c>
      <c r="E110" s="89"/>
      <c r="F110" s="104">
        <f>VLOOKUP(E110,コード一覧!$B$4:$C$850,2,FALSE)</f>
        <v>0</v>
      </c>
      <c r="G110" s="105">
        <f>VLOOKUP(E110,コード一覧!$B$4:$D$868,3,FALSE)</f>
        <v>0</v>
      </c>
      <c r="H110" s="106"/>
      <c r="I110" s="106"/>
      <c r="J110" s="107"/>
      <c r="K110" s="109">
        <f>VLOOKUP(J110,得意先名!$B$8:$C$1020,2,FALSE)</f>
        <v>0</v>
      </c>
      <c r="L110" s="108"/>
      <c r="M110" s="109">
        <f>VLOOKUP(J110,得意先名!$B$1:$E$1029,4,FALSE)</f>
        <v>0</v>
      </c>
      <c r="N110" s="110">
        <f>VLOOKUP(J110,得意先名!$B$8:$H$1020,7,FALSE)</f>
        <v>0</v>
      </c>
      <c r="O110" s="111"/>
      <c r="P110" s="112"/>
      <c r="Q110" s="50"/>
    </row>
    <row r="111" spans="1:17" ht="30.75" customHeight="1" x14ac:dyDescent="0.4">
      <c r="A111" s="113">
        <v>109</v>
      </c>
      <c r="B111" s="114"/>
      <c r="C111" s="114"/>
      <c r="D111" s="115">
        <f>VLOOKUP(E111,コード一覧!$B$4:$E$962,4,FALSE)</f>
        <v>0</v>
      </c>
      <c r="E111" s="89"/>
      <c r="F111" s="104">
        <f>VLOOKUP(E111,コード一覧!$B$4:$C$850,2,FALSE)</f>
        <v>0</v>
      </c>
      <c r="G111" s="105">
        <f>VLOOKUP(E111,コード一覧!$B$4:$D$868,3,FALSE)</f>
        <v>0</v>
      </c>
      <c r="H111" s="106"/>
      <c r="I111" s="106"/>
      <c r="J111" s="107"/>
      <c r="K111" s="109">
        <f>VLOOKUP(J111,得意先名!$B$8:$C$1020,2,FALSE)</f>
        <v>0</v>
      </c>
      <c r="L111" s="108"/>
      <c r="M111" s="109">
        <f>VLOOKUP(J111,得意先名!$B$1:$E$1029,4,FALSE)</f>
        <v>0</v>
      </c>
      <c r="N111" s="110">
        <f>VLOOKUP(J111,得意先名!$B$8:$H$1020,7,FALSE)</f>
        <v>0</v>
      </c>
      <c r="O111" s="111"/>
      <c r="P111" s="112"/>
      <c r="Q111" s="50"/>
    </row>
    <row r="112" spans="1:17" ht="30.75" customHeight="1" x14ac:dyDescent="0.4">
      <c r="A112" s="113">
        <v>110</v>
      </c>
      <c r="B112" s="114"/>
      <c r="C112" s="114"/>
      <c r="D112" s="115">
        <f>VLOOKUP(E112,コード一覧!$B$4:$E$962,4,FALSE)</f>
        <v>0</v>
      </c>
      <c r="E112" s="89"/>
      <c r="F112" s="104">
        <f>VLOOKUP(E112,コード一覧!$B$4:$C$850,2,FALSE)</f>
        <v>0</v>
      </c>
      <c r="G112" s="105">
        <f>VLOOKUP(E112,コード一覧!$B$4:$D$868,3,FALSE)</f>
        <v>0</v>
      </c>
      <c r="H112" s="106"/>
      <c r="I112" s="106"/>
      <c r="J112" s="107"/>
      <c r="K112" s="109">
        <f>VLOOKUP(J112,得意先名!$B$8:$C$1020,2,FALSE)</f>
        <v>0</v>
      </c>
      <c r="L112" s="108"/>
      <c r="M112" s="109">
        <f>VLOOKUP(J112,得意先名!$B$1:$E$1029,4,FALSE)</f>
        <v>0</v>
      </c>
      <c r="N112" s="110">
        <f>VLOOKUP(J112,得意先名!$B$8:$H$1020,7,FALSE)</f>
        <v>0</v>
      </c>
      <c r="O112" s="111"/>
      <c r="P112" s="112"/>
      <c r="Q112" s="50"/>
    </row>
    <row r="113" spans="1:17" ht="30.75" customHeight="1" x14ac:dyDescent="0.4">
      <c r="A113" s="113">
        <v>111</v>
      </c>
      <c r="B113" s="114"/>
      <c r="C113" s="114"/>
      <c r="D113" s="115">
        <f>VLOOKUP(E113,コード一覧!$B$4:$E$962,4,FALSE)</f>
        <v>0</v>
      </c>
      <c r="E113" s="89"/>
      <c r="F113" s="104">
        <f>VLOOKUP(E113,コード一覧!$B$4:$C$850,2,FALSE)</f>
        <v>0</v>
      </c>
      <c r="G113" s="105">
        <f>VLOOKUP(E113,コード一覧!$B$4:$D$868,3,FALSE)</f>
        <v>0</v>
      </c>
      <c r="H113" s="106"/>
      <c r="I113" s="106"/>
      <c r="J113" s="107"/>
      <c r="K113" s="109">
        <f>VLOOKUP(J113,得意先名!$B$8:$C$1020,2,FALSE)</f>
        <v>0</v>
      </c>
      <c r="L113" s="108"/>
      <c r="M113" s="109">
        <f>VLOOKUP(J113,得意先名!$B$1:$E$1029,4,FALSE)</f>
        <v>0</v>
      </c>
      <c r="N113" s="110">
        <f>VLOOKUP(J113,得意先名!$B$8:$H$1020,7,FALSE)</f>
        <v>0</v>
      </c>
      <c r="O113" s="111"/>
      <c r="P113" s="112"/>
      <c r="Q113" s="50"/>
    </row>
    <row r="114" spans="1:17" ht="30.75" customHeight="1" x14ac:dyDescent="0.4">
      <c r="A114" s="113">
        <v>112</v>
      </c>
      <c r="B114" s="114"/>
      <c r="C114" s="114"/>
      <c r="D114" s="115">
        <f>VLOOKUP(E114,コード一覧!$B$4:$E$962,4,FALSE)</f>
        <v>0</v>
      </c>
      <c r="E114" s="89"/>
      <c r="F114" s="104">
        <f>VLOOKUP(E114,コード一覧!$B$4:$C$850,2,FALSE)</f>
        <v>0</v>
      </c>
      <c r="G114" s="105">
        <f>VLOOKUP(E114,コード一覧!$B$4:$D$868,3,FALSE)</f>
        <v>0</v>
      </c>
      <c r="H114" s="106"/>
      <c r="I114" s="106"/>
      <c r="J114" s="107"/>
      <c r="K114" s="109">
        <f>VLOOKUP(J114,得意先名!$B$8:$C$1020,2,FALSE)</f>
        <v>0</v>
      </c>
      <c r="L114" s="108"/>
      <c r="M114" s="109">
        <f>VLOOKUP(J114,得意先名!$B$1:$E$1029,4,FALSE)</f>
        <v>0</v>
      </c>
      <c r="N114" s="110">
        <f>VLOOKUP(J114,得意先名!$B$8:$H$1020,7,FALSE)</f>
        <v>0</v>
      </c>
      <c r="O114" s="111"/>
      <c r="P114" s="112"/>
      <c r="Q114" s="50"/>
    </row>
    <row r="115" spans="1:17" ht="30.75" customHeight="1" x14ac:dyDescent="0.4">
      <c r="A115" s="113">
        <v>113</v>
      </c>
      <c r="B115" s="114"/>
      <c r="C115" s="114"/>
      <c r="D115" s="115">
        <f>VLOOKUP(E115,コード一覧!$B$4:$E$962,4,FALSE)</f>
        <v>0</v>
      </c>
      <c r="E115" s="89"/>
      <c r="F115" s="104">
        <f>VLOOKUP(E115,コード一覧!$B$4:$C$850,2,FALSE)</f>
        <v>0</v>
      </c>
      <c r="G115" s="105">
        <f>VLOOKUP(E115,コード一覧!$B$4:$D$868,3,FALSE)</f>
        <v>0</v>
      </c>
      <c r="H115" s="106"/>
      <c r="I115" s="106"/>
      <c r="J115" s="107"/>
      <c r="K115" s="109">
        <f>VLOOKUP(J115,得意先名!$B$8:$C$1020,2,FALSE)</f>
        <v>0</v>
      </c>
      <c r="L115" s="108"/>
      <c r="M115" s="109">
        <f>VLOOKUP(J115,得意先名!$B$1:$E$1029,4,FALSE)</f>
        <v>0</v>
      </c>
      <c r="N115" s="110">
        <f>VLOOKUP(J115,得意先名!$B$8:$H$1020,7,FALSE)</f>
        <v>0</v>
      </c>
      <c r="O115" s="111"/>
      <c r="P115" s="112"/>
      <c r="Q115" s="50"/>
    </row>
    <row r="116" spans="1:17" ht="30.75" customHeight="1" x14ac:dyDescent="0.4">
      <c r="A116" s="113">
        <v>114</v>
      </c>
      <c r="B116" s="114"/>
      <c r="C116" s="114"/>
      <c r="D116" s="115">
        <f>VLOOKUP(E116,コード一覧!$B$4:$E$962,4,FALSE)</f>
        <v>0</v>
      </c>
      <c r="E116" s="89"/>
      <c r="F116" s="104">
        <f>VLOOKUP(E116,コード一覧!$B$4:$C$850,2,FALSE)</f>
        <v>0</v>
      </c>
      <c r="G116" s="105">
        <f>VLOOKUP(E116,コード一覧!$B$4:$D$868,3,FALSE)</f>
        <v>0</v>
      </c>
      <c r="H116" s="106"/>
      <c r="I116" s="106"/>
      <c r="J116" s="107"/>
      <c r="K116" s="109">
        <f>VLOOKUP(J116,得意先名!$B$8:$C$1020,2,FALSE)</f>
        <v>0</v>
      </c>
      <c r="L116" s="108"/>
      <c r="M116" s="109">
        <f>VLOOKUP(J116,得意先名!$B$1:$E$1029,4,FALSE)</f>
        <v>0</v>
      </c>
      <c r="N116" s="110">
        <f>VLOOKUP(J116,得意先名!$B$8:$H$1020,7,FALSE)</f>
        <v>0</v>
      </c>
      <c r="O116" s="111"/>
      <c r="P116" s="112"/>
      <c r="Q116" s="50"/>
    </row>
    <row r="117" spans="1:17" ht="30.75" customHeight="1" x14ac:dyDescent="0.4">
      <c r="A117" s="113">
        <v>115</v>
      </c>
      <c r="B117" s="114"/>
      <c r="C117" s="114"/>
      <c r="D117" s="115">
        <f>VLOOKUP(E117,コード一覧!$B$4:$E$962,4,FALSE)</f>
        <v>0</v>
      </c>
      <c r="E117" s="89"/>
      <c r="F117" s="104">
        <f>VLOOKUP(E117,コード一覧!$B$4:$C$850,2,FALSE)</f>
        <v>0</v>
      </c>
      <c r="G117" s="105">
        <f>VLOOKUP(E117,コード一覧!$B$4:$D$868,3,FALSE)</f>
        <v>0</v>
      </c>
      <c r="H117" s="106"/>
      <c r="I117" s="106"/>
      <c r="J117" s="107"/>
      <c r="K117" s="109">
        <f>VLOOKUP(J117,得意先名!$B$8:$C$1020,2,FALSE)</f>
        <v>0</v>
      </c>
      <c r="L117" s="108"/>
      <c r="M117" s="109">
        <f>VLOOKUP(J117,得意先名!$B$1:$E$1029,4,FALSE)</f>
        <v>0</v>
      </c>
      <c r="N117" s="110">
        <f>VLOOKUP(J117,得意先名!$B$8:$H$1020,7,FALSE)</f>
        <v>0</v>
      </c>
      <c r="O117" s="111"/>
      <c r="P117" s="112"/>
      <c r="Q117" s="50"/>
    </row>
    <row r="118" spans="1:17" ht="30.75" customHeight="1" x14ac:dyDescent="0.4">
      <c r="A118" s="113">
        <v>116</v>
      </c>
      <c r="B118" s="114"/>
      <c r="C118" s="114"/>
      <c r="D118" s="115">
        <f>VLOOKUP(E118,コード一覧!$B$4:$E$962,4,FALSE)</f>
        <v>0</v>
      </c>
      <c r="E118" s="89"/>
      <c r="F118" s="104">
        <f>VLOOKUP(E118,コード一覧!$B$4:$C$850,2,FALSE)</f>
        <v>0</v>
      </c>
      <c r="G118" s="105">
        <f>VLOOKUP(E118,コード一覧!$B$4:$D$868,3,FALSE)</f>
        <v>0</v>
      </c>
      <c r="H118" s="106"/>
      <c r="I118" s="106"/>
      <c r="J118" s="107"/>
      <c r="K118" s="109">
        <f>VLOOKUP(J118,得意先名!$B$8:$C$1020,2,FALSE)</f>
        <v>0</v>
      </c>
      <c r="L118" s="108"/>
      <c r="M118" s="109">
        <f>VLOOKUP(J118,得意先名!$B$1:$E$1029,4,FALSE)</f>
        <v>0</v>
      </c>
      <c r="N118" s="110">
        <f>VLOOKUP(J118,得意先名!$B$8:$H$1020,7,FALSE)</f>
        <v>0</v>
      </c>
      <c r="O118" s="111"/>
      <c r="P118" s="112"/>
      <c r="Q118" s="50"/>
    </row>
    <row r="119" spans="1:17" ht="30.75" customHeight="1" x14ac:dyDescent="0.4">
      <c r="A119" s="113">
        <v>117</v>
      </c>
      <c r="B119" s="114"/>
      <c r="C119" s="114"/>
      <c r="D119" s="115">
        <f>VLOOKUP(E119,コード一覧!$B$4:$E$962,4,FALSE)</f>
        <v>0</v>
      </c>
      <c r="E119" s="89"/>
      <c r="F119" s="104">
        <f>VLOOKUP(E119,コード一覧!$B$4:$C$850,2,FALSE)</f>
        <v>0</v>
      </c>
      <c r="G119" s="105">
        <f>VLOOKUP(E119,コード一覧!$B$4:$D$868,3,FALSE)</f>
        <v>0</v>
      </c>
      <c r="H119" s="106"/>
      <c r="I119" s="106"/>
      <c r="J119" s="107"/>
      <c r="K119" s="109">
        <f>VLOOKUP(J119,得意先名!$B$8:$C$1020,2,FALSE)</f>
        <v>0</v>
      </c>
      <c r="L119" s="108"/>
      <c r="M119" s="109">
        <f>VLOOKUP(J119,得意先名!$B$1:$E$1029,4,FALSE)</f>
        <v>0</v>
      </c>
      <c r="N119" s="110">
        <f>VLOOKUP(J119,得意先名!$B$8:$H$1020,7,FALSE)</f>
        <v>0</v>
      </c>
      <c r="O119" s="111"/>
      <c r="P119" s="112"/>
      <c r="Q119" s="50"/>
    </row>
    <row r="120" spans="1:17" ht="30.75" customHeight="1" x14ac:dyDescent="0.4">
      <c r="A120" s="113">
        <v>118</v>
      </c>
      <c r="B120" s="114"/>
      <c r="C120" s="114"/>
      <c r="D120" s="115">
        <f>VLOOKUP(E120,コード一覧!$B$4:$E$962,4,FALSE)</f>
        <v>0</v>
      </c>
      <c r="E120" s="89"/>
      <c r="F120" s="104">
        <f>VLOOKUP(E120,コード一覧!$B$4:$C$850,2,FALSE)</f>
        <v>0</v>
      </c>
      <c r="G120" s="105">
        <f>VLOOKUP(E120,コード一覧!$B$4:$D$868,3,FALSE)</f>
        <v>0</v>
      </c>
      <c r="H120" s="106"/>
      <c r="I120" s="106"/>
      <c r="J120" s="107"/>
      <c r="K120" s="109">
        <f>VLOOKUP(J120,得意先名!$B$8:$C$1020,2,FALSE)</f>
        <v>0</v>
      </c>
      <c r="L120" s="108"/>
      <c r="M120" s="109">
        <f>VLOOKUP(J120,得意先名!$B$1:$E$1029,4,FALSE)</f>
        <v>0</v>
      </c>
      <c r="N120" s="110">
        <f>VLOOKUP(J120,得意先名!$B$8:$H$1020,7,FALSE)</f>
        <v>0</v>
      </c>
      <c r="O120" s="111"/>
      <c r="P120" s="112"/>
      <c r="Q120" s="50"/>
    </row>
    <row r="121" spans="1:17" ht="30.75" customHeight="1" x14ac:dyDescent="0.4">
      <c r="A121" s="113">
        <v>119</v>
      </c>
      <c r="B121" s="114"/>
      <c r="C121" s="114"/>
      <c r="D121" s="115">
        <f>VLOOKUP(E121,コード一覧!$B$4:$E$962,4,FALSE)</f>
        <v>0</v>
      </c>
      <c r="E121" s="89"/>
      <c r="F121" s="104">
        <f>VLOOKUP(E121,コード一覧!$B$4:$C$850,2,FALSE)</f>
        <v>0</v>
      </c>
      <c r="G121" s="105">
        <f>VLOOKUP(E121,コード一覧!$B$4:$D$868,3,FALSE)</f>
        <v>0</v>
      </c>
      <c r="H121" s="106"/>
      <c r="I121" s="106"/>
      <c r="J121" s="107"/>
      <c r="K121" s="109">
        <f>VLOOKUP(J121,得意先名!$B$8:$C$1020,2,FALSE)</f>
        <v>0</v>
      </c>
      <c r="L121" s="108"/>
      <c r="M121" s="109">
        <f>VLOOKUP(J121,得意先名!$B$1:$E$1029,4,FALSE)</f>
        <v>0</v>
      </c>
      <c r="N121" s="110">
        <f>VLOOKUP(J121,得意先名!$B$8:$H$1020,7,FALSE)</f>
        <v>0</v>
      </c>
      <c r="O121" s="111"/>
      <c r="P121" s="112"/>
      <c r="Q121" s="50"/>
    </row>
    <row r="122" spans="1:17" ht="30.75" customHeight="1" x14ac:dyDescent="0.4">
      <c r="A122" s="113">
        <v>120</v>
      </c>
      <c r="B122" s="114"/>
      <c r="C122" s="114"/>
      <c r="D122" s="115">
        <f>VLOOKUP(E122,コード一覧!$B$4:$E$962,4,FALSE)</f>
        <v>0</v>
      </c>
      <c r="E122" s="89"/>
      <c r="F122" s="104">
        <f>VLOOKUP(E122,コード一覧!$B$4:$C$850,2,FALSE)</f>
        <v>0</v>
      </c>
      <c r="G122" s="105">
        <f>VLOOKUP(E122,コード一覧!$B$4:$D$868,3,FALSE)</f>
        <v>0</v>
      </c>
      <c r="H122" s="106"/>
      <c r="I122" s="106"/>
      <c r="J122" s="107"/>
      <c r="K122" s="109">
        <f>VLOOKUP(J122,得意先名!$B$8:$C$1020,2,FALSE)</f>
        <v>0</v>
      </c>
      <c r="L122" s="108"/>
      <c r="M122" s="109">
        <f>VLOOKUP(J122,得意先名!$B$1:$E$1029,4,FALSE)</f>
        <v>0</v>
      </c>
      <c r="N122" s="110">
        <f>VLOOKUP(J122,得意先名!$B$8:$H$1020,7,FALSE)</f>
        <v>0</v>
      </c>
      <c r="O122" s="111"/>
      <c r="P122" s="112"/>
      <c r="Q122" s="50"/>
    </row>
    <row r="123" spans="1:17" ht="30.75" customHeight="1" x14ac:dyDescent="0.4">
      <c r="A123" s="113">
        <v>121</v>
      </c>
      <c r="B123" s="114"/>
      <c r="C123" s="114"/>
      <c r="D123" s="115">
        <f>VLOOKUP(E123,コード一覧!$B$4:$E$962,4,FALSE)</f>
        <v>0</v>
      </c>
      <c r="E123" s="89"/>
      <c r="F123" s="104">
        <f>VLOOKUP(E123,コード一覧!$B$4:$C$850,2,FALSE)</f>
        <v>0</v>
      </c>
      <c r="G123" s="105">
        <f>VLOOKUP(E123,コード一覧!$B$4:$D$868,3,FALSE)</f>
        <v>0</v>
      </c>
      <c r="H123" s="106"/>
      <c r="I123" s="106"/>
      <c r="J123" s="107"/>
      <c r="K123" s="109">
        <f>VLOOKUP(J123,得意先名!$B$8:$C$1020,2,FALSE)</f>
        <v>0</v>
      </c>
      <c r="L123" s="108"/>
      <c r="M123" s="109">
        <f>VLOOKUP(J123,得意先名!$B$1:$E$1029,4,FALSE)</f>
        <v>0</v>
      </c>
      <c r="N123" s="110">
        <f>VLOOKUP(J123,得意先名!$B$8:$H$1020,7,FALSE)</f>
        <v>0</v>
      </c>
      <c r="O123" s="111"/>
      <c r="P123" s="112"/>
      <c r="Q123" s="50"/>
    </row>
    <row r="124" spans="1:17" ht="30.75" customHeight="1" x14ac:dyDescent="0.4">
      <c r="A124" s="113">
        <v>122</v>
      </c>
      <c r="B124" s="114"/>
      <c r="C124" s="114"/>
      <c r="D124" s="115">
        <f>VLOOKUP(E124,コード一覧!$B$4:$E$962,4,FALSE)</f>
        <v>0</v>
      </c>
      <c r="E124" s="89"/>
      <c r="F124" s="104">
        <f>VLOOKUP(E124,コード一覧!$B$4:$C$850,2,FALSE)</f>
        <v>0</v>
      </c>
      <c r="G124" s="105">
        <f>VLOOKUP(E124,コード一覧!$B$4:$D$868,3,FALSE)</f>
        <v>0</v>
      </c>
      <c r="H124" s="106"/>
      <c r="I124" s="106"/>
      <c r="J124" s="107"/>
      <c r="K124" s="109">
        <f>VLOOKUP(J124,得意先名!$B$8:$C$1020,2,FALSE)</f>
        <v>0</v>
      </c>
      <c r="L124" s="108"/>
      <c r="M124" s="109">
        <f>VLOOKUP(J124,得意先名!$B$1:$E$1029,4,FALSE)</f>
        <v>0</v>
      </c>
      <c r="N124" s="110">
        <f>VLOOKUP(J124,得意先名!$B$8:$H$1020,7,FALSE)</f>
        <v>0</v>
      </c>
      <c r="O124" s="111"/>
      <c r="P124" s="112"/>
      <c r="Q124" s="50"/>
    </row>
    <row r="125" spans="1:17" ht="30.75" customHeight="1" x14ac:dyDescent="0.4">
      <c r="A125" s="113">
        <v>123</v>
      </c>
      <c r="B125" s="114"/>
      <c r="C125" s="114"/>
      <c r="D125" s="115">
        <f>VLOOKUP(E125,コード一覧!$B$4:$E$962,4,FALSE)</f>
        <v>0</v>
      </c>
      <c r="E125" s="89"/>
      <c r="F125" s="104">
        <f>VLOOKUP(E125,コード一覧!$B$4:$C$850,2,FALSE)</f>
        <v>0</v>
      </c>
      <c r="G125" s="105">
        <f>VLOOKUP(E125,コード一覧!$B$4:$D$868,3,FALSE)</f>
        <v>0</v>
      </c>
      <c r="H125" s="106"/>
      <c r="I125" s="106"/>
      <c r="J125" s="107"/>
      <c r="K125" s="109">
        <f>VLOOKUP(J125,得意先名!$B$8:$C$1020,2,FALSE)</f>
        <v>0</v>
      </c>
      <c r="L125" s="108"/>
      <c r="M125" s="109">
        <f>VLOOKUP(J125,得意先名!$B$1:$E$1029,4,FALSE)</f>
        <v>0</v>
      </c>
      <c r="N125" s="110">
        <f>VLOOKUP(J125,得意先名!$B$8:$H$1020,7,FALSE)</f>
        <v>0</v>
      </c>
      <c r="O125" s="111"/>
      <c r="P125" s="112"/>
      <c r="Q125" s="50"/>
    </row>
    <row r="126" spans="1:17" ht="30.75" customHeight="1" x14ac:dyDescent="0.4">
      <c r="A126" s="113">
        <v>124</v>
      </c>
      <c r="B126" s="114"/>
      <c r="C126" s="114"/>
      <c r="D126" s="115">
        <f>VLOOKUP(E126,コード一覧!$B$4:$E$962,4,FALSE)</f>
        <v>0</v>
      </c>
      <c r="E126" s="89"/>
      <c r="F126" s="104">
        <f>VLOOKUP(E126,コード一覧!$B$4:$C$850,2,FALSE)</f>
        <v>0</v>
      </c>
      <c r="G126" s="105">
        <f>VLOOKUP(E126,コード一覧!$B$4:$D$868,3,FALSE)</f>
        <v>0</v>
      </c>
      <c r="H126" s="106"/>
      <c r="I126" s="106"/>
      <c r="J126" s="107"/>
      <c r="K126" s="109">
        <f>VLOOKUP(J126,得意先名!$B$8:$C$1020,2,FALSE)</f>
        <v>0</v>
      </c>
      <c r="L126" s="108"/>
      <c r="M126" s="109">
        <f>VLOOKUP(J126,得意先名!$B$1:$E$1029,4,FALSE)</f>
        <v>0</v>
      </c>
      <c r="N126" s="110">
        <f>VLOOKUP(J126,得意先名!$B$8:$H$1020,7,FALSE)</f>
        <v>0</v>
      </c>
      <c r="O126" s="111"/>
      <c r="P126" s="112"/>
      <c r="Q126" s="50"/>
    </row>
    <row r="127" spans="1:17" ht="30.75" customHeight="1" x14ac:dyDescent="0.4">
      <c r="A127" s="113">
        <v>125</v>
      </c>
      <c r="B127" s="114"/>
      <c r="C127" s="114"/>
      <c r="D127" s="115">
        <f>VLOOKUP(E127,コード一覧!$B$4:$E$962,4,FALSE)</f>
        <v>0</v>
      </c>
      <c r="E127" s="89"/>
      <c r="F127" s="104">
        <f>VLOOKUP(E127,コード一覧!$B$4:$C$850,2,FALSE)</f>
        <v>0</v>
      </c>
      <c r="G127" s="105">
        <f>VLOOKUP(E127,コード一覧!$B$4:$D$868,3,FALSE)</f>
        <v>0</v>
      </c>
      <c r="H127" s="106"/>
      <c r="I127" s="106"/>
      <c r="J127" s="107"/>
      <c r="K127" s="109">
        <f>VLOOKUP(J127,得意先名!$B$8:$C$1020,2,FALSE)</f>
        <v>0</v>
      </c>
      <c r="L127" s="108"/>
      <c r="M127" s="109">
        <f>VLOOKUP(J127,得意先名!$B$1:$E$1029,4,FALSE)</f>
        <v>0</v>
      </c>
      <c r="N127" s="110">
        <f>VLOOKUP(J127,得意先名!$B$8:$H$1020,7,FALSE)</f>
        <v>0</v>
      </c>
      <c r="O127" s="111"/>
      <c r="P127" s="112"/>
      <c r="Q127" s="50"/>
    </row>
    <row r="128" spans="1:17" ht="30.75" customHeight="1" x14ac:dyDescent="0.4">
      <c r="A128" s="113">
        <v>126</v>
      </c>
      <c r="B128" s="114"/>
      <c r="C128" s="114"/>
      <c r="D128" s="115">
        <f>VLOOKUP(E128,コード一覧!$B$4:$E$962,4,FALSE)</f>
        <v>0</v>
      </c>
      <c r="E128" s="89"/>
      <c r="F128" s="104">
        <f>VLOOKUP(E128,コード一覧!$B$4:$C$850,2,FALSE)</f>
        <v>0</v>
      </c>
      <c r="G128" s="105">
        <f>VLOOKUP(E128,コード一覧!$B$4:$D$868,3,FALSE)</f>
        <v>0</v>
      </c>
      <c r="H128" s="106"/>
      <c r="I128" s="106"/>
      <c r="J128" s="107"/>
      <c r="K128" s="109">
        <f>VLOOKUP(J128,得意先名!$B$8:$C$1020,2,FALSE)</f>
        <v>0</v>
      </c>
      <c r="L128" s="108"/>
      <c r="M128" s="109">
        <f>VLOOKUP(J128,得意先名!$B$1:$E$1029,4,FALSE)</f>
        <v>0</v>
      </c>
      <c r="N128" s="110">
        <f>VLOOKUP(J128,得意先名!$B$8:$H$1020,7,FALSE)</f>
        <v>0</v>
      </c>
      <c r="O128" s="111"/>
      <c r="P128" s="112"/>
      <c r="Q128" s="50"/>
    </row>
    <row r="129" spans="1:17" ht="30.75" customHeight="1" x14ac:dyDescent="0.4">
      <c r="A129" s="113">
        <v>127</v>
      </c>
      <c r="B129" s="114"/>
      <c r="C129" s="114"/>
      <c r="D129" s="115">
        <f>VLOOKUP(E129,コード一覧!$B$4:$E$962,4,FALSE)</f>
        <v>0</v>
      </c>
      <c r="E129" s="89"/>
      <c r="F129" s="104">
        <f>VLOOKUP(E129,コード一覧!$B$4:$C$850,2,FALSE)</f>
        <v>0</v>
      </c>
      <c r="G129" s="105">
        <f>VLOOKUP(E129,コード一覧!$B$4:$D$868,3,FALSE)</f>
        <v>0</v>
      </c>
      <c r="H129" s="106"/>
      <c r="I129" s="106"/>
      <c r="J129" s="107"/>
      <c r="K129" s="109">
        <f>VLOOKUP(J129,得意先名!$B$8:$C$1020,2,FALSE)</f>
        <v>0</v>
      </c>
      <c r="L129" s="108"/>
      <c r="M129" s="109">
        <f>VLOOKUP(J129,得意先名!$B$1:$E$1029,4,FALSE)</f>
        <v>0</v>
      </c>
      <c r="N129" s="110">
        <f>VLOOKUP(J129,得意先名!$B$8:$H$1020,7,FALSE)</f>
        <v>0</v>
      </c>
      <c r="O129" s="111"/>
      <c r="P129" s="112"/>
      <c r="Q129" s="50"/>
    </row>
    <row r="130" spans="1:17" ht="30.75" customHeight="1" x14ac:dyDescent="0.4">
      <c r="A130" s="113">
        <v>128</v>
      </c>
      <c r="B130" s="114"/>
      <c r="C130" s="114"/>
      <c r="D130" s="115">
        <f>VLOOKUP(E130,コード一覧!$B$4:$E$962,4,FALSE)</f>
        <v>0</v>
      </c>
      <c r="E130" s="89"/>
      <c r="F130" s="104">
        <f>VLOOKUP(E130,コード一覧!$B$4:$C$850,2,FALSE)</f>
        <v>0</v>
      </c>
      <c r="G130" s="105">
        <f>VLOOKUP(E130,コード一覧!$B$4:$D$868,3,FALSE)</f>
        <v>0</v>
      </c>
      <c r="H130" s="106"/>
      <c r="I130" s="106"/>
      <c r="J130" s="107"/>
      <c r="K130" s="109">
        <f>VLOOKUP(J130,得意先名!$B$8:$C$1020,2,FALSE)</f>
        <v>0</v>
      </c>
      <c r="L130" s="108"/>
      <c r="M130" s="109">
        <f>VLOOKUP(J130,得意先名!$B$1:$E$1029,4,FALSE)</f>
        <v>0</v>
      </c>
      <c r="N130" s="110">
        <f>VLOOKUP(J130,得意先名!$B$8:$H$1020,7,FALSE)</f>
        <v>0</v>
      </c>
      <c r="O130" s="111"/>
      <c r="P130" s="112"/>
      <c r="Q130" s="50"/>
    </row>
    <row r="131" spans="1:17" ht="30.75" customHeight="1" x14ac:dyDescent="0.4">
      <c r="A131" s="113">
        <v>129</v>
      </c>
      <c r="B131" s="114"/>
      <c r="C131" s="114"/>
      <c r="D131" s="115">
        <f>VLOOKUP(E131,コード一覧!$B$4:$E$962,4,FALSE)</f>
        <v>0</v>
      </c>
      <c r="E131" s="89"/>
      <c r="F131" s="104">
        <f>VLOOKUP(E131,コード一覧!$B$4:$C$850,2,FALSE)</f>
        <v>0</v>
      </c>
      <c r="G131" s="105">
        <f>VLOOKUP(E131,コード一覧!$B$4:$D$868,3,FALSE)</f>
        <v>0</v>
      </c>
      <c r="H131" s="106"/>
      <c r="I131" s="106"/>
      <c r="J131" s="107"/>
      <c r="K131" s="109">
        <f>VLOOKUP(J131,得意先名!$B$8:$C$1020,2,FALSE)</f>
        <v>0</v>
      </c>
      <c r="L131" s="108"/>
      <c r="M131" s="109">
        <f>VLOOKUP(J131,得意先名!$B$1:$E$1029,4,FALSE)</f>
        <v>0</v>
      </c>
      <c r="N131" s="110">
        <f>VLOOKUP(J131,得意先名!$B$8:$H$1020,7,FALSE)</f>
        <v>0</v>
      </c>
      <c r="O131" s="111"/>
      <c r="P131" s="112"/>
      <c r="Q131" s="50"/>
    </row>
    <row r="132" spans="1:17" ht="30.75" customHeight="1" x14ac:dyDescent="0.4">
      <c r="A132" s="113">
        <v>130</v>
      </c>
      <c r="B132" s="114"/>
      <c r="C132" s="114"/>
      <c r="D132" s="115">
        <f>VLOOKUP(E132,コード一覧!$B$4:$E$962,4,FALSE)</f>
        <v>0</v>
      </c>
      <c r="E132" s="89"/>
      <c r="F132" s="104">
        <f>VLOOKUP(E132,コード一覧!$B$4:$C$850,2,FALSE)</f>
        <v>0</v>
      </c>
      <c r="G132" s="105">
        <f>VLOOKUP(E132,コード一覧!$B$4:$D$868,3,FALSE)</f>
        <v>0</v>
      </c>
      <c r="H132" s="106"/>
      <c r="I132" s="106"/>
      <c r="J132" s="107"/>
      <c r="K132" s="109">
        <f>VLOOKUP(J132,得意先名!$B$8:$C$1020,2,FALSE)</f>
        <v>0</v>
      </c>
      <c r="L132" s="108"/>
      <c r="M132" s="109">
        <f>VLOOKUP(J132,得意先名!$B$1:$E$1029,4,FALSE)</f>
        <v>0</v>
      </c>
      <c r="N132" s="110">
        <f>VLOOKUP(J132,得意先名!$B$8:$H$1020,7,FALSE)</f>
        <v>0</v>
      </c>
      <c r="O132" s="111"/>
      <c r="P132" s="112"/>
      <c r="Q132" s="50"/>
    </row>
    <row r="133" spans="1:17" ht="30.75" customHeight="1" x14ac:dyDescent="0.4">
      <c r="A133" s="113">
        <v>131</v>
      </c>
      <c r="B133" s="114"/>
      <c r="C133" s="114"/>
      <c r="D133" s="115">
        <f>VLOOKUP(E133,コード一覧!$B$4:$E$962,4,FALSE)</f>
        <v>0</v>
      </c>
      <c r="E133" s="89"/>
      <c r="F133" s="104">
        <f>VLOOKUP(E133,コード一覧!$B$4:$C$850,2,FALSE)</f>
        <v>0</v>
      </c>
      <c r="G133" s="105">
        <f>VLOOKUP(E133,コード一覧!$B$4:$D$868,3,FALSE)</f>
        <v>0</v>
      </c>
      <c r="H133" s="106"/>
      <c r="I133" s="106"/>
      <c r="J133" s="107"/>
      <c r="K133" s="109">
        <f>VLOOKUP(J133,得意先名!$B$8:$C$1020,2,FALSE)</f>
        <v>0</v>
      </c>
      <c r="L133" s="108"/>
      <c r="M133" s="109">
        <f>VLOOKUP(J133,得意先名!$B$1:$E$1029,4,FALSE)</f>
        <v>0</v>
      </c>
      <c r="N133" s="110">
        <f>VLOOKUP(J133,得意先名!$B$8:$H$1020,7,FALSE)</f>
        <v>0</v>
      </c>
      <c r="O133" s="111"/>
      <c r="P133" s="112"/>
      <c r="Q133" s="50"/>
    </row>
    <row r="134" spans="1:17" ht="30.75" customHeight="1" x14ac:dyDescent="0.4">
      <c r="A134" s="113">
        <v>132</v>
      </c>
      <c r="B134" s="114"/>
      <c r="C134" s="114"/>
      <c r="D134" s="115">
        <f>VLOOKUP(E134,コード一覧!$B$4:$E$962,4,FALSE)</f>
        <v>0</v>
      </c>
      <c r="E134" s="89"/>
      <c r="F134" s="104">
        <f>VLOOKUP(E134,コード一覧!$B$4:$C$850,2,FALSE)</f>
        <v>0</v>
      </c>
      <c r="G134" s="105">
        <f>VLOOKUP(E134,コード一覧!$B$4:$D$868,3,FALSE)</f>
        <v>0</v>
      </c>
      <c r="H134" s="106"/>
      <c r="I134" s="106"/>
      <c r="J134" s="107"/>
      <c r="K134" s="109">
        <f>VLOOKUP(J134,得意先名!$B$8:$C$1020,2,FALSE)</f>
        <v>0</v>
      </c>
      <c r="L134" s="108"/>
      <c r="M134" s="109">
        <f>VLOOKUP(J134,得意先名!$B$1:$E$1029,4,FALSE)</f>
        <v>0</v>
      </c>
      <c r="N134" s="110">
        <f>VLOOKUP(J134,得意先名!$B$8:$H$1020,7,FALSE)</f>
        <v>0</v>
      </c>
      <c r="O134" s="111"/>
      <c r="P134" s="112"/>
      <c r="Q134" s="50"/>
    </row>
    <row r="135" spans="1:17" ht="30.75" customHeight="1" x14ac:dyDescent="0.4">
      <c r="A135" s="113">
        <v>133</v>
      </c>
      <c r="B135" s="114"/>
      <c r="C135" s="114"/>
      <c r="D135" s="115">
        <f>VLOOKUP(E135,コード一覧!$B$4:$E$962,4,FALSE)</f>
        <v>0</v>
      </c>
      <c r="E135" s="89"/>
      <c r="F135" s="104">
        <f>VLOOKUP(E135,コード一覧!$B$4:$C$850,2,FALSE)</f>
        <v>0</v>
      </c>
      <c r="G135" s="105">
        <f>VLOOKUP(E135,コード一覧!$B$4:$D$868,3,FALSE)</f>
        <v>0</v>
      </c>
      <c r="H135" s="106"/>
      <c r="I135" s="106"/>
      <c r="J135" s="107"/>
      <c r="K135" s="109">
        <f>VLOOKUP(J135,得意先名!$B$8:$C$1020,2,FALSE)</f>
        <v>0</v>
      </c>
      <c r="L135" s="108"/>
      <c r="M135" s="109">
        <f>VLOOKUP(J135,得意先名!$B$1:$E$1029,4,FALSE)</f>
        <v>0</v>
      </c>
      <c r="N135" s="110">
        <f>VLOOKUP(J135,得意先名!$B$8:$H$1020,7,FALSE)</f>
        <v>0</v>
      </c>
      <c r="O135" s="111"/>
      <c r="P135" s="112"/>
      <c r="Q135" s="50"/>
    </row>
    <row r="136" spans="1:17" ht="30.75" customHeight="1" x14ac:dyDescent="0.4">
      <c r="A136" s="113">
        <v>134</v>
      </c>
      <c r="B136" s="114"/>
      <c r="C136" s="114"/>
      <c r="D136" s="115">
        <f>VLOOKUP(E136,コード一覧!$B$4:$E$962,4,FALSE)</f>
        <v>0</v>
      </c>
      <c r="E136" s="89"/>
      <c r="F136" s="104">
        <f>VLOOKUP(E136,コード一覧!$B$4:$C$850,2,FALSE)</f>
        <v>0</v>
      </c>
      <c r="G136" s="105">
        <f>VLOOKUP(E136,コード一覧!$B$4:$D$868,3,FALSE)</f>
        <v>0</v>
      </c>
      <c r="H136" s="106"/>
      <c r="I136" s="106"/>
      <c r="J136" s="107"/>
      <c r="K136" s="109">
        <f>VLOOKUP(J136,得意先名!$B$8:$C$1020,2,FALSE)</f>
        <v>0</v>
      </c>
      <c r="L136" s="108"/>
      <c r="M136" s="109">
        <f>VLOOKUP(J136,得意先名!$B$1:$E$1029,4,FALSE)</f>
        <v>0</v>
      </c>
      <c r="N136" s="110">
        <f>VLOOKUP(J136,得意先名!$B$8:$H$1020,7,FALSE)</f>
        <v>0</v>
      </c>
      <c r="O136" s="111"/>
      <c r="P136" s="112"/>
      <c r="Q136" s="50"/>
    </row>
    <row r="137" spans="1:17" ht="30.75" customHeight="1" x14ac:dyDescent="0.4">
      <c r="A137" s="113">
        <v>135</v>
      </c>
      <c r="B137" s="114"/>
      <c r="C137" s="114"/>
      <c r="D137" s="115">
        <f>VLOOKUP(E137,コード一覧!$B$4:$E$962,4,FALSE)</f>
        <v>0</v>
      </c>
      <c r="E137" s="89"/>
      <c r="F137" s="104">
        <f>VLOOKUP(E137,コード一覧!$B$4:$C$850,2,FALSE)</f>
        <v>0</v>
      </c>
      <c r="G137" s="105">
        <f>VLOOKUP(E137,コード一覧!$B$4:$D$868,3,FALSE)</f>
        <v>0</v>
      </c>
      <c r="H137" s="106"/>
      <c r="I137" s="106"/>
      <c r="J137" s="107"/>
      <c r="K137" s="109">
        <f>VLOOKUP(J137,得意先名!$B$8:$C$1020,2,FALSE)</f>
        <v>0</v>
      </c>
      <c r="L137" s="108"/>
      <c r="M137" s="109">
        <f>VLOOKUP(J137,得意先名!$B$1:$E$1029,4,FALSE)</f>
        <v>0</v>
      </c>
      <c r="N137" s="110">
        <f>VLOOKUP(J137,得意先名!$B$8:$H$1020,7,FALSE)</f>
        <v>0</v>
      </c>
      <c r="O137" s="111"/>
      <c r="P137" s="112"/>
      <c r="Q137" s="50"/>
    </row>
    <row r="138" spans="1:17" ht="30.75" customHeight="1" x14ac:dyDescent="0.4">
      <c r="A138" s="113">
        <v>136</v>
      </c>
      <c r="B138" s="114"/>
      <c r="C138" s="114"/>
      <c r="D138" s="115">
        <f>VLOOKUP(E138,コード一覧!$B$4:$E$962,4,FALSE)</f>
        <v>0</v>
      </c>
      <c r="E138" s="89"/>
      <c r="F138" s="104">
        <f>VLOOKUP(E138,コード一覧!$B$4:$C$850,2,FALSE)</f>
        <v>0</v>
      </c>
      <c r="G138" s="105">
        <f>VLOOKUP(E138,コード一覧!$B$4:$D$868,3,FALSE)</f>
        <v>0</v>
      </c>
      <c r="H138" s="106"/>
      <c r="I138" s="106"/>
      <c r="J138" s="107"/>
      <c r="K138" s="109">
        <f>VLOOKUP(J138,得意先名!$B$8:$C$1020,2,FALSE)</f>
        <v>0</v>
      </c>
      <c r="L138" s="108"/>
      <c r="M138" s="109">
        <f>VLOOKUP(J138,得意先名!$B$1:$E$1029,4,FALSE)</f>
        <v>0</v>
      </c>
      <c r="N138" s="110">
        <f>VLOOKUP(J138,得意先名!$B$8:$H$1020,7,FALSE)</f>
        <v>0</v>
      </c>
      <c r="O138" s="111"/>
      <c r="P138" s="112"/>
      <c r="Q138" s="50"/>
    </row>
    <row r="139" spans="1:17" ht="30.75" customHeight="1" x14ac:dyDescent="0.4">
      <c r="A139" s="113">
        <v>137</v>
      </c>
      <c r="B139" s="114"/>
      <c r="C139" s="114"/>
      <c r="D139" s="115">
        <f>VLOOKUP(E139,コード一覧!$B$4:$E$962,4,FALSE)</f>
        <v>0</v>
      </c>
      <c r="E139" s="89"/>
      <c r="F139" s="104">
        <f>VLOOKUP(E139,コード一覧!$B$4:$C$850,2,FALSE)</f>
        <v>0</v>
      </c>
      <c r="G139" s="105">
        <f>VLOOKUP(E139,コード一覧!$B$4:$D$868,3,FALSE)</f>
        <v>0</v>
      </c>
      <c r="H139" s="106"/>
      <c r="I139" s="106"/>
      <c r="J139" s="107"/>
      <c r="K139" s="109">
        <f>VLOOKUP(J139,得意先名!$B$8:$C$1020,2,FALSE)</f>
        <v>0</v>
      </c>
      <c r="L139" s="108"/>
      <c r="M139" s="109">
        <f>VLOOKUP(J139,得意先名!$B$1:$E$1029,4,FALSE)</f>
        <v>0</v>
      </c>
      <c r="N139" s="110">
        <f>VLOOKUP(J139,得意先名!$B$8:$H$1020,7,FALSE)</f>
        <v>0</v>
      </c>
      <c r="O139" s="111"/>
      <c r="P139" s="112"/>
      <c r="Q139" s="50"/>
    </row>
    <row r="140" spans="1:17" ht="30.75" customHeight="1" x14ac:dyDescent="0.4">
      <c r="A140" s="113">
        <v>138</v>
      </c>
      <c r="B140" s="114"/>
      <c r="C140" s="114"/>
      <c r="D140" s="115">
        <f>VLOOKUP(E140,コード一覧!$B$4:$E$962,4,FALSE)</f>
        <v>0</v>
      </c>
      <c r="E140" s="89"/>
      <c r="F140" s="104">
        <f>VLOOKUP(E140,コード一覧!$B$4:$C$850,2,FALSE)</f>
        <v>0</v>
      </c>
      <c r="G140" s="105">
        <f>VLOOKUP(E140,コード一覧!$B$4:$D$868,3,FALSE)</f>
        <v>0</v>
      </c>
      <c r="H140" s="106"/>
      <c r="I140" s="106"/>
      <c r="J140" s="107"/>
      <c r="K140" s="109">
        <f>VLOOKUP(J140,得意先名!$B$8:$C$1020,2,FALSE)</f>
        <v>0</v>
      </c>
      <c r="L140" s="108"/>
      <c r="M140" s="109">
        <f>VLOOKUP(J140,得意先名!$B$1:$E$1029,4,FALSE)</f>
        <v>0</v>
      </c>
      <c r="N140" s="110">
        <f>VLOOKUP(J140,得意先名!$B$8:$H$1020,7,FALSE)</f>
        <v>0</v>
      </c>
      <c r="O140" s="111"/>
      <c r="P140" s="112"/>
      <c r="Q140" s="50"/>
    </row>
    <row r="141" spans="1:17" ht="30.75" customHeight="1" x14ac:dyDescent="0.4">
      <c r="A141" s="113">
        <v>139</v>
      </c>
      <c r="B141" s="114"/>
      <c r="C141" s="114"/>
      <c r="D141" s="115">
        <f>VLOOKUP(E141,コード一覧!$B$4:$E$962,4,FALSE)</f>
        <v>0</v>
      </c>
      <c r="E141" s="89"/>
      <c r="F141" s="104">
        <f>VLOOKUP(E141,コード一覧!$B$4:$C$850,2,FALSE)</f>
        <v>0</v>
      </c>
      <c r="G141" s="105">
        <f>VLOOKUP(E141,コード一覧!$B$4:$D$868,3,FALSE)</f>
        <v>0</v>
      </c>
      <c r="H141" s="106"/>
      <c r="I141" s="106"/>
      <c r="J141" s="107"/>
      <c r="K141" s="109">
        <f>VLOOKUP(J141,得意先名!$B$8:$C$1020,2,FALSE)</f>
        <v>0</v>
      </c>
      <c r="L141" s="108"/>
      <c r="M141" s="109">
        <f>VLOOKUP(J141,得意先名!$B$1:$E$1029,4,FALSE)</f>
        <v>0</v>
      </c>
      <c r="N141" s="110">
        <f>VLOOKUP(J141,得意先名!$B$8:$H$1020,7,FALSE)</f>
        <v>0</v>
      </c>
      <c r="O141" s="111"/>
      <c r="P141" s="112"/>
      <c r="Q141" s="50"/>
    </row>
    <row r="142" spans="1:17" ht="30.75" customHeight="1" x14ac:dyDescent="0.4">
      <c r="A142" s="113">
        <v>140</v>
      </c>
      <c r="B142" s="114"/>
      <c r="C142" s="114"/>
      <c r="D142" s="115">
        <f>VLOOKUP(E142,コード一覧!$B$4:$E$962,4,FALSE)</f>
        <v>0</v>
      </c>
      <c r="E142" s="89"/>
      <c r="F142" s="104">
        <f>VLOOKUP(E142,コード一覧!$B$4:$C$850,2,FALSE)</f>
        <v>0</v>
      </c>
      <c r="G142" s="105">
        <f>VLOOKUP(E142,コード一覧!$B$4:$D$868,3,FALSE)</f>
        <v>0</v>
      </c>
      <c r="H142" s="106"/>
      <c r="I142" s="106"/>
      <c r="J142" s="107"/>
      <c r="K142" s="109">
        <f>VLOOKUP(J142,得意先名!$B$8:$C$1020,2,FALSE)</f>
        <v>0</v>
      </c>
      <c r="L142" s="108"/>
      <c r="M142" s="109">
        <f>VLOOKUP(J142,得意先名!$B$1:$E$1029,4,FALSE)</f>
        <v>0</v>
      </c>
      <c r="N142" s="110">
        <f>VLOOKUP(J142,得意先名!$B$8:$H$1020,7,FALSE)</f>
        <v>0</v>
      </c>
      <c r="O142" s="111"/>
      <c r="P142" s="112"/>
      <c r="Q142" s="50"/>
    </row>
    <row r="143" spans="1:17" ht="30.75" customHeight="1" x14ac:dyDescent="0.4">
      <c r="A143" s="113">
        <v>141</v>
      </c>
      <c r="B143" s="114"/>
      <c r="C143" s="114"/>
      <c r="D143" s="115">
        <f>VLOOKUP(E143,コード一覧!$B$4:$E$962,4,FALSE)</f>
        <v>0</v>
      </c>
      <c r="E143" s="89"/>
      <c r="F143" s="104">
        <f>VLOOKUP(E143,コード一覧!$B$4:$C$850,2,FALSE)</f>
        <v>0</v>
      </c>
      <c r="G143" s="105">
        <f>VLOOKUP(E143,コード一覧!$B$4:$D$868,3,FALSE)</f>
        <v>0</v>
      </c>
      <c r="H143" s="106"/>
      <c r="I143" s="106"/>
      <c r="J143" s="107"/>
      <c r="K143" s="109">
        <f>VLOOKUP(J143,得意先名!$B$8:$C$1020,2,FALSE)</f>
        <v>0</v>
      </c>
      <c r="L143" s="108"/>
      <c r="M143" s="109">
        <f>VLOOKUP(J143,得意先名!$B$1:$E$1029,4,FALSE)</f>
        <v>0</v>
      </c>
      <c r="N143" s="110">
        <f>VLOOKUP(J143,得意先名!$B$8:$H$1020,7,FALSE)</f>
        <v>0</v>
      </c>
      <c r="O143" s="111"/>
      <c r="P143" s="112"/>
      <c r="Q143" s="50"/>
    </row>
    <row r="144" spans="1:17" ht="30.75" customHeight="1" x14ac:dyDescent="0.4">
      <c r="A144" s="113">
        <v>142</v>
      </c>
      <c r="B144" s="114"/>
      <c r="C144" s="114"/>
      <c r="D144" s="115">
        <f>VLOOKUP(E144,コード一覧!$B$4:$E$962,4,FALSE)</f>
        <v>0</v>
      </c>
      <c r="E144" s="89"/>
      <c r="F144" s="104">
        <f>VLOOKUP(E144,コード一覧!$B$4:$C$850,2,FALSE)</f>
        <v>0</v>
      </c>
      <c r="G144" s="105">
        <f>VLOOKUP(E144,コード一覧!$B$4:$D$868,3,FALSE)</f>
        <v>0</v>
      </c>
      <c r="H144" s="106"/>
      <c r="I144" s="106"/>
      <c r="J144" s="107"/>
      <c r="K144" s="109">
        <f>VLOOKUP(J144,得意先名!$B$8:$C$1020,2,FALSE)</f>
        <v>0</v>
      </c>
      <c r="L144" s="108"/>
      <c r="M144" s="109">
        <f>VLOOKUP(J144,得意先名!$B$1:$E$1029,4,FALSE)</f>
        <v>0</v>
      </c>
      <c r="N144" s="110">
        <f>VLOOKUP(J144,得意先名!$B$8:$H$1020,7,FALSE)</f>
        <v>0</v>
      </c>
      <c r="O144" s="111"/>
      <c r="P144" s="112"/>
      <c r="Q144" s="50"/>
    </row>
    <row r="145" spans="1:17" ht="30.75" customHeight="1" x14ac:dyDescent="0.4">
      <c r="A145" s="113">
        <v>143</v>
      </c>
      <c r="B145" s="114"/>
      <c r="C145" s="114"/>
      <c r="D145" s="115">
        <f>VLOOKUP(E145,コード一覧!$B$4:$E$962,4,FALSE)</f>
        <v>0</v>
      </c>
      <c r="E145" s="89"/>
      <c r="F145" s="104">
        <f>VLOOKUP(E145,コード一覧!$B$4:$C$850,2,FALSE)</f>
        <v>0</v>
      </c>
      <c r="G145" s="105">
        <f>VLOOKUP(E145,コード一覧!$B$4:$D$868,3,FALSE)</f>
        <v>0</v>
      </c>
      <c r="H145" s="106"/>
      <c r="I145" s="106"/>
      <c r="J145" s="107"/>
      <c r="K145" s="109">
        <f>VLOOKUP(J145,得意先名!$B$8:$C$1020,2,FALSE)</f>
        <v>0</v>
      </c>
      <c r="L145" s="108"/>
      <c r="M145" s="109">
        <f>VLOOKUP(J145,得意先名!$B$1:$E$1029,4,FALSE)</f>
        <v>0</v>
      </c>
      <c r="N145" s="110">
        <f>VLOOKUP(J145,得意先名!$B$8:$H$1020,7,FALSE)</f>
        <v>0</v>
      </c>
      <c r="O145" s="111"/>
      <c r="P145" s="112"/>
      <c r="Q145" s="50"/>
    </row>
    <row r="146" spans="1:17" ht="30.75" customHeight="1" x14ac:dyDescent="0.4">
      <c r="A146" s="113">
        <v>144</v>
      </c>
      <c r="B146" s="114"/>
      <c r="C146" s="114"/>
      <c r="D146" s="115">
        <f>VLOOKUP(E146,コード一覧!$B$4:$E$962,4,FALSE)</f>
        <v>0</v>
      </c>
      <c r="E146" s="89"/>
      <c r="F146" s="104">
        <f>VLOOKUP(E146,コード一覧!$B$4:$C$850,2,FALSE)</f>
        <v>0</v>
      </c>
      <c r="G146" s="105">
        <f>VLOOKUP(E146,コード一覧!$B$4:$D$868,3,FALSE)</f>
        <v>0</v>
      </c>
      <c r="H146" s="106"/>
      <c r="I146" s="106"/>
      <c r="J146" s="107"/>
      <c r="K146" s="109">
        <f>VLOOKUP(J146,得意先名!$B$8:$C$1020,2,FALSE)</f>
        <v>0</v>
      </c>
      <c r="L146" s="108"/>
      <c r="M146" s="109">
        <f>VLOOKUP(J146,得意先名!$B$1:$E$1029,4,FALSE)</f>
        <v>0</v>
      </c>
      <c r="N146" s="110">
        <f>VLOOKUP(J146,得意先名!$B$8:$H$1020,7,FALSE)</f>
        <v>0</v>
      </c>
      <c r="O146" s="111"/>
      <c r="P146" s="112"/>
      <c r="Q146" s="50"/>
    </row>
    <row r="147" spans="1:17" ht="30.75" customHeight="1" x14ac:dyDescent="0.4">
      <c r="A147" s="113">
        <v>145</v>
      </c>
      <c r="B147" s="114"/>
      <c r="C147" s="114"/>
      <c r="D147" s="115">
        <f>VLOOKUP(E147,コード一覧!$B$4:$E$962,4,FALSE)</f>
        <v>0</v>
      </c>
      <c r="E147" s="89"/>
      <c r="F147" s="104">
        <f>VLOOKUP(E147,コード一覧!$B$4:$C$850,2,FALSE)</f>
        <v>0</v>
      </c>
      <c r="G147" s="105">
        <f>VLOOKUP(E147,コード一覧!$B$4:$D$868,3,FALSE)</f>
        <v>0</v>
      </c>
      <c r="H147" s="106"/>
      <c r="I147" s="106"/>
      <c r="J147" s="107"/>
      <c r="K147" s="109">
        <f>VLOOKUP(J147,得意先名!$B$8:$C$1020,2,FALSE)</f>
        <v>0</v>
      </c>
      <c r="L147" s="108"/>
      <c r="M147" s="109">
        <f>VLOOKUP(J147,得意先名!$B$1:$E$1029,4,FALSE)</f>
        <v>0</v>
      </c>
      <c r="N147" s="110">
        <f>VLOOKUP(J147,得意先名!$B$8:$H$1020,7,FALSE)</f>
        <v>0</v>
      </c>
      <c r="O147" s="111"/>
      <c r="P147" s="112"/>
      <c r="Q147" s="50"/>
    </row>
    <row r="148" spans="1:17" ht="30.75" customHeight="1" x14ac:dyDescent="0.4">
      <c r="A148" s="113">
        <v>146</v>
      </c>
      <c r="B148" s="114"/>
      <c r="C148" s="114"/>
      <c r="D148" s="115">
        <f>VLOOKUP(E148,コード一覧!$B$4:$E$962,4,FALSE)</f>
        <v>0</v>
      </c>
      <c r="E148" s="89"/>
      <c r="F148" s="104">
        <f>VLOOKUP(E148,コード一覧!$B$4:$C$850,2,FALSE)</f>
        <v>0</v>
      </c>
      <c r="G148" s="105">
        <f>VLOOKUP(E148,コード一覧!$B$4:$D$868,3,FALSE)</f>
        <v>0</v>
      </c>
      <c r="H148" s="106"/>
      <c r="I148" s="106"/>
      <c r="J148" s="107"/>
      <c r="K148" s="109">
        <f>VLOOKUP(J148,得意先名!$B$8:$C$1020,2,FALSE)</f>
        <v>0</v>
      </c>
      <c r="L148" s="108"/>
      <c r="M148" s="109">
        <f>VLOOKUP(J148,得意先名!$B$1:$E$1029,4,FALSE)</f>
        <v>0</v>
      </c>
      <c r="N148" s="110">
        <f>VLOOKUP(J148,得意先名!$B$8:$H$1020,7,FALSE)</f>
        <v>0</v>
      </c>
      <c r="O148" s="111"/>
      <c r="P148" s="112"/>
      <c r="Q148" s="50"/>
    </row>
    <row r="149" spans="1:17" ht="30.75" customHeight="1" x14ac:dyDescent="0.4">
      <c r="A149" s="113">
        <v>147</v>
      </c>
      <c r="B149" s="114"/>
      <c r="C149" s="114"/>
      <c r="D149" s="115">
        <f>VLOOKUP(E149,コード一覧!$B$4:$E$962,4,FALSE)</f>
        <v>0</v>
      </c>
      <c r="E149" s="89"/>
      <c r="F149" s="104">
        <f>VLOOKUP(E149,コード一覧!$B$4:$C$850,2,FALSE)</f>
        <v>0</v>
      </c>
      <c r="G149" s="105">
        <f>VLOOKUP(E149,コード一覧!$B$4:$D$868,3,FALSE)</f>
        <v>0</v>
      </c>
      <c r="H149" s="106"/>
      <c r="I149" s="106"/>
      <c r="J149" s="107"/>
      <c r="K149" s="109">
        <f>VLOOKUP(J149,得意先名!$B$8:$C$1020,2,FALSE)</f>
        <v>0</v>
      </c>
      <c r="L149" s="108"/>
      <c r="M149" s="109">
        <f>VLOOKUP(J149,得意先名!$B$1:$E$1029,4,FALSE)</f>
        <v>0</v>
      </c>
      <c r="N149" s="110">
        <f>VLOOKUP(J149,得意先名!$B$8:$H$1020,7,FALSE)</f>
        <v>0</v>
      </c>
      <c r="O149" s="111"/>
      <c r="P149" s="112"/>
      <c r="Q149" s="50"/>
    </row>
    <row r="150" spans="1:17" ht="30.75" customHeight="1" x14ac:dyDescent="0.4">
      <c r="A150" s="113">
        <v>148</v>
      </c>
      <c r="B150" s="114"/>
      <c r="C150" s="114"/>
      <c r="D150" s="115">
        <f>VLOOKUP(E150,コード一覧!$B$4:$E$962,4,FALSE)</f>
        <v>0</v>
      </c>
      <c r="E150" s="89"/>
      <c r="F150" s="104">
        <f>VLOOKUP(E150,コード一覧!$B$4:$C$850,2,FALSE)</f>
        <v>0</v>
      </c>
      <c r="G150" s="105">
        <f>VLOOKUP(E150,コード一覧!$B$4:$D$868,3,FALSE)</f>
        <v>0</v>
      </c>
      <c r="H150" s="106"/>
      <c r="I150" s="106"/>
      <c r="J150" s="107"/>
      <c r="K150" s="109">
        <f>VLOOKUP(J150,得意先名!$B$8:$C$1020,2,FALSE)</f>
        <v>0</v>
      </c>
      <c r="L150" s="108"/>
      <c r="M150" s="109">
        <f>VLOOKUP(J150,得意先名!$B$1:$E$1029,4,FALSE)</f>
        <v>0</v>
      </c>
      <c r="N150" s="110">
        <f>VLOOKUP(J150,得意先名!$B$8:$H$1020,7,FALSE)</f>
        <v>0</v>
      </c>
      <c r="O150" s="111"/>
      <c r="P150" s="112"/>
      <c r="Q150" s="50"/>
    </row>
    <row r="151" spans="1:17" ht="30.75" customHeight="1" x14ac:dyDescent="0.4">
      <c r="A151" s="113">
        <v>149</v>
      </c>
      <c r="B151" s="114"/>
      <c r="C151" s="114"/>
      <c r="D151" s="115">
        <f>VLOOKUP(E151,コード一覧!$B$4:$E$962,4,FALSE)</f>
        <v>0</v>
      </c>
      <c r="E151" s="89"/>
      <c r="F151" s="104">
        <f>VLOOKUP(E151,コード一覧!$B$4:$C$850,2,FALSE)</f>
        <v>0</v>
      </c>
      <c r="G151" s="105">
        <f>VLOOKUP(E151,コード一覧!$B$4:$D$868,3,FALSE)</f>
        <v>0</v>
      </c>
      <c r="H151" s="106"/>
      <c r="I151" s="106"/>
      <c r="J151" s="107"/>
      <c r="K151" s="109">
        <f>VLOOKUP(J151,得意先名!$B$8:$C$1020,2,FALSE)</f>
        <v>0</v>
      </c>
      <c r="L151" s="108"/>
      <c r="M151" s="109">
        <f>VLOOKUP(J151,得意先名!$B$1:$E$1029,4,FALSE)</f>
        <v>0</v>
      </c>
      <c r="N151" s="110">
        <f>VLOOKUP(J151,得意先名!$B$8:$H$1020,7,FALSE)</f>
        <v>0</v>
      </c>
      <c r="O151" s="111"/>
      <c r="P151" s="112"/>
      <c r="Q151" s="50"/>
    </row>
    <row r="152" spans="1:17" ht="30.75" customHeight="1" x14ac:dyDescent="0.4">
      <c r="A152" s="113">
        <v>150</v>
      </c>
      <c r="B152" s="114"/>
      <c r="C152" s="114"/>
      <c r="D152" s="115">
        <f>VLOOKUP(E152,コード一覧!$B$4:$E$962,4,FALSE)</f>
        <v>0</v>
      </c>
      <c r="E152" s="89"/>
      <c r="F152" s="104">
        <f>VLOOKUP(E152,コード一覧!$B$4:$C$850,2,FALSE)</f>
        <v>0</v>
      </c>
      <c r="G152" s="105">
        <f>VLOOKUP(E152,コード一覧!$B$4:$D$868,3,FALSE)</f>
        <v>0</v>
      </c>
      <c r="H152" s="106"/>
      <c r="I152" s="106"/>
      <c r="J152" s="107"/>
      <c r="K152" s="109">
        <f>VLOOKUP(J152,得意先名!$B$8:$C$1020,2,FALSE)</f>
        <v>0</v>
      </c>
      <c r="L152" s="108"/>
      <c r="M152" s="109">
        <f>VLOOKUP(J152,得意先名!$B$1:$E$1029,4,FALSE)</f>
        <v>0</v>
      </c>
      <c r="N152" s="110">
        <f>VLOOKUP(J152,得意先名!$B$8:$H$1020,7,FALSE)</f>
        <v>0</v>
      </c>
      <c r="O152" s="111"/>
      <c r="P152" s="112"/>
      <c r="Q152" s="50"/>
    </row>
    <row r="153" spans="1:17" ht="30.75" customHeight="1" x14ac:dyDescent="0.4">
      <c r="A153" s="113">
        <v>151</v>
      </c>
      <c r="B153" s="114"/>
      <c r="C153" s="114"/>
      <c r="D153" s="115">
        <f>VLOOKUP(E153,コード一覧!$B$4:$E$962,4,FALSE)</f>
        <v>0</v>
      </c>
      <c r="E153" s="89"/>
      <c r="F153" s="104">
        <f>VLOOKUP(E153,コード一覧!$B$4:$C$850,2,FALSE)</f>
        <v>0</v>
      </c>
      <c r="G153" s="105">
        <f>VLOOKUP(E153,コード一覧!$B$4:$D$868,3,FALSE)</f>
        <v>0</v>
      </c>
      <c r="H153" s="106"/>
      <c r="I153" s="106"/>
      <c r="J153" s="107"/>
      <c r="K153" s="109">
        <f>VLOOKUP(J153,得意先名!$B$8:$C$1020,2,FALSE)</f>
        <v>0</v>
      </c>
      <c r="L153" s="108"/>
      <c r="M153" s="109">
        <f>VLOOKUP(J153,得意先名!$B$1:$E$1029,4,FALSE)</f>
        <v>0</v>
      </c>
      <c r="N153" s="110">
        <f>VLOOKUP(J153,得意先名!$B$8:$H$1020,7,FALSE)</f>
        <v>0</v>
      </c>
      <c r="O153" s="111"/>
      <c r="P153" s="112"/>
      <c r="Q153" s="50"/>
    </row>
    <row r="154" spans="1:17" ht="30.75" customHeight="1" x14ac:dyDescent="0.4">
      <c r="A154" s="113">
        <v>152</v>
      </c>
      <c r="B154" s="114"/>
      <c r="C154" s="114"/>
      <c r="D154" s="115">
        <f>VLOOKUP(E154,コード一覧!$B$4:$E$962,4,FALSE)</f>
        <v>0</v>
      </c>
      <c r="E154" s="89"/>
      <c r="F154" s="104">
        <f>VLOOKUP(E154,コード一覧!$B$4:$C$850,2,FALSE)</f>
        <v>0</v>
      </c>
      <c r="G154" s="105">
        <f>VLOOKUP(E154,コード一覧!$B$4:$D$868,3,FALSE)</f>
        <v>0</v>
      </c>
      <c r="H154" s="106"/>
      <c r="I154" s="106"/>
      <c r="J154" s="107"/>
      <c r="K154" s="109">
        <f>VLOOKUP(J154,得意先名!$B$8:$C$1020,2,FALSE)</f>
        <v>0</v>
      </c>
      <c r="L154" s="108"/>
      <c r="M154" s="109">
        <f>VLOOKUP(J154,得意先名!$B$1:$E$1029,4,FALSE)</f>
        <v>0</v>
      </c>
      <c r="N154" s="110">
        <f>VLOOKUP(J154,得意先名!$B$8:$H$1020,7,FALSE)</f>
        <v>0</v>
      </c>
      <c r="O154" s="111"/>
      <c r="P154" s="112"/>
      <c r="Q154" s="50"/>
    </row>
    <row r="155" spans="1:17" ht="30.75" customHeight="1" x14ac:dyDescent="0.4">
      <c r="A155" s="113">
        <v>153</v>
      </c>
      <c r="B155" s="114"/>
      <c r="C155" s="114"/>
      <c r="D155" s="115">
        <f>VLOOKUP(E155,コード一覧!$B$4:$E$962,4,FALSE)</f>
        <v>0</v>
      </c>
      <c r="E155" s="89"/>
      <c r="F155" s="104">
        <f>VLOOKUP(E155,コード一覧!$B$4:$C$850,2,FALSE)</f>
        <v>0</v>
      </c>
      <c r="G155" s="105">
        <f>VLOOKUP(E155,コード一覧!$B$4:$D$868,3,FALSE)</f>
        <v>0</v>
      </c>
      <c r="H155" s="106"/>
      <c r="I155" s="106"/>
      <c r="J155" s="107"/>
      <c r="K155" s="109">
        <f>VLOOKUP(J155,得意先名!$B$8:$C$1020,2,FALSE)</f>
        <v>0</v>
      </c>
      <c r="L155" s="108"/>
      <c r="M155" s="109">
        <f>VLOOKUP(J155,得意先名!$B$1:$E$1029,4,FALSE)</f>
        <v>0</v>
      </c>
      <c r="N155" s="110">
        <f>VLOOKUP(J155,得意先名!$B$8:$H$1020,7,FALSE)</f>
        <v>0</v>
      </c>
      <c r="O155" s="111"/>
      <c r="P155" s="112"/>
      <c r="Q155" s="50"/>
    </row>
    <row r="156" spans="1:17" ht="30.75" customHeight="1" x14ac:dyDescent="0.4">
      <c r="A156" s="113">
        <v>154</v>
      </c>
      <c r="B156" s="114"/>
      <c r="C156" s="114"/>
      <c r="D156" s="115">
        <f>VLOOKUP(E156,コード一覧!$B$4:$E$962,4,FALSE)</f>
        <v>0</v>
      </c>
      <c r="E156" s="89"/>
      <c r="F156" s="104">
        <f>VLOOKUP(E156,コード一覧!$B$4:$C$850,2,FALSE)</f>
        <v>0</v>
      </c>
      <c r="G156" s="105">
        <f>VLOOKUP(E156,コード一覧!$B$4:$D$868,3,FALSE)</f>
        <v>0</v>
      </c>
      <c r="H156" s="106"/>
      <c r="I156" s="106"/>
      <c r="J156" s="107"/>
      <c r="K156" s="109">
        <f>VLOOKUP(J156,得意先名!$B$8:$C$1020,2,FALSE)</f>
        <v>0</v>
      </c>
      <c r="L156" s="108"/>
      <c r="M156" s="109">
        <f>VLOOKUP(J156,得意先名!$B$1:$E$1029,4,FALSE)</f>
        <v>0</v>
      </c>
      <c r="N156" s="110">
        <f>VLOOKUP(J156,得意先名!$B$8:$H$1020,7,FALSE)</f>
        <v>0</v>
      </c>
      <c r="O156" s="111"/>
      <c r="P156" s="112"/>
      <c r="Q156" s="50"/>
    </row>
    <row r="157" spans="1:17" ht="30.75" customHeight="1" x14ac:dyDescent="0.4">
      <c r="A157" s="113">
        <v>155</v>
      </c>
      <c r="B157" s="114"/>
      <c r="C157" s="114"/>
      <c r="D157" s="115">
        <f>VLOOKUP(E157,コード一覧!$B$4:$E$962,4,FALSE)</f>
        <v>0</v>
      </c>
      <c r="E157" s="89"/>
      <c r="F157" s="104">
        <f>VLOOKUP(E157,コード一覧!$B$4:$C$850,2,FALSE)</f>
        <v>0</v>
      </c>
      <c r="G157" s="105">
        <f>VLOOKUP(E157,コード一覧!$B$4:$D$868,3,FALSE)</f>
        <v>0</v>
      </c>
      <c r="H157" s="106"/>
      <c r="I157" s="106"/>
      <c r="J157" s="107"/>
      <c r="K157" s="109">
        <f>VLOOKUP(J157,得意先名!$B$8:$C$1020,2,FALSE)</f>
        <v>0</v>
      </c>
      <c r="L157" s="108"/>
      <c r="M157" s="109">
        <f>VLOOKUP(J157,得意先名!$B$1:$E$1029,4,FALSE)</f>
        <v>0</v>
      </c>
      <c r="N157" s="110">
        <f>VLOOKUP(J157,得意先名!$B$8:$H$1020,7,FALSE)</f>
        <v>0</v>
      </c>
      <c r="O157" s="111"/>
      <c r="P157" s="112"/>
      <c r="Q157" s="50"/>
    </row>
    <row r="158" spans="1:17" ht="30.75" customHeight="1" x14ac:dyDescent="0.4">
      <c r="A158" s="113">
        <v>156</v>
      </c>
      <c r="B158" s="114"/>
      <c r="C158" s="114"/>
      <c r="D158" s="115">
        <f>VLOOKUP(E158,コード一覧!$B$4:$E$962,4,FALSE)</f>
        <v>0</v>
      </c>
      <c r="E158" s="89"/>
      <c r="F158" s="104">
        <f>VLOOKUP(E158,コード一覧!$B$4:$C$850,2,FALSE)</f>
        <v>0</v>
      </c>
      <c r="G158" s="105">
        <f>VLOOKUP(E158,コード一覧!$B$4:$D$868,3,FALSE)</f>
        <v>0</v>
      </c>
      <c r="H158" s="106"/>
      <c r="I158" s="106"/>
      <c r="J158" s="107"/>
      <c r="K158" s="109">
        <f>VLOOKUP(J158,得意先名!$B$8:$C$1020,2,FALSE)</f>
        <v>0</v>
      </c>
      <c r="L158" s="108"/>
      <c r="M158" s="109">
        <f>VLOOKUP(J158,得意先名!$B$1:$E$1029,4,FALSE)</f>
        <v>0</v>
      </c>
      <c r="N158" s="110">
        <f>VLOOKUP(J158,得意先名!$B$8:$H$1020,7,FALSE)</f>
        <v>0</v>
      </c>
      <c r="O158" s="111"/>
      <c r="P158" s="112"/>
      <c r="Q158" s="50"/>
    </row>
    <row r="159" spans="1:17" ht="30.75" customHeight="1" x14ac:dyDescent="0.4">
      <c r="A159" s="113">
        <v>157</v>
      </c>
      <c r="B159" s="114"/>
      <c r="C159" s="114"/>
      <c r="D159" s="115">
        <f>VLOOKUP(E159,コード一覧!$B$4:$E$962,4,FALSE)</f>
        <v>0</v>
      </c>
      <c r="E159" s="89"/>
      <c r="F159" s="104">
        <f>VLOOKUP(E159,コード一覧!$B$4:$C$850,2,FALSE)</f>
        <v>0</v>
      </c>
      <c r="G159" s="105">
        <f>VLOOKUP(E159,コード一覧!$B$4:$D$868,3,FALSE)</f>
        <v>0</v>
      </c>
      <c r="H159" s="106"/>
      <c r="I159" s="106"/>
      <c r="J159" s="107"/>
      <c r="K159" s="109">
        <f>VLOOKUP(J159,得意先名!$B$8:$C$1020,2,FALSE)</f>
        <v>0</v>
      </c>
      <c r="L159" s="108"/>
      <c r="M159" s="109">
        <f>VLOOKUP(J159,得意先名!$B$1:$E$1029,4,FALSE)</f>
        <v>0</v>
      </c>
      <c r="N159" s="110">
        <f>VLOOKUP(J159,得意先名!$B$8:$H$1020,7,FALSE)</f>
        <v>0</v>
      </c>
      <c r="O159" s="111"/>
      <c r="P159" s="112"/>
      <c r="Q159" s="50"/>
    </row>
    <row r="160" spans="1:17" ht="30.75" customHeight="1" x14ac:dyDescent="0.4">
      <c r="A160" s="113">
        <v>158</v>
      </c>
      <c r="B160" s="114"/>
      <c r="C160" s="114"/>
      <c r="D160" s="115">
        <f>VLOOKUP(E160,コード一覧!$B$4:$E$962,4,FALSE)</f>
        <v>0</v>
      </c>
      <c r="E160" s="89"/>
      <c r="F160" s="104">
        <f>VLOOKUP(E160,コード一覧!$B$4:$C$850,2,FALSE)</f>
        <v>0</v>
      </c>
      <c r="G160" s="105">
        <f>VLOOKUP(E160,コード一覧!$B$4:$D$868,3,FALSE)</f>
        <v>0</v>
      </c>
      <c r="H160" s="106"/>
      <c r="I160" s="106"/>
      <c r="J160" s="107"/>
      <c r="K160" s="109">
        <f>VLOOKUP(J160,得意先名!$B$8:$C$1020,2,FALSE)</f>
        <v>0</v>
      </c>
      <c r="L160" s="108"/>
      <c r="M160" s="109">
        <f>VLOOKUP(J160,得意先名!$B$1:$E$1029,4,FALSE)</f>
        <v>0</v>
      </c>
      <c r="N160" s="110">
        <f>VLOOKUP(J160,得意先名!$B$8:$H$1020,7,FALSE)</f>
        <v>0</v>
      </c>
      <c r="O160" s="111"/>
      <c r="P160" s="112"/>
      <c r="Q160" s="50"/>
    </row>
    <row r="161" spans="1:17" ht="30.75" customHeight="1" x14ac:dyDescent="0.4">
      <c r="A161" s="113">
        <v>159</v>
      </c>
      <c r="B161" s="114"/>
      <c r="C161" s="114"/>
      <c r="D161" s="115">
        <f>VLOOKUP(E161,コード一覧!$B$4:$E$962,4,FALSE)</f>
        <v>0</v>
      </c>
      <c r="E161" s="89"/>
      <c r="F161" s="104">
        <f>VLOOKUP(E161,コード一覧!$B$4:$C$850,2,FALSE)</f>
        <v>0</v>
      </c>
      <c r="G161" s="105">
        <f>VLOOKUP(E161,コード一覧!$B$4:$D$868,3,FALSE)</f>
        <v>0</v>
      </c>
      <c r="H161" s="106"/>
      <c r="I161" s="106"/>
      <c r="J161" s="107"/>
      <c r="K161" s="109">
        <f>VLOOKUP(J161,得意先名!$B$8:$C$1020,2,FALSE)</f>
        <v>0</v>
      </c>
      <c r="L161" s="108"/>
      <c r="M161" s="109">
        <f>VLOOKUP(J161,得意先名!$B$1:$E$1029,4,FALSE)</f>
        <v>0</v>
      </c>
      <c r="N161" s="110">
        <f>VLOOKUP(J161,得意先名!$B$8:$H$1020,7,FALSE)</f>
        <v>0</v>
      </c>
      <c r="O161" s="111"/>
      <c r="P161" s="112"/>
      <c r="Q161" s="50"/>
    </row>
    <row r="162" spans="1:17" ht="30.75" customHeight="1" x14ac:dyDescent="0.4">
      <c r="A162" s="113">
        <v>160</v>
      </c>
      <c r="B162" s="114"/>
      <c r="C162" s="114"/>
      <c r="D162" s="115">
        <f>VLOOKUP(E162,コード一覧!$B$4:$E$962,4,FALSE)</f>
        <v>0</v>
      </c>
      <c r="E162" s="89"/>
      <c r="F162" s="104">
        <f>VLOOKUP(E162,コード一覧!$B$4:$C$850,2,FALSE)</f>
        <v>0</v>
      </c>
      <c r="G162" s="105">
        <f>VLOOKUP(E162,コード一覧!$B$4:$D$868,3,FALSE)</f>
        <v>0</v>
      </c>
      <c r="H162" s="106"/>
      <c r="I162" s="106"/>
      <c r="J162" s="107"/>
      <c r="K162" s="109">
        <f>VLOOKUP(J162,得意先名!$B$8:$C$1020,2,FALSE)</f>
        <v>0</v>
      </c>
      <c r="L162" s="108"/>
      <c r="M162" s="109">
        <f>VLOOKUP(J162,得意先名!$B$1:$E$1029,4,FALSE)</f>
        <v>0</v>
      </c>
      <c r="N162" s="110">
        <f>VLOOKUP(J162,得意先名!$B$8:$H$1020,7,FALSE)</f>
        <v>0</v>
      </c>
      <c r="O162" s="111"/>
      <c r="P162" s="112"/>
      <c r="Q162" s="50"/>
    </row>
    <row r="163" spans="1:17" ht="30.75" customHeight="1" x14ac:dyDescent="0.4">
      <c r="A163" s="113">
        <v>161</v>
      </c>
      <c r="B163" s="114"/>
      <c r="C163" s="114"/>
      <c r="D163" s="115">
        <f>VLOOKUP(E163,コード一覧!$B$4:$E$962,4,FALSE)</f>
        <v>0</v>
      </c>
      <c r="E163" s="89"/>
      <c r="F163" s="104">
        <f>VLOOKUP(E163,コード一覧!$B$4:$C$850,2,FALSE)</f>
        <v>0</v>
      </c>
      <c r="G163" s="105">
        <f>VLOOKUP(E163,コード一覧!$B$4:$D$868,3,FALSE)</f>
        <v>0</v>
      </c>
      <c r="H163" s="106"/>
      <c r="I163" s="106"/>
      <c r="J163" s="107"/>
      <c r="K163" s="109">
        <f>VLOOKUP(J163,得意先名!$B$8:$C$1020,2,FALSE)</f>
        <v>0</v>
      </c>
      <c r="L163" s="108"/>
      <c r="M163" s="109">
        <f>VLOOKUP(J163,得意先名!$B$1:$E$1029,4,FALSE)</f>
        <v>0</v>
      </c>
      <c r="N163" s="110">
        <f>VLOOKUP(J163,得意先名!$B$8:$H$1020,7,FALSE)</f>
        <v>0</v>
      </c>
      <c r="O163" s="111"/>
      <c r="P163" s="112"/>
      <c r="Q163" s="50"/>
    </row>
    <row r="164" spans="1:17" ht="30.75" customHeight="1" x14ac:dyDescent="0.4">
      <c r="A164" s="113">
        <v>162</v>
      </c>
      <c r="B164" s="114"/>
      <c r="C164" s="114"/>
      <c r="D164" s="115">
        <f>VLOOKUP(E164,コード一覧!$B$4:$E$962,4,FALSE)</f>
        <v>0</v>
      </c>
      <c r="E164" s="89"/>
      <c r="F164" s="104">
        <f>VLOOKUP(E164,コード一覧!$B$4:$C$850,2,FALSE)</f>
        <v>0</v>
      </c>
      <c r="G164" s="105">
        <f>VLOOKUP(E164,コード一覧!$B$4:$D$868,3,FALSE)</f>
        <v>0</v>
      </c>
      <c r="H164" s="106"/>
      <c r="I164" s="106"/>
      <c r="J164" s="107"/>
      <c r="K164" s="109">
        <f>VLOOKUP(J164,得意先名!$B$8:$C$1020,2,FALSE)</f>
        <v>0</v>
      </c>
      <c r="L164" s="108"/>
      <c r="M164" s="109">
        <f>VLOOKUP(J164,得意先名!$B$1:$E$1029,4,FALSE)</f>
        <v>0</v>
      </c>
      <c r="N164" s="110">
        <f>VLOOKUP(J164,得意先名!$B$8:$H$1020,7,FALSE)</f>
        <v>0</v>
      </c>
      <c r="O164" s="111"/>
      <c r="P164" s="112"/>
      <c r="Q164" s="50"/>
    </row>
    <row r="165" spans="1:17" ht="30.75" customHeight="1" x14ac:dyDescent="0.4">
      <c r="A165" s="113">
        <v>163</v>
      </c>
      <c r="B165" s="114"/>
      <c r="C165" s="114"/>
      <c r="D165" s="115">
        <f>VLOOKUP(E165,コード一覧!$B$4:$E$962,4,FALSE)</f>
        <v>0</v>
      </c>
      <c r="E165" s="89"/>
      <c r="F165" s="104">
        <f>VLOOKUP(E165,コード一覧!$B$4:$C$850,2,FALSE)</f>
        <v>0</v>
      </c>
      <c r="G165" s="105">
        <f>VLOOKUP(E165,コード一覧!$B$4:$D$868,3,FALSE)</f>
        <v>0</v>
      </c>
      <c r="H165" s="106"/>
      <c r="I165" s="106"/>
      <c r="J165" s="107"/>
      <c r="K165" s="109">
        <f>VLOOKUP(J165,得意先名!$B$8:$C$1020,2,FALSE)</f>
        <v>0</v>
      </c>
      <c r="L165" s="108"/>
      <c r="M165" s="109">
        <f>VLOOKUP(J165,得意先名!$B$1:$E$1029,4,FALSE)</f>
        <v>0</v>
      </c>
      <c r="N165" s="110">
        <f>VLOOKUP(J165,得意先名!$B$8:$H$1020,7,FALSE)</f>
        <v>0</v>
      </c>
      <c r="O165" s="111"/>
      <c r="P165" s="112"/>
      <c r="Q165" s="50"/>
    </row>
    <row r="166" spans="1:17" ht="30.75" customHeight="1" x14ac:dyDescent="0.4">
      <c r="A166" s="113">
        <v>164</v>
      </c>
      <c r="B166" s="114"/>
      <c r="C166" s="114"/>
      <c r="D166" s="115">
        <f>VLOOKUP(E166,コード一覧!$B$4:$E$962,4,FALSE)</f>
        <v>0</v>
      </c>
      <c r="E166" s="89"/>
      <c r="F166" s="104">
        <f>VLOOKUP(E166,コード一覧!$B$4:$C$850,2,FALSE)</f>
        <v>0</v>
      </c>
      <c r="G166" s="105">
        <f>VLOOKUP(E166,コード一覧!$B$4:$D$868,3,FALSE)</f>
        <v>0</v>
      </c>
      <c r="H166" s="106"/>
      <c r="I166" s="106"/>
      <c r="J166" s="107"/>
      <c r="K166" s="109">
        <f>VLOOKUP(J166,得意先名!$B$8:$C$1020,2,FALSE)</f>
        <v>0</v>
      </c>
      <c r="L166" s="108"/>
      <c r="M166" s="109">
        <f>VLOOKUP(J166,得意先名!$B$1:$E$1029,4,FALSE)</f>
        <v>0</v>
      </c>
      <c r="N166" s="110">
        <f>VLOOKUP(J166,得意先名!$B$8:$H$1020,7,FALSE)</f>
        <v>0</v>
      </c>
      <c r="O166" s="111"/>
      <c r="P166" s="112"/>
      <c r="Q166" s="50"/>
    </row>
    <row r="167" spans="1:17" ht="30.75" customHeight="1" x14ac:dyDescent="0.4">
      <c r="A167" s="113">
        <v>165</v>
      </c>
      <c r="B167" s="114"/>
      <c r="C167" s="114"/>
      <c r="D167" s="115">
        <f>VLOOKUP(E167,コード一覧!$B$4:$E$962,4,FALSE)</f>
        <v>0</v>
      </c>
      <c r="E167" s="89"/>
      <c r="F167" s="104">
        <f>VLOOKUP(E167,コード一覧!$B$4:$C$850,2,FALSE)</f>
        <v>0</v>
      </c>
      <c r="G167" s="105">
        <f>VLOOKUP(E167,コード一覧!$B$4:$D$868,3,FALSE)</f>
        <v>0</v>
      </c>
      <c r="H167" s="106"/>
      <c r="I167" s="106"/>
      <c r="J167" s="107"/>
      <c r="K167" s="109">
        <f>VLOOKUP(J167,得意先名!$B$8:$C$1020,2,FALSE)</f>
        <v>0</v>
      </c>
      <c r="L167" s="108"/>
      <c r="M167" s="109">
        <f>VLOOKUP(J167,得意先名!$B$1:$E$1029,4,FALSE)</f>
        <v>0</v>
      </c>
      <c r="N167" s="110">
        <f>VLOOKUP(J167,得意先名!$B$8:$H$1020,7,FALSE)</f>
        <v>0</v>
      </c>
      <c r="O167" s="111"/>
      <c r="P167" s="112"/>
      <c r="Q167" s="50"/>
    </row>
    <row r="168" spans="1:17" ht="30.75" customHeight="1" x14ac:dyDescent="0.4">
      <c r="A168" s="113">
        <v>166</v>
      </c>
      <c r="B168" s="114"/>
      <c r="C168" s="114"/>
      <c r="D168" s="115">
        <f>VLOOKUP(E168,コード一覧!$B$4:$E$962,4,FALSE)</f>
        <v>0</v>
      </c>
      <c r="E168" s="89"/>
      <c r="F168" s="104">
        <f>VLOOKUP(E168,コード一覧!$B$4:$C$850,2,FALSE)</f>
        <v>0</v>
      </c>
      <c r="G168" s="105">
        <f>VLOOKUP(E168,コード一覧!$B$4:$D$868,3,FALSE)</f>
        <v>0</v>
      </c>
      <c r="H168" s="106"/>
      <c r="I168" s="106"/>
      <c r="J168" s="107"/>
      <c r="K168" s="109">
        <f>VLOOKUP(J168,得意先名!$B$8:$C$1020,2,FALSE)</f>
        <v>0</v>
      </c>
      <c r="L168" s="108"/>
      <c r="M168" s="109">
        <f>VLOOKUP(J168,得意先名!$B$1:$E$1029,4,FALSE)</f>
        <v>0</v>
      </c>
      <c r="N168" s="110">
        <f>VLOOKUP(J168,得意先名!$B$8:$H$1020,7,FALSE)</f>
        <v>0</v>
      </c>
      <c r="O168" s="111"/>
      <c r="P168" s="112"/>
      <c r="Q168" s="50"/>
    </row>
    <row r="169" spans="1:17" ht="30.75" customHeight="1" x14ac:dyDescent="0.4">
      <c r="A169" s="113">
        <v>167</v>
      </c>
      <c r="B169" s="114"/>
      <c r="C169" s="114"/>
      <c r="D169" s="115">
        <f>VLOOKUP(E169,コード一覧!$B$4:$E$962,4,FALSE)</f>
        <v>0</v>
      </c>
      <c r="E169" s="89"/>
      <c r="F169" s="104">
        <f>VLOOKUP(E169,コード一覧!$B$4:$C$850,2,FALSE)</f>
        <v>0</v>
      </c>
      <c r="G169" s="105">
        <f>VLOOKUP(E169,コード一覧!$B$4:$D$868,3,FALSE)</f>
        <v>0</v>
      </c>
      <c r="H169" s="106"/>
      <c r="I169" s="106"/>
      <c r="J169" s="107"/>
      <c r="K169" s="109">
        <f>VLOOKUP(J169,得意先名!$B$8:$C$1020,2,FALSE)</f>
        <v>0</v>
      </c>
      <c r="L169" s="108"/>
      <c r="M169" s="109">
        <f>VLOOKUP(J169,得意先名!$B$1:$E$1029,4,FALSE)</f>
        <v>0</v>
      </c>
      <c r="N169" s="110">
        <f>VLOOKUP(J169,得意先名!$B$8:$H$1020,7,FALSE)</f>
        <v>0</v>
      </c>
      <c r="O169" s="111"/>
      <c r="P169" s="112"/>
      <c r="Q169" s="50"/>
    </row>
    <row r="170" spans="1:17" ht="30.75" customHeight="1" x14ac:dyDescent="0.4">
      <c r="A170" s="113">
        <v>168</v>
      </c>
      <c r="B170" s="114"/>
      <c r="C170" s="114"/>
      <c r="D170" s="115">
        <f>VLOOKUP(E170,コード一覧!$B$4:$E$962,4,FALSE)</f>
        <v>0</v>
      </c>
      <c r="E170" s="89"/>
      <c r="F170" s="104">
        <f>VLOOKUP(E170,コード一覧!$B$4:$C$850,2,FALSE)</f>
        <v>0</v>
      </c>
      <c r="G170" s="105">
        <f>VLOOKUP(E170,コード一覧!$B$4:$D$868,3,FALSE)</f>
        <v>0</v>
      </c>
      <c r="H170" s="106"/>
      <c r="I170" s="106"/>
      <c r="J170" s="107"/>
      <c r="K170" s="109">
        <f>VLOOKUP(J170,得意先名!$B$8:$C$1020,2,FALSE)</f>
        <v>0</v>
      </c>
      <c r="L170" s="108"/>
      <c r="M170" s="109">
        <f>VLOOKUP(J170,得意先名!$B$1:$E$1029,4,FALSE)</f>
        <v>0</v>
      </c>
      <c r="N170" s="110">
        <f>VLOOKUP(J170,得意先名!$B$8:$H$1020,7,FALSE)</f>
        <v>0</v>
      </c>
      <c r="O170" s="111"/>
      <c r="P170" s="112"/>
      <c r="Q170" s="50"/>
    </row>
    <row r="171" spans="1:17" ht="30.75" customHeight="1" x14ac:dyDescent="0.4">
      <c r="A171" s="113">
        <v>169</v>
      </c>
      <c r="B171" s="114"/>
      <c r="C171" s="114"/>
      <c r="D171" s="115">
        <f>VLOOKUP(E171,コード一覧!$B$4:$E$962,4,FALSE)</f>
        <v>0</v>
      </c>
      <c r="E171" s="89"/>
      <c r="F171" s="104">
        <f>VLOOKUP(E171,コード一覧!$B$4:$C$850,2,FALSE)</f>
        <v>0</v>
      </c>
      <c r="G171" s="105">
        <f>VLOOKUP(E171,コード一覧!$B$4:$D$868,3,FALSE)</f>
        <v>0</v>
      </c>
      <c r="H171" s="106"/>
      <c r="I171" s="106"/>
      <c r="J171" s="107"/>
      <c r="K171" s="109">
        <f>VLOOKUP(J171,得意先名!$B$8:$C$1020,2,FALSE)</f>
        <v>0</v>
      </c>
      <c r="L171" s="108"/>
      <c r="M171" s="109">
        <f>VLOOKUP(J171,得意先名!$B$1:$E$1029,4,FALSE)</f>
        <v>0</v>
      </c>
      <c r="N171" s="110">
        <f>VLOOKUP(J171,得意先名!$B$8:$H$1020,7,FALSE)</f>
        <v>0</v>
      </c>
      <c r="O171" s="111"/>
      <c r="P171" s="112"/>
      <c r="Q171" s="50"/>
    </row>
    <row r="172" spans="1:17" ht="30.75" customHeight="1" x14ac:dyDescent="0.4">
      <c r="A172" s="113">
        <v>170</v>
      </c>
      <c r="B172" s="114"/>
      <c r="C172" s="114"/>
      <c r="D172" s="115">
        <f>VLOOKUP(E172,コード一覧!$B$4:$E$962,4,FALSE)</f>
        <v>0</v>
      </c>
      <c r="E172" s="89"/>
      <c r="F172" s="104">
        <f>VLOOKUP(E172,コード一覧!$B$4:$C$850,2,FALSE)</f>
        <v>0</v>
      </c>
      <c r="G172" s="105">
        <f>VLOOKUP(E172,コード一覧!$B$4:$D$868,3,FALSE)</f>
        <v>0</v>
      </c>
      <c r="H172" s="106"/>
      <c r="I172" s="106"/>
      <c r="J172" s="107"/>
      <c r="K172" s="109">
        <f>VLOOKUP(J172,得意先名!$B$8:$C$1020,2,FALSE)</f>
        <v>0</v>
      </c>
      <c r="L172" s="108"/>
      <c r="M172" s="109">
        <f>VLOOKUP(J172,得意先名!$B$1:$E$1029,4,FALSE)</f>
        <v>0</v>
      </c>
      <c r="N172" s="110">
        <f>VLOOKUP(J172,得意先名!$B$8:$H$1020,7,FALSE)</f>
        <v>0</v>
      </c>
      <c r="O172" s="111"/>
      <c r="P172" s="112"/>
      <c r="Q172" s="50"/>
    </row>
    <row r="173" spans="1:17" ht="30.75" customHeight="1" x14ac:dyDescent="0.4">
      <c r="A173" s="113">
        <v>171</v>
      </c>
      <c r="B173" s="114"/>
      <c r="C173" s="114"/>
      <c r="D173" s="115">
        <f>VLOOKUP(E173,コード一覧!$B$4:$E$962,4,FALSE)</f>
        <v>0</v>
      </c>
      <c r="E173" s="89"/>
      <c r="F173" s="104">
        <f>VLOOKUP(E173,コード一覧!$B$4:$C$850,2,FALSE)</f>
        <v>0</v>
      </c>
      <c r="G173" s="105">
        <f>VLOOKUP(E173,コード一覧!$B$4:$D$868,3,FALSE)</f>
        <v>0</v>
      </c>
      <c r="H173" s="106"/>
      <c r="I173" s="106"/>
      <c r="J173" s="107"/>
      <c r="K173" s="109">
        <f>VLOOKUP(J173,得意先名!$B$8:$C$1020,2,FALSE)</f>
        <v>0</v>
      </c>
      <c r="L173" s="108"/>
      <c r="M173" s="109">
        <f>VLOOKUP(J173,得意先名!$B$1:$E$1029,4,FALSE)</f>
        <v>0</v>
      </c>
      <c r="N173" s="110">
        <f>VLOOKUP(J173,得意先名!$B$8:$H$1020,7,FALSE)</f>
        <v>0</v>
      </c>
      <c r="O173" s="111"/>
      <c r="P173" s="112"/>
      <c r="Q173" s="50"/>
    </row>
    <row r="174" spans="1:17" ht="30.75" customHeight="1" x14ac:dyDescent="0.4">
      <c r="A174" s="113">
        <v>172</v>
      </c>
      <c r="B174" s="114"/>
      <c r="C174" s="114"/>
      <c r="D174" s="115">
        <f>VLOOKUP(E174,コード一覧!$B$4:$E$962,4,FALSE)</f>
        <v>0</v>
      </c>
      <c r="E174" s="89"/>
      <c r="F174" s="104">
        <f>VLOOKUP(E174,コード一覧!$B$4:$C$850,2,FALSE)</f>
        <v>0</v>
      </c>
      <c r="G174" s="105">
        <f>VLOOKUP(E174,コード一覧!$B$4:$D$868,3,FALSE)</f>
        <v>0</v>
      </c>
      <c r="H174" s="106"/>
      <c r="I174" s="106"/>
      <c r="J174" s="107"/>
      <c r="K174" s="109">
        <f>VLOOKUP(J174,得意先名!$B$8:$C$1020,2,FALSE)</f>
        <v>0</v>
      </c>
      <c r="L174" s="108"/>
      <c r="M174" s="109">
        <f>VLOOKUP(J174,得意先名!$B$1:$E$1029,4,FALSE)</f>
        <v>0</v>
      </c>
      <c r="N174" s="110">
        <f>VLOOKUP(J174,得意先名!$B$8:$H$1020,7,FALSE)</f>
        <v>0</v>
      </c>
      <c r="O174" s="111"/>
      <c r="P174" s="112"/>
      <c r="Q174" s="50"/>
    </row>
    <row r="175" spans="1:17" ht="30.75" customHeight="1" x14ac:dyDescent="0.4">
      <c r="A175" s="113">
        <v>173</v>
      </c>
      <c r="B175" s="114"/>
      <c r="C175" s="114"/>
      <c r="D175" s="115">
        <f>VLOOKUP(E175,コード一覧!$B$4:$E$962,4,FALSE)</f>
        <v>0</v>
      </c>
      <c r="E175" s="89"/>
      <c r="F175" s="104">
        <f>VLOOKUP(E175,コード一覧!$B$4:$C$850,2,FALSE)</f>
        <v>0</v>
      </c>
      <c r="G175" s="105">
        <f>VLOOKUP(E175,コード一覧!$B$4:$D$868,3,FALSE)</f>
        <v>0</v>
      </c>
      <c r="H175" s="106"/>
      <c r="I175" s="106"/>
      <c r="J175" s="107"/>
      <c r="K175" s="109">
        <f>VLOOKUP(J175,得意先名!$B$8:$C$1020,2,FALSE)</f>
        <v>0</v>
      </c>
      <c r="L175" s="108"/>
      <c r="M175" s="109">
        <f>VLOOKUP(J175,得意先名!$B$1:$E$1029,4,FALSE)</f>
        <v>0</v>
      </c>
      <c r="N175" s="110">
        <f>VLOOKUP(J175,得意先名!$B$8:$H$1020,7,FALSE)</f>
        <v>0</v>
      </c>
      <c r="O175" s="111"/>
      <c r="P175" s="112"/>
      <c r="Q175" s="50"/>
    </row>
    <row r="176" spans="1:17" ht="30.75" customHeight="1" x14ac:dyDescent="0.4">
      <c r="A176" s="113">
        <v>174</v>
      </c>
      <c r="B176" s="114"/>
      <c r="C176" s="114"/>
      <c r="D176" s="115">
        <f>VLOOKUP(E176,コード一覧!$B$4:$E$962,4,FALSE)</f>
        <v>0</v>
      </c>
      <c r="E176" s="89"/>
      <c r="F176" s="104">
        <f>VLOOKUP(E176,コード一覧!$B$4:$C$850,2,FALSE)</f>
        <v>0</v>
      </c>
      <c r="G176" s="105">
        <f>VLOOKUP(E176,コード一覧!$B$4:$D$868,3,FALSE)</f>
        <v>0</v>
      </c>
      <c r="H176" s="106"/>
      <c r="I176" s="106"/>
      <c r="J176" s="107"/>
      <c r="K176" s="109">
        <f>VLOOKUP(J176,得意先名!$B$8:$C$1020,2,FALSE)</f>
        <v>0</v>
      </c>
      <c r="L176" s="108"/>
      <c r="M176" s="109">
        <f>VLOOKUP(J176,得意先名!$B$1:$E$1029,4,FALSE)</f>
        <v>0</v>
      </c>
      <c r="N176" s="110">
        <f>VLOOKUP(J176,得意先名!$B$8:$H$1020,7,FALSE)</f>
        <v>0</v>
      </c>
      <c r="O176" s="111"/>
      <c r="P176" s="112"/>
      <c r="Q176" s="50"/>
    </row>
    <row r="177" spans="1:17" ht="30.75" customHeight="1" x14ac:dyDescent="0.4">
      <c r="A177" s="113">
        <v>175</v>
      </c>
      <c r="B177" s="114"/>
      <c r="C177" s="114"/>
      <c r="D177" s="115">
        <f>VLOOKUP(E177,コード一覧!$B$4:$E$962,4,FALSE)</f>
        <v>0</v>
      </c>
      <c r="E177" s="89"/>
      <c r="F177" s="104">
        <f>VLOOKUP(E177,コード一覧!$B$4:$C$850,2,FALSE)</f>
        <v>0</v>
      </c>
      <c r="G177" s="105">
        <f>VLOOKUP(E177,コード一覧!$B$4:$D$868,3,FALSE)</f>
        <v>0</v>
      </c>
      <c r="H177" s="106"/>
      <c r="I177" s="106"/>
      <c r="J177" s="107"/>
      <c r="K177" s="109">
        <f>VLOOKUP(J177,得意先名!$B$8:$C$1020,2,FALSE)</f>
        <v>0</v>
      </c>
      <c r="L177" s="108"/>
      <c r="M177" s="109">
        <f>VLOOKUP(J177,得意先名!$B$1:$E$1029,4,FALSE)</f>
        <v>0</v>
      </c>
      <c r="N177" s="110">
        <f>VLOOKUP(J177,得意先名!$B$8:$H$1020,7,FALSE)</f>
        <v>0</v>
      </c>
      <c r="O177" s="111"/>
      <c r="P177" s="112"/>
      <c r="Q177" s="50"/>
    </row>
    <row r="178" spans="1:17" ht="30.75" customHeight="1" x14ac:dyDescent="0.4">
      <c r="A178" s="113">
        <v>176</v>
      </c>
      <c r="B178" s="114"/>
      <c r="C178" s="114"/>
      <c r="D178" s="115">
        <f>VLOOKUP(E178,コード一覧!$B$4:$E$962,4,FALSE)</f>
        <v>0</v>
      </c>
      <c r="E178" s="89"/>
      <c r="F178" s="104">
        <f>VLOOKUP(E178,コード一覧!$B$4:$C$850,2,FALSE)</f>
        <v>0</v>
      </c>
      <c r="G178" s="105">
        <f>VLOOKUP(E178,コード一覧!$B$4:$D$868,3,FALSE)</f>
        <v>0</v>
      </c>
      <c r="H178" s="106"/>
      <c r="I178" s="106"/>
      <c r="J178" s="107"/>
      <c r="K178" s="109">
        <f>VLOOKUP(J178,得意先名!$B$8:$C$1020,2,FALSE)</f>
        <v>0</v>
      </c>
      <c r="L178" s="108"/>
      <c r="M178" s="109">
        <f>VLOOKUP(J178,得意先名!$B$1:$E$1029,4,FALSE)</f>
        <v>0</v>
      </c>
      <c r="N178" s="110">
        <f>VLOOKUP(J178,得意先名!$B$8:$H$1020,7,FALSE)</f>
        <v>0</v>
      </c>
      <c r="O178" s="111"/>
      <c r="P178" s="112"/>
      <c r="Q178" s="50"/>
    </row>
    <row r="179" spans="1:17" ht="30.75" customHeight="1" x14ac:dyDescent="0.4">
      <c r="A179" s="113">
        <v>177</v>
      </c>
      <c r="B179" s="114"/>
      <c r="C179" s="114"/>
      <c r="D179" s="115">
        <f>VLOOKUP(E179,コード一覧!$B$4:$E$962,4,FALSE)</f>
        <v>0</v>
      </c>
      <c r="E179" s="89"/>
      <c r="F179" s="104">
        <f>VLOOKUP(E179,コード一覧!$B$4:$C$850,2,FALSE)</f>
        <v>0</v>
      </c>
      <c r="G179" s="105">
        <f>VLOOKUP(E179,コード一覧!$B$4:$D$868,3,FALSE)</f>
        <v>0</v>
      </c>
      <c r="H179" s="106"/>
      <c r="I179" s="106"/>
      <c r="J179" s="107"/>
      <c r="K179" s="109">
        <f>VLOOKUP(J179,得意先名!$B$8:$C$1020,2,FALSE)</f>
        <v>0</v>
      </c>
      <c r="L179" s="108"/>
      <c r="M179" s="109">
        <f>VLOOKUP(J179,得意先名!$B$1:$E$1029,4,FALSE)</f>
        <v>0</v>
      </c>
      <c r="N179" s="110">
        <f>VLOOKUP(J179,得意先名!$B$8:$H$1020,7,FALSE)</f>
        <v>0</v>
      </c>
      <c r="O179" s="111"/>
      <c r="P179" s="112"/>
      <c r="Q179" s="50"/>
    </row>
    <row r="180" spans="1:17" ht="30.75" customHeight="1" x14ac:dyDescent="0.4">
      <c r="A180" s="113">
        <v>178</v>
      </c>
      <c r="B180" s="114"/>
      <c r="C180" s="114"/>
      <c r="D180" s="115">
        <f>VLOOKUP(E180,コード一覧!$B$4:$E$962,4,FALSE)</f>
        <v>0</v>
      </c>
      <c r="E180" s="89"/>
      <c r="F180" s="104">
        <f>VLOOKUP(E180,コード一覧!$B$4:$C$850,2,FALSE)</f>
        <v>0</v>
      </c>
      <c r="G180" s="105">
        <f>VLOOKUP(E180,コード一覧!$B$4:$D$868,3,FALSE)</f>
        <v>0</v>
      </c>
      <c r="H180" s="106"/>
      <c r="I180" s="106"/>
      <c r="J180" s="107"/>
      <c r="K180" s="109">
        <f>VLOOKUP(J180,得意先名!$B$8:$C$1020,2,FALSE)</f>
        <v>0</v>
      </c>
      <c r="L180" s="108"/>
      <c r="M180" s="109">
        <f>VLOOKUP(J180,得意先名!$B$1:$E$1029,4,FALSE)</f>
        <v>0</v>
      </c>
      <c r="N180" s="110">
        <f>VLOOKUP(J180,得意先名!$B$8:$H$1020,7,FALSE)</f>
        <v>0</v>
      </c>
      <c r="O180" s="111"/>
      <c r="P180" s="112"/>
      <c r="Q180" s="50"/>
    </row>
    <row r="181" spans="1:17" ht="30.75" customHeight="1" x14ac:dyDescent="0.4">
      <c r="A181" s="113">
        <v>179</v>
      </c>
      <c r="B181" s="114"/>
      <c r="C181" s="114"/>
      <c r="D181" s="115">
        <f>VLOOKUP(E181,コード一覧!$B$4:$E$962,4,FALSE)</f>
        <v>0</v>
      </c>
      <c r="E181" s="89"/>
      <c r="F181" s="104">
        <f>VLOOKUP(E181,コード一覧!$B$4:$C$850,2,FALSE)</f>
        <v>0</v>
      </c>
      <c r="G181" s="105">
        <f>VLOOKUP(E181,コード一覧!$B$4:$D$868,3,FALSE)</f>
        <v>0</v>
      </c>
      <c r="H181" s="106"/>
      <c r="I181" s="106"/>
      <c r="J181" s="107"/>
      <c r="K181" s="109">
        <f>VLOOKUP(J181,得意先名!$B$8:$C$1020,2,FALSE)</f>
        <v>0</v>
      </c>
      <c r="L181" s="108"/>
      <c r="M181" s="109">
        <f>VLOOKUP(J181,得意先名!$B$1:$E$1029,4,FALSE)</f>
        <v>0</v>
      </c>
      <c r="N181" s="110">
        <f>VLOOKUP(J181,得意先名!$B$8:$H$1020,7,FALSE)</f>
        <v>0</v>
      </c>
      <c r="O181" s="111"/>
      <c r="P181" s="112"/>
      <c r="Q181" s="50"/>
    </row>
    <row r="182" spans="1:17" ht="30.75" customHeight="1" x14ac:dyDescent="0.4">
      <c r="A182" s="113">
        <v>180</v>
      </c>
      <c r="B182" s="114"/>
      <c r="C182" s="114"/>
      <c r="D182" s="115">
        <f>VLOOKUP(E182,コード一覧!$B$4:$E$962,4,FALSE)</f>
        <v>0</v>
      </c>
      <c r="E182" s="89"/>
      <c r="F182" s="104">
        <f>VLOOKUP(E182,コード一覧!$B$4:$C$850,2,FALSE)</f>
        <v>0</v>
      </c>
      <c r="G182" s="105">
        <f>VLOOKUP(E182,コード一覧!$B$4:$D$868,3,FALSE)</f>
        <v>0</v>
      </c>
      <c r="H182" s="106"/>
      <c r="I182" s="106"/>
      <c r="J182" s="107"/>
      <c r="K182" s="109">
        <f>VLOOKUP(J182,得意先名!$B$8:$C$1020,2,FALSE)</f>
        <v>0</v>
      </c>
      <c r="L182" s="108"/>
      <c r="M182" s="109">
        <f>VLOOKUP(J182,得意先名!$B$1:$E$1029,4,FALSE)</f>
        <v>0</v>
      </c>
      <c r="N182" s="110">
        <f>VLOOKUP(J182,得意先名!$B$8:$H$1020,7,FALSE)</f>
        <v>0</v>
      </c>
      <c r="O182" s="111"/>
      <c r="P182" s="112"/>
      <c r="Q182" s="50"/>
    </row>
    <row r="183" spans="1:17" ht="30.75" customHeight="1" x14ac:dyDescent="0.4">
      <c r="A183" s="113">
        <v>181</v>
      </c>
      <c r="B183" s="114"/>
      <c r="C183" s="114"/>
      <c r="D183" s="115">
        <f>VLOOKUP(E183,コード一覧!$B$4:$E$962,4,FALSE)</f>
        <v>0</v>
      </c>
      <c r="E183" s="89"/>
      <c r="F183" s="104">
        <f>VLOOKUP(E183,コード一覧!$B$4:$C$850,2,FALSE)</f>
        <v>0</v>
      </c>
      <c r="G183" s="105">
        <f>VLOOKUP(E183,コード一覧!$B$4:$D$868,3,FALSE)</f>
        <v>0</v>
      </c>
      <c r="H183" s="106"/>
      <c r="I183" s="106"/>
      <c r="J183" s="107"/>
      <c r="K183" s="109">
        <f>VLOOKUP(J183,得意先名!$B$8:$C$1020,2,FALSE)</f>
        <v>0</v>
      </c>
      <c r="L183" s="108"/>
      <c r="M183" s="109">
        <f>VLOOKUP(J183,得意先名!$B$1:$E$1029,4,FALSE)</f>
        <v>0</v>
      </c>
      <c r="N183" s="110">
        <f>VLOOKUP(J183,得意先名!$B$8:$H$1020,7,FALSE)</f>
        <v>0</v>
      </c>
      <c r="O183" s="111"/>
      <c r="P183" s="112"/>
      <c r="Q183" s="50"/>
    </row>
    <row r="184" spans="1:17" ht="30.75" customHeight="1" x14ac:dyDescent="0.4">
      <c r="A184" s="113">
        <v>182</v>
      </c>
      <c r="B184" s="114"/>
      <c r="C184" s="114"/>
      <c r="D184" s="115">
        <f>VLOOKUP(E184,コード一覧!$B$4:$E$962,4,FALSE)</f>
        <v>0</v>
      </c>
      <c r="E184" s="89"/>
      <c r="F184" s="104">
        <f>VLOOKUP(E184,コード一覧!$B$4:$C$850,2,FALSE)</f>
        <v>0</v>
      </c>
      <c r="G184" s="105">
        <f>VLOOKUP(E184,コード一覧!$B$4:$D$868,3,FALSE)</f>
        <v>0</v>
      </c>
      <c r="H184" s="106"/>
      <c r="I184" s="106"/>
      <c r="J184" s="107"/>
      <c r="K184" s="109">
        <f>VLOOKUP(J184,得意先名!$B$8:$C$1020,2,FALSE)</f>
        <v>0</v>
      </c>
      <c r="L184" s="108"/>
      <c r="M184" s="109">
        <f>VLOOKUP(J184,得意先名!$B$1:$E$1029,4,FALSE)</f>
        <v>0</v>
      </c>
      <c r="N184" s="110">
        <f>VLOOKUP(J184,得意先名!$B$8:$H$1020,7,FALSE)</f>
        <v>0</v>
      </c>
      <c r="O184" s="111"/>
      <c r="P184" s="112"/>
      <c r="Q184" s="50"/>
    </row>
    <row r="185" spans="1:17" ht="30.75" customHeight="1" x14ac:dyDescent="0.4">
      <c r="A185" s="113">
        <v>183</v>
      </c>
      <c r="B185" s="114"/>
      <c r="C185" s="114"/>
      <c r="D185" s="115">
        <f>VLOOKUP(E185,コード一覧!$B$4:$E$962,4,FALSE)</f>
        <v>0</v>
      </c>
      <c r="E185" s="89"/>
      <c r="F185" s="104">
        <f>VLOOKUP(E185,コード一覧!$B$4:$C$850,2,FALSE)</f>
        <v>0</v>
      </c>
      <c r="G185" s="105">
        <f>VLOOKUP(E185,コード一覧!$B$4:$D$868,3,FALSE)</f>
        <v>0</v>
      </c>
      <c r="H185" s="106"/>
      <c r="I185" s="106"/>
      <c r="J185" s="107"/>
      <c r="K185" s="109">
        <f>VLOOKUP(J185,得意先名!$B$8:$C$1020,2,FALSE)</f>
        <v>0</v>
      </c>
      <c r="L185" s="108"/>
      <c r="M185" s="109">
        <f>VLOOKUP(J185,得意先名!$B$1:$E$1029,4,FALSE)</f>
        <v>0</v>
      </c>
      <c r="N185" s="110">
        <f>VLOOKUP(J185,得意先名!$B$8:$H$1020,7,FALSE)</f>
        <v>0</v>
      </c>
      <c r="O185" s="111"/>
      <c r="P185" s="112"/>
      <c r="Q185" s="50"/>
    </row>
    <row r="186" spans="1:17" ht="30.75" customHeight="1" x14ac:dyDescent="0.4">
      <c r="A186" s="113">
        <v>184</v>
      </c>
      <c r="B186" s="114"/>
      <c r="C186" s="114"/>
      <c r="D186" s="115">
        <f>VLOOKUP(E186,コード一覧!$B$4:$E$962,4,FALSE)</f>
        <v>0</v>
      </c>
      <c r="E186" s="89"/>
      <c r="F186" s="104">
        <f>VLOOKUP(E186,コード一覧!$B$4:$C$850,2,FALSE)</f>
        <v>0</v>
      </c>
      <c r="G186" s="105">
        <f>VLOOKUP(E186,コード一覧!$B$4:$D$868,3,FALSE)</f>
        <v>0</v>
      </c>
      <c r="H186" s="106"/>
      <c r="I186" s="106"/>
      <c r="J186" s="107"/>
      <c r="K186" s="109">
        <f>VLOOKUP(J186,得意先名!$B$8:$C$1020,2,FALSE)</f>
        <v>0</v>
      </c>
      <c r="L186" s="108"/>
      <c r="M186" s="109">
        <f>VLOOKUP(J186,得意先名!$B$1:$E$1029,4,FALSE)</f>
        <v>0</v>
      </c>
      <c r="N186" s="110">
        <f>VLOOKUP(J186,得意先名!$B$8:$H$1020,7,FALSE)</f>
        <v>0</v>
      </c>
      <c r="O186" s="111"/>
      <c r="P186" s="112"/>
      <c r="Q186" s="50"/>
    </row>
    <row r="187" spans="1:17" ht="30.75" customHeight="1" x14ac:dyDescent="0.4">
      <c r="A187" s="113">
        <v>185</v>
      </c>
      <c r="B187" s="114"/>
      <c r="C187" s="114"/>
      <c r="D187" s="115">
        <f>VLOOKUP(E187,コード一覧!$B$4:$E$962,4,FALSE)</f>
        <v>0</v>
      </c>
      <c r="E187" s="89"/>
      <c r="F187" s="104">
        <f>VLOOKUP(E187,コード一覧!$B$4:$C$850,2,FALSE)</f>
        <v>0</v>
      </c>
      <c r="G187" s="105">
        <f>VLOOKUP(E187,コード一覧!$B$4:$D$868,3,FALSE)</f>
        <v>0</v>
      </c>
      <c r="H187" s="106"/>
      <c r="I187" s="106"/>
      <c r="J187" s="107"/>
      <c r="K187" s="109">
        <f>VLOOKUP(J187,得意先名!$B$8:$C$1020,2,FALSE)</f>
        <v>0</v>
      </c>
      <c r="L187" s="108"/>
      <c r="M187" s="109">
        <f>VLOOKUP(J187,得意先名!$B$1:$E$1029,4,FALSE)</f>
        <v>0</v>
      </c>
      <c r="N187" s="110">
        <f>VLOOKUP(J187,得意先名!$B$8:$H$1020,7,FALSE)</f>
        <v>0</v>
      </c>
      <c r="O187" s="111"/>
      <c r="P187" s="112"/>
      <c r="Q187" s="50"/>
    </row>
    <row r="188" spans="1:17" ht="30.75" customHeight="1" x14ac:dyDescent="0.4">
      <c r="A188" s="113">
        <v>186</v>
      </c>
      <c r="B188" s="114"/>
      <c r="C188" s="114"/>
      <c r="D188" s="115">
        <f>VLOOKUP(E188,コード一覧!$B$4:$E$962,4,FALSE)</f>
        <v>0</v>
      </c>
      <c r="E188" s="89"/>
      <c r="F188" s="104">
        <f>VLOOKUP(E188,コード一覧!$B$4:$C$850,2,FALSE)</f>
        <v>0</v>
      </c>
      <c r="G188" s="105">
        <f>VLOOKUP(E188,コード一覧!$B$4:$D$868,3,FALSE)</f>
        <v>0</v>
      </c>
      <c r="H188" s="106"/>
      <c r="I188" s="106"/>
      <c r="J188" s="107"/>
      <c r="K188" s="109">
        <f>VLOOKUP(J188,得意先名!$B$8:$C$1020,2,FALSE)</f>
        <v>0</v>
      </c>
      <c r="L188" s="108"/>
      <c r="M188" s="109">
        <f>VLOOKUP(J188,得意先名!$B$1:$E$1029,4,FALSE)</f>
        <v>0</v>
      </c>
      <c r="N188" s="110">
        <f>VLOOKUP(J188,得意先名!$B$8:$H$1020,7,FALSE)</f>
        <v>0</v>
      </c>
      <c r="O188" s="111"/>
      <c r="P188" s="112"/>
      <c r="Q188" s="50"/>
    </row>
    <row r="189" spans="1:17" ht="30.75" customHeight="1" x14ac:dyDescent="0.4">
      <c r="A189" s="113">
        <v>187</v>
      </c>
      <c r="B189" s="114"/>
      <c r="C189" s="114"/>
      <c r="D189" s="115">
        <f>VLOOKUP(E189,コード一覧!$B$4:$E$962,4,FALSE)</f>
        <v>0</v>
      </c>
      <c r="E189" s="89"/>
      <c r="F189" s="104">
        <f>VLOOKUP(E189,コード一覧!$B$4:$C$850,2,FALSE)</f>
        <v>0</v>
      </c>
      <c r="G189" s="105">
        <f>VLOOKUP(E189,コード一覧!$B$4:$D$868,3,FALSE)</f>
        <v>0</v>
      </c>
      <c r="H189" s="106"/>
      <c r="I189" s="106"/>
      <c r="J189" s="107"/>
      <c r="K189" s="109">
        <f>VLOOKUP(J189,得意先名!$B$8:$C$1020,2,FALSE)</f>
        <v>0</v>
      </c>
      <c r="L189" s="108"/>
      <c r="M189" s="109">
        <f>VLOOKUP(J189,得意先名!$B$1:$E$1029,4,FALSE)</f>
        <v>0</v>
      </c>
      <c r="N189" s="110">
        <f>VLOOKUP(J189,得意先名!$B$8:$H$1020,7,FALSE)</f>
        <v>0</v>
      </c>
      <c r="O189" s="111"/>
      <c r="P189" s="112"/>
      <c r="Q189" s="50"/>
    </row>
    <row r="190" spans="1:17" ht="30.75" customHeight="1" x14ac:dyDescent="0.4">
      <c r="A190" s="113">
        <v>188</v>
      </c>
      <c r="B190" s="114"/>
      <c r="C190" s="114"/>
      <c r="D190" s="115">
        <f>VLOOKUP(E190,コード一覧!$B$4:$E$962,4,FALSE)</f>
        <v>0</v>
      </c>
      <c r="E190" s="89"/>
      <c r="F190" s="104">
        <f>VLOOKUP(E190,コード一覧!$B$4:$C$850,2,FALSE)</f>
        <v>0</v>
      </c>
      <c r="G190" s="105">
        <f>VLOOKUP(E190,コード一覧!$B$4:$D$868,3,FALSE)</f>
        <v>0</v>
      </c>
      <c r="H190" s="106"/>
      <c r="I190" s="106"/>
      <c r="J190" s="107"/>
      <c r="K190" s="109">
        <f>VLOOKUP(J190,得意先名!$B$8:$C$1020,2,FALSE)</f>
        <v>0</v>
      </c>
      <c r="L190" s="108"/>
      <c r="M190" s="109">
        <f>VLOOKUP(J190,得意先名!$B$1:$E$1029,4,FALSE)</f>
        <v>0</v>
      </c>
      <c r="N190" s="110">
        <f>VLOOKUP(J190,得意先名!$B$8:$H$1020,7,FALSE)</f>
        <v>0</v>
      </c>
      <c r="O190" s="111"/>
      <c r="P190" s="112"/>
      <c r="Q190" s="50"/>
    </row>
    <row r="191" spans="1:17" ht="30.75" customHeight="1" x14ac:dyDescent="0.4">
      <c r="A191" s="113">
        <v>189</v>
      </c>
      <c r="B191" s="114"/>
      <c r="C191" s="114"/>
      <c r="D191" s="115">
        <f>VLOOKUP(E191,コード一覧!$B$4:$E$962,4,FALSE)</f>
        <v>0</v>
      </c>
      <c r="E191" s="89"/>
      <c r="F191" s="104">
        <f>VLOOKUP(E191,コード一覧!$B$4:$C$850,2,FALSE)</f>
        <v>0</v>
      </c>
      <c r="G191" s="105">
        <f>VLOOKUP(E191,コード一覧!$B$4:$D$868,3,FALSE)</f>
        <v>0</v>
      </c>
      <c r="H191" s="106"/>
      <c r="I191" s="106"/>
      <c r="J191" s="107"/>
      <c r="K191" s="109">
        <f>VLOOKUP(J191,得意先名!$B$8:$C$1020,2,FALSE)</f>
        <v>0</v>
      </c>
      <c r="L191" s="108"/>
      <c r="M191" s="109">
        <f>VLOOKUP(J191,得意先名!$B$1:$E$1029,4,FALSE)</f>
        <v>0</v>
      </c>
      <c r="N191" s="110">
        <f>VLOOKUP(J191,得意先名!$B$8:$H$1020,7,FALSE)</f>
        <v>0</v>
      </c>
      <c r="O191" s="111"/>
      <c r="P191" s="112"/>
      <c r="Q191" s="50"/>
    </row>
    <row r="192" spans="1:17" ht="30.75" customHeight="1" x14ac:dyDescent="0.4">
      <c r="A192" s="113">
        <v>190</v>
      </c>
      <c r="B192" s="114"/>
      <c r="C192" s="114"/>
      <c r="D192" s="115">
        <f>VLOOKUP(E192,コード一覧!$B$4:$E$962,4,FALSE)</f>
        <v>0</v>
      </c>
      <c r="E192" s="89"/>
      <c r="F192" s="104">
        <f>VLOOKUP(E192,コード一覧!$B$4:$C$850,2,FALSE)</f>
        <v>0</v>
      </c>
      <c r="G192" s="105">
        <f>VLOOKUP(E192,コード一覧!$B$4:$D$868,3,FALSE)</f>
        <v>0</v>
      </c>
      <c r="H192" s="106"/>
      <c r="I192" s="106"/>
      <c r="J192" s="107"/>
      <c r="K192" s="109">
        <f>VLOOKUP(J192,得意先名!$B$8:$C$1020,2,FALSE)</f>
        <v>0</v>
      </c>
      <c r="L192" s="108"/>
      <c r="M192" s="109">
        <f>VLOOKUP(J192,得意先名!$B$1:$E$1029,4,FALSE)</f>
        <v>0</v>
      </c>
      <c r="N192" s="110">
        <f>VLOOKUP(J192,得意先名!$B$8:$H$1020,7,FALSE)</f>
        <v>0</v>
      </c>
      <c r="O192" s="111"/>
      <c r="P192" s="112"/>
      <c r="Q192" s="50"/>
    </row>
    <row r="193" spans="1:17" ht="30.75" customHeight="1" x14ac:dyDescent="0.4">
      <c r="A193" s="113">
        <v>191</v>
      </c>
      <c r="B193" s="114"/>
      <c r="C193" s="114"/>
      <c r="D193" s="115">
        <f>VLOOKUP(E193,コード一覧!$B$4:$E$962,4,FALSE)</f>
        <v>0</v>
      </c>
      <c r="E193" s="89"/>
      <c r="F193" s="104">
        <f>VLOOKUP(E193,コード一覧!$B$4:$C$850,2,FALSE)</f>
        <v>0</v>
      </c>
      <c r="G193" s="105">
        <f>VLOOKUP(E193,コード一覧!$B$4:$D$868,3,FALSE)</f>
        <v>0</v>
      </c>
      <c r="H193" s="106"/>
      <c r="I193" s="106"/>
      <c r="J193" s="107"/>
      <c r="K193" s="109">
        <f>VLOOKUP(J193,得意先名!$B$8:$C$1020,2,FALSE)</f>
        <v>0</v>
      </c>
      <c r="L193" s="108"/>
      <c r="M193" s="109">
        <f>VLOOKUP(J193,得意先名!$B$1:$E$1029,4,FALSE)</f>
        <v>0</v>
      </c>
      <c r="N193" s="110">
        <f>VLOOKUP(J193,得意先名!$B$8:$H$1020,7,FALSE)</f>
        <v>0</v>
      </c>
      <c r="O193" s="111"/>
      <c r="P193" s="112"/>
      <c r="Q193" s="50"/>
    </row>
    <row r="194" spans="1:17" ht="30.75" customHeight="1" x14ac:dyDescent="0.4">
      <c r="A194" s="113">
        <v>192</v>
      </c>
      <c r="B194" s="114"/>
      <c r="C194" s="114"/>
      <c r="D194" s="115">
        <f>VLOOKUP(E194,コード一覧!$B$4:$E$962,4,FALSE)</f>
        <v>0</v>
      </c>
      <c r="E194" s="89"/>
      <c r="F194" s="104">
        <f>VLOOKUP(E194,コード一覧!$B$4:$C$850,2,FALSE)</f>
        <v>0</v>
      </c>
      <c r="G194" s="105">
        <f>VLOOKUP(E194,コード一覧!$B$4:$D$868,3,FALSE)</f>
        <v>0</v>
      </c>
      <c r="H194" s="106"/>
      <c r="I194" s="106"/>
      <c r="J194" s="107"/>
      <c r="K194" s="109">
        <f>VLOOKUP(J194,得意先名!$B$8:$C$1020,2,FALSE)</f>
        <v>0</v>
      </c>
      <c r="L194" s="108"/>
      <c r="M194" s="109">
        <f>VLOOKUP(J194,得意先名!$B$1:$E$1029,4,FALSE)</f>
        <v>0</v>
      </c>
      <c r="N194" s="110">
        <f>VLOOKUP(J194,得意先名!$B$8:$H$1020,7,FALSE)</f>
        <v>0</v>
      </c>
      <c r="O194" s="111"/>
      <c r="P194" s="112"/>
      <c r="Q194" s="50"/>
    </row>
    <row r="195" spans="1:17" ht="30.75" customHeight="1" x14ac:dyDescent="0.4">
      <c r="A195" s="113">
        <v>193</v>
      </c>
      <c r="B195" s="114"/>
      <c r="C195" s="114"/>
      <c r="D195" s="115">
        <f>VLOOKUP(E195,コード一覧!$B$4:$E$962,4,FALSE)</f>
        <v>0</v>
      </c>
      <c r="E195" s="89"/>
      <c r="F195" s="104">
        <f>VLOOKUP(E195,コード一覧!$B$4:$C$850,2,FALSE)</f>
        <v>0</v>
      </c>
      <c r="G195" s="105">
        <f>VLOOKUP(E195,コード一覧!$B$4:$D$868,3,FALSE)</f>
        <v>0</v>
      </c>
      <c r="H195" s="106"/>
      <c r="I195" s="106"/>
      <c r="J195" s="107"/>
      <c r="K195" s="109">
        <f>VLOOKUP(J195,得意先名!$B$8:$C$1020,2,FALSE)</f>
        <v>0</v>
      </c>
      <c r="L195" s="108"/>
      <c r="M195" s="109">
        <f>VLOOKUP(J195,得意先名!$B$1:$E$1029,4,FALSE)</f>
        <v>0</v>
      </c>
      <c r="N195" s="110">
        <f>VLOOKUP(J195,得意先名!$B$8:$H$1020,7,FALSE)</f>
        <v>0</v>
      </c>
      <c r="O195" s="111"/>
      <c r="P195" s="112"/>
      <c r="Q195" s="50"/>
    </row>
    <row r="196" spans="1:17" ht="30.75" customHeight="1" x14ac:dyDescent="0.4">
      <c r="A196" s="113">
        <v>194</v>
      </c>
      <c r="B196" s="114"/>
      <c r="C196" s="114"/>
      <c r="D196" s="115">
        <f>VLOOKUP(E196,コード一覧!$B$4:$E$962,4,FALSE)</f>
        <v>0</v>
      </c>
      <c r="E196" s="89"/>
      <c r="F196" s="104">
        <f>VLOOKUP(E196,コード一覧!$B$4:$C$850,2,FALSE)</f>
        <v>0</v>
      </c>
      <c r="G196" s="105">
        <f>VLOOKUP(E196,コード一覧!$B$4:$D$868,3,FALSE)</f>
        <v>0</v>
      </c>
      <c r="H196" s="106"/>
      <c r="I196" s="106"/>
      <c r="J196" s="107"/>
      <c r="K196" s="109">
        <f>VLOOKUP(J196,得意先名!$B$8:$C$1020,2,FALSE)</f>
        <v>0</v>
      </c>
      <c r="L196" s="108"/>
      <c r="M196" s="109">
        <f>VLOOKUP(J196,得意先名!$B$1:$E$1029,4,FALSE)</f>
        <v>0</v>
      </c>
      <c r="N196" s="110">
        <f>VLOOKUP(J196,得意先名!$B$8:$H$1020,7,FALSE)</f>
        <v>0</v>
      </c>
      <c r="O196" s="111"/>
      <c r="P196" s="112"/>
      <c r="Q196" s="50"/>
    </row>
    <row r="197" spans="1:17" ht="30.75" customHeight="1" x14ac:dyDescent="0.4">
      <c r="A197" s="113">
        <v>195</v>
      </c>
      <c r="B197" s="114"/>
      <c r="C197" s="114"/>
      <c r="D197" s="115">
        <f>VLOOKUP(E197,コード一覧!$B$4:$E$962,4,FALSE)</f>
        <v>0</v>
      </c>
      <c r="E197" s="89"/>
      <c r="F197" s="104">
        <f>VLOOKUP(E197,コード一覧!$B$4:$C$850,2,FALSE)</f>
        <v>0</v>
      </c>
      <c r="G197" s="105">
        <f>VLOOKUP(E197,コード一覧!$B$4:$D$868,3,FALSE)</f>
        <v>0</v>
      </c>
      <c r="H197" s="106"/>
      <c r="I197" s="106"/>
      <c r="J197" s="107"/>
      <c r="K197" s="109">
        <f>VLOOKUP(J197,得意先名!$B$8:$C$1020,2,FALSE)</f>
        <v>0</v>
      </c>
      <c r="L197" s="108"/>
      <c r="M197" s="109">
        <f>VLOOKUP(J197,得意先名!$B$1:$E$1029,4,FALSE)</f>
        <v>0</v>
      </c>
      <c r="N197" s="110">
        <f>VLOOKUP(J197,得意先名!$B$8:$H$1020,7,FALSE)</f>
        <v>0</v>
      </c>
      <c r="O197" s="111"/>
      <c r="P197" s="112"/>
      <c r="Q197" s="50"/>
    </row>
    <row r="198" spans="1:17" ht="30.75" customHeight="1" x14ac:dyDescent="0.4">
      <c r="A198" s="113">
        <v>196</v>
      </c>
      <c r="B198" s="114"/>
      <c r="C198" s="114"/>
      <c r="D198" s="115">
        <f>VLOOKUP(E198,コード一覧!$B$4:$E$962,4,FALSE)</f>
        <v>0</v>
      </c>
      <c r="E198" s="89"/>
      <c r="F198" s="104">
        <f>VLOOKUP(E198,コード一覧!$B$4:$C$850,2,FALSE)</f>
        <v>0</v>
      </c>
      <c r="G198" s="105">
        <f>VLOOKUP(E198,コード一覧!$B$4:$D$868,3,FALSE)</f>
        <v>0</v>
      </c>
      <c r="H198" s="106"/>
      <c r="I198" s="106"/>
      <c r="J198" s="107"/>
      <c r="K198" s="109">
        <f>VLOOKUP(J198,得意先名!$B$8:$C$1020,2,FALSE)</f>
        <v>0</v>
      </c>
      <c r="L198" s="108"/>
      <c r="M198" s="109">
        <f>VLOOKUP(J198,得意先名!$B$1:$E$1029,4,FALSE)</f>
        <v>0</v>
      </c>
      <c r="N198" s="110">
        <f>VLOOKUP(J198,得意先名!$B$8:$H$1020,7,FALSE)</f>
        <v>0</v>
      </c>
      <c r="O198" s="111"/>
      <c r="P198" s="112"/>
      <c r="Q198" s="50"/>
    </row>
    <row r="199" spans="1:17" ht="30.75" customHeight="1" x14ac:dyDescent="0.4">
      <c r="A199" s="113">
        <v>197</v>
      </c>
      <c r="B199" s="114"/>
      <c r="C199" s="114"/>
      <c r="D199" s="115">
        <f>VLOOKUP(E199,コード一覧!$B$4:$E$962,4,FALSE)</f>
        <v>0</v>
      </c>
      <c r="E199" s="89"/>
      <c r="F199" s="104">
        <f>VLOOKUP(E199,コード一覧!$B$4:$C$850,2,FALSE)</f>
        <v>0</v>
      </c>
      <c r="G199" s="105">
        <f>VLOOKUP(E199,コード一覧!$B$4:$D$868,3,FALSE)</f>
        <v>0</v>
      </c>
      <c r="H199" s="106"/>
      <c r="I199" s="106"/>
      <c r="J199" s="107"/>
      <c r="K199" s="109">
        <f>VLOOKUP(J199,得意先名!$B$8:$C$1020,2,FALSE)</f>
        <v>0</v>
      </c>
      <c r="L199" s="108"/>
      <c r="M199" s="109">
        <f>VLOOKUP(J199,得意先名!$B$1:$E$1029,4,FALSE)</f>
        <v>0</v>
      </c>
      <c r="N199" s="110">
        <f>VLOOKUP(J199,得意先名!$B$8:$H$1020,7,FALSE)</f>
        <v>0</v>
      </c>
      <c r="O199" s="111"/>
      <c r="P199" s="112"/>
      <c r="Q199" s="50"/>
    </row>
    <row r="200" spans="1:17" ht="30.75" customHeight="1" x14ac:dyDescent="0.4">
      <c r="A200" s="113">
        <v>198</v>
      </c>
      <c r="B200" s="114"/>
      <c r="C200" s="114"/>
      <c r="D200" s="115">
        <f>VLOOKUP(E200,コード一覧!$B$4:$E$962,4,FALSE)</f>
        <v>0</v>
      </c>
      <c r="E200" s="89"/>
      <c r="F200" s="104">
        <f>VLOOKUP(E200,コード一覧!$B$4:$C$850,2,FALSE)</f>
        <v>0</v>
      </c>
      <c r="G200" s="105">
        <f>VLOOKUP(E200,コード一覧!$B$4:$D$868,3,FALSE)</f>
        <v>0</v>
      </c>
      <c r="H200" s="106"/>
      <c r="I200" s="106"/>
      <c r="J200" s="107"/>
      <c r="K200" s="109">
        <f>VLOOKUP(J200,得意先名!$B$8:$C$1020,2,FALSE)</f>
        <v>0</v>
      </c>
      <c r="L200" s="108"/>
      <c r="M200" s="109">
        <f>VLOOKUP(J200,得意先名!$B$1:$E$1029,4,FALSE)</f>
        <v>0</v>
      </c>
      <c r="N200" s="110">
        <f>VLOOKUP(J200,得意先名!$B$8:$H$1020,7,FALSE)</f>
        <v>0</v>
      </c>
      <c r="O200" s="111"/>
      <c r="P200" s="112"/>
      <c r="Q200" s="50"/>
    </row>
    <row r="201" spans="1:17" ht="30.75" customHeight="1" x14ac:dyDescent="0.4">
      <c r="A201" s="113">
        <v>199</v>
      </c>
      <c r="B201" s="114"/>
      <c r="C201" s="114"/>
      <c r="D201" s="115">
        <f>VLOOKUP(E201,コード一覧!$B$4:$E$962,4,FALSE)</f>
        <v>0</v>
      </c>
      <c r="E201" s="89"/>
      <c r="F201" s="104">
        <f>VLOOKUP(E201,コード一覧!$B$4:$C$850,2,FALSE)</f>
        <v>0</v>
      </c>
      <c r="G201" s="105">
        <f>VLOOKUP(E201,コード一覧!$B$4:$D$868,3,FALSE)</f>
        <v>0</v>
      </c>
      <c r="H201" s="106"/>
      <c r="I201" s="106"/>
      <c r="J201" s="107"/>
      <c r="K201" s="109">
        <f>VLOOKUP(J201,得意先名!$B$8:$C$1020,2,FALSE)</f>
        <v>0</v>
      </c>
      <c r="L201" s="108"/>
      <c r="M201" s="109">
        <f>VLOOKUP(J201,得意先名!$B$1:$E$1029,4,FALSE)</f>
        <v>0</v>
      </c>
      <c r="N201" s="110">
        <f>VLOOKUP(J201,得意先名!$B$8:$H$1020,7,FALSE)</f>
        <v>0</v>
      </c>
      <c r="O201" s="111"/>
      <c r="P201" s="112"/>
      <c r="Q201" s="50"/>
    </row>
    <row r="202" spans="1:17" ht="30.75" customHeight="1" x14ac:dyDescent="0.4">
      <c r="A202" s="113">
        <v>200</v>
      </c>
      <c r="B202" s="114"/>
      <c r="C202" s="114"/>
      <c r="D202" s="115">
        <f>VLOOKUP(E202,コード一覧!$B$4:$E$962,4,FALSE)</f>
        <v>0</v>
      </c>
      <c r="E202" s="89"/>
      <c r="F202" s="104">
        <f>VLOOKUP(E202,コード一覧!$B$4:$C$850,2,FALSE)</f>
        <v>0</v>
      </c>
      <c r="G202" s="105">
        <f>VLOOKUP(E202,コード一覧!$B$4:$D$868,3,FALSE)</f>
        <v>0</v>
      </c>
      <c r="H202" s="106"/>
      <c r="I202" s="106"/>
      <c r="J202" s="107"/>
      <c r="K202" s="109">
        <f>VLOOKUP(J202,得意先名!$B$8:$C$1020,2,FALSE)</f>
        <v>0</v>
      </c>
      <c r="L202" s="108"/>
      <c r="M202" s="109">
        <f>VLOOKUP(J202,得意先名!$B$1:$E$1029,4,FALSE)</f>
        <v>0</v>
      </c>
      <c r="N202" s="110">
        <f>VLOOKUP(J202,得意先名!$B$8:$H$1020,7,FALSE)</f>
        <v>0</v>
      </c>
      <c r="O202" s="111"/>
      <c r="P202" s="112"/>
      <c r="Q202" s="50"/>
    </row>
    <row r="203" spans="1:17" ht="30.75" customHeight="1" x14ac:dyDescent="0.4">
      <c r="A203" s="113">
        <v>201</v>
      </c>
      <c r="B203" s="114"/>
      <c r="C203" s="114"/>
      <c r="D203" s="115">
        <f>VLOOKUP(E203,コード一覧!$B$4:$E$962,4,FALSE)</f>
        <v>0</v>
      </c>
      <c r="E203" s="89"/>
      <c r="F203" s="104">
        <f>VLOOKUP(E203,コード一覧!$B$4:$C$850,2,FALSE)</f>
        <v>0</v>
      </c>
      <c r="G203" s="105">
        <f>VLOOKUP(E203,コード一覧!$B$4:$D$868,3,FALSE)</f>
        <v>0</v>
      </c>
      <c r="H203" s="106"/>
      <c r="I203" s="106"/>
      <c r="J203" s="107"/>
      <c r="K203" s="109">
        <f>VLOOKUP(J203,得意先名!$B$8:$C$1020,2,FALSE)</f>
        <v>0</v>
      </c>
      <c r="L203" s="108"/>
      <c r="M203" s="109">
        <f>VLOOKUP(J203,得意先名!$B$1:$E$1029,4,FALSE)</f>
        <v>0</v>
      </c>
      <c r="N203" s="110">
        <f>VLOOKUP(J203,得意先名!$B$8:$H$1020,7,FALSE)</f>
        <v>0</v>
      </c>
      <c r="O203" s="111"/>
      <c r="P203" s="112"/>
      <c r="Q203" s="50"/>
    </row>
    <row r="204" spans="1:17" ht="30.75" customHeight="1" x14ac:dyDescent="0.4">
      <c r="A204" s="113">
        <v>202</v>
      </c>
      <c r="B204" s="114"/>
      <c r="C204" s="114"/>
      <c r="D204" s="115">
        <f>VLOOKUP(E204,コード一覧!$B$4:$E$962,4,FALSE)</f>
        <v>0</v>
      </c>
      <c r="E204" s="89"/>
      <c r="F204" s="104">
        <f>VLOOKUP(E204,コード一覧!$B$4:$C$850,2,FALSE)</f>
        <v>0</v>
      </c>
      <c r="G204" s="105">
        <f>VLOOKUP(E204,コード一覧!$B$4:$D$868,3,FALSE)</f>
        <v>0</v>
      </c>
      <c r="H204" s="106"/>
      <c r="I204" s="106"/>
      <c r="J204" s="107"/>
      <c r="K204" s="109">
        <f>VLOOKUP(J204,得意先名!$B$8:$C$1020,2,FALSE)</f>
        <v>0</v>
      </c>
      <c r="L204" s="108"/>
      <c r="M204" s="109">
        <f>VLOOKUP(J204,得意先名!$B$1:$E$1029,4,FALSE)</f>
        <v>0</v>
      </c>
      <c r="N204" s="110">
        <f>VLOOKUP(J204,得意先名!$B$8:$H$1020,7,FALSE)</f>
        <v>0</v>
      </c>
      <c r="O204" s="111"/>
      <c r="P204" s="112"/>
      <c r="Q204" s="50"/>
    </row>
    <row r="205" spans="1:17" ht="30.75" customHeight="1" x14ac:dyDescent="0.4">
      <c r="A205" s="113">
        <v>203</v>
      </c>
      <c r="B205" s="114"/>
      <c r="C205" s="114"/>
      <c r="D205" s="115">
        <f>VLOOKUP(E205,コード一覧!$B$4:$E$962,4,FALSE)</f>
        <v>0</v>
      </c>
      <c r="E205" s="89"/>
      <c r="F205" s="104">
        <f>VLOOKUP(E205,コード一覧!$B$4:$C$850,2,FALSE)</f>
        <v>0</v>
      </c>
      <c r="G205" s="105">
        <f>VLOOKUP(E205,コード一覧!$B$4:$D$868,3,FALSE)</f>
        <v>0</v>
      </c>
      <c r="H205" s="106"/>
      <c r="I205" s="106"/>
      <c r="J205" s="107"/>
      <c r="K205" s="109">
        <f>VLOOKUP(J205,得意先名!$B$8:$C$1020,2,FALSE)</f>
        <v>0</v>
      </c>
      <c r="L205" s="108"/>
      <c r="M205" s="109">
        <f>VLOOKUP(J205,得意先名!$B$1:$E$1029,4,FALSE)</f>
        <v>0</v>
      </c>
      <c r="N205" s="110">
        <f>VLOOKUP(J205,得意先名!$B$8:$H$1020,7,FALSE)</f>
        <v>0</v>
      </c>
      <c r="O205" s="111"/>
      <c r="P205" s="112"/>
      <c r="Q205" s="50"/>
    </row>
    <row r="206" spans="1:17" ht="30.75" customHeight="1" x14ac:dyDescent="0.4">
      <c r="A206" s="113">
        <v>204</v>
      </c>
      <c r="B206" s="114"/>
      <c r="C206" s="114"/>
      <c r="D206" s="115">
        <f>VLOOKUP(E206,コード一覧!$B$4:$E$962,4,FALSE)</f>
        <v>0</v>
      </c>
      <c r="E206" s="89"/>
      <c r="F206" s="104">
        <f>VLOOKUP(E206,コード一覧!$B$4:$C$850,2,FALSE)</f>
        <v>0</v>
      </c>
      <c r="G206" s="105">
        <f>VLOOKUP(E206,コード一覧!$B$4:$D$868,3,FALSE)</f>
        <v>0</v>
      </c>
      <c r="H206" s="106"/>
      <c r="I206" s="106"/>
      <c r="J206" s="107"/>
      <c r="K206" s="109">
        <f>VLOOKUP(J206,得意先名!$B$8:$C$1020,2,FALSE)</f>
        <v>0</v>
      </c>
      <c r="L206" s="108"/>
      <c r="M206" s="109">
        <f>VLOOKUP(J206,得意先名!$B$1:$E$1029,4,FALSE)</f>
        <v>0</v>
      </c>
      <c r="N206" s="110">
        <f>VLOOKUP(J206,得意先名!$B$8:$H$1020,7,FALSE)</f>
        <v>0</v>
      </c>
      <c r="O206" s="111"/>
      <c r="P206" s="112"/>
      <c r="Q206" s="50"/>
    </row>
    <row r="207" spans="1:17" ht="30.75" customHeight="1" x14ac:dyDescent="0.4">
      <c r="A207" s="113">
        <v>205</v>
      </c>
      <c r="B207" s="114"/>
      <c r="C207" s="114"/>
      <c r="D207" s="115">
        <f>VLOOKUP(E207,コード一覧!$B$4:$E$962,4,FALSE)</f>
        <v>0</v>
      </c>
      <c r="E207" s="89"/>
      <c r="F207" s="104">
        <f>VLOOKUP(E207,コード一覧!$B$4:$C$850,2,FALSE)</f>
        <v>0</v>
      </c>
      <c r="G207" s="105">
        <f>VLOOKUP(E207,コード一覧!$B$4:$D$868,3,FALSE)</f>
        <v>0</v>
      </c>
      <c r="H207" s="106"/>
      <c r="I207" s="106"/>
      <c r="J207" s="107"/>
      <c r="K207" s="109">
        <f>VLOOKUP(J207,得意先名!$B$8:$C$1020,2,FALSE)</f>
        <v>0</v>
      </c>
      <c r="L207" s="108"/>
      <c r="M207" s="109">
        <f>VLOOKUP(J207,得意先名!$B$1:$E$1029,4,FALSE)</f>
        <v>0</v>
      </c>
      <c r="N207" s="110">
        <f>VLOOKUP(J207,得意先名!$B$8:$H$1020,7,FALSE)</f>
        <v>0</v>
      </c>
      <c r="O207" s="111"/>
      <c r="P207" s="112"/>
      <c r="Q207" s="50"/>
    </row>
    <row r="208" spans="1:17" ht="30.75" customHeight="1" x14ac:dyDescent="0.4">
      <c r="A208" s="113">
        <v>206</v>
      </c>
      <c r="B208" s="114"/>
      <c r="C208" s="114"/>
      <c r="D208" s="115">
        <f>VLOOKUP(E208,コード一覧!$B$4:$E$962,4,FALSE)</f>
        <v>0</v>
      </c>
      <c r="E208" s="89"/>
      <c r="F208" s="104">
        <f>VLOOKUP(E208,コード一覧!$B$4:$C$850,2,FALSE)</f>
        <v>0</v>
      </c>
      <c r="G208" s="105">
        <f>VLOOKUP(E208,コード一覧!$B$4:$D$868,3,FALSE)</f>
        <v>0</v>
      </c>
      <c r="H208" s="106"/>
      <c r="I208" s="106"/>
      <c r="J208" s="107"/>
      <c r="K208" s="109">
        <f>VLOOKUP(J208,得意先名!$B$8:$C$1020,2,FALSE)</f>
        <v>0</v>
      </c>
      <c r="L208" s="108"/>
      <c r="M208" s="109">
        <f>VLOOKUP(J208,得意先名!$B$1:$E$1029,4,FALSE)</f>
        <v>0</v>
      </c>
      <c r="N208" s="110">
        <f>VLOOKUP(J208,得意先名!$B$8:$H$1020,7,FALSE)</f>
        <v>0</v>
      </c>
      <c r="O208" s="111"/>
      <c r="P208" s="112"/>
      <c r="Q208" s="50"/>
    </row>
    <row r="209" spans="1:17" ht="30.75" customHeight="1" x14ac:dyDescent="0.4">
      <c r="A209" s="113">
        <v>207</v>
      </c>
      <c r="B209" s="114"/>
      <c r="C209" s="114"/>
      <c r="D209" s="115">
        <f>VLOOKUP(E209,コード一覧!$B$4:$E$962,4,FALSE)</f>
        <v>0</v>
      </c>
      <c r="E209" s="89"/>
      <c r="F209" s="104">
        <f>VLOOKUP(E209,コード一覧!$B$4:$C$850,2,FALSE)</f>
        <v>0</v>
      </c>
      <c r="G209" s="105">
        <f>VLOOKUP(E209,コード一覧!$B$4:$D$868,3,FALSE)</f>
        <v>0</v>
      </c>
      <c r="H209" s="106"/>
      <c r="I209" s="106"/>
      <c r="J209" s="107"/>
      <c r="K209" s="109">
        <f>VLOOKUP(J209,得意先名!$B$8:$C$1020,2,FALSE)</f>
        <v>0</v>
      </c>
      <c r="L209" s="108"/>
      <c r="M209" s="109">
        <f>VLOOKUP(J209,得意先名!$B$1:$E$1029,4,FALSE)</f>
        <v>0</v>
      </c>
      <c r="N209" s="110">
        <f>VLOOKUP(J209,得意先名!$B$8:$H$1020,7,FALSE)</f>
        <v>0</v>
      </c>
      <c r="O209" s="111"/>
      <c r="P209" s="112"/>
      <c r="Q209" s="50"/>
    </row>
    <row r="210" spans="1:17" ht="30.75" customHeight="1" x14ac:dyDescent="0.4">
      <c r="A210" s="113">
        <v>208</v>
      </c>
      <c r="B210" s="114"/>
      <c r="C210" s="114"/>
      <c r="D210" s="115">
        <f>VLOOKUP(E210,コード一覧!$B$4:$E$962,4,FALSE)</f>
        <v>0</v>
      </c>
      <c r="E210" s="89"/>
      <c r="F210" s="104">
        <f>VLOOKUP(E210,コード一覧!$B$4:$C$850,2,FALSE)</f>
        <v>0</v>
      </c>
      <c r="G210" s="105">
        <f>VLOOKUP(E210,コード一覧!$B$4:$D$868,3,FALSE)</f>
        <v>0</v>
      </c>
      <c r="H210" s="106"/>
      <c r="I210" s="106"/>
      <c r="J210" s="107"/>
      <c r="K210" s="109">
        <f>VLOOKUP(J210,得意先名!$B$8:$C$1020,2,FALSE)</f>
        <v>0</v>
      </c>
      <c r="L210" s="108"/>
      <c r="M210" s="109">
        <f>VLOOKUP(J210,得意先名!$B$1:$E$1029,4,FALSE)</f>
        <v>0</v>
      </c>
      <c r="N210" s="110">
        <f>VLOOKUP(J210,得意先名!$B$8:$H$1020,7,FALSE)</f>
        <v>0</v>
      </c>
      <c r="O210" s="111"/>
      <c r="P210" s="112"/>
      <c r="Q210" s="50"/>
    </row>
    <row r="211" spans="1:17" ht="30.75" customHeight="1" x14ac:dyDescent="0.4">
      <c r="A211" s="113">
        <v>209</v>
      </c>
      <c r="B211" s="114"/>
      <c r="C211" s="114"/>
      <c r="D211" s="115">
        <f>VLOOKUP(E211,コード一覧!$B$4:$E$962,4,FALSE)</f>
        <v>0</v>
      </c>
      <c r="E211" s="89"/>
      <c r="F211" s="104">
        <f>VLOOKUP(E211,コード一覧!$B$4:$C$850,2,FALSE)</f>
        <v>0</v>
      </c>
      <c r="G211" s="105">
        <f>VLOOKUP(E211,コード一覧!$B$4:$D$868,3,FALSE)</f>
        <v>0</v>
      </c>
      <c r="H211" s="106"/>
      <c r="I211" s="106"/>
      <c r="J211" s="107"/>
      <c r="K211" s="109">
        <f>VLOOKUP(J211,得意先名!$B$8:$C$1020,2,FALSE)</f>
        <v>0</v>
      </c>
      <c r="L211" s="108"/>
      <c r="M211" s="109">
        <f>VLOOKUP(J211,得意先名!$B$1:$E$1029,4,FALSE)</f>
        <v>0</v>
      </c>
      <c r="N211" s="110">
        <f>VLOOKUP(J211,得意先名!$B$8:$H$1020,7,FALSE)</f>
        <v>0</v>
      </c>
      <c r="O211" s="111"/>
      <c r="P211" s="112"/>
      <c r="Q211" s="50"/>
    </row>
    <row r="212" spans="1:17" ht="30.75" customHeight="1" x14ac:dyDescent="0.4">
      <c r="A212" s="113">
        <v>210</v>
      </c>
      <c r="B212" s="114"/>
      <c r="C212" s="114"/>
      <c r="D212" s="115">
        <f>VLOOKUP(E212,コード一覧!$B$4:$E$962,4,FALSE)</f>
        <v>0</v>
      </c>
      <c r="E212" s="89"/>
      <c r="F212" s="104">
        <f>VLOOKUP(E212,コード一覧!$B$4:$C$850,2,FALSE)</f>
        <v>0</v>
      </c>
      <c r="G212" s="105">
        <f>VLOOKUP(E212,コード一覧!$B$4:$D$868,3,FALSE)</f>
        <v>0</v>
      </c>
      <c r="H212" s="106"/>
      <c r="I212" s="106"/>
      <c r="J212" s="107"/>
      <c r="K212" s="109">
        <f>VLOOKUP(J212,得意先名!$B$8:$C$1020,2,FALSE)</f>
        <v>0</v>
      </c>
      <c r="L212" s="108"/>
      <c r="M212" s="109">
        <f>VLOOKUP(J212,得意先名!$B$1:$E$1029,4,FALSE)</f>
        <v>0</v>
      </c>
      <c r="N212" s="110">
        <f>VLOOKUP(J212,得意先名!$B$8:$H$1020,7,FALSE)</f>
        <v>0</v>
      </c>
      <c r="O212" s="111"/>
      <c r="P212" s="112"/>
      <c r="Q212" s="50"/>
    </row>
    <row r="213" spans="1:17" ht="30.75" customHeight="1" x14ac:dyDescent="0.4">
      <c r="A213" s="113">
        <v>211</v>
      </c>
      <c r="B213" s="114"/>
      <c r="C213" s="114"/>
      <c r="D213" s="115">
        <f>VLOOKUP(E213,コード一覧!$B$4:$E$962,4,FALSE)</f>
        <v>0</v>
      </c>
      <c r="E213" s="89"/>
      <c r="F213" s="104">
        <f>VLOOKUP(E213,コード一覧!$B$4:$C$850,2,FALSE)</f>
        <v>0</v>
      </c>
      <c r="G213" s="105">
        <f>VLOOKUP(E213,コード一覧!$B$4:$D$868,3,FALSE)</f>
        <v>0</v>
      </c>
      <c r="H213" s="106"/>
      <c r="I213" s="106"/>
      <c r="J213" s="107"/>
      <c r="K213" s="109">
        <f>VLOOKUP(J213,得意先名!$B$8:$C$1020,2,FALSE)</f>
        <v>0</v>
      </c>
      <c r="L213" s="108"/>
      <c r="M213" s="109">
        <f>VLOOKUP(J213,得意先名!$B$1:$E$1029,4,FALSE)</f>
        <v>0</v>
      </c>
      <c r="N213" s="110">
        <f>VLOOKUP(J213,得意先名!$B$8:$H$1020,7,FALSE)</f>
        <v>0</v>
      </c>
      <c r="O213" s="111"/>
      <c r="P213" s="112"/>
      <c r="Q213" s="50"/>
    </row>
    <row r="214" spans="1:17" ht="30.75" customHeight="1" x14ac:dyDescent="0.4">
      <c r="A214" s="113">
        <v>212</v>
      </c>
      <c r="B214" s="114"/>
      <c r="C214" s="114"/>
      <c r="D214" s="115">
        <f>VLOOKUP(E214,コード一覧!$B$4:$E$962,4,FALSE)</f>
        <v>0</v>
      </c>
      <c r="E214" s="89"/>
      <c r="F214" s="104">
        <f>VLOOKUP(E214,コード一覧!$B$4:$C$850,2,FALSE)</f>
        <v>0</v>
      </c>
      <c r="G214" s="105">
        <f>VLOOKUP(E214,コード一覧!$B$4:$D$868,3,FALSE)</f>
        <v>0</v>
      </c>
      <c r="H214" s="106"/>
      <c r="I214" s="106"/>
      <c r="J214" s="107"/>
      <c r="K214" s="109">
        <f>VLOOKUP(J214,得意先名!$B$8:$C$1020,2,FALSE)</f>
        <v>0</v>
      </c>
      <c r="L214" s="108"/>
      <c r="M214" s="109">
        <f>VLOOKUP(J214,得意先名!$B$1:$E$1029,4,FALSE)</f>
        <v>0</v>
      </c>
      <c r="N214" s="110">
        <f>VLOOKUP(J214,得意先名!$B$8:$H$1020,7,FALSE)</f>
        <v>0</v>
      </c>
      <c r="O214" s="111"/>
      <c r="P214" s="112"/>
      <c r="Q214" s="50"/>
    </row>
    <row r="215" spans="1:17" ht="30.75" customHeight="1" x14ac:dyDescent="0.4">
      <c r="A215" s="113">
        <v>213</v>
      </c>
      <c r="B215" s="114"/>
      <c r="C215" s="114"/>
      <c r="D215" s="115">
        <f>VLOOKUP(E215,コード一覧!$B$4:$E$962,4,FALSE)</f>
        <v>0</v>
      </c>
      <c r="E215" s="89"/>
      <c r="F215" s="104">
        <f>VLOOKUP(E215,コード一覧!$B$4:$C$850,2,FALSE)</f>
        <v>0</v>
      </c>
      <c r="G215" s="105">
        <f>VLOOKUP(E215,コード一覧!$B$4:$D$868,3,FALSE)</f>
        <v>0</v>
      </c>
      <c r="H215" s="106"/>
      <c r="I215" s="106"/>
      <c r="J215" s="107"/>
      <c r="K215" s="109">
        <f>VLOOKUP(J215,得意先名!$B$8:$C$1020,2,FALSE)</f>
        <v>0</v>
      </c>
      <c r="L215" s="108"/>
      <c r="M215" s="109">
        <f>VLOOKUP(J215,得意先名!$B$1:$E$1029,4,FALSE)</f>
        <v>0</v>
      </c>
      <c r="N215" s="110">
        <f>VLOOKUP(J215,得意先名!$B$8:$H$1020,7,FALSE)</f>
        <v>0</v>
      </c>
      <c r="O215" s="111"/>
      <c r="P215" s="112"/>
      <c r="Q215" s="50"/>
    </row>
    <row r="216" spans="1:17" ht="30.75" customHeight="1" x14ac:dyDescent="0.4">
      <c r="A216" s="113">
        <v>214</v>
      </c>
      <c r="B216" s="114"/>
      <c r="C216" s="114"/>
      <c r="D216" s="115">
        <f>VLOOKUP(E216,コード一覧!$B$4:$E$962,4,FALSE)</f>
        <v>0</v>
      </c>
      <c r="E216" s="89"/>
      <c r="F216" s="104">
        <f>VLOOKUP(E216,コード一覧!$B$4:$C$850,2,FALSE)</f>
        <v>0</v>
      </c>
      <c r="G216" s="105">
        <f>VLOOKUP(E216,コード一覧!$B$4:$D$868,3,FALSE)</f>
        <v>0</v>
      </c>
      <c r="H216" s="106"/>
      <c r="I216" s="106"/>
      <c r="J216" s="107"/>
      <c r="K216" s="109">
        <f>VLOOKUP(J216,得意先名!$B$8:$C$1020,2,FALSE)</f>
        <v>0</v>
      </c>
      <c r="L216" s="108"/>
      <c r="M216" s="109">
        <f>VLOOKUP(J216,得意先名!$B$1:$E$1029,4,FALSE)</f>
        <v>0</v>
      </c>
      <c r="N216" s="110">
        <f>VLOOKUP(J216,得意先名!$B$8:$H$1020,7,FALSE)</f>
        <v>0</v>
      </c>
      <c r="O216" s="111"/>
      <c r="P216" s="112"/>
      <c r="Q216" s="50"/>
    </row>
    <row r="217" spans="1:17" ht="30.75" customHeight="1" x14ac:dyDescent="0.4">
      <c r="A217" s="113">
        <v>215</v>
      </c>
      <c r="B217" s="114"/>
      <c r="C217" s="114"/>
      <c r="D217" s="115">
        <f>VLOOKUP(E217,コード一覧!$B$4:$E$962,4,FALSE)</f>
        <v>0</v>
      </c>
      <c r="E217" s="89"/>
      <c r="F217" s="104">
        <f>VLOOKUP(E217,コード一覧!$B$4:$C$850,2,FALSE)</f>
        <v>0</v>
      </c>
      <c r="G217" s="105">
        <f>VLOOKUP(E217,コード一覧!$B$4:$D$868,3,FALSE)</f>
        <v>0</v>
      </c>
      <c r="H217" s="106"/>
      <c r="I217" s="106"/>
      <c r="J217" s="107"/>
      <c r="K217" s="109">
        <f>VLOOKUP(J217,得意先名!$B$8:$C$1020,2,FALSE)</f>
        <v>0</v>
      </c>
      <c r="L217" s="108"/>
      <c r="M217" s="109">
        <f>VLOOKUP(J217,得意先名!$B$1:$E$1029,4,FALSE)</f>
        <v>0</v>
      </c>
      <c r="N217" s="110">
        <f>VLOOKUP(J217,得意先名!$B$8:$H$1020,7,FALSE)</f>
        <v>0</v>
      </c>
      <c r="O217" s="111"/>
      <c r="P217" s="112"/>
      <c r="Q217" s="50"/>
    </row>
    <row r="218" spans="1:17" ht="30.75" customHeight="1" x14ac:dyDescent="0.4">
      <c r="A218" s="113">
        <v>216</v>
      </c>
      <c r="B218" s="114"/>
      <c r="C218" s="114"/>
      <c r="D218" s="115">
        <f>VLOOKUP(E218,コード一覧!$B$4:$E$962,4,FALSE)</f>
        <v>0</v>
      </c>
      <c r="E218" s="89"/>
      <c r="F218" s="104">
        <f>VLOOKUP(E218,コード一覧!$B$4:$C$850,2,FALSE)</f>
        <v>0</v>
      </c>
      <c r="G218" s="105">
        <f>VLOOKUP(E218,コード一覧!$B$4:$D$868,3,FALSE)</f>
        <v>0</v>
      </c>
      <c r="H218" s="106"/>
      <c r="I218" s="106"/>
      <c r="J218" s="107"/>
      <c r="K218" s="109">
        <f>VLOOKUP(J218,得意先名!$B$8:$C$1020,2,FALSE)</f>
        <v>0</v>
      </c>
      <c r="L218" s="108"/>
      <c r="M218" s="109">
        <f>VLOOKUP(J218,得意先名!$B$1:$E$1029,4,FALSE)</f>
        <v>0</v>
      </c>
      <c r="N218" s="110">
        <f>VLOOKUP(J218,得意先名!$B$8:$H$1020,7,FALSE)</f>
        <v>0</v>
      </c>
      <c r="O218" s="111"/>
      <c r="P218" s="112"/>
      <c r="Q218" s="50"/>
    </row>
    <row r="219" spans="1:17" ht="30.75" customHeight="1" x14ac:dyDescent="0.4">
      <c r="A219" s="113">
        <v>217</v>
      </c>
      <c r="B219" s="114"/>
      <c r="C219" s="114"/>
      <c r="D219" s="115">
        <f>VLOOKUP(E219,コード一覧!$B$4:$E$962,4,FALSE)</f>
        <v>0</v>
      </c>
      <c r="E219" s="89"/>
      <c r="F219" s="104">
        <f>VLOOKUP(E219,コード一覧!$B$4:$C$850,2,FALSE)</f>
        <v>0</v>
      </c>
      <c r="G219" s="105">
        <f>VLOOKUP(E219,コード一覧!$B$4:$D$868,3,FALSE)</f>
        <v>0</v>
      </c>
      <c r="H219" s="106"/>
      <c r="I219" s="106"/>
      <c r="J219" s="107"/>
      <c r="K219" s="109">
        <f>VLOOKUP(J219,得意先名!$B$8:$C$1020,2,FALSE)</f>
        <v>0</v>
      </c>
      <c r="L219" s="108"/>
      <c r="M219" s="109">
        <f>VLOOKUP(J219,得意先名!$B$1:$E$1029,4,FALSE)</f>
        <v>0</v>
      </c>
      <c r="N219" s="110">
        <f>VLOOKUP(J219,得意先名!$B$8:$H$1020,7,FALSE)</f>
        <v>0</v>
      </c>
      <c r="O219" s="111"/>
      <c r="P219" s="112"/>
      <c r="Q219" s="50"/>
    </row>
    <row r="220" spans="1:17" ht="30.75" customHeight="1" x14ac:dyDescent="0.4">
      <c r="A220" s="113">
        <v>218</v>
      </c>
      <c r="B220" s="114"/>
      <c r="C220" s="114"/>
      <c r="D220" s="115">
        <f>VLOOKUP(E220,コード一覧!$B$4:$E$962,4,FALSE)</f>
        <v>0</v>
      </c>
      <c r="E220" s="89"/>
      <c r="F220" s="104">
        <f>VLOOKUP(E220,コード一覧!$B$4:$C$850,2,FALSE)</f>
        <v>0</v>
      </c>
      <c r="G220" s="105">
        <f>VLOOKUP(E220,コード一覧!$B$4:$D$868,3,FALSE)</f>
        <v>0</v>
      </c>
      <c r="H220" s="106"/>
      <c r="I220" s="106"/>
      <c r="J220" s="107"/>
      <c r="K220" s="109">
        <f>VLOOKUP(J220,得意先名!$B$8:$C$1020,2,FALSE)</f>
        <v>0</v>
      </c>
      <c r="L220" s="108"/>
      <c r="M220" s="109">
        <f>VLOOKUP(J220,得意先名!$B$1:$E$1029,4,FALSE)</f>
        <v>0</v>
      </c>
      <c r="N220" s="110">
        <f>VLOOKUP(J220,得意先名!$B$8:$H$1020,7,FALSE)</f>
        <v>0</v>
      </c>
      <c r="O220" s="111"/>
      <c r="P220" s="112"/>
      <c r="Q220" s="50"/>
    </row>
    <row r="221" spans="1:17" ht="30.75" customHeight="1" x14ac:dyDescent="0.4">
      <c r="A221" s="113">
        <v>219</v>
      </c>
      <c r="B221" s="114"/>
      <c r="C221" s="114"/>
      <c r="D221" s="115">
        <f>VLOOKUP(E221,コード一覧!$B$4:$E$962,4,FALSE)</f>
        <v>0</v>
      </c>
      <c r="E221" s="89"/>
      <c r="F221" s="104">
        <f>VLOOKUP(E221,コード一覧!$B$4:$C$850,2,FALSE)</f>
        <v>0</v>
      </c>
      <c r="G221" s="105">
        <f>VLOOKUP(E221,コード一覧!$B$4:$D$868,3,FALSE)</f>
        <v>0</v>
      </c>
      <c r="H221" s="106"/>
      <c r="I221" s="106"/>
      <c r="J221" s="107"/>
      <c r="K221" s="109">
        <f>VLOOKUP(J221,得意先名!$B$8:$C$1020,2,FALSE)</f>
        <v>0</v>
      </c>
      <c r="L221" s="108"/>
      <c r="M221" s="109">
        <f>VLOOKUP(J221,得意先名!$B$1:$E$1029,4,FALSE)</f>
        <v>0</v>
      </c>
      <c r="N221" s="110">
        <f>VLOOKUP(J221,得意先名!$B$8:$H$1020,7,FALSE)</f>
        <v>0</v>
      </c>
      <c r="O221" s="111"/>
      <c r="P221" s="112"/>
      <c r="Q221" s="50"/>
    </row>
    <row r="222" spans="1:17" ht="30.75" customHeight="1" x14ac:dyDescent="0.4">
      <c r="A222" s="113">
        <v>220</v>
      </c>
      <c r="B222" s="114"/>
      <c r="C222" s="114"/>
      <c r="D222" s="115">
        <f>VLOOKUP(E222,コード一覧!$B$4:$E$962,4,FALSE)</f>
        <v>0</v>
      </c>
      <c r="E222" s="89"/>
      <c r="F222" s="104">
        <f>VLOOKUP(E222,コード一覧!$B$4:$C$850,2,FALSE)</f>
        <v>0</v>
      </c>
      <c r="G222" s="105">
        <f>VLOOKUP(E222,コード一覧!$B$4:$D$868,3,FALSE)</f>
        <v>0</v>
      </c>
      <c r="H222" s="106"/>
      <c r="I222" s="106"/>
      <c r="J222" s="107"/>
      <c r="K222" s="109">
        <f>VLOOKUP(J222,得意先名!$B$8:$C$1020,2,FALSE)</f>
        <v>0</v>
      </c>
      <c r="L222" s="108"/>
      <c r="M222" s="109">
        <f>VLOOKUP(J222,得意先名!$B$1:$E$1029,4,FALSE)</f>
        <v>0</v>
      </c>
      <c r="N222" s="110">
        <f>VLOOKUP(J222,得意先名!$B$8:$H$1020,7,FALSE)</f>
        <v>0</v>
      </c>
      <c r="O222" s="111"/>
      <c r="P222" s="112"/>
      <c r="Q222" s="50"/>
    </row>
    <row r="223" spans="1:17" ht="30.75" customHeight="1" x14ac:dyDescent="0.4">
      <c r="A223" s="113">
        <v>221</v>
      </c>
      <c r="B223" s="114"/>
      <c r="C223" s="114"/>
      <c r="D223" s="115">
        <f>VLOOKUP(E223,コード一覧!$B$4:$E$962,4,FALSE)</f>
        <v>0</v>
      </c>
      <c r="E223" s="89"/>
      <c r="F223" s="104">
        <f>VLOOKUP(E223,コード一覧!$B$4:$C$850,2,FALSE)</f>
        <v>0</v>
      </c>
      <c r="G223" s="105">
        <f>VLOOKUP(E223,コード一覧!$B$4:$D$868,3,FALSE)</f>
        <v>0</v>
      </c>
      <c r="H223" s="106"/>
      <c r="I223" s="106"/>
      <c r="J223" s="107"/>
      <c r="K223" s="109">
        <f>VLOOKUP(J223,得意先名!$B$8:$C$1020,2,FALSE)</f>
        <v>0</v>
      </c>
      <c r="L223" s="108"/>
      <c r="M223" s="109">
        <f>VLOOKUP(J223,得意先名!$B$1:$E$1029,4,FALSE)</f>
        <v>0</v>
      </c>
      <c r="N223" s="110">
        <f>VLOOKUP(J223,得意先名!$B$8:$H$1020,7,FALSE)</f>
        <v>0</v>
      </c>
      <c r="O223" s="111"/>
      <c r="P223" s="112"/>
      <c r="Q223" s="50"/>
    </row>
    <row r="224" spans="1:17" ht="30.75" customHeight="1" x14ac:dyDescent="0.4">
      <c r="A224" s="113">
        <v>222</v>
      </c>
      <c r="B224" s="114"/>
      <c r="C224" s="114"/>
      <c r="D224" s="115">
        <f>VLOOKUP(E224,コード一覧!$B$4:$E$962,4,FALSE)</f>
        <v>0</v>
      </c>
      <c r="E224" s="89"/>
      <c r="F224" s="104">
        <f>VLOOKUP(E224,コード一覧!$B$4:$C$850,2,FALSE)</f>
        <v>0</v>
      </c>
      <c r="G224" s="105">
        <f>VLOOKUP(E224,コード一覧!$B$4:$D$868,3,FALSE)</f>
        <v>0</v>
      </c>
      <c r="H224" s="106"/>
      <c r="I224" s="106"/>
      <c r="J224" s="107"/>
      <c r="K224" s="109">
        <f>VLOOKUP(J224,得意先名!$B$8:$C$1020,2,FALSE)</f>
        <v>0</v>
      </c>
      <c r="L224" s="108"/>
      <c r="M224" s="109">
        <f>VLOOKUP(J224,得意先名!$B$1:$E$1029,4,FALSE)</f>
        <v>0</v>
      </c>
      <c r="N224" s="110">
        <f>VLOOKUP(J224,得意先名!$B$8:$H$1020,7,FALSE)</f>
        <v>0</v>
      </c>
      <c r="O224" s="111"/>
      <c r="P224" s="112"/>
      <c r="Q224" s="50"/>
    </row>
    <row r="225" spans="1:17" ht="30.75" customHeight="1" x14ac:dyDescent="0.4">
      <c r="A225" s="113">
        <v>223</v>
      </c>
      <c r="B225" s="114"/>
      <c r="C225" s="114"/>
      <c r="D225" s="115">
        <f>VLOOKUP(E225,コード一覧!$B$4:$E$962,4,FALSE)</f>
        <v>0</v>
      </c>
      <c r="E225" s="89"/>
      <c r="F225" s="104">
        <f>VLOOKUP(E225,コード一覧!$B$4:$C$850,2,FALSE)</f>
        <v>0</v>
      </c>
      <c r="G225" s="105">
        <f>VLOOKUP(E225,コード一覧!$B$4:$D$868,3,FALSE)</f>
        <v>0</v>
      </c>
      <c r="H225" s="106"/>
      <c r="I225" s="106"/>
      <c r="J225" s="107"/>
      <c r="K225" s="109">
        <f>VLOOKUP(J225,得意先名!$B$8:$C$1020,2,FALSE)</f>
        <v>0</v>
      </c>
      <c r="L225" s="108"/>
      <c r="M225" s="109">
        <f>VLOOKUP(J225,得意先名!$B$1:$E$1029,4,FALSE)</f>
        <v>0</v>
      </c>
      <c r="N225" s="110">
        <f>VLOOKUP(J225,得意先名!$B$8:$H$1020,7,FALSE)</f>
        <v>0</v>
      </c>
      <c r="O225" s="111"/>
      <c r="P225" s="112"/>
      <c r="Q225" s="50"/>
    </row>
    <row r="226" spans="1:17" ht="30.75" customHeight="1" x14ac:dyDescent="0.4">
      <c r="A226" s="113">
        <v>224</v>
      </c>
      <c r="B226" s="114"/>
      <c r="C226" s="114"/>
      <c r="D226" s="115">
        <f>VLOOKUP(E226,コード一覧!$B$4:$E$962,4,FALSE)</f>
        <v>0</v>
      </c>
      <c r="E226" s="89"/>
      <c r="F226" s="104">
        <f>VLOOKUP(E226,コード一覧!$B$4:$C$850,2,FALSE)</f>
        <v>0</v>
      </c>
      <c r="G226" s="105">
        <f>VLOOKUP(E226,コード一覧!$B$4:$D$868,3,FALSE)</f>
        <v>0</v>
      </c>
      <c r="H226" s="106"/>
      <c r="I226" s="106"/>
      <c r="J226" s="107"/>
      <c r="K226" s="109">
        <f>VLOOKUP(J226,得意先名!$B$8:$C$1020,2,FALSE)</f>
        <v>0</v>
      </c>
      <c r="L226" s="108"/>
      <c r="M226" s="109">
        <f>VLOOKUP(J226,得意先名!$B$1:$E$1029,4,FALSE)</f>
        <v>0</v>
      </c>
      <c r="N226" s="110">
        <f>VLOOKUP(J226,得意先名!$B$8:$H$1020,7,FALSE)</f>
        <v>0</v>
      </c>
      <c r="O226" s="111"/>
      <c r="P226" s="112"/>
      <c r="Q226" s="50"/>
    </row>
    <row r="227" spans="1:17" ht="30.75" customHeight="1" x14ac:dyDescent="0.4">
      <c r="A227" s="113">
        <v>225</v>
      </c>
      <c r="B227" s="114"/>
      <c r="C227" s="114"/>
      <c r="D227" s="115">
        <f>VLOOKUP(E227,コード一覧!$B$4:$E$962,4,FALSE)</f>
        <v>0</v>
      </c>
      <c r="E227" s="89"/>
      <c r="F227" s="104">
        <f>VLOOKUP(E227,コード一覧!$B$4:$C$850,2,FALSE)</f>
        <v>0</v>
      </c>
      <c r="G227" s="105">
        <f>VLOOKUP(E227,コード一覧!$B$4:$D$868,3,FALSE)</f>
        <v>0</v>
      </c>
      <c r="H227" s="106"/>
      <c r="I227" s="106"/>
      <c r="J227" s="107"/>
      <c r="K227" s="109">
        <f>VLOOKUP(J227,得意先名!$B$8:$C$1020,2,FALSE)</f>
        <v>0</v>
      </c>
      <c r="L227" s="108"/>
      <c r="M227" s="109">
        <f>VLOOKUP(J227,得意先名!$B$1:$E$1029,4,FALSE)</f>
        <v>0</v>
      </c>
      <c r="N227" s="110">
        <f>VLOOKUP(J227,得意先名!$B$8:$H$1020,7,FALSE)</f>
        <v>0</v>
      </c>
      <c r="O227" s="111"/>
      <c r="P227" s="112"/>
      <c r="Q227" s="50"/>
    </row>
    <row r="228" spans="1:17" ht="30.75" customHeight="1" x14ac:dyDescent="0.4">
      <c r="A228" s="113">
        <v>226</v>
      </c>
      <c r="B228" s="114"/>
      <c r="C228" s="114"/>
      <c r="D228" s="115">
        <f>VLOOKUP(E228,コード一覧!$B$4:$E$962,4,FALSE)</f>
        <v>0</v>
      </c>
      <c r="E228" s="89"/>
      <c r="F228" s="104">
        <f>VLOOKUP(E228,コード一覧!$B$4:$C$850,2,FALSE)</f>
        <v>0</v>
      </c>
      <c r="G228" s="105">
        <f>VLOOKUP(E228,コード一覧!$B$4:$D$868,3,FALSE)</f>
        <v>0</v>
      </c>
      <c r="H228" s="106"/>
      <c r="I228" s="106"/>
      <c r="J228" s="107"/>
      <c r="K228" s="109">
        <f>VLOOKUP(J228,得意先名!$B$8:$C$1020,2,FALSE)</f>
        <v>0</v>
      </c>
      <c r="L228" s="108"/>
      <c r="M228" s="109">
        <f>VLOOKUP(J228,得意先名!$B$1:$E$1029,4,FALSE)</f>
        <v>0</v>
      </c>
      <c r="N228" s="110">
        <f>VLOOKUP(J228,得意先名!$B$8:$H$1020,7,FALSE)</f>
        <v>0</v>
      </c>
      <c r="O228" s="111"/>
      <c r="P228" s="112"/>
      <c r="Q228" s="50"/>
    </row>
    <row r="229" spans="1:17" ht="30.75" customHeight="1" x14ac:dyDescent="0.4">
      <c r="A229" s="113">
        <v>227</v>
      </c>
      <c r="B229" s="114"/>
      <c r="C229" s="114"/>
      <c r="D229" s="115">
        <f>VLOOKUP(E229,コード一覧!$B$4:$E$962,4,FALSE)</f>
        <v>0</v>
      </c>
      <c r="E229" s="89"/>
      <c r="F229" s="104">
        <f>VLOOKUP(E229,コード一覧!$B$4:$C$850,2,FALSE)</f>
        <v>0</v>
      </c>
      <c r="G229" s="105">
        <f>VLOOKUP(E229,コード一覧!$B$4:$D$868,3,FALSE)</f>
        <v>0</v>
      </c>
      <c r="H229" s="106"/>
      <c r="I229" s="106"/>
      <c r="J229" s="107"/>
      <c r="K229" s="109">
        <f>VLOOKUP(J229,得意先名!$B$8:$C$1020,2,FALSE)</f>
        <v>0</v>
      </c>
      <c r="L229" s="108"/>
      <c r="M229" s="109">
        <f>VLOOKUP(J229,得意先名!$B$1:$E$1029,4,FALSE)</f>
        <v>0</v>
      </c>
      <c r="N229" s="110">
        <f>VLOOKUP(J229,得意先名!$B$8:$H$1020,7,FALSE)</f>
        <v>0</v>
      </c>
      <c r="O229" s="111"/>
      <c r="P229" s="112"/>
      <c r="Q229" s="50"/>
    </row>
    <row r="230" spans="1:17" ht="30.75" customHeight="1" x14ac:dyDescent="0.4">
      <c r="A230" s="113">
        <v>228</v>
      </c>
      <c r="B230" s="114"/>
      <c r="C230" s="114"/>
      <c r="D230" s="115">
        <f>VLOOKUP(E230,コード一覧!$B$4:$E$962,4,FALSE)</f>
        <v>0</v>
      </c>
      <c r="E230" s="89"/>
      <c r="F230" s="104">
        <f>VLOOKUP(E230,コード一覧!$B$4:$C$850,2,FALSE)</f>
        <v>0</v>
      </c>
      <c r="G230" s="105">
        <f>VLOOKUP(E230,コード一覧!$B$4:$D$868,3,FALSE)</f>
        <v>0</v>
      </c>
      <c r="H230" s="106"/>
      <c r="I230" s="106"/>
      <c r="J230" s="107"/>
      <c r="K230" s="109">
        <f>VLOOKUP(J230,得意先名!$B$8:$C$1020,2,FALSE)</f>
        <v>0</v>
      </c>
      <c r="L230" s="108"/>
      <c r="M230" s="109">
        <f>VLOOKUP(J230,得意先名!$B$1:$E$1029,4,FALSE)</f>
        <v>0</v>
      </c>
      <c r="N230" s="110">
        <f>VLOOKUP(J230,得意先名!$B$8:$H$1020,7,FALSE)</f>
        <v>0</v>
      </c>
      <c r="O230" s="111"/>
      <c r="P230" s="112"/>
      <c r="Q230" s="50"/>
    </row>
    <row r="231" spans="1:17" ht="30.75" customHeight="1" x14ac:dyDescent="0.4">
      <c r="A231" s="113">
        <v>229</v>
      </c>
      <c r="B231" s="114"/>
      <c r="C231" s="114"/>
      <c r="D231" s="115">
        <f>VLOOKUP(E231,コード一覧!$B$4:$E$962,4,FALSE)</f>
        <v>0</v>
      </c>
      <c r="E231" s="89"/>
      <c r="F231" s="104">
        <f>VLOOKUP(E231,コード一覧!$B$4:$C$850,2,FALSE)</f>
        <v>0</v>
      </c>
      <c r="G231" s="105">
        <f>VLOOKUP(E231,コード一覧!$B$4:$D$868,3,FALSE)</f>
        <v>0</v>
      </c>
      <c r="H231" s="106"/>
      <c r="I231" s="106"/>
      <c r="J231" s="107"/>
      <c r="K231" s="109">
        <f>VLOOKUP(J231,得意先名!$B$8:$C$1020,2,FALSE)</f>
        <v>0</v>
      </c>
      <c r="L231" s="108"/>
      <c r="M231" s="109">
        <f>VLOOKUP(J231,得意先名!$B$1:$E$1029,4,FALSE)</f>
        <v>0</v>
      </c>
      <c r="N231" s="110">
        <f>VLOOKUP(J231,得意先名!$B$8:$H$1020,7,FALSE)</f>
        <v>0</v>
      </c>
      <c r="O231" s="111"/>
      <c r="P231" s="112"/>
      <c r="Q231" s="50"/>
    </row>
    <row r="232" spans="1:17" ht="30.75" customHeight="1" x14ac:dyDescent="0.4">
      <c r="A232" s="113">
        <v>230</v>
      </c>
      <c r="B232" s="114"/>
      <c r="C232" s="114"/>
      <c r="D232" s="115">
        <f>VLOOKUP(E232,コード一覧!$B$4:$E$962,4,FALSE)</f>
        <v>0</v>
      </c>
      <c r="E232" s="89"/>
      <c r="F232" s="104">
        <f>VLOOKUP(E232,コード一覧!$B$4:$C$850,2,FALSE)</f>
        <v>0</v>
      </c>
      <c r="G232" s="105">
        <f>VLOOKUP(E232,コード一覧!$B$4:$D$868,3,FALSE)</f>
        <v>0</v>
      </c>
      <c r="H232" s="106"/>
      <c r="I232" s="106"/>
      <c r="J232" s="107"/>
      <c r="K232" s="109">
        <f>VLOOKUP(J232,得意先名!$B$8:$C$1020,2,FALSE)</f>
        <v>0</v>
      </c>
      <c r="L232" s="108"/>
      <c r="M232" s="109">
        <f>VLOOKUP(J232,得意先名!$B$1:$E$1029,4,FALSE)</f>
        <v>0</v>
      </c>
      <c r="N232" s="110">
        <f>VLOOKUP(J232,得意先名!$B$8:$H$1020,7,FALSE)</f>
        <v>0</v>
      </c>
      <c r="O232" s="111"/>
      <c r="P232" s="112"/>
      <c r="Q232" s="50"/>
    </row>
    <row r="233" spans="1:17" ht="30.75" customHeight="1" x14ac:dyDescent="0.4">
      <c r="A233" s="113">
        <v>231</v>
      </c>
      <c r="B233" s="114"/>
      <c r="C233" s="114"/>
      <c r="D233" s="115">
        <f>VLOOKUP(E233,コード一覧!$B$4:$E$962,4,FALSE)</f>
        <v>0</v>
      </c>
      <c r="E233" s="89"/>
      <c r="F233" s="104">
        <f>VLOOKUP(E233,コード一覧!$B$4:$C$850,2,FALSE)</f>
        <v>0</v>
      </c>
      <c r="G233" s="105">
        <f>VLOOKUP(E233,コード一覧!$B$4:$D$868,3,FALSE)</f>
        <v>0</v>
      </c>
      <c r="H233" s="106"/>
      <c r="I233" s="106"/>
      <c r="J233" s="107"/>
      <c r="K233" s="109">
        <f>VLOOKUP(J233,得意先名!$B$8:$C$1020,2,FALSE)</f>
        <v>0</v>
      </c>
      <c r="L233" s="108"/>
      <c r="M233" s="109">
        <f>VLOOKUP(J233,得意先名!$B$1:$E$1029,4,FALSE)</f>
        <v>0</v>
      </c>
      <c r="N233" s="110">
        <f>VLOOKUP(J233,得意先名!$B$8:$H$1020,7,FALSE)</f>
        <v>0</v>
      </c>
      <c r="O233" s="111"/>
      <c r="P233" s="112"/>
      <c r="Q233" s="50"/>
    </row>
    <row r="234" spans="1:17" ht="30.75" customHeight="1" x14ac:dyDescent="0.4">
      <c r="A234" s="113">
        <v>232</v>
      </c>
      <c r="B234" s="114"/>
      <c r="C234" s="114"/>
      <c r="D234" s="115">
        <f>VLOOKUP(E234,コード一覧!$B$4:$E$962,4,FALSE)</f>
        <v>0</v>
      </c>
      <c r="E234" s="89"/>
      <c r="F234" s="104">
        <f>VLOOKUP(E234,コード一覧!$B$4:$C$850,2,FALSE)</f>
        <v>0</v>
      </c>
      <c r="G234" s="105">
        <f>VLOOKUP(E234,コード一覧!$B$4:$D$868,3,FALSE)</f>
        <v>0</v>
      </c>
      <c r="H234" s="106"/>
      <c r="I234" s="106"/>
      <c r="J234" s="107"/>
      <c r="K234" s="109">
        <f>VLOOKUP(J234,得意先名!$B$8:$C$1020,2,FALSE)</f>
        <v>0</v>
      </c>
      <c r="L234" s="108"/>
      <c r="M234" s="109">
        <f>VLOOKUP(J234,得意先名!$B$1:$E$1029,4,FALSE)</f>
        <v>0</v>
      </c>
      <c r="N234" s="110">
        <f>VLOOKUP(J234,得意先名!$B$8:$H$1020,7,FALSE)</f>
        <v>0</v>
      </c>
      <c r="O234" s="111"/>
      <c r="P234" s="112"/>
      <c r="Q234" s="50"/>
    </row>
    <row r="235" spans="1:17" ht="30.75" customHeight="1" x14ac:dyDescent="0.4">
      <c r="A235" s="113">
        <v>233</v>
      </c>
      <c r="B235" s="114"/>
      <c r="C235" s="114"/>
      <c r="D235" s="115">
        <f>VLOOKUP(E235,コード一覧!$B$4:$E$962,4,FALSE)</f>
        <v>0</v>
      </c>
      <c r="E235" s="89"/>
      <c r="F235" s="104">
        <f>VLOOKUP(E235,コード一覧!$B$4:$C$850,2,FALSE)</f>
        <v>0</v>
      </c>
      <c r="G235" s="105">
        <f>VLOOKUP(E235,コード一覧!$B$4:$D$868,3,FALSE)</f>
        <v>0</v>
      </c>
      <c r="H235" s="106"/>
      <c r="I235" s="106"/>
      <c r="J235" s="107"/>
      <c r="K235" s="109">
        <f>VLOOKUP(J235,得意先名!$B$8:$C$1020,2,FALSE)</f>
        <v>0</v>
      </c>
      <c r="L235" s="108"/>
      <c r="M235" s="109">
        <f>VLOOKUP(J235,得意先名!$B$1:$E$1029,4,FALSE)</f>
        <v>0</v>
      </c>
      <c r="N235" s="110">
        <f>VLOOKUP(J235,得意先名!$B$8:$H$1020,7,FALSE)</f>
        <v>0</v>
      </c>
      <c r="O235" s="111"/>
      <c r="P235" s="112"/>
      <c r="Q235" s="50"/>
    </row>
    <row r="236" spans="1:17" ht="30.75" customHeight="1" x14ac:dyDescent="0.4">
      <c r="A236" s="113">
        <v>234</v>
      </c>
      <c r="B236" s="114"/>
      <c r="C236" s="114"/>
      <c r="D236" s="115">
        <f>VLOOKUP(E236,コード一覧!$B$4:$E$962,4,FALSE)</f>
        <v>0</v>
      </c>
      <c r="E236" s="89"/>
      <c r="F236" s="104">
        <f>VLOOKUP(E236,コード一覧!$B$4:$C$850,2,FALSE)</f>
        <v>0</v>
      </c>
      <c r="G236" s="105">
        <f>VLOOKUP(E236,コード一覧!$B$4:$D$868,3,FALSE)</f>
        <v>0</v>
      </c>
      <c r="H236" s="106"/>
      <c r="I236" s="106"/>
      <c r="J236" s="107"/>
      <c r="K236" s="109">
        <f>VLOOKUP(J236,得意先名!$B$8:$C$1020,2,FALSE)</f>
        <v>0</v>
      </c>
      <c r="L236" s="108"/>
      <c r="M236" s="109">
        <f>VLOOKUP(J236,得意先名!$B$1:$E$1029,4,FALSE)</f>
        <v>0</v>
      </c>
      <c r="N236" s="110">
        <f>VLOOKUP(J236,得意先名!$B$8:$H$1020,7,FALSE)</f>
        <v>0</v>
      </c>
      <c r="O236" s="111"/>
      <c r="P236" s="112"/>
      <c r="Q236" s="50"/>
    </row>
    <row r="237" spans="1:17" ht="30.75" customHeight="1" x14ac:dyDescent="0.4">
      <c r="A237" s="113">
        <v>235</v>
      </c>
      <c r="B237" s="114"/>
      <c r="C237" s="114"/>
      <c r="D237" s="115">
        <f>VLOOKUP(E237,コード一覧!$B$4:$E$962,4,FALSE)</f>
        <v>0</v>
      </c>
      <c r="E237" s="89"/>
      <c r="F237" s="104">
        <f>VLOOKUP(E237,コード一覧!$B$4:$C$850,2,FALSE)</f>
        <v>0</v>
      </c>
      <c r="G237" s="105">
        <f>VLOOKUP(E237,コード一覧!$B$4:$D$868,3,FALSE)</f>
        <v>0</v>
      </c>
      <c r="H237" s="106"/>
      <c r="I237" s="106"/>
      <c r="J237" s="107"/>
      <c r="K237" s="109">
        <f>VLOOKUP(J237,得意先名!$B$8:$C$1020,2,FALSE)</f>
        <v>0</v>
      </c>
      <c r="L237" s="108"/>
      <c r="M237" s="109">
        <f>VLOOKUP(J237,得意先名!$B$1:$E$1029,4,FALSE)</f>
        <v>0</v>
      </c>
      <c r="N237" s="110">
        <f>VLOOKUP(J237,得意先名!$B$8:$H$1020,7,FALSE)</f>
        <v>0</v>
      </c>
      <c r="O237" s="111"/>
      <c r="P237" s="112"/>
      <c r="Q237" s="50"/>
    </row>
    <row r="238" spans="1:17" ht="30.75" customHeight="1" x14ac:dyDescent="0.4">
      <c r="A238" s="113">
        <v>236</v>
      </c>
      <c r="B238" s="114"/>
      <c r="C238" s="114"/>
      <c r="D238" s="115">
        <f>VLOOKUP(E238,コード一覧!$B$4:$E$962,4,FALSE)</f>
        <v>0</v>
      </c>
      <c r="E238" s="89"/>
      <c r="F238" s="104">
        <f>VLOOKUP(E238,コード一覧!$B$4:$C$850,2,FALSE)</f>
        <v>0</v>
      </c>
      <c r="G238" s="105">
        <f>VLOOKUP(E238,コード一覧!$B$4:$D$868,3,FALSE)</f>
        <v>0</v>
      </c>
      <c r="H238" s="106"/>
      <c r="I238" s="106"/>
      <c r="J238" s="107"/>
      <c r="K238" s="109">
        <f>VLOOKUP(J238,得意先名!$B$8:$C$1020,2,FALSE)</f>
        <v>0</v>
      </c>
      <c r="L238" s="108"/>
      <c r="M238" s="109">
        <f>VLOOKUP(J238,得意先名!$B$1:$E$1029,4,FALSE)</f>
        <v>0</v>
      </c>
      <c r="N238" s="110">
        <f>VLOOKUP(J238,得意先名!$B$8:$H$1020,7,FALSE)</f>
        <v>0</v>
      </c>
      <c r="O238" s="111"/>
      <c r="P238" s="112"/>
      <c r="Q238" s="50"/>
    </row>
    <row r="239" spans="1:17" ht="30.75" customHeight="1" x14ac:dyDescent="0.4">
      <c r="A239" s="113">
        <v>237</v>
      </c>
      <c r="B239" s="114"/>
      <c r="C239" s="114"/>
      <c r="D239" s="115">
        <f>VLOOKUP(E239,コード一覧!$B$4:$E$962,4,FALSE)</f>
        <v>0</v>
      </c>
      <c r="E239" s="89"/>
      <c r="F239" s="104">
        <f>VLOOKUP(E239,コード一覧!$B$4:$C$850,2,FALSE)</f>
        <v>0</v>
      </c>
      <c r="G239" s="105">
        <f>VLOOKUP(E239,コード一覧!$B$4:$D$868,3,FALSE)</f>
        <v>0</v>
      </c>
      <c r="H239" s="106"/>
      <c r="I239" s="106"/>
      <c r="J239" s="107"/>
      <c r="K239" s="109">
        <f>VLOOKUP(J239,得意先名!$B$8:$C$1020,2,FALSE)</f>
        <v>0</v>
      </c>
      <c r="L239" s="108"/>
      <c r="M239" s="109">
        <f>VLOOKUP(J239,得意先名!$B$1:$E$1029,4,FALSE)</f>
        <v>0</v>
      </c>
      <c r="N239" s="110">
        <f>VLOOKUP(J239,得意先名!$B$8:$H$1020,7,FALSE)</f>
        <v>0</v>
      </c>
      <c r="O239" s="111"/>
      <c r="P239" s="112"/>
      <c r="Q239" s="50"/>
    </row>
    <row r="240" spans="1:17" ht="30.75" customHeight="1" x14ac:dyDescent="0.4">
      <c r="A240" s="113">
        <v>238</v>
      </c>
      <c r="B240" s="114"/>
      <c r="C240" s="114"/>
      <c r="D240" s="115">
        <f>VLOOKUP(E240,コード一覧!$B$4:$E$962,4,FALSE)</f>
        <v>0</v>
      </c>
      <c r="E240" s="89"/>
      <c r="F240" s="104">
        <f>VLOOKUP(E240,コード一覧!$B$4:$C$850,2,FALSE)</f>
        <v>0</v>
      </c>
      <c r="G240" s="105">
        <f>VLOOKUP(E240,コード一覧!$B$4:$D$868,3,FALSE)</f>
        <v>0</v>
      </c>
      <c r="H240" s="106"/>
      <c r="I240" s="106"/>
      <c r="J240" s="107"/>
      <c r="K240" s="109">
        <f>VLOOKUP(J240,得意先名!$B$8:$C$1020,2,FALSE)</f>
        <v>0</v>
      </c>
      <c r="L240" s="108"/>
      <c r="M240" s="109">
        <f>VLOOKUP(J240,得意先名!$B$1:$E$1029,4,FALSE)</f>
        <v>0</v>
      </c>
      <c r="N240" s="110">
        <f>VLOOKUP(J240,得意先名!$B$8:$H$1020,7,FALSE)</f>
        <v>0</v>
      </c>
      <c r="O240" s="111"/>
      <c r="P240" s="112"/>
      <c r="Q240" s="50"/>
    </row>
    <row r="241" spans="1:17" ht="30.75" customHeight="1" x14ac:dyDescent="0.4">
      <c r="A241" s="113">
        <v>239</v>
      </c>
      <c r="B241" s="114"/>
      <c r="C241" s="114"/>
      <c r="D241" s="115">
        <f>VLOOKUP(E241,コード一覧!$B$4:$E$962,4,FALSE)</f>
        <v>0</v>
      </c>
      <c r="E241" s="89"/>
      <c r="F241" s="104">
        <f>VLOOKUP(E241,コード一覧!$B$4:$C$850,2,FALSE)</f>
        <v>0</v>
      </c>
      <c r="G241" s="105">
        <f>VLOOKUP(E241,コード一覧!$B$4:$D$868,3,FALSE)</f>
        <v>0</v>
      </c>
      <c r="H241" s="106"/>
      <c r="I241" s="106"/>
      <c r="J241" s="107"/>
      <c r="K241" s="109">
        <f>VLOOKUP(J241,得意先名!$B$8:$C$1020,2,FALSE)</f>
        <v>0</v>
      </c>
      <c r="L241" s="108"/>
      <c r="M241" s="109">
        <f>VLOOKUP(J241,得意先名!$B$1:$E$1029,4,FALSE)</f>
        <v>0</v>
      </c>
      <c r="N241" s="110">
        <f>VLOOKUP(J241,得意先名!$B$8:$H$1020,7,FALSE)</f>
        <v>0</v>
      </c>
      <c r="O241" s="111"/>
      <c r="P241" s="112"/>
      <c r="Q241" s="50"/>
    </row>
    <row r="242" spans="1:17" ht="30.75" customHeight="1" x14ac:dyDescent="0.4">
      <c r="A242" s="113">
        <v>240</v>
      </c>
      <c r="B242" s="114"/>
      <c r="C242" s="114"/>
      <c r="D242" s="115">
        <f>VLOOKUP(E242,コード一覧!$B$4:$E$962,4,FALSE)</f>
        <v>0</v>
      </c>
      <c r="E242" s="89"/>
      <c r="F242" s="104">
        <f>VLOOKUP(E242,コード一覧!$B$4:$C$850,2,FALSE)</f>
        <v>0</v>
      </c>
      <c r="G242" s="105">
        <f>VLOOKUP(E242,コード一覧!$B$4:$D$868,3,FALSE)</f>
        <v>0</v>
      </c>
      <c r="H242" s="106"/>
      <c r="I242" s="106"/>
      <c r="J242" s="107"/>
      <c r="K242" s="109">
        <f>VLOOKUP(J242,得意先名!$B$8:$C$1020,2,FALSE)</f>
        <v>0</v>
      </c>
      <c r="L242" s="108"/>
      <c r="M242" s="109">
        <f>VLOOKUP(J242,得意先名!$B$1:$E$1029,4,FALSE)</f>
        <v>0</v>
      </c>
      <c r="N242" s="110">
        <f>VLOOKUP(J242,得意先名!$B$8:$H$1020,7,FALSE)</f>
        <v>0</v>
      </c>
      <c r="O242" s="111"/>
      <c r="P242" s="112"/>
      <c r="Q242" s="50"/>
    </row>
    <row r="243" spans="1:17" ht="30.75" customHeight="1" x14ac:dyDescent="0.4">
      <c r="A243" s="113">
        <v>241</v>
      </c>
      <c r="B243" s="114"/>
      <c r="C243" s="114"/>
      <c r="D243" s="115">
        <f>VLOOKUP(E243,コード一覧!$B$4:$E$962,4,FALSE)</f>
        <v>0</v>
      </c>
      <c r="E243" s="89"/>
      <c r="F243" s="104">
        <f>VLOOKUP(E243,コード一覧!$B$4:$C$850,2,FALSE)</f>
        <v>0</v>
      </c>
      <c r="G243" s="105">
        <f>VLOOKUP(E243,コード一覧!$B$4:$D$868,3,FALSE)</f>
        <v>0</v>
      </c>
      <c r="H243" s="106"/>
      <c r="I243" s="106"/>
      <c r="J243" s="107"/>
      <c r="K243" s="109">
        <f>VLOOKUP(J243,得意先名!$B$8:$C$1020,2,FALSE)</f>
        <v>0</v>
      </c>
      <c r="L243" s="108"/>
      <c r="M243" s="109">
        <f>VLOOKUP(J243,得意先名!$B$1:$E$1029,4,FALSE)</f>
        <v>0</v>
      </c>
      <c r="N243" s="110">
        <f>VLOOKUP(J243,得意先名!$B$8:$H$1020,7,FALSE)</f>
        <v>0</v>
      </c>
      <c r="O243" s="111"/>
      <c r="P243" s="112"/>
      <c r="Q243" s="50"/>
    </row>
    <row r="244" spans="1:17" ht="30.75" customHeight="1" x14ac:dyDescent="0.4">
      <c r="A244" s="113">
        <v>242</v>
      </c>
      <c r="B244" s="114"/>
      <c r="C244" s="114"/>
      <c r="D244" s="115">
        <f>VLOOKUP(E244,コード一覧!$B$4:$E$962,4,FALSE)</f>
        <v>0</v>
      </c>
      <c r="E244" s="89"/>
      <c r="F244" s="104">
        <f>VLOOKUP(E244,コード一覧!$B$4:$C$850,2,FALSE)</f>
        <v>0</v>
      </c>
      <c r="G244" s="105">
        <f>VLOOKUP(E244,コード一覧!$B$4:$D$868,3,FALSE)</f>
        <v>0</v>
      </c>
      <c r="H244" s="106"/>
      <c r="I244" s="106"/>
      <c r="J244" s="107"/>
      <c r="K244" s="109">
        <f>VLOOKUP(J244,得意先名!$B$8:$C$1020,2,FALSE)</f>
        <v>0</v>
      </c>
      <c r="L244" s="108"/>
      <c r="M244" s="109">
        <f>VLOOKUP(J244,得意先名!$B$1:$E$1029,4,FALSE)</f>
        <v>0</v>
      </c>
      <c r="N244" s="110">
        <f>VLOOKUP(J244,得意先名!$B$8:$H$1020,7,FALSE)</f>
        <v>0</v>
      </c>
      <c r="O244" s="111"/>
      <c r="P244" s="112"/>
      <c r="Q244" s="50"/>
    </row>
    <row r="245" spans="1:17" ht="30.75" customHeight="1" x14ac:dyDescent="0.4">
      <c r="A245" s="113">
        <v>243</v>
      </c>
      <c r="B245" s="114"/>
      <c r="C245" s="114"/>
      <c r="D245" s="115">
        <f>VLOOKUP(E245,コード一覧!$B$4:$E$962,4,FALSE)</f>
        <v>0</v>
      </c>
      <c r="E245" s="89"/>
      <c r="F245" s="104">
        <f>VLOOKUP(E245,コード一覧!$B$4:$C$850,2,FALSE)</f>
        <v>0</v>
      </c>
      <c r="G245" s="105">
        <f>VLOOKUP(E245,コード一覧!$B$4:$D$868,3,FALSE)</f>
        <v>0</v>
      </c>
      <c r="H245" s="106"/>
      <c r="I245" s="106"/>
      <c r="J245" s="107"/>
      <c r="K245" s="109">
        <f>VLOOKUP(J245,得意先名!$B$8:$C$1020,2,FALSE)</f>
        <v>0</v>
      </c>
      <c r="L245" s="108"/>
      <c r="M245" s="109">
        <f>VLOOKUP(J245,得意先名!$B$1:$E$1029,4,FALSE)</f>
        <v>0</v>
      </c>
      <c r="N245" s="110">
        <f>VLOOKUP(J245,得意先名!$B$8:$H$1020,7,FALSE)</f>
        <v>0</v>
      </c>
      <c r="O245" s="111"/>
      <c r="P245" s="112"/>
      <c r="Q245" s="50"/>
    </row>
    <row r="246" spans="1:17" ht="30.75" customHeight="1" x14ac:dyDescent="0.4">
      <c r="A246" s="113">
        <v>244</v>
      </c>
      <c r="B246" s="114"/>
      <c r="C246" s="114"/>
      <c r="D246" s="115">
        <f>VLOOKUP(E246,コード一覧!$B$4:$E$962,4,FALSE)</f>
        <v>0</v>
      </c>
      <c r="E246" s="89"/>
      <c r="F246" s="104">
        <f>VLOOKUP(E246,コード一覧!$B$4:$C$850,2,FALSE)</f>
        <v>0</v>
      </c>
      <c r="G246" s="105">
        <f>VLOOKUP(E246,コード一覧!$B$4:$D$868,3,FALSE)</f>
        <v>0</v>
      </c>
      <c r="H246" s="106"/>
      <c r="I246" s="106"/>
      <c r="J246" s="107"/>
      <c r="K246" s="109">
        <f>VLOOKUP(J246,得意先名!$B$8:$C$1020,2,FALSE)</f>
        <v>0</v>
      </c>
      <c r="L246" s="108"/>
      <c r="M246" s="109">
        <f>VLOOKUP(J246,得意先名!$B$1:$E$1029,4,FALSE)</f>
        <v>0</v>
      </c>
      <c r="N246" s="110">
        <f>VLOOKUP(J246,得意先名!$B$8:$H$1020,7,FALSE)</f>
        <v>0</v>
      </c>
      <c r="O246" s="111"/>
      <c r="P246" s="112"/>
      <c r="Q246" s="50"/>
    </row>
    <row r="247" spans="1:17" ht="30.75" customHeight="1" x14ac:dyDescent="0.4">
      <c r="A247" s="113">
        <v>245</v>
      </c>
      <c r="B247" s="114"/>
      <c r="C247" s="114"/>
      <c r="D247" s="115">
        <f>VLOOKUP(E247,コード一覧!$B$4:$E$962,4,FALSE)</f>
        <v>0</v>
      </c>
      <c r="E247" s="89"/>
      <c r="F247" s="104">
        <f>VLOOKUP(E247,コード一覧!$B$4:$C$850,2,FALSE)</f>
        <v>0</v>
      </c>
      <c r="G247" s="105">
        <f>VLOOKUP(E247,コード一覧!$B$4:$D$868,3,FALSE)</f>
        <v>0</v>
      </c>
      <c r="H247" s="106"/>
      <c r="I247" s="106"/>
      <c r="J247" s="107"/>
      <c r="K247" s="109">
        <f>VLOOKUP(J247,得意先名!$B$8:$C$1020,2,FALSE)</f>
        <v>0</v>
      </c>
      <c r="L247" s="108"/>
      <c r="M247" s="109">
        <f>VLOOKUP(J247,得意先名!$B$1:$E$1029,4,FALSE)</f>
        <v>0</v>
      </c>
      <c r="N247" s="110">
        <f>VLOOKUP(J247,得意先名!$B$8:$H$1020,7,FALSE)</f>
        <v>0</v>
      </c>
      <c r="O247" s="111"/>
      <c r="P247" s="112"/>
      <c r="Q247" s="50"/>
    </row>
    <row r="248" spans="1:17" ht="30.75" customHeight="1" x14ac:dyDescent="0.4">
      <c r="A248" s="113">
        <v>246</v>
      </c>
      <c r="B248" s="114"/>
      <c r="C248" s="114"/>
      <c r="D248" s="115">
        <f>VLOOKUP(E248,コード一覧!$B$4:$E$962,4,FALSE)</f>
        <v>0</v>
      </c>
      <c r="E248" s="89"/>
      <c r="F248" s="104">
        <f>VLOOKUP(E248,コード一覧!$B$4:$C$850,2,FALSE)</f>
        <v>0</v>
      </c>
      <c r="G248" s="105">
        <f>VLOOKUP(E248,コード一覧!$B$4:$D$868,3,FALSE)</f>
        <v>0</v>
      </c>
      <c r="H248" s="106"/>
      <c r="I248" s="106"/>
      <c r="J248" s="107"/>
      <c r="K248" s="109">
        <f>VLOOKUP(J248,得意先名!$B$8:$C$1020,2,FALSE)</f>
        <v>0</v>
      </c>
      <c r="L248" s="108"/>
      <c r="M248" s="109">
        <f>VLOOKUP(J248,得意先名!$B$1:$E$1029,4,FALSE)</f>
        <v>0</v>
      </c>
      <c r="N248" s="110">
        <f>VLOOKUP(J248,得意先名!$B$8:$H$1020,7,FALSE)</f>
        <v>0</v>
      </c>
      <c r="O248" s="111"/>
      <c r="P248" s="112"/>
      <c r="Q248" s="50"/>
    </row>
    <row r="249" spans="1:17" ht="30.75" customHeight="1" x14ac:dyDescent="0.4">
      <c r="A249" s="113">
        <v>247</v>
      </c>
      <c r="B249" s="114"/>
      <c r="C249" s="114"/>
      <c r="D249" s="115">
        <f>VLOOKUP(E249,コード一覧!$B$4:$E$962,4,FALSE)</f>
        <v>0</v>
      </c>
      <c r="E249" s="89"/>
      <c r="F249" s="104">
        <f>VLOOKUP(E249,コード一覧!$B$4:$C$850,2,FALSE)</f>
        <v>0</v>
      </c>
      <c r="G249" s="105">
        <f>VLOOKUP(E249,コード一覧!$B$4:$D$868,3,FALSE)</f>
        <v>0</v>
      </c>
      <c r="H249" s="106"/>
      <c r="I249" s="106"/>
      <c r="J249" s="107"/>
      <c r="K249" s="109">
        <f>VLOOKUP(J249,得意先名!$B$8:$C$1020,2,FALSE)</f>
        <v>0</v>
      </c>
      <c r="L249" s="108"/>
      <c r="M249" s="109">
        <f>VLOOKUP(J249,得意先名!$B$1:$E$1029,4,FALSE)</f>
        <v>0</v>
      </c>
      <c r="N249" s="110">
        <f>VLOOKUP(J249,得意先名!$B$8:$H$1020,7,FALSE)</f>
        <v>0</v>
      </c>
      <c r="O249" s="111"/>
      <c r="P249" s="112"/>
      <c r="Q249" s="50"/>
    </row>
    <row r="250" spans="1:17" ht="30.75" customHeight="1" x14ac:dyDescent="0.4">
      <c r="A250" s="113">
        <v>248</v>
      </c>
      <c r="B250" s="114"/>
      <c r="C250" s="114"/>
      <c r="D250" s="115">
        <f>VLOOKUP(E250,コード一覧!$B$4:$E$962,4,FALSE)</f>
        <v>0</v>
      </c>
      <c r="E250" s="89"/>
      <c r="F250" s="104">
        <f>VLOOKUP(E250,コード一覧!$B$4:$C$850,2,FALSE)</f>
        <v>0</v>
      </c>
      <c r="G250" s="105">
        <f>VLOOKUP(E250,コード一覧!$B$4:$D$868,3,FALSE)</f>
        <v>0</v>
      </c>
      <c r="H250" s="106"/>
      <c r="I250" s="106"/>
      <c r="J250" s="107"/>
      <c r="K250" s="109">
        <f>VLOOKUP(J250,得意先名!$B$8:$C$1020,2,FALSE)</f>
        <v>0</v>
      </c>
      <c r="L250" s="108"/>
      <c r="M250" s="109">
        <f>VLOOKUP(J250,得意先名!$B$1:$E$1029,4,FALSE)</f>
        <v>0</v>
      </c>
      <c r="N250" s="110">
        <f>VLOOKUP(J250,得意先名!$B$8:$H$1020,7,FALSE)</f>
        <v>0</v>
      </c>
      <c r="O250" s="111"/>
      <c r="P250" s="112"/>
      <c r="Q250" s="50"/>
    </row>
    <row r="251" spans="1:17" ht="30.75" customHeight="1" x14ac:dyDescent="0.4">
      <c r="A251" s="113">
        <v>249</v>
      </c>
      <c r="B251" s="114"/>
      <c r="C251" s="114"/>
      <c r="D251" s="115">
        <f>VLOOKUP(E251,コード一覧!$B$4:$E$962,4,FALSE)</f>
        <v>0</v>
      </c>
      <c r="E251" s="89"/>
      <c r="F251" s="104">
        <f>VLOOKUP(E251,コード一覧!$B$4:$C$850,2,FALSE)</f>
        <v>0</v>
      </c>
      <c r="G251" s="105">
        <f>VLOOKUP(E251,コード一覧!$B$4:$D$868,3,FALSE)</f>
        <v>0</v>
      </c>
      <c r="H251" s="106"/>
      <c r="I251" s="106"/>
      <c r="J251" s="107"/>
      <c r="K251" s="109">
        <f>VLOOKUP(J251,得意先名!$B$8:$C$1020,2,FALSE)</f>
        <v>0</v>
      </c>
      <c r="L251" s="108"/>
      <c r="M251" s="109">
        <f>VLOOKUP(J251,得意先名!$B$1:$E$1029,4,FALSE)</f>
        <v>0</v>
      </c>
      <c r="N251" s="110">
        <f>VLOOKUP(J251,得意先名!$B$8:$H$1020,7,FALSE)</f>
        <v>0</v>
      </c>
      <c r="O251" s="111"/>
      <c r="P251" s="112"/>
      <c r="Q251" s="50"/>
    </row>
    <row r="252" spans="1:17" ht="30.75" customHeight="1" x14ac:dyDescent="0.4">
      <c r="A252" s="113">
        <v>250</v>
      </c>
      <c r="B252" s="114"/>
      <c r="C252" s="114"/>
      <c r="D252" s="115">
        <f>VLOOKUP(E252,コード一覧!$B$4:$E$962,4,FALSE)</f>
        <v>0</v>
      </c>
      <c r="E252" s="89"/>
      <c r="F252" s="104">
        <f>VLOOKUP(E252,コード一覧!$B$4:$C$850,2,FALSE)</f>
        <v>0</v>
      </c>
      <c r="G252" s="105">
        <f>VLOOKUP(E252,コード一覧!$B$4:$D$868,3,FALSE)</f>
        <v>0</v>
      </c>
      <c r="H252" s="106"/>
      <c r="I252" s="106"/>
      <c r="J252" s="107"/>
      <c r="K252" s="109">
        <f>VLOOKUP(J252,得意先名!$B$8:$C$1020,2,FALSE)</f>
        <v>0</v>
      </c>
      <c r="L252" s="108"/>
      <c r="M252" s="109">
        <f>VLOOKUP(J252,得意先名!$B$1:$E$1029,4,FALSE)</f>
        <v>0</v>
      </c>
      <c r="N252" s="110">
        <f>VLOOKUP(J252,得意先名!$B$8:$H$1020,7,FALSE)</f>
        <v>0</v>
      </c>
      <c r="O252" s="111"/>
      <c r="P252" s="112"/>
      <c r="Q252" s="50"/>
    </row>
    <row r="253" spans="1:17" ht="30.75" customHeight="1" x14ac:dyDescent="0.4">
      <c r="A253" s="113">
        <v>251</v>
      </c>
      <c r="B253" s="114"/>
      <c r="C253" s="114"/>
      <c r="D253" s="115">
        <f>VLOOKUP(E253,コード一覧!$B$4:$E$962,4,FALSE)</f>
        <v>0</v>
      </c>
      <c r="E253" s="89"/>
      <c r="F253" s="104">
        <f>VLOOKUP(E253,コード一覧!$B$4:$C$850,2,FALSE)</f>
        <v>0</v>
      </c>
      <c r="G253" s="105">
        <f>VLOOKUP(E253,コード一覧!$B$4:$D$868,3,FALSE)</f>
        <v>0</v>
      </c>
      <c r="H253" s="106"/>
      <c r="I253" s="106"/>
      <c r="J253" s="107"/>
      <c r="K253" s="109">
        <f>VLOOKUP(J253,得意先名!$B$8:$C$1020,2,FALSE)</f>
        <v>0</v>
      </c>
      <c r="L253" s="108"/>
      <c r="M253" s="109">
        <f>VLOOKUP(J253,得意先名!$B$1:$E$1029,4,FALSE)</f>
        <v>0</v>
      </c>
      <c r="N253" s="110">
        <f>VLOOKUP(J253,得意先名!$B$8:$H$1020,7,FALSE)</f>
        <v>0</v>
      </c>
      <c r="O253" s="111"/>
      <c r="P253" s="112"/>
      <c r="Q253" s="50"/>
    </row>
    <row r="254" spans="1:17" ht="30.75" customHeight="1" x14ac:dyDescent="0.4">
      <c r="A254" s="113">
        <v>252</v>
      </c>
      <c r="B254" s="114"/>
      <c r="C254" s="114"/>
      <c r="D254" s="115">
        <f>VLOOKUP(E254,コード一覧!$B$4:$E$962,4,FALSE)</f>
        <v>0</v>
      </c>
      <c r="E254" s="89"/>
      <c r="F254" s="104">
        <f>VLOOKUP(E254,コード一覧!$B$4:$C$850,2,FALSE)</f>
        <v>0</v>
      </c>
      <c r="G254" s="105">
        <f>VLOOKUP(E254,コード一覧!$B$4:$D$868,3,FALSE)</f>
        <v>0</v>
      </c>
      <c r="H254" s="106"/>
      <c r="I254" s="106"/>
      <c r="J254" s="107"/>
      <c r="K254" s="109">
        <f>VLOOKUP(J254,得意先名!$B$8:$C$1020,2,FALSE)</f>
        <v>0</v>
      </c>
      <c r="L254" s="108"/>
      <c r="M254" s="109">
        <f>VLOOKUP(J254,得意先名!$B$1:$E$1029,4,FALSE)</f>
        <v>0</v>
      </c>
      <c r="N254" s="110">
        <f>VLOOKUP(J254,得意先名!$B$8:$H$1020,7,FALSE)</f>
        <v>0</v>
      </c>
      <c r="O254" s="111"/>
      <c r="P254" s="112"/>
      <c r="Q254" s="50"/>
    </row>
    <row r="255" spans="1:17" ht="30.75" customHeight="1" x14ac:dyDescent="0.4">
      <c r="A255" s="113">
        <v>253</v>
      </c>
      <c r="B255" s="114"/>
      <c r="C255" s="114"/>
      <c r="D255" s="115">
        <f>VLOOKUP(E255,コード一覧!$B$4:$E$962,4,FALSE)</f>
        <v>0</v>
      </c>
      <c r="E255" s="89"/>
      <c r="F255" s="104">
        <f>VLOOKUP(E255,コード一覧!$B$4:$C$850,2,FALSE)</f>
        <v>0</v>
      </c>
      <c r="G255" s="105">
        <f>VLOOKUP(E255,コード一覧!$B$4:$D$868,3,FALSE)</f>
        <v>0</v>
      </c>
      <c r="H255" s="106"/>
      <c r="I255" s="106"/>
      <c r="J255" s="107"/>
      <c r="K255" s="109">
        <f>VLOOKUP(J255,得意先名!$B$8:$C$1020,2,FALSE)</f>
        <v>0</v>
      </c>
      <c r="L255" s="108"/>
      <c r="M255" s="109">
        <f>VLOOKUP(J255,得意先名!$B$1:$E$1029,4,FALSE)</f>
        <v>0</v>
      </c>
      <c r="N255" s="110">
        <f>VLOOKUP(J255,得意先名!$B$8:$H$1020,7,FALSE)</f>
        <v>0</v>
      </c>
      <c r="O255" s="111"/>
      <c r="P255" s="112"/>
      <c r="Q255" s="50"/>
    </row>
    <row r="256" spans="1:17" ht="30.75" customHeight="1" x14ac:dyDescent="0.4">
      <c r="A256" s="113">
        <v>254</v>
      </c>
      <c r="B256" s="114"/>
      <c r="C256" s="114"/>
      <c r="D256" s="115">
        <f>VLOOKUP(E256,コード一覧!$B$4:$E$962,4,FALSE)</f>
        <v>0</v>
      </c>
      <c r="E256" s="89"/>
      <c r="F256" s="104">
        <f>VLOOKUP(E256,コード一覧!$B$4:$C$850,2,FALSE)</f>
        <v>0</v>
      </c>
      <c r="G256" s="105">
        <f>VLOOKUP(E256,コード一覧!$B$4:$D$868,3,FALSE)</f>
        <v>0</v>
      </c>
      <c r="H256" s="106"/>
      <c r="I256" s="106"/>
      <c r="J256" s="107"/>
      <c r="K256" s="109">
        <f>VLOOKUP(J256,得意先名!$B$8:$C$1020,2,FALSE)</f>
        <v>0</v>
      </c>
      <c r="L256" s="108"/>
      <c r="M256" s="109">
        <f>VLOOKUP(J256,得意先名!$B$1:$E$1029,4,FALSE)</f>
        <v>0</v>
      </c>
      <c r="N256" s="110">
        <f>VLOOKUP(J256,得意先名!$B$8:$H$1020,7,FALSE)</f>
        <v>0</v>
      </c>
      <c r="O256" s="111"/>
      <c r="P256" s="112"/>
      <c r="Q256" s="50"/>
    </row>
    <row r="257" spans="1:17" ht="30.75" customHeight="1" x14ac:dyDescent="0.4">
      <c r="A257" s="113">
        <v>255</v>
      </c>
      <c r="B257" s="114"/>
      <c r="C257" s="114"/>
      <c r="D257" s="115">
        <f>VLOOKUP(E257,コード一覧!$B$4:$E$962,4,FALSE)</f>
        <v>0</v>
      </c>
      <c r="E257" s="89"/>
      <c r="F257" s="104">
        <f>VLOOKUP(E257,コード一覧!$B$4:$C$850,2,FALSE)</f>
        <v>0</v>
      </c>
      <c r="G257" s="105">
        <f>VLOOKUP(E257,コード一覧!$B$4:$D$868,3,FALSE)</f>
        <v>0</v>
      </c>
      <c r="H257" s="106"/>
      <c r="I257" s="106"/>
      <c r="J257" s="107"/>
      <c r="K257" s="109">
        <f>VLOOKUP(J257,得意先名!$B$8:$C$1020,2,FALSE)</f>
        <v>0</v>
      </c>
      <c r="L257" s="108"/>
      <c r="M257" s="109">
        <f>VLOOKUP(J257,得意先名!$B$1:$E$1029,4,FALSE)</f>
        <v>0</v>
      </c>
      <c r="N257" s="110">
        <f>VLOOKUP(J257,得意先名!$B$8:$H$1020,7,FALSE)</f>
        <v>0</v>
      </c>
      <c r="O257" s="111"/>
      <c r="P257" s="112"/>
      <c r="Q257" s="50"/>
    </row>
    <row r="258" spans="1:17" ht="30.75" customHeight="1" x14ac:dyDescent="0.4">
      <c r="A258" s="113">
        <v>256</v>
      </c>
      <c r="B258" s="114"/>
      <c r="C258" s="114"/>
      <c r="D258" s="115">
        <f>VLOOKUP(E258,コード一覧!$B$4:$E$962,4,FALSE)</f>
        <v>0</v>
      </c>
      <c r="E258" s="89"/>
      <c r="F258" s="104">
        <f>VLOOKUP(E258,コード一覧!$B$4:$C$850,2,FALSE)</f>
        <v>0</v>
      </c>
      <c r="G258" s="105">
        <f>VLOOKUP(E258,コード一覧!$B$4:$D$868,3,FALSE)</f>
        <v>0</v>
      </c>
      <c r="H258" s="106"/>
      <c r="I258" s="106"/>
      <c r="J258" s="107"/>
      <c r="K258" s="109">
        <f>VLOOKUP(J258,得意先名!$B$8:$C$1020,2,FALSE)</f>
        <v>0</v>
      </c>
      <c r="L258" s="108"/>
      <c r="M258" s="109">
        <f>VLOOKUP(J258,得意先名!$B$1:$E$1029,4,FALSE)</f>
        <v>0</v>
      </c>
      <c r="N258" s="110">
        <f>VLOOKUP(J258,得意先名!$B$8:$H$1020,7,FALSE)</f>
        <v>0</v>
      </c>
      <c r="O258" s="111"/>
      <c r="P258" s="112"/>
      <c r="Q258" s="50"/>
    </row>
    <row r="259" spans="1:17" ht="30.75" customHeight="1" x14ac:dyDescent="0.4">
      <c r="A259" s="113">
        <v>257</v>
      </c>
      <c r="B259" s="114"/>
      <c r="C259" s="114"/>
      <c r="D259" s="115">
        <f>VLOOKUP(E259,コード一覧!$B$4:$E$962,4,FALSE)</f>
        <v>0</v>
      </c>
      <c r="E259" s="89"/>
      <c r="F259" s="104">
        <f>VLOOKUP(E259,コード一覧!$B$4:$C$850,2,FALSE)</f>
        <v>0</v>
      </c>
      <c r="G259" s="105">
        <f>VLOOKUP(E259,コード一覧!$B$4:$D$868,3,FALSE)</f>
        <v>0</v>
      </c>
      <c r="H259" s="106"/>
      <c r="I259" s="106"/>
      <c r="J259" s="107"/>
      <c r="K259" s="109">
        <f>VLOOKUP(J259,得意先名!$B$8:$C$1020,2,FALSE)</f>
        <v>0</v>
      </c>
      <c r="L259" s="108"/>
      <c r="M259" s="109">
        <f>VLOOKUP(J259,得意先名!$B$1:$E$1029,4,FALSE)</f>
        <v>0</v>
      </c>
      <c r="N259" s="110">
        <f>VLOOKUP(J259,得意先名!$B$8:$H$1020,7,FALSE)</f>
        <v>0</v>
      </c>
      <c r="O259" s="111"/>
      <c r="P259" s="112"/>
      <c r="Q259" s="50"/>
    </row>
    <row r="260" spans="1:17" ht="30.75" customHeight="1" x14ac:dyDescent="0.4">
      <c r="A260" s="113">
        <v>258</v>
      </c>
      <c r="B260" s="114"/>
      <c r="C260" s="114"/>
      <c r="D260" s="115">
        <f>VLOOKUP(E260,コード一覧!$B$4:$E$962,4,FALSE)</f>
        <v>0</v>
      </c>
      <c r="E260" s="89"/>
      <c r="F260" s="104">
        <f>VLOOKUP(E260,コード一覧!$B$4:$C$850,2,FALSE)</f>
        <v>0</v>
      </c>
      <c r="G260" s="105">
        <f>VLOOKUP(E260,コード一覧!$B$4:$D$868,3,FALSE)</f>
        <v>0</v>
      </c>
      <c r="H260" s="106"/>
      <c r="I260" s="106"/>
      <c r="J260" s="107"/>
      <c r="K260" s="109">
        <f>VLOOKUP(J260,得意先名!$B$8:$C$1020,2,FALSE)</f>
        <v>0</v>
      </c>
      <c r="L260" s="108"/>
      <c r="M260" s="109">
        <f>VLOOKUP(J260,得意先名!$B$1:$E$1029,4,FALSE)</f>
        <v>0</v>
      </c>
      <c r="N260" s="110">
        <f>VLOOKUP(J260,得意先名!$B$8:$H$1020,7,FALSE)</f>
        <v>0</v>
      </c>
      <c r="O260" s="111"/>
      <c r="P260" s="112"/>
      <c r="Q260" s="50"/>
    </row>
    <row r="261" spans="1:17" ht="30.75" customHeight="1" x14ac:dyDescent="0.4">
      <c r="A261" s="113">
        <v>259</v>
      </c>
      <c r="B261" s="114"/>
      <c r="C261" s="114"/>
      <c r="D261" s="115">
        <f>VLOOKUP(E261,コード一覧!$B$4:$E$962,4,FALSE)</f>
        <v>0</v>
      </c>
      <c r="E261" s="89"/>
      <c r="F261" s="104">
        <f>VLOOKUP(E261,コード一覧!$B$4:$C$850,2,FALSE)</f>
        <v>0</v>
      </c>
      <c r="G261" s="105">
        <f>VLOOKUP(E261,コード一覧!$B$4:$D$868,3,FALSE)</f>
        <v>0</v>
      </c>
      <c r="H261" s="106"/>
      <c r="I261" s="106"/>
      <c r="J261" s="107"/>
      <c r="K261" s="109">
        <f>VLOOKUP(J261,得意先名!$B$8:$C$1020,2,FALSE)</f>
        <v>0</v>
      </c>
      <c r="L261" s="108"/>
      <c r="M261" s="109">
        <f>VLOOKUP(J261,得意先名!$B$1:$E$1029,4,FALSE)</f>
        <v>0</v>
      </c>
      <c r="N261" s="110">
        <f>VLOOKUP(J261,得意先名!$B$8:$H$1020,7,FALSE)</f>
        <v>0</v>
      </c>
      <c r="O261" s="111"/>
      <c r="P261" s="112"/>
      <c r="Q261" s="50"/>
    </row>
    <row r="262" spans="1:17" ht="30.75" customHeight="1" x14ac:dyDescent="0.4">
      <c r="A262" s="113">
        <v>260</v>
      </c>
      <c r="B262" s="114"/>
      <c r="C262" s="114"/>
      <c r="D262" s="115">
        <f>VLOOKUP(E262,コード一覧!$B$4:$E$962,4,FALSE)</f>
        <v>0</v>
      </c>
      <c r="E262" s="89"/>
      <c r="F262" s="104">
        <f>VLOOKUP(E262,コード一覧!$B$4:$C$850,2,FALSE)</f>
        <v>0</v>
      </c>
      <c r="G262" s="105">
        <f>VLOOKUP(E262,コード一覧!$B$4:$D$868,3,FALSE)</f>
        <v>0</v>
      </c>
      <c r="H262" s="106"/>
      <c r="I262" s="106"/>
      <c r="J262" s="107"/>
      <c r="K262" s="109">
        <f>VLOOKUP(J262,得意先名!$B$8:$C$1020,2,FALSE)</f>
        <v>0</v>
      </c>
      <c r="L262" s="108"/>
      <c r="M262" s="109">
        <f>VLOOKUP(J262,得意先名!$B$1:$E$1029,4,FALSE)</f>
        <v>0</v>
      </c>
      <c r="N262" s="110">
        <f>VLOOKUP(J262,得意先名!$B$8:$H$1020,7,FALSE)</f>
        <v>0</v>
      </c>
      <c r="O262" s="111"/>
      <c r="P262" s="112"/>
      <c r="Q262" s="50"/>
    </row>
    <row r="263" spans="1:17" ht="30.75" customHeight="1" x14ac:dyDescent="0.4">
      <c r="A263" s="113">
        <v>261</v>
      </c>
      <c r="B263" s="114"/>
      <c r="C263" s="114"/>
      <c r="D263" s="115">
        <f>VLOOKUP(E263,コード一覧!$B$4:$E$962,4,FALSE)</f>
        <v>0</v>
      </c>
      <c r="E263" s="89"/>
      <c r="F263" s="104">
        <f>VLOOKUP(E263,コード一覧!$B$4:$C$850,2,FALSE)</f>
        <v>0</v>
      </c>
      <c r="G263" s="105">
        <f>VLOOKUP(E263,コード一覧!$B$4:$D$868,3,FALSE)</f>
        <v>0</v>
      </c>
      <c r="H263" s="106"/>
      <c r="I263" s="106"/>
      <c r="J263" s="107"/>
      <c r="K263" s="109">
        <f>VLOOKUP(J263,得意先名!$B$8:$C$1020,2,FALSE)</f>
        <v>0</v>
      </c>
      <c r="L263" s="108"/>
      <c r="M263" s="109">
        <f>VLOOKUP(J263,得意先名!$B$1:$E$1029,4,FALSE)</f>
        <v>0</v>
      </c>
      <c r="N263" s="110">
        <f>VLOOKUP(J263,得意先名!$B$8:$H$1020,7,FALSE)</f>
        <v>0</v>
      </c>
      <c r="O263" s="111"/>
      <c r="P263" s="112"/>
      <c r="Q263" s="50"/>
    </row>
    <row r="264" spans="1:17" ht="30.75" customHeight="1" x14ac:dyDescent="0.4">
      <c r="A264" s="113">
        <v>262</v>
      </c>
      <c r="B264" s="114"/>
      <c r="C264" s="114"/>
      <c r="D264" s="115">
        <f>VLOOKUP(E264,コード一覧!$B$4:$E$962,4,FALSE)</f>
        <v>0</v>
      </c>
      <c r="E264" s="89"/>
      <c r="F264" s="104">
        <f>VLOOKUP(E264,コード一覧!$B$4:$C$850,2,FALSE)</f>
        <v>0</v>
      </c>
      <c r="G264" s="105">
        <f>VLOOKUP(E264,コード一覧!$B$4:$D$868,3,FALSE)</f>
        <v>0</v>
      </c>
      <c r="H264" s="106"/>
      <c r="I264" s="106"/>
      <c r="J264" s="107"/>
      <c r="K264" s="109">
        <f>VLOOKUP(J264,得意先名!$B$8:$C$1020,2,FALSE)</f>
        <v>0</v>
      </c>
      <c r="L264" s="108"/>
      <c r="M264" s="109">
        <f>VLOOKUP(J264,得意先名!$B$1:$E$1029,4,FALSE)</f>
        <v>0</v>
      </c>
      <c r="N264" s="110">
        <f>VLOOKUP(J264,得意先名!$B$8:$H$1020,7,FALSE)</f>
        <v>0</v>
      </c>
      <c r="O264" s="111"/>
      <c r="P264" s="112"/>
      <c r="Q264" s="50"/>
    </row>
    <row r="265" spans="1:17" ht="30.75" customHeight="1" x14ac:dyDescent="0.4">
      <c r="A265" s="113">
        <v>263</v>
      </c>
      <c r="B265" s="114"/>
      <c r="C265" s="114"/>
      <c r="D265" s="115">
        <f>VLOOKUP(E265,コード一覧!$B$4:$E$962,4,FALSE)</f>
        <v>0</v>
      </c>
      <c r="E265" s="89"/>
      <c r="F265" s="104">
        <f>VLOOKUP(E265,コード一覧!$B$4:$C$850,2,FALSE)</f>
        <v>0</v>
      </c>
      <c r="G265" s="105">
        <f>VLOOKUP(E265,コード一覧!$B$4:$D$868,3,FALSE)</f>
        <v>0</v>
      </c>
      <c r="H265" s="106"/>
      <c r="I265" s="106"/>
      <c r="J265" s="107"/>
      <c r="K265" s="109">
        <f>VLOOKUP(J265,得意先名!$B$8:$C$1020,2,FALSE)</f>
        <v>0</v>
      </c>
      <c r="L265" s="108"/>
      <c r="M265" s="109">
        <f>VLOOKUP(J265,得意先名!$B$1:$E$1029,4,FALSE)</f>
        <v>0</v>
      </c>
      <c r="N265" s="110">
        <f>VLOOKUP(J265,得意先名!$B$8:$H$1020,7,FALSE)</f>
        <v>0</v>
      </c>
      <c r="O265" s="111"/>
      <c r="P265" s="112"/>
      <c r="Q265" s="50"/>
    </row>
    <row r="266" spans="1:17" ht="30.75" customHeight="1" x14ac:dyDescent="0.4">
      <c r="A266" s="113">
        <v>264</v>
      </c>
      <c r="B266" s="114"/>
      <c r="C266" s="114"/>
      <c r="D266" s="115">
        <f>VLOOKUP(E266,コード一覧!$B$4:$E$962,4,FALSE)</f>
        <v>0</v>
      </c>
      <c r="E266" s="89"/>
      <c r="F266" s="104">
        <f>VLOOKUP(E266,コード一覧!$B$4:$C$850,2,FALSE)</f>
        <v>0</v>
      </c>
      <c r="G266" s="105">
        <f>VLOOKUP(E266,コード一覧!$B$4:$D$868,3,FALSE)</f>
        <v>0</v>
      </c>
      <c r="H266" s="106"/>
      <c r="I266" s="106"/>
      <c r="J266" s="107"/>
      <c r="K266" s="109">
        <f>VLOOKUP(J266,得意先名!$B$8:$C$1020,2,FALSE)</f>
        <v>0</v>
      </c>
      <c r="L266" s="108"/>
      <c r="M266" s="109">
        <f>VLOOKUP(J266,得意先名!$B$1:$E$1029,4,FALSE)</f>
        <v>0</v>
      </c>
      <c r="N266" s="110">
        <f>VLOOKUP(J266,得意先名!$B$8:$H$1020,7,FALSE)</f>
        <v>0</v>
      </c>
      <c r="O266" s="111"/>
      <c r="P266" s="112"/>
      <c r="Q266" s="50"/>
    </row>
    <row r="267" spans="1:17" ht="30.75" customHeight="1" x14ac:dyDescent="0.4">
      <c r="A267" s="113">
        <v>265</v>
      </c>
      <c r="B267" s="114"/>
      <c r="C267" s="114"/>
      <c r="D267" s="115">
        <f>VLOOKUP(E267,コード一覧!$B$4:$E$962,4,FALSE)</f>
        <v>0</v>
      </c>
      <c r="E267" s="89"/>
      <c r="F267" s="104">
        <f>VLOOKUP(E267,コード一覧!$B$4:$C$850,2,FALSE)</f>
        <v>0</v>
      </c>
      <c r="G267" s="105">
        <f>VLOOKUP(E267,コード一覧!$B$4:$D$868,3,FALSE)</f>
        <v>0</v>
      </c>
      <c r="H267" s="106"/>
      <c r="I267" s="106"/>
      <c r="J267" s="107"/>
      <c r="K267" s="109">
        <f>VLOOKUP(J267,得意先名!$B$8:$C$1020,2,FALSE)</f>
        <v>0</v>
      </c>
      <c r="L267" s="108"/>
      <c r="M267" s="109">
        <f>VLOOKUP(J267,得意先名!$B$1:$E$1029,4,FALSE)</f>
        <v>0</v>
      </c>
      <c r="N267" s="110">
        <f>VLOOKUP(J267,得意先名!$B$8:$H$1020,7,FALSE)</f>
        <v>0</v>
      </c>
      <c r="O267" s="111"/>
      <c r="P267" s="112"/>
      <c r="Q267" s="50"/>
    </row>
    <row r="268" spans="1:17" ht="30.75" customHeight="1" x14ac:dyDescent="0.4">
      <c r="A268" s="113">
        <v>266</v>
      </c>
      <c r="B268" s="114"/>
      <c r="C268" s="114"/>
      <c r="D268" s="115">
        <f>VLOOKUP(E268,コード一覧!$B$4:$E$962,4,FALSE)</f>
        <v>0</v>
      </c>
      <c r="E268" s="89"/>
      <c r="F268" s="104">
        <f>VLOOKUP(E268,コード一覧!$B$4:$C$850,2,FALSE)</f>
        <v>0</v>
      </c>
      <c r="G268" s="105">
        <f>VLOOKUP(E268,コード一覧!$B$4:$D$868,3,FALSE)</f>
        <v>0</v>
      </c>
      <c r="H268" s="106"/>
      <c r="I268" s="106"/>
      <c r="J268" s="107"/>
      <c r="K268" s="109">
        <f>VLOOKUP(J268,得意先名!$B$8:$C$1020,2,FALSE)</f>
        <v>0</v>
      </c>
      <c r="L268" s="108"/>
      <c r="M268" s="109">
        <f>VLOOKUP(J268,得意先名!$B$1:$E$1029,4,FALSE)</f>
        <v>0</v>
      </c>
      <c r="N268" s="110">
        <f>VLOOKUP(J268,得意先名!$B$8:$H$1020,7,FALSE)</f>
        <v>0</v>
      </c>
      <c r="O268" s="111"/>
      <c r="P268" s="112"/>
      <c r="Q268" s="50"/>
    </row>
    <row r="269" spans="1:17" ht="30.75" customHeight="1" x14ac:dyDescent="0.4">
      <c r="A269" s="113">
        <v>267</v>
      </c>
      <c r="B269" s="114"/>
      <c r="C269" s="114"/>
      <c r="D269" s="115">
        <f>VLOOKUP(E269,コード一覧!$B$4:$E$962,4,FALSE)</f>
        <v>0</v>
      </c>
      <c r="E269" s="89"/>
      <c r="F269" s="104">
        <f>VLOOKUP(E269,コード一覧!$B$4:$C$850,2,FALSE)</f>
        <v>0</v>
      </c>
      <c r="G269" s="105">
        <f>VLOOKUP(E269,コード一覧!$B$4:$D$868,3,FALSE)</f>
        <v>0</v>
      </c>
      <c r="H269" s="106"/>
      <c r="I269" s="106"/>
      <c r="J269" s="107"/>
      <c r="K269" s="109">
        <f>VLOOKUP(J269,得意先名!$B$8:$C$1020,2,FALSE)</f>
        <v>0</v>
      </c>
      <c r="L269" s="108"/>
      <c r="M269" s="109">
        <f>VLOOKUP(J269,得意先名!$B$1:$E$1029,4,FALSE)</f>
        <v>0</v>
      </c>
      <c r="N269" s="110">
        <f>VLOOKUP(J269,得意先名!$B$8:$H$1020,7,FALSE)</f>
        <v>0</v>
      </c>
      <c r="O269" s="111"/>
      <c r="P269" s="112"/>
      <c r="Q269" s="50"/>
    </row>
    <row r="270" spans="1:17" ht="30.75" customHeight="1" x14ac:dyDescent="0.4">
      <c r="A270" s="113">
        <v>268</v>
      </c>
      <c r="B270" s="114"/>
      <c r="C270" s="114"/>
      <c r="D270" s="115">
        <f>VLOOKUP(E270,コード一覧!$B$4:$E$962,4,FALSE)</f>
        <v>0</v>
      </c>
      <c r="E270" s="89"/>
      <c r="F270" s="104">
        <f>VLOOKUP(E270,コード一覧!$B$4:$C$850,2,FALSE)</f>
        <v>0</v>
      </c>
      <c r="G270" s="105">
        <f>VLOOKUP(E270,コード一覧!$B$4:$D$868,3,FALSE)</f>
        <v>0</v>
      </c>
      <c r="H270" s="106"/>
      <c r="I270" s="106"/>
      <c r="J270" s="107"/>
      <c r="K270" s="109">
        <f>VLOOKUP(J270,得意先名!$B$8:$C$1020,2,FALSE)</f>
        <v>0</v>
      </c>
      <c r="L270" s="108"/>
      <c r="M270" s="109">
        <f>VLOOKUP(J270,得意先名!$B$1:$E$1029,4,FALSE)</f>
        <v>0</v>
      </c>
      <c r="N270" s="110">
        <f>VLOOKUP(J270,得意先名!$B$8:$H$1020,7,FALSE)</f>
        <v>0</v>
      </c>
      <c r="O270" s="111"/>
      <c r="P270" s="112"/>
      <c r="Q270" s="50"/>
    </row>
    <row r="271" spans="1:17" ht="30.75" customHeight="1" x14ac:dyDescent="0.4">
      <c r="A271" s="113">
        <v>269</v>
      </c>
      <c r="B271" s="114"/>
      <c r="C271" s="114"/>
      <c r="D271" s="115">
        <f>VLOOKUP(E271,コード一覧!$B$4:$E$962,4,FALSE)</f>
        <v>0</v>
      </c>
      <c r="E271" s="89"/>
      <c r="F271" s="104">
        <f>VLOOKUP(E271,コード一覧!$B$4:$C$850,2,FALSE)</f>
        <v>0</v>
      </c>
      <c r="G271" s="105">
        <f>VLOOKUP(E271,コード一覧!$B$4:$D$868,3,FALSE)</f>
        <v>0</v>
      </c>
      <c r="H271" s="106"/>
      <c r="I271" s="106"/>
      <c r="J271" s="107"/>
      <c r="K271" s="109">
        <f>VLOOKUP(J271,得意先名!$B$8:$C$1020,2,FALSE)</f>
        <v>0</v>
      </c>
      <c r="L271" s="108"/>
      <c r="M271" s="109">
        <f>VLOOKUP(J271,得意先名!$B$1:$E$1029,4,FALSE)</f>
        <v>0</v>
      </c>
      <c r="N271" s="110">
        <f>VLOOKUP(J271,得意先名!$B$8:$H$1020,7,FALSE)</f>
        <v>0</v>
      </c>
      <c r="O271" s="111"/>
      <c r="P271" s="112"/>
      <c r="Q271" s="50"/>
    </row>
    <row r="272" spans="1:17" ht="30.75" customHeight="1" x14ac:dyDescent="0.4">
      <c r="A272" s="113">
        <v>270</v>
      </c>
      <c r="B272" s="114"/>
      <c r="C272" s="114"/>
      <c r="D272" s="115">
        <f>VLOOKUP(E272,コード一覧!$B$4:$E$962,4,FALSE)</f>
        <v>0</v>
      </c>
      <c r="E272" s="89"/>
      <c r="F272" s="104">
        <f>VLOOKUP(E272,コード一覧!$B$4:$C$850,2,FALSE)</f>
        <v>0</v>
      </c>
      <c r="G272" s="105">
        <f>VLOOKUP(E272,コード一覧!$B$4:$D$868,3,FALSE)</f>
        <v>0</v>
      </c>
      <c r="H272" s="106"/>
      <c r="I272" s="106"/>
      <c r="J272" s="107"/>
      <c r="K272" s="109">
        <f>VLOOKUP(J272,得意先名!$B$8:$C$1020,2,FALSE)</f>
        <v>0</v>
      </c>
      <c r="L272" s="108"/>
      <c r="M272" s="109">
        <f>VLOOKUP(J272,得意先名!$B$1:$E$1029,4,FALSE)</f>
        <v>0</v>
      </c>
      <c r="N272" s="110">
        <f>VLOOKUP(J272,得意先名!$B$8:$H$1020,7,FALSE)</f>
        <v>0</v>
      </c>
      <c r="O272" s="111"/>
      <c r="P272" s="112"/>
      <c r="Q272" s="50"/>
    </row>
    <row r="273" spans="1:17" ht="30.75" customHeight="1" x14ac:dyDescent="0.4">
      <c r="A273" s="113">
        <v>271</v>
      </c>
      <c r="B273" s="114"/>
      <c r="C273" s="114"/>
      <c r="D273" s="115">
        <f>VLOOKUP(E273,コード一覧!$B$4:$E$962,4,FALSE)</f>
        <v>0</v>
      </c>
      <c r="E273" s="89"/>
      <c r="F273" s="104">
        <f>VLOOKUP(E273,コード一覧!$B$4:$C$850,2,FALSE)</f>
        <v>0</v>
      </c>
      <c r="G273" s="105">
        <f>VLOOKUP(E273,コード一覧!$B$4:$D$868,3,FALSE)</f>
        <v>0</v>
      </c>
      <c r="H273" s="106"/>
      <c r="I273" s="106"/>
      <c r="J273" s="107"/>
      <c r="K273" s="109">
        <f>VLOOKUP(J273,得意先名!$B$8:$C$1020,2,FALSE)</f>
        <v>0</v>
      </c>
      <c r="L273" s="108"/>
      <c r="M273" s="109">
        <f>VLOOKUP(J273,得意先名!$B$1:$E$1029,4,FALSE)</f>
        <v>0</v>
      </c>
      <c r="N273" s="110">
        <f>VLOOKUP(J273,得意先名!$B$8:$H$1020,7,FALSE)</f>
        <v>0</v>
      </c>
      <c r="O273" s="111"/>
      <c r="P273" s="112"/>
      <c r="Q273" s="50"/>
    </row>
    <row r="274" spans="1:17" ht="30.75" customHeight="1" x14ac:dyDescent="0.4">
      <c r="A274" s="113">
        <v>272</v>
      </c>
      <c r="B274" s="114"/>
      <c r="C274" s="114"/>
      <c r="D274" s="115">
        <f>VLOOKUP(E274,コード一覧!$B$4:$E$962,4,FALSE)</f>
        <v>0</v>
      </c>
      <c r="E274" s="89"/>
      <c r="F274" s="104">
        <f>VLOOKUP(E274,コード一覧!$B$4:$C$850,2,FALSE)</f>
        <v>0</v>
      </c>
      <c r="G274" s="105">
        <f>VLOOKUP(E274,コード一覧!$B$4:$D$868,3,FALSE)</f>
        <v>0</v>
      </c>
      <c r="H274" s="106"/>
      <c r="I274" s="106"/>
      <c r="J274" s="107"/>
      <c r="K274" s="109">
        <f>VLOOKUP(J274,得意先名!$B$8:$C$1020,2,FALSE)</f>
        <v>0</v>
      </c>
      <c r="L274" s="108"/>
      <c r="M274" s="109">
        <f>VLOOKUP(J274,得意先名!$B$1:$E$1029,4,FALSE)</f>
        <v>0</v>
      </c>
      <c r="N274" s="110">
        <f>VLOOKUP(J274,得意先名!$B$8:$H$1020,7,FALSE)</f>
        <v>0</v>
      </c>
      <c r="O274" s="111"/>
      <c r="P274" s="112"/>
      <c r="Q274" s="50"/>
    </row>
    <row r="275" spans="1:17" ht="30.75" customHeight="1" x14ac:dyDescent="0.4">
      <c r="A275" s="113">
        <v>273</v>
      </c>
      <c r="B275" s="114"/>
      <c r="C275" s="114"/>
      <c r="D275" s="115">
        <f>VLOOKUP(E275,コード一覧!$B$4:$E$962,4,FALSE)</f>
        <v>0</v>
      </c>
      <c r="E275" s="89"/>
      <c r="F275" s="104">
        <f>VLOOKUP(E275,コード一覧!$B$4:$C$850,2,FALSE)</f>
        <v>0</v>
      </c>
      <c r="G275" s="105">
        <f>VLOOKUP(E275,コード一覧!$B$4:$D$868,3,FALSE)</f>
        <v>0</v>
      </c>
      <c r="H275" s="106"/>
      <c r="I275" s="106"/>
      <c r="J275" s="107"/>
      <c r="K275" s="109">
        <f>VLOOKUP(J275,得意先名!$B$8:$C$1020,2,FALSE)</f>
        <v>0</v>
      </c>
      <c r="L275" s="108"/>
      <c r="M275" s="109">
        <f>VLOOKUP(J275,得意先名!$B$1:$E$1029,4,FALSE)</f>
        <v>0</v>
      </c>
      <c r="N275" s="110">
        <f>VLOOKUP(J275,得意先名!$B$8:$H$1020,7,FALSE)</f>
        <v>0</v>
      </c>
      <c r="O275" s="111"/>
      <c r="P275" s="112"/>
      <c r="Q275" s="50"/>
    </row>
    <row r="276" spans="1:17" ht="30.75" customHeight="1" x14ac:dyDescent="0.4">
      <c r="A276" s="113">
        <v>274</v>
      </c>
      <c r="B276" s="114"/>
      <c r="C276" s="114"/>
      <c r="D276" s="115">
        <f>VLOOKUP(E276,コード一覧!$B$4:$E$962,4,FALSE)</f>
        <v>0</v>
      </c>
      <c r="E276" s="89"/>
      <c r="F276" s="104">
        <f>VLOOKUP(E276,コード一覧!$B$4:$C$850,2,FALSE)</f>
        <v>0</v>
      </c>
      <c r="G276" s="105">
        <f>VLOOKUP(E276,コード一覧!$B$4:$D$868,3,FALSE)</f>
        <v>0</v>
      </c>
      <c r="H276" s="106"/>
      <c r="I276" s="106"/>
      <c r="J276" s="107"/>
      <c r="K276" s="109">
        <f>VLOOKUP(J276,得意先名!$B$8:$C$1020,2,FALSE)</f>
        <v>0</v>
      </c>
      <c r="L276" s="108"/>
      <c r="M276" s="109">
        <f>VLOOKUP(J276,得意先名!$B$1:$E$1029,4,FALSE)</f>
        <v>0</v>
      </c>
      <c r="N276" s="110">
        <f>VLOOKUP(J276,得意先名!$B$8:$H$1020,7,FALSE)</f>
        <v>0</v>
      </c>
      <c r="O276" s="111"/>
      <c r="P276" s="112"/>
      <c r="Q276" s="50"/>
    </row>
    <row r="277" spans="1:17" ht="30.75" customHeight="1" x14ac:dyDescent="0.4">
      <c r="A277" s="113">
        <v>275</v>
      </c>
      <c r="B277" s="114"/>
      <c r="C277" s="114"/>
      <c r="D277" s="115">
        <f>VLOOKUP(E277,コード一覧!$B$4:$E$962,4,FALSE)</f>
        <v>0</v>
      </c>
      <c r="E277" s="89"/>
      <c r="F277" s="104">
        <f>VLOOKUP(E277,コード一覧!$B$4:$C$850,2,FALSE)</f>
        <v>0</v>
      </c>
      <c r="G277" s="105">
        <f>VLOOKUP(E277,コード一覧!$B$4:$D$868,3,FALSE)</f>
        <v>0</v>
      </c>
      <c r="H277" s="106"/>
      <c r="I277" s="106"/>
      <c r="J277" s="107"/>
      <c r="K277" s="109">
        <f>VLOOKUP(J277,得意先名!$B$8:$C$1020,2,FALSE)</f>
        <v>0</v>
      </c>
      <c r="L277" s="108"/>
      <c r="M277" s="109">
        <f>VLOOKUP(J277,得意先名!$B$1:$E$1029,4,FALSE)</f>
        <v>0</v>
      </c>
      <c r="N277" s="110">
        <f>VLOOKUP(J277,得意先名!$B$8:$H$1020,7,FALSE)</f>
        <v>0</v>
      </c>
      <c r="O277" s="111"/>
      <c r="P277" s="112"/>
      <c r="Q277" s="50"/>
    </row>
    <row r="278" spans="1:17" ht="30.75" customHeight="1" x14ac:dyDescent="0.4">
      <c r="A278" s="113">
        <v>276</v>
      </c>
      <c r="B278" s="114"/>
      <c r="C278" s="114"/>
      <c r="D278" s="115">
        <f>VLOOKUP(E278,コード一覧!$B$4:$E$962,4,FALSE)</f>
        <v>0</v>
      </c>
      <c r="E278" s="89"/>
      <c r="F278" s="104">
        <f>VLOOKUP(E278,コード一覧!$B$4:$C$850,2,FALSE)</f>
        <v>0</v>
      </c>
      <c r="G278" s="105">
        <f>VLOOKUP(E278,コード一覧!$B$4:$D$868,3,FALSE)</f>
        <v>0</v>
      </c>
      <c r="H278" s="106"/>
      <c r="I278" s="106"/>
      <c r="J278" s="107"/>
      <c r="K278" s="109">
        <f>VLOOKUP(J278,得意先名!$B$8:$C$1020,2,FALSE)</f>
        <v>0</v>
      </c>
      <c r="L278" s="108"/>
      <c r="M278" s="109">
        <f>VLOOKUP(J278,得意先名!$B$1:$E$1029,4,FALSE)</f>
        <v>0</v>
      </c>
      <c r="N278" s="110">
        <f>VLOOKUP(J278,得意先名!$B$8:$H$1020,7,FALSE)</f>
        <v>0</v>
      </c>
      <c r="O278" s="111"/>
      <c r="P278" s="112"/>
      <c r="Q278" s="50"/>
    </row>
    <row r="279" spans="1:17" ht="30.75" customHeight="1" x14ac:dyDescent="0.4">
      <c r="A279" s="113">
        <v>277</v>
      </c>
      <c r="B279" s="114"/>
      <c r="C279" s="114"/>
      <c r="D279" s="115">
        <f>VLOOKUP(E279,コード一覧!$B$4:$E$962,4,FALSE)</f>
        <v>0</v>
      </c>
      <c r="E279" s="89"/>
      <c r="F279" s="104">
        <f>VLOOKUP(E279,コード一覧!$B$4:$C$850,2,FALSE)</f>
        <v>0</v>
      </c>
      <c r="G279" s="105">
        <f>VLOOKUP(E279,コード一覧!$B$4:$D$868,3,FALSE)</f>
        <v>0</v>
      </c>
      <c r="H279" s="106"/>
      <c r="I279" s="106"/>
      <c r="J279" s="107"/>
      <c r="K279" s="109">
        <f>VLOOKUP(J279,得意先名!$B$8:$C$1020,2,FALSE)</f>
        <v>0</v>
      </c>
      <c r="L279" s="108"/>
      <c r="M279" s="109">
        <f>VLOOKUP(J279,得意先名!$B$1:$E$1029,4,FALSE)</f>
        <v>0</v>
      </c>
      <c r="N279" s="110">
        <f>VLOOKUP(J279,得意先名!$B$8:$H$1020,7,FALSE)</f>
        <v>0</v>
      </c>
      <c r="O279" s="111"/>
      <c r="P279" s="112"/>
      <c r="Q279" s="50"/>
    </row>
    <row r="280" spans="1:17" ht="30.75" customHeight="1" x14ac:dyDescent="0.4">
      <c r="A280" s="113">
        <v>278</v>
      </c>
      <c r="B280" s="114"/>
      <c r="C280" s="114"/>
      <c r="D280" s="115">
        <f>VLOOKUP(E280,コード一覧!$B$4:$E$962,4,FALSE)</f>
        <v>0</v>
      </c>
      <c r="E280" s="89"/>
      <c r="F280" s="104">
        <f>VLOOKUP(E280,コード一覧!$B$4:$C$850,2,FALSE)</f>
        <v>0</v>
      </c>
      <c r="G280" s="105">
        <f>VLOOKUP(E280,コード一覧!$B$4:$D$868,3,FALSE)</f>
        <v>0</v>
      </c>
      <c r="H280" s="106"/>
      <c r="I280" s="106"/>
      <c r="J280" s="107"/>
      <c r="K280" s="109">
        <f>VLOOKUP(J280,得意先名!$B$8:$C$1020,2,FALSE)</f>
        <v>0</v>
      </c>
      <c r="L280" s="108"/>
      <c r="M280" s="109">
        <f>VLOOKUP(J280,得意先名!$B$1:$E$1029,4,FALSE)</f>
        <v>0</v>
      </c>
      <c r="N280" s="110">
        <f>VLOOKUP(J280,得意先名!$B$8:$H$1020,7,FALSE)</f>
        <v>0</v>
      </c>
      <c r="O280" s="111"/>
      <c r="P280" s="112"/>
      <c r="Q280" s="50"/>
    </row>
    <row r="281" spans="1:17" ht="30.75" customHeight="1" x14ac:dyDescent="0.4">
      <c r="A281" s="113">
        <v>279</v>
      </c>
      <c r="B281" s="114"/>
      <c r="C281" s="114"/>
      <c r="D281" s="115">
        <f>VLOOKUP(E281,コード一覧!$B$4:$E$962,4,FALSE)</f>
        <v>0</v>
      </c>
      <c r="E281" s="89"/>
      <c r="F281" s="104">
        <f>VLOOKUP(E281,コード一覧!$B$4:$C$850,2,FALSE)</f>
        <v>0</v>
      </c>
      <c r="G281" s="105">
        <f>VLOOKUP(E281,コード一覧!$B$4:$D$868,3,FALSE)</f>
        <v>0</v>
      </c>
      <c r="H281" s="106"/>
      <c r="I281" s="106"/>
      <c r="J281" s="107"/>
      <c r="K281" s="109">
        <f>VLOOKUP(J281,得意先名!$B$8:$C$1020,2,FALSE)</f>
        <v>0</v>
      </c>
      <c r="L281" s="108"/>
      <c r="M281" s="109">
        <f>VLOOKUP(J281,得意先名!$B$1:$E$1029,4,FALSE)</f>
        <v>0</v>
      </c>
      <c r="N281" s="110">
        <f>VLOOKUP(J281,得意先名!$B$8:$H$1020,7,FALSE)</f>
        <v>0</v>
      </c>
      <c r="O281" s="111"/>
      <c r="P281" s="112"/>
      <c r="Q281" s="50"/>
    </row>
    <row r="282" spans="1:17" ht="30.75" customHeight="1" x14ac:dyDescent="0.4">
      <c r="A282" s="113">
        <v>280</v>
      </c>
      <c r="B282" s="114"/>
      <c r="C282" s="114"/>
      <c r="D282" s="115">
        <f>VLOOKUP(E282,コード一覧!$B$4:$E$962,4,FALSE)</f>
        <v>0</v>
      </c>
      <c r="E282" s="89"/>
      <c r="F282" s="104">
        <f>VLOOKUP(E282,コード一覧!$B$4:$C$850,2,FALSE)</f>
        <v>0</v>
      </c>
      <c r="G282" s="105">
        <f>VLOOKUP(E282,コード一覧!$B$4:$D$868,3,FALSE)</f>
        <v>0</v>
      </c>
      <c r="H282" s="106"/>
      <c r="I282" s="106"/>
      <c r="J282" s="107"/>
      <c r="K282" s="109">
        <f>VLOOKUP(J282,得意先名!$B$8:$C$1020,2,FALSE)</f>
        <v>0</v>
      </c>
      <c r="L282" s="108"/>
      <c r="M282" s="109">
        <f>VLOOKUP(J282,得意先名!$B$1:$E$1029,4,FALSE)</f>
        <v>0</v>
      </c>
      <c r="N282" s="110">
        <f>VLOOKUP(J282,得意先名!$B$8:$H$1020,7,FALSE)</f>
        <v>0</v>
      </c>
      <c r="O282" s="111"/>
      <c r="P282" s="112"/>
      <c r="Q282" s="50"/>
    </row>
    <row r="283" spans="1:17" ht="30.75" customHeight="1" x14ac:dyDescent="0.4">
      <c r="A283" s="113">
        <v>281</v>
      </c>
      <c r="B283" s="114"/>
      <c r="C283" s="114"/>
      <c r="D283" s="115">
        <f>VLOOKUP(E283,コード一覧!$B$4:$E$962,4,FALSE)</f>
        <v>0</v>
      </c>
      <c r="E283" s="89"/>
      <c r="F283" s="104">
        <f>VLOOKUP(E283,コード一覧!$B$4:$C$850,2,FALSE)</f>
        <v>0</v>
      </c>
      <c r="G283" s="105">
        <f>VLOOKUP(E283,コード一覧!$B$4:$D$868,3,FALSE)</f>
        <v>0</v>
      </c>
      <c r="H283" s="106"/>
      <c r="I283" s="106"/>
      <c r="J283" s="107"/>
      <c r="K283" s="109">
        <f>VLOOKUP(J283,得意先名!$B$8:$C$1020,2,FALSE)</f>
        <v>0</v>
      </c>
      <c r="L283" s="108"/>
      <c r="M283" s="109">
        <f>VLOOKUP(J283,得意先名!$B$1:$E$1029,4,FALSE)</f>
        <v>0</v>
      </c>
      <c r="N283" s="110">
        <f>VLOOKUP(J283,得意先名!$B$8:$H$1020,7,FALSE)</f>
        <v>0</v>
      </c>
      <c r="O283" s="111"/>
      <c r="P283" s="112"/>
      <c r="Q283" s="50"/>
    </row>
    <row r="284" spans="1:17" ht="30.75" customHeight="1" x14ac:dyDescent="0.4">
      <c r="A284" s="113">
        <v>282</v>
      </c>
      <c r="B284" s="114"/>
      <c r="C284" s="114"/>
      <c r="D284" s="115">
        <f>VLOOKUP(E284,コード一覧!$B$4:$E$962,4,FALSE)</f>
        <v>0</v>
      </c>
      <c r="E284" s="89"/>
      <c r="F284" s="104">
        <f>VLOOKUP(E284,コード一覧!$B$4:$C$850,2,FALSE)</f>
        <v>0</v>
      </c>
      <c r="G284" s="105">
        <f>VLOOKUP(E284,コード一覧!$B$4:$D$868,3,FALSE)</f>
        <v>0</v>
      </c>
      <c r="H284" s="106"/>
      <c r="I284" s="106"/>
      <c r="J284" s="107"/>
      <c r="K284" s="109">
        <f>VLOOKUP(J284,得意先名!$B$8:$C$1020,2,FALSE)</f>
        <v>0</v>
      </c>
      <c r="L284" s="108"/>
      <c r="M284" s="109">
        <f>VLOOKUP(J284,得意先名!$B$1:$E$1029,4,FALSE)</f>
        <v>0</v>
      </c>
      <c r="N284" s="110">
        <f>VLOOKUP(J284,得意先名!$B$8:$H$1020,7,FALSE)</f>
        <v>0</v>
      </c>
      <c r="O284" s="111"/>
      <c r="P284" s="112"/>
      <c r="Q284" s="50"/>
    </row>
    <row r="285" spans="1:17" ht="30.75" customHeight="1" x14ac:dyDescent="0.4">
      <c r="A285" s="113">
        <v>283</v>
      </c>
      <c r="B285" s="114"/>
      <c r="C285" s="114"/>
      <c r="D285" s="115">
        <f>VLOOKUP(E285,コード一覧!$B$4:$E$962,4,FALSE)</f>
        <v>0</v>
      </c>
      <c r="E285" s="89"/>
      <c r="F285" s="104">
        <f>VLOOKUP(E285,コード一覧!$B$4:$C$850,2,FALSE)</f>
        <v>0</v>
      </c>
      <c r="G285" s="105">
        <f>VLOOKUP(E285,コード一覧!$B$4:$D$868,3,FALSE)</f>
        <v>0</v>
      </c>
      <c r="H285" s="106"/>
      <c r="I285" s="106"/>
      <c r="J285" s="107"/>
      <c r="K285" s="109">
        <f>VLOOKUP(J285,得意先名!$B$8:$C$1020,2,FALSE)</f>
        <v>0</v>
      </c>
      <c r="L285" s="108"/>
      <c r="M285" s="109">
        <f>VLOOKUP(J285,得意先名!$B$1:$E$1029,4,FALSE)</f>
        <v>0</v>
      </c>
      <c r="N285" s="110">
        <f>VLOOKUP(J285,得意先名!$B$8:$H$1020,7,FALSE)</f>
        <v>0</v>
      </c>
      <c r="O285" s="111"/>
      <c r="P285" s="112"/>
      <c r="Q285" s="50"/>
    </row>
    <row r="286" spans="1:17" ht="30.75" customHeight="1" x14ac:dyDescent="0.4">
      <c r="A286" s="113">
        <v>284</v>
      </c>
      <c r="B286" s="114"/>
      <c r="C286" s="114"/>
      <c r="D286" s="115">
        <f>VLOOKUP(E286,コード一覧!$B$4:$E$962,4,FALSE)</f>
        <v>0</v>
      </c>
      <c r="E286" s="89"/>
      <c r="F286" s="104">
        <f>VLOOKUP(E286,コード一覧!$B$4:$C$850,2,FALSE)</f>
        <v>0</v>
      </c>
      <c r="G286" s="105">
        <f>VLOOKUP(E286,コード一覧!$B$4:$D$868,3,FALSE)</f>
        <v>0</v>
      </c>
      <c r="H286" s="106"/>
      <c r="I286" s="106"/>
      <c r="J286" s="107"/>
      <c r="K286" s="109">
        <f>VLOOKUP(J286,得意先名!$B$8:$C$1020,2,FALSE)</f>
        <v>0</v>
      </c>
      <c r="L286" s="108"/>
      <c r="M286" s="109">
        <f>VLOOKUP(J286,得意先名!$B$1:$E$1029,4,FALSE)</f>
        <v>0</v>
      </c>
      <c r="N286" s="110">
        <f>VLOOKUP(J286,得意先名!$B$8:$H$1020,7,FALSE)</f>
        <v>0</v>
      </c>
      <c r="O286" s="111"/>
      <c r="P286" s="112"/>
      <c r="Q286" s="50"/>
    </row>
    <row r="287" spans="1:17" ht="30.75" customHeight="1" x14ac:dyDescent="0.4">
      <c r="A287" s="113">
        <v>285</v>
      </c>
      <c r="B287" s="114"/>
      <c r="C287" s="114"/>
      <c r="D287" s="115">
        <f>VLOOKUP(E287,コード一覧!$B$4:$E$962,4,FALSE)</f>
        <v>0</v>
      </c>
      <c r="E287" s="89"/>
      <c r="F287" s="104">
        <f>VLOOKUP(E287,コード一覧!$B$4:$C$850,2,FALSE)</f>
        <v>0</v>
      </c>
      <c r="G287" s="105">
        <f>VLOOKUP(E287,コード一覧!$B$4:$D$868,3,FALSE)</f>
        <v>0</v>
      </c>
      <c r="H287" s="106"/>
      <c r="I287" s="106"/>
      <c r="J287" s="107"/>
      <c r="K287" s="109">
        <f>VLOOKUP(J287,得意先名!$B$8:$C$1020,2,FALSE)</f>
        <v>0</v>
      </c>
      <c r="L287" s="108"/>
      <c r="M287" s="109">
        <f>VLOOKUP(J287,得意先名!$B$1:$E$1029,4,FALSE)</f>
        <v>0</v>
      </c>
      <c r="N287" s="110">
        <f>VLOOKUP(J287,得意先名!$B$8:$H$1020,7,FALSE)</f>
        <v>0</v>
      </c>
      <c r="O287" s="111"/>
      <c r="P287" s="112"/>
      <c r="Q287" s="50"/>
    </row>
    <row r="288" spans="1:17" ht="30.75" customHeight="1" x14ac:dyDescent="0.4">
      <c r="A288" s="113">
        <v>286</v>
      </c>
      <c r="B288" s="114"/>
      <c r="C288" s="114"/>
      <c r="D288" s="115">
        <f>VLOOKUP(E288,コード一覧!$B$4:$E$962,4,FALSE)</f>
        <v>0</v>
      </c>
      <c r="E288" s="89"/>
      <c r="F288" s="104">
        <f>VLOOKUP(E288,コード一覧!$B$4:$C$850,2,FALSE)</f>
        <v>0</v>
      </c>
      <c r="G288" s="105">
        <f>VLOOKUP(E288,コード一覧!$B$4:$D$868,3,FALSE)</f>
        <v>0</v>
      </c>
      <c r="H288" s="106"/>
      <c r="I288" s="106"/>
      <c r="J288" s="107"/>
      <c r="K288" s="109">
        <f>VLOOKUP(J288,得意先名!$B$8:$C$1020,2,FALSE)</f>
        <v>0</v>
      </c>
      <c r="L288" s="108"/>
      <c r="M288" s="109">
        <f>VLOOKUP(J288,得意先名!$B$1:$E$1029,4,FALSE)</f>
        <v>0</v>
      </c>
      <c r="N288" s="110">
        <f>VLOOKUP(J288,得意先名!$B$8:$H$1020,7,FALSE)</f>
        <v>0</v>
      </c>
      <c r="O288" s="111"/>
      <c r="P288" s="112"/>
      <c r="Q288" s="50"/>
    </row>
    <row r="289" spans="1:17" ht="30.75" customHeight="1" x14ac:dyDescent="0.4">
      <c r="A289" s="113">
        <v>287</v>
      </c>
      <c r="B289" s="114"/>
      <c r="C289" s="114"/>
      <c r="D289" s="115">
        <f>VLOOKUP(E289,コード一覧!$B$4:$E$962,4,FALSE)</f>
        <v>0</v>
      </c>
      <c r="E289" s="89"/>
      <c r="F289" s="104">
        <f>VLOOKUP(E289,コード一覧!$B$4:$C$850,2,FALSE)</f>
        <v>0</v>
      </c>
      <c r="G289" s="105">
        <f>VLOOKUP(E289,コード一覧!$B$4:$D$868,3,FALSE)</f>
        <v>0</v>
      </c>
      <c r="H289" s="106"/>
      <c r="I289" s="106"/>
      <c r="J289" s="107"/>
      <c r="K289" s="109">
        <f>VLOOKUP(J289,得意先名!$B$8:$C$1020,2,FALSE)</f>
        <v>0</v>
      </c>
      <c r="L289" s="108"/>
      <c r="M289" s="109">
        <f>VLOOKUP(J289,得意先名!$B$1:$E$1029,4,FALSE)</f>
        <v>0</v>
      </c>
      <c r="N289" s="110">
        <f>VLOOKUP(J289,得意先名!$B$8:$H$1020,7,FALSE)</f>
        <v>0</v>
      </c>
      <c r="O289" s="111"/>
      <c r="P289" s="112"/>
      <c r="Q289" s="50"/>
    </row>
    <row r="290" spans="1:17" ht="30.75" customHeight="1" x14ac:dyDescent="0.4">
      <c r="A290" s="113">
        <v>288</v>
      </c>
      <c r="B290" s="114"/>
      <c r="C290" s="114"/>
      <c r="D290" s="115">
        <f>VLOOKUP(E290,コード一覧!$B$4:$E$962,4,FALSE)</f>
        <v>0</v>
      </c>
      <c r="E290" s="89"/>
      <c r="F290" s="104">
        <f>VLOOKUP(E290,コード一覧!$B$4:$C$850,2,FALSE)</f>
        <v>0</v>
      </c>
      <c r="G290" s="105">
        <f>VLOOKUP(E290,コード一覧!$B$4:$D$868,3,FALSE)</f>
        <v>0</v>
      </c>
      <c r="H290" s="106"/>
      <c r="I290" s="106"/>
      <c r="J290" s="107"/>
      <c r="K290" s="109">
        <f>VLOOKUP(J290,得意先名!$B$8:$C$1020,2,FALSE)</f>
        <v>0</v>
      </c>
      <c r="L290" s="108"/>
      <c r="M290" s="109">
        <f>VLOOKUP(J290,得意先名!$B$1:$E$1029,4,FALSE)</f>
        <v>0</v>
      </c>
      <c r="N290" s="110">
        <f>VLOOKUP(J290,得意先名!$B$8:$H$1020,7,FALSE)</f>
        <v>0</v>
      </c>
      <c r="O290" s="111"/>
      <c r="P290" s="112"/>
      <c r="Q290" s="50"/>
    </row>
    <row r="291" spans="1:17" ht="30.75" customHeight="1" x14ac:dyDescent="0.4">
      <c r="A291" s="113">
        <v>289</v>
      </c>
      <c r="B291" s="114"/>
      <c r="C291" s="114"/>
      <c r="D291" s="115">
        <f>VLOOKUP(E291,コード一覧!$B$4:$E$962,4,FALSE)</f>
        <v>0</v>
      </c>
      <c r="E291" s="89"/>
      <c r="F291" s="104">
        <f>VLOOKUP(E291,コード一覧!$B$4:$C$850,2,FALSE)</f>
        <v>0</v>
      </c>
      <c r="G291" s="105">
        <f>VLOOKUP(E291,コード一覧!$B$4:$D$868,3,FALSE)</f>
        <v>0</v>
      </c>
      <c r="H291" s="106"/>
      <c r="I291" s="106"/>
      <c r="J291" s="107"/>
      <c r="K291" s="109">
        <f>VLOOKUP(J291,得意先名!$B$8:$C$1020,2,FALSE)</f>
        <v>0</v>
      </c>
      <c r="L291" s="108"/>
      <c r="M291" s="109">
        <f>VLOOKUP(J291,得意先名!$B$1:$E$1029,4,FALSE)</f>
        <v>0</v>
      </c>
      <c r="N291" s="110">
        <f>VLOOKUP(J291,得意先名!$B$8:$H$1020,7,FALSE)</f>
        <v>0</v>
      </c>
      <c r="O291" s="111"/>
      <c r="P291" s="112"/>
      <c r="Q291" s="50"/>
    </row>
    <row r="292" spans="1:17" ht="30.75" customHeight="1" x14ac:dyDescent="0.4">
      <c r="A292" s="113">
        <v>290</v>
      </c>
      <c r="B292" s="114"/>
      <c r="C292" s="114"/>
      <c r="D292" s="115">
        <f>VLOOKUP(E292,コード一覧!$B$4:$E$962,4,FALSE)</f>
        <v>0</v>
      </c>
      <c r="E292" s="89"/>
      <c r="F292" s="104">
        <f>VLOOKUP(E292,コード一覧!$B$4:$C$850,2,FALSE)</f>
        <v>0</v>
      </c>
      <c r="G292" s="105">
        <f>VLOOKUP(E292,コード一覧!$B$4:$D$868,3,FALSE)</f>
        <v>0</v>
      </c>
      <c r="H292" s="106"/>
      <c r="I292" s="106"/>
      <c r="J292" s="107"/>
      <c r="K292" s="109">
        <f>VLOOKUP(J292,得意先名!$B$8:$C$1020,2,FALSE)</f>
        <v>0</v>
      </c>
      <c r="L292" s="108"/>
      <c r="M292" s="109">
        <f>VLOOKUP(J292,得意先名!$B$1:$E$1029,4,FALSE)</f>
        <v>0</v>
      </c>
      <c r="N292" s="110">
        <f>VLOOKUP(J292,得意先名!$B$8:$H$1020,7,FALSE)</f>
        <v>0</v>
      </c>
      <c r="O292" s="111"/>
      <c r="P292" s="112"/>
      <c r="Q292" s="50"/>
    </row>
    <row r="293" spans="1:17" ht="30.75" customHeight="1" x14ac:dyDescent="0.4">
      <c r="A293" s="113">
        <v>291</v>
      </c>
      <c r="B293" s="114"/>
      <c r="C293" s="114"/>
      <c r="D293" s="115">
        <f>VLOOKUP(E293,コード一覧!$B$4:$E$962,4,FALSE)</f>
        <v>0</v>
      </c>
      <c r="E293" s="89"/>
      <c r="F293" s="104">
        <f>VLOOKUP(E293,コード一覧!$B$4:$C$850,2,FALSE)</f>
        <v>0</v>
      </c>
      <c r="G293" s="105">
        <f>VLOOKUP(E293,コード一覧!$B$4:$D$868,3,FALSE)</f>
        <v>0</v>
      </c>
      <c r="H293" s="106"/>
      <c r="I293" s="106"/>
      <c r="J293" s="107"/>
      <c r="K293" s="109">
        <f>VLOOKUP(J293,得意先名!$B$8:$C$1020,2,FALSE)</f>
        <v>0</v>
      </c>
      <c r="L293" s="108"/>
      <c r="M293" s="109">
        <f>VLOOKUP(J293,得意先名!$B$1:$E$1029,4,FALSE)</f>
        <v>0</v>
      </c>
      <c r="N293" s="110">
        <f>VLOOKUP(J293,得意先名!$B$8:$H$1020,7,FALSE)</f>
        <v>0</v>
      </c>
      <c r="O293" s="111"/>
      <c r="P293" s="112"/>
      <c r="Q293" s="50"/>
    </row>
    <row r="294" spans="1:17" ht="30.75" customHeight="1" x14ac:dyDescent="0.4">
      <c r="A294" s="113">
        <v>292</v>
      </c>
      <c r="B294" s="114"/>
      <c r="C294" s="114"/>
      <c r="D294" s="115">
        <f>VLOOKUP(E294,コード一覧!$B$4:$E$962,4,FALSE)</f>
        <v>0</v>
      </c>
      <c r="E294" s="89"/>
      <c r="F294" s="104">
        <f>VLOOKUP(E294,コード一覧!$B$4:$C$850,2,FALSE)</f>
        <v>0</v>
      </c>
      <c r="G294" s="105">
        <f>VLOOKUP(E294,コード一覧!$B$4:$D$868,3,FALSE)</f>
        <v>0</v>
      </c>
      <c r="H294" s="106"/>
      <c r="I294" s="106"/>
      <c r="J294" s="107"/>
      <c r="K294" s="109">
        <f>VLOOKUP(J294,得意先名!$B$8:$C$1020,2,FALSE)</f>
        <v>0</v>
      </c>
      <c r="L294" s="108"/>
      <c r="M294" s="109">
        <f>VLOOKUP(J294,得意先名!$B$1:$E$1029,4,FALSE)</f>
        <v>0</v>
      </c>
      <c r="N294" s="110">
        <f>VLOOKUP(J294,得意先名!$B$8:$H$1020,7,FALSE)</f>
        <v>0</v>
      </c>
      <c r="O294" s="111"/>
      <c r="P294" s="112"/>
      <c r="Q294" s="50"/>
    </row>
    <row r="295" spans="1:17" ht="30.75" customHeight="1" x14ac:dyDescent="0.4">
      <c r="A295" s="113">
        <v>293</v>
      </c>
      <c r="B295" s="114"/>
      <c r="C295" s="114"/>
      <c r="D295" s="115">
        <f>VLOOKUP(E295,コード一覧!$B$4:$E$962,4,FALSE)</f>
        <v>0</v>
      </c>
      <c r="E295" s="89"/>
      <c r="F295" s="104">
        <f>VLOOKUP(E295,コード一覧!$B$4:$C$850,2,FALSE)</f>
        <v>0</v>
      </c>
      <c r="G295" s="105">
        <f>VLOOKUP(E295,コード一覧!$B$4:$D$868,3,FALSE)</f>
        <v>0</v>
      </c>
      <c r="H295" s="106"/>
      <c r="I295" s="106"/>
      <c r="J295" s="107"/>
      <c r="K295" s="109">
        <f>VLOOKUP(J295,得意先名!$B$8:$C$1020,2,FALSE)</f>
        <v>0</v>
      </c>
      <c r="L295" s="108"/>
      <c r="M295" s="109">
        <f>VLOOKUP(J295,得意先名!$B$1:$E$1029,4,FALSE)</f>
        <v>0</v>
      </c>
      <c r="N295" s="110">
        <f>VLOOKUP(J295,得意先名!$B$8:$H$1020,7,FALSE)</f>
        <v>0</v>
      </c>
      <c r="O295" s="111"/>
      <c r="P295" s="112"/>
      <c r="Q295" s="50"/>
    </row>
    <row r="296" spans="1:17" ht="30.75" customHeight="1" x14ac:dyDescent="0.4">
      <c r="A296" s="113">
        <v>294</v>
      </c>
      <c r="B296" s="114"/>
      <c r="C296" s="114"/>
      <c r="D296" s="115">
        <f>VLOOKUP(E296,コード一覧!$B$4:$E$962,4,FALSE)</f>
        <v>0</v>
      </c>
      <c r="E296" s="89"/>
      <c r="F296" s="104">
        <f>VLOOKUP(E296,コード一覧!$B$4:$C$850,2,FALSE)</f>
        <v>0</v>
      </c>
      <c r="G296" s="105">
        <f>VLOOKUP(E296,コード一覧!$B$4:$D$868,3,FALSE)</f>
        <v>0</v>
      </c>
      <c r="H296" s="106"/>
      <c r="I296" s="106"/>
      <c r="J296" s="107"/>
      <c r="K296" s="109">
        <f>VLOOKUP(J296,得意先名!$B$8:$C$1020,2,FALSE)</f>
        <v>0</v>
      </c>
      <c r="L296" s="108"/>
      <c r="M296" s="109">
        <f>VLOOKUP(J296,得意先名!$B$1:$E$1029,4,FALSE)</f>
        <v>0</v>
      </c>
      <c r="N296" s="110">
        <f>VLOOKUP(J296,得意先名!$B$8:$H$1020,7,FALSE)</f>
        <v>0</v>
      </c>
      <c r="O296" s="111"/>
      <c r="P296" s="112"/>
      <c r="Q296" s="50"/>
    </row>
    <row r="297" spans="1:17" ht="30.75" customHeight="1" x14ac:dyDescent="0.4">
      <c r="A297" s="113">
        <v>295</v>
      </c>
      <c r="B297" s="114"/>
      <c r="C297" s="114"/>
      <c r="D297" s="115">
        <f>VLOOKUP(E297,コード一覧!$B$4:$E$962,4,FALSE)</f>
        <v>0</v>
      </c>
      <c r="E297" s="89"/>
      <c r="F297" s="104">
        <f>VLOOKUP(E297,コード一覧!$B$4:$C$850,2,FALSE)</f>
        <v>0</v>
      </c>
      <c r="G297" s="105">
        <f>VLOOKUP(E297,コード一覧!$B$4:$D$868,3,FALSE)</f>
        <v>0</v>
      </c>
      <c r="H297" s="106"/>
      <c r="I297" s="106"/>
      <c r="J297" s="107"/>
      <c r="K297" s="109">
        <f>VLOOKUP(J297,得意先名!$B$8:$C$1020,2,FALSE)</f>
        <v>0</v>
      </c>
      <c r="L297" s="108"/>
      <c r="M297" s="109">
        <f>VLOOKUP(J297,得意先名!$B$1:$E$1029,4,FALSE)</f>
        <v>0</v>
      </c>
      <c r="N297" s="110">
        <f>VLOOKUP(J297,得意先名!$B$8:$H$1020,7,FALSE)</f>
        <v>0</v>
      </c>
      <c r="O297" s="111"/>
      <c r="P297" s="112"/>
      <c r="Q297" s="50"/>
    </row>
    <row r="298" spans="1:17" ht="30.75" customHeight="1" x14ac:dyDescent="0.4">
      <c r="A298" s="113">
        <v>296</v>
      </c>
      <c r="B298" s="114"/>
      <c r="C298" s="114"/>
      <c r="D298" s="115">
        <f>VLOOKUP(E298,コード一覧!$B$4:$E$962,4,FALSE)</f>
        <v>0</v>
      </c>
      <c r="E298" s="89"/>
      <c r="F298" s="104">
        <f>VLOOKUP(E298,コード一覧!$B$4:$C$850,2,FALSE)</f>
        <v>0</v>
      </c>
      <c r="G298" s="105">
        <f>VLOOKUP(E298,コード一覧!$B$4:$D$868,3,FALSE)</f>
        <v>0</v>
      </c>
      <c r="H298" s="106"/>
      <c r="I298" s="106"/>
      <c r="J298" s="107"/>
      <c r="K298" s="109">
        <f>VLOOKUP(J298,得意先名!$B$8:$C$1020,2,FALSE)</f>
        <v>0</v>
      </c>
      <c r="L298" s="108"/>
      <c r="M298" s="109">
        <f>VLOOKUP(J298,得意先名!$B$1:$E$1029,4,FALSE)</f>
        <v>0</v>
      </c>
      <c r="N298" s="110">
        <f>VLOOKUP(J298,得意先名!$B$8:$H$1020,7,FALSE)</f>
        <v>0</v>
      </c>
      <c r="O298" s="111"/>
      <c r="P298" s="112"/>
      <c r="Q298" s="50"/>
    </row>
    <row r="299" spans="1:17" ht="30.75" customHeight="1" x14ac:dyDescent="0.4">
      <c r="A299" s="113">
        <v>297</v>
      </c>
      <c r="B299" s="114"/>
      <c r="C299" s="114"/>
      <c r="D299" s="115">
        <f>VLOOKUP(E299,コード一覧!$B$4:$E$962,4,FALSE)</f>
        <v>0</v>
      </c>
      <c r="E299" s="89"/>
      <c r="F299" s="104">
        <f>VLOOKUP(E299,コード一覧!$B$4:$C$850,2,FALSE)</f>
        <v>0</v>
      </c>
      <c r="G299" s="105">
        <f>VLOOKUP(E299,コード一覧!$B$4:$D$868,3,FALSE)</f>
        <v>0</v>
      </c>
      <c r="H299" s="106"/>
      <c r="I299" s="106"/>
      <c r="J299" s="107"/>
      <c r="K299" s="109">
        <f>VLOOKUP(J299,得意先名!$B$8:$C$1020,2,FALSE)</f>
        <v>0</v>
      </c>
      <c r="L299" s="108"/>
      <c r="M299" s="109">
        <f>VLOOKUP(J299,得意先名!$B$1:$E$1029,4,FALSE)</f>
        <v>0</v>
      </c>
      <c r="N299" s="110">
        <f>VLOOKUP(J299,得意先名!$B$8:$H$1020,7,FALSE)</f>
        <v>0</v>
      </c>
      <c r="O299" s="111"/>
      <c r="P299" s="112"/>
      <c r="Q299" s="50"/>
    </row>
    <row r="300" spans="1:17" ht="30.75" customHeight="1" x14ac:dyDescent="0.4">
      <c r="A300" s="113">
        <v>298</v>
      </c>
      <c r="B300" s="114"/>
      <c r="C300" s="114"/>
      <c r="D300" s="115">
        <f>VLOOKUP(E300,コード一覧!$B$4:$E$962,4,FALSE)</f>
        <v>0</v>
      </c>
      <c r="E300" s="89"/>
      <c r="F300" s="104">
        <f>VLOOKUP(E300,コード一覧!$B$4:$C$850,2,FALSE)</f>
        <v>0</v>
      </c>
      <c r="G300" s="105">
        <f>VLOOKUP(E300,コード一覧!$B$4:$D$868,3,FALSE)</f>
        <v>0</v>
      </c>
      <c r="H300" s="106"/>
      <c r="I300" s="106"/>
      <c r="J300" s="107"/>
      <c r="K300" s="109">
        <f>VLOOKUP(J300,得意先名!$B$8:$C$1020,2,FALSE)</f>
        <v>0</v>
      </c>
      <c r="L300" s="108"/>
      <c r="M300" s="109">
        <f>VLOOKUP(J300,得意先名!$B$1:$E$1029,4,FALSE)</f>
        <v>0</v>
      </c>
      <c r="N300" s="110">
        <f>VLOOKUP(J300,得意先名!$B$8:$H$1020,7,FALSE)</f>
        <v>0</v>
      </c>
      <c r="O300" s="111"/>
      <c r="P300" s="112"/>
      <c r="Q300" s="50"/>
    </row>
    <row r="301" spans="1:17" ht="30.75" customHeight="1" x14ac:dyDescent="0.4">
      <c r="A301" s="113">
        <v>299</v>
      </c>
      <c r="B301" s="114"/>
      <c r="C301" s="114"/>
      <c r="D301" s="115">
        <f>VLOOKUP(E301,コード一覧!$B$4:$E$962,4,FALSE)</f>
        <v>0</v>
      </c>
      <c r="E301" s="89"/>
      <c r="F301" s="104">
        <f>VLOOKUP(E301,コード一覧!$B$4:$C$850,2,FALSE)</f>
        <v>0</v>
      </c>
      <c r="G301" s="105">
        <f>VLOOKUP(E301,コード一覧!$B$4:$D$868,3,FALSE)</f>
        <v>0</v>
      </c>
      <c r="H301" s="106"/>
      <c r="I301" s="106"/>
      <c r="J301" s="107"/>
      <c r="K301" s="109">
        <f>VLOOKUP(J301,得意先名!$B$8:$C$1020,2,FALSE)</f>
        <v>0</v>
      </c>
      <c r="L301" s="108"/>
      <c r="M301" s="109">
        <f>VLOOKUP(J301,得意先名!$B$1:$E$1029,4,FALSE)</f>
        <v>0</v>
      </c>
      <c r="N301" s="110">
        <f>VLOOKUP(J301,得意先名!$B$8:$H$1020,7,FALSE)</f>
        <v>0</v>
      </c>
      <c r="O301" s="111"/>
      <c r="P301" s="112"/>
      <c r="Q301" s="50"/>
    </row>
    <row r="302" spans="1:17" ht="30.75" customHeight="1" x14ac:dyDescent="0.4">
      <c r="A302" s="113">
        <v>300</v>
      </c>
      <c r="B302" s="114"/>
      <c r="C302" s="114"/>
      <c r="D302" s="115">
        <f>VLOOKUP(E302,コード一覧!$B$4:$E$962,4,FALSE)</f>
        <v>0</v>
      </c>
      <c r="E302" s="89"/>
      <c r="F302" s="104">
        <f>VLOOKUP(E302,コード一覧!$B$4:$C$850,2,FALSE)</f>
        <v>0</v>
      </c>
      <c r="G302" s="105">
        <f>VLOOKUP(E302,コード一覧!$B$4:$D$868,3,FALSE)</f>
        <v>0</v>
      </c>
      <c r="H302" s="106"/>
      <c r="I302" s="106"/>
      <c r="J302" s="107"/>
      <c r="K302" s="109">
        <f>VLOOKUP(J302,得意先名!$B$8:$C$1020,2,FALSE)</f>
        <v>0</v>
      </c>
      <c r="L302" s="108"/>
      <c r="M302" s="109">
        <f>VLOOKUP(J302,得意先名!$B$1:$E$1029,4,FALSE)</f>
        <v>0</v>
      </c>
      <c r="N302" s="110">
        <f>VLOOKUP(J302,得意先名!$B$8:$H$1020,7,FALSE)</f>
        <v>0</v>
      </c>
      <c r="O302" s="111"/>
      <c r="P302" s="112"/>
      <c r="Q302" s="50"/>
    </row>
    <row r="303" spans="1:17" ht="30.75" customHeight="1" x14ac:dyDescent="0.4">
      <c r="A303" s="113">
        <v>301</v>
      </c>
      <c r="B303" s="114"/>
      <c r="C303" s="114"/>
      <c r="D303" s="115">
        <f>VLOOKUP(E303,コード一覧!$B$4:$E$962,4,FALSE)</f>
        <v>0</v>
      </c>
      <c r="E303" s="89"/>
      <c r="F303" s="104">
        <f>VLOOKUP(E303,コード一覧!$B$4:$C$850,2,FALSE)</f>
        <v>0</v>
      </c>
      <c r="G303" s="105">
        <f>VLOOKUP(E303,コード一覧!$B$4:$D$868,3,FALSE)</f>
        <v>0</v>
      </c>
      <c r="H303" s="106"/>
      <c r="I303" s="106"/>
      <c r="J303" s="107"/>
      <c r="K303" s="109">
        <f>VLOOKUP(J303,得意先名!$B$8:$C$1020,2,FALSE)</f>
        <v>0</v>
      </c>
      <c r="L303" s="108"/>
      <c r="M303" s="109">
        <f>VLOOKUP(J303,得意先名!$B$1:$E$1029,4,FALSE)</f>
        <v>0</v>
      </c>
      <c r="N303" s="110">
        <f>VLOOKUP(J303,得意先名!$B$8:$H$1020,7,FALSE)</f>
        <v>0</v>
      </c>
      <c r="O303" s="111"/>
      <c r="P303" s="112"/>
      <c r="Q303" s="50"/>
    </row>
    <row r="304" spans="1:17" ht="30.75" customHeight="1" x14ac:dyDescent="0.4">
      <c r="A304" s="113">
        <v>302</v>
      </c>
      <c r="B304" s="114"/>
      <c r="C304" s="114"/>
      <c r="D304" s="115">
        <f>VLOOKUP(E304,コード一覧!$B$4:$E$962,4,FALSE)</f>
        <v>0</v>
      </c>
      <c r="E304" s="89"/>
      <c r="F304" s="104">
        <f>VLOOKUP(E304,コード一覧!$B$4:$C$850,2,FALSE)</f>
        <v>0</v>
      </c>
      <c r="G304" s="105">
        <f>VLOOKUP(E304,コード一覧!$B$4:$D$868,3,FALSE)</f>
        <v>0</v>
      </c>
      <c r="H304" s="106"/>
      <c r="I304" s="106"/>
      <c r="J304" s="107"/>
      <c r="K304" s="109">
        <f>VLOOKUP(J304,得意先名!$B$8:$C$1020,2,FALSE)</f>
        <v>0</v>
      </c>
      <c r="L304" s="108"/>
      <c r="M304" s="109">
        <f>VLOOKUP(J304,得意先名!$B$1:$E$1029,4,FALSE)</f>
        <v>0</v>
      </c>
      <c r="N304" s="110">
        <f>VLOOKUP(J304,得意先名!$B$8:$H$1020,7,FALSE)</f>
        <v>0</v>
      </c>
      <c r="O304" s="111"/>
      <c r="P304" s="112"/>
      <c r="Q304" s="50"/>
    </row>
    <row r="305" spans="1:17" ht="30.75" customHeight="1" x14ac:dyDescent="0.4">
      <c r="A305" s="113">
        <v>303</v>
      </c>
      <c r="B305" s="114"/>
      <c r="C305" s="114"/>
      <c r="D305" s="115">
        <f>VLOOKUP(E305,コード一覧!$B$4:$E$962,4,FALSE)</f>
        <v>0</v>
      </c>
      <c r="E305" s="89"/>
      <c r="F305" s="104">
        <f>VLOOKUP(E305,コード一覧!$B$4:$C$850,2,FALSE)</f>
        <v>0</v>
      </c>
      <c r="G305" s="105">
        <f>VLOOKUP(E305,コード一覧!$B$4:$D$868,3,FALSE)</f>
        <v>0</v>
      </c>
      <c r="H305" s="106"/>
      <c r="I305" s="106"/>
      <c r="J305" s="107"/>
      <c r="K305" s="109">
        <f>VLOOKUP(J305,得意先名!$B$8:$C$1020,2,FALSE)</f>
        <v>0</v>
      </c>
      <c r="L305" s="108"/>
      <c r="M305" s="109">
        <f>VLOOKUP(J305,得意先名!$B$1:$E$1029,4,FALSE)</f>
        <v>0</v>
      </c>
      <c r="N305" s="110">
        <f>VLOOKUP(J305,得意先名!$B$8:$H$1020,7,FALSE)</f>
        <v>0</v>
      </c>
      <c r="O305" s="111"/>
      <c r="P305" s="112"/>
      <c r="Q305" s="50"/>
    </row>
    <row r="306" spans="1:17" ht="30.75" customHeight="1" x14ac:dyDescent="0.4">
      <c r="A306" s="113">
        <v>304</v>
      </c>
      <c r="B306" s="114"/>
      <c r="C306" s="114"/>
      <c r="D306" s="115">
        <f>VLOOKUP(E306,コード一覧!$B$4:$E$962,4,FALSE)</f>
        <v>0</v>
      </c>
      <c r="E306" s="89"/>
      <c r="F306" s="104">
        <f>VLOOKUP(E306,コード一覧!$B$4:$C$850,2,FALSE)</f>
        <v>0</v>
      </c>
      <c r="G306" s="105">
        <f>VLOOKUP(E306,コード一覧!$B$4:$D$868,3,FALSE)</f>
        <v>0</v>
      </c>
      <c r="H306" s="106"/>
      <c r="I306" s="106"/>
      <c r="J306" s="107"/>
      <c r="K306" s="109">
        <f>VLOOKUP(J306,得意先名!$B$8:$C$1020,2,FALSE)</f>
        <v>0</v>
      </c>
      <c r="L306" s="108"/>
      <c r="M306" s="109">
        <f>VLOOKUP(J306,得意先名!$B$1:$E$1029,4,FALSE)</f>
        <v>0</v>
      </c>
      <c r="N306" s="110">
        <f>VLOOKUP(J306,得意先名!$B$8:$H$1020,7,FALSE)</f>
        <v>0</v>
      </c>
      <c r="O306" s="111"/>
      <c r="P306" s="112"/>
      <c r="Q306" s="50"/>
    </row>
    <row r="307" spans="1:17" ht="30.75" customHeight="1" x14ac:dyDescent="0.4">
      <c r="A307" s="113">
        <v>305</v>
      </c>
      <c r="B307" s="114"/>
      <c r="C307" s="114"/>
      <c r="D307" s="115">
        <f>VLOOKUP(E307,コード一覧!$B$4:$E$962,4,FALSE)</f>
        <v>0</v>
      </c>
      <c r="E307" s="89"/>
      <c r="F307" s="104">
        <f>VLOOKUP(E307,コード一覧!$B$4:$C$850,2,FALSE)</f>
        <v>0</v>
      </c>
      <c r="G307" s="105">
        <f>VLOOKUP(E307,コード一覧!$B$4:$D$868,3,FALSE)</f>
        <v>0</v>
      </c>
      <c r="H307" s="106"/>
      <c r="I307" s="106"/>
      <c r="J307" s="107"/>
      <c r="K307" s="109">
        <f>VLOOKUP(J307,得意先名!$B$8:$C$1020,2,FALSE)</f>
        <v>0</v>
      </c>
      <c r="L307" s="108"/>
      <c r="M307" s="109">
        <f>VLOOKUP(J307,得意先名!$B$1:$E$1029,4,FALSE)</f>
        <v>0</v>
      </c>
      <c r="N307" s="110">
        <f>VLOOKUP(J307,得意先名!$B$8:$H$1020,7,FALSE)</f>
        <v>0</v>
      </c>
      <c r="O307" s="111"/>
      <c r="P307" s="112"/>
      <c r="Q307" s="50"/>
    </row>
    <row r="308" spans="1:17" ht="30.75" customHeight="1" x14ac:dyDescent="0.4">
      <c r="A308" s="113">
        <v>306</v>
      </c>
      <c r="B308" s="114"/>
      <c r="C308" s="114"/>
      <c r="D308" s="115">
        <f>VLOOKUP(E308,コード一覧!$B$4:$E$962,4,FALSE)</f>
        <v>0</v>
      </c>
      <c r="E308" s="89"/>
      <c r="F308" s="104">
        <f>VLOOKUP(E308,コード一覧!$B$4:$C$850,2,FALSE)</f>
        <v>0</v>
      </c>
      <c r="G308" s="105">
        <f>VLOOKUP(E308,コード一覧!$B$4:$D$868,3,FALSE)</f>
        <v>0</v>
      </c>
      <c r="H308" s="106"/>
      <c r="I308" s="106"/>
      <c r="J308" s="107"/>
      <c r="K308" s="109">
        <f>VLOOKUP(J308,得意先名!$B$8:$C$1020,2,FALSE)</f>
        <v>0</v>
      </c>
      <c r="L308" s="108"/>
      <c r="M308" s="109">
        <f>VLOOKUP(J308,得意先名!$B$1:$E$1029,4,FALSE)</f>
        <v>0</v>
      </c>
      <c r="N308" s="110">
        <f>VLOOKUP(J308,得意先名!$B$8:$H$1020,7,FALSE)</f>
        <v>0</v>
      </c>
      <c r="O308" s="111"/>
      <c r="P308" s="112"/>
      <c r="Q308" s="50"/>
    </row>
    <row r="309" spans="1:17" ht="30.75" customHeight="1" x14ac:dyDescent="0.4">
      <c r="A309" s="113">
        <v>307</v>
      </c>
      <c r="B309" s="114"/>
      <c r="C309" s="114"/>
      <c r="D309" s="115">
        <f>VLOOKUP(E309,コード一覧!$B$4:$E$962,4,FALSE)</f>
        <v>0</v>
      </c>
      <c r="E309" s="89"/>
      <c r="F309" s="104">
        <f>VLOOKUP(E309,コード一覧!$B$4:$C$850,2,FALSE)</f>
        <v>0</v>
      </c>
      <c r="G309" s="105">
        <f>VLOOKUP(E309,コード一覧!$B$4:$D$868,3,FALSE)</f>
        <v>0</v>
      </c>
      <c r="H309" s="106"/>
      <c r="I309" s="106"/>
      <c r="J309" s="107"/>
      <c r="K309" s="109">
        <f>VLOOKUP(J309,得意先名!$B$8:$C$1020,2,FALSE)</f>
        <v>0</v>
      </c>
      <c r="L309" s="108"/>
      <c r="M309" s="109">
        <f>VLOOKUP(J309,得意先名!$B$1:$E$1029,4,FALSE)</f>
        <v>0</v>
      </c>
      <c r="N309" s="110">
        <f>VLOOKUP(J309,得意先名!$B$8:$H$1020,7,FALSE)</f>
        <v>0</v>
      </c>
      <c r="O309" s="111"/>
      <c r="P309" s="112"/>
      <c r="Q309" s="50"/>
    </row>
    <row r="310" spans="1:17" ht="30.75" customHeight="1" x14ac:dyDescent="0.4">
      <c r="A310" s="113">
        <v>308</v>
      </c>
      <c r="B310" s="114"/>
      <c r="C310" s="114"/>
      <c r="D310" s="115">
        <f>VLOOKUP(E310,コード一覧!$B$4:$E$962,4,FALSE)</f>
        <v>0</v>
      </c>
      <c r="E310" s="89"/>
      <c r="F310" s="104">
        <f>VLOOKUP(E310,コード一覧!$B$4:$C$850,2,FALSE)</f>
        <v>0</v>
      </c>
      <c r="G310" s="105">
        <f>VLOOKUP(E310,コード一覧!$B$4:$D$868,3,FALSE)</f>
        <v>0</v>
      </c>
      <c r="H310" s="106"/>
      <c r="I310" s="106"/>
      <c r="J310" s="107"/>
      <c r="K310" s="109">
        <f>VLOOKUP(J310,得意先名!$B$8:$C$1020,2,FALSE)</f>
        <v>0</v>
      </c>
      <c r="L310" s="108"/>
      <c r="M310" s="109">
        <f>VLOOKUP(J310,得意先名!$B$1:$E$1029,4,FALSE)</f>
        <v>0</v>
      </c>
      <c r="N310" s="110">
        <f>VLOOKUP(J310,得意先名!$B$8:$H$1020,7,FALSE)</f>
        <v>0</v>
      </c>
      <c r="O310" s="111"/>
      <c r="P310" s="112"/>
      <c r="Q310" s="50"/>
    </row>
    <row r="311" spans="1:17" ht="30.75" customHeight="1" x14ac:dyDescent="0.4">
      <c r="A311" s="113">
        <v>309</v>
      </c>
      <c r="B311" s="114"/>
      <c r="C311" s="114"/>
      <c r="D311" s="115">
        <f>VLOOKUP(E311,コード一覧!$B$4:$E$962,4,FALSE)</f>
        <v>0</v>
      </c>
      <c r="E311" s="89"/>
      <c r="F311" s="104">
        <f>VLOOKUP(E311,コード一覧!$B$4:$C$850,2,FALSE)</f>
        <v>0</v>
      </c>
      <c r="G311" s="105">
        <f>VLOOKUP(E311,コード一覧!$B$4:$D$868,3,FALSE)</f>
        <v>0</v>
      </c>
      <c r="H311" s="106"/>
      <c r="I311" s="106"/>
      <c r="J311" s="107"/>
      <c r="K311" s="109">
        <f>VLOOKUP(J311,得意先名!$B$8:$C$1020,2,FALSE)</f>
        <v>0</v>
      </c>
      <c r="L311" s="108"/>
      <c r="M311" s="109">
        <f>VLOOKUP(J311,得意先名!$B$1:$E$1029,4,FALSE)</f>
        <v>0</v>
      </c>
      <c r="N311" s="110">
        <f>VLOOKUP(J311,得意先名!$B$8:$H$1020,7,FALSE)</f>
        <v>0</v>
      </c>
      <c r="O311" s="111"/>
      <c r="P311" s="112"/>
      <c r="Q311" s="50"/>
    </row>
    <row r="312" spans="1:17" ht="30.75" customHeight="1" x14ac:dyDescent="0.4">
      <c r="A312" s="113">
        <v>310</v>
      </c>
      <c r="B312" s="114"/>
      <c r="C312" s="114"/>
      <c r="D312" s="115">
        <f>VLOOKUP(E312,コード一覧!$B$4:$E$962,4,FALSE)</f>
        <v>0</v>
      </c>
      <c r="E312" s="89"/>
      <c r="F312" s="104">
        <f>VLOOKUP(E312,コード一覧!$B$4:$C$850,2,FALSE)</f>
        <v>0</v>
      </c>
      <c r="G312" s="105">
        <f>VLOOKUP(E312,コード一覧!$B$4:$D$868,3,FALSE)</f>
        <v>0</v>
      </c>
      <c r="H312" s="106"/>
      <c r="I312" s="106"/>
      <c r="J312" s="107"/>
      <c r="K312" s="109">
        <f>VLOOKUP(J312,得意先名!$B$8:$C$1020,2,FALSE)</f>
        <v>0</v>
      </c>
      <c r="L312" s="108"/>
      <c r="M312" s="109">
        <f>VLOOKUP(J312,得意先名!$B$1:$E$1029,4,FALSE)</f>
        <v>0</v>
      </c>
      <c r="N312" s="110">
        <f>VLOOKUP(J312,得意先名!$B$8:$H$1020,7,FALSE)</f>
        <v>0</v>
      </c>
      <c r="O312" s="111"/>
      <c r="P312" s="112"/>
      <c r="Q312" s="50"/>
    </row>
    <row r="313" spans="1:17" ht="30.75" customHeight="1" x14ac:dyDescent="0.4">
      <c r="A313" s="113">
        <v>311</v>
      </c>
      <c r="B313" s="114"/>
      <c r="C313" s="114"/>
      <c r="D313" s="115">
        <f>VLOOKUP(E313,コード一覧!$B$4:$E$962,4,FALSE)</f>
        <v>0</v>
      </c>
      <c r="E313" s="89"/>
      <c r="F313" s="104">
        <f>VLOOKUP(E313,コード一覧!$B$4:$C$850,2,FALSE)</f>
        <v>0</v>
      </c>
      <c r="G313" s="105">
        <f>VLOOKUP(E313,コード一覧!$B$4:$D$868,3,FALSE)</f>
        <v>0</v>
      </c>
      <c r="H313" s="106"/>
      <c r="I313" s="106"/>
      <c r="J313" s="107"/>
      <c r="K313" s="109">
        <f>VLOOKUP(J313,得意先名!$B$8:$C$1020,2,FALSE)</f>
        <v>0</v>
      </c>
      <c r="L313" s="108"/>
      <c r="M313" s="109">
        <f>VLOOKUP(J313,得意先名!$B$1:$E$1029,4,FALSE)</f>
        <v>0</v>
      </c>
      <c r="N313" s="110">
        <f>VLOOKUP(J313,得意先名!$B$8:$H$1020,7,FALSE)</f>
        <v>0</v>
      </c>
      <c r="O313" s="111"/>
      <c r="P313" s="112"/>
      <c r="Q313" s="50"/>
    </row>
    <row r="314" spans="1:17" ht="30.75" customHeight="1" x14ac:dyDescent="0.4">
      <c r="A314" s="113">
        <v>312</v>
      </c>
      <c r="B314" s="114"/>
      <c r="C314" s="114"/>
      <c r="D314" s="115">
        <f>VLOOKUP(E314,コード一覧!$B$4:$E$962,4,FALSE)</f>
        <v>0</v>
      </c>
      <c r="E314" s="89"/>
      <c r="F314" s="104">
        <f>VLOOKUP(E314,コード一覧!$B$4:$C$850,2,FALSE)</f>
        <v>0</v>
      </c>
      <c r="G314" s="105">
        <f>VLOOKUP(E314,コード一覧!$B$4:$D$868,3,FALSE)</f>
        <v>0</v>
      </c>
      <c r="H314" s="106"/>
      <c r="I314" s="106"/>
      <c r="J314" s="107"/>
      <c r="K314" s="109">
        <f>VLOOKUP(J314,得意先名!$B$8:$C$1020,2,FALSE)</f>
        <v>0</v>
      </c>
      <c r="L314" s="108"/>
      <c r="M314" s="109">
        <f>VLOOKUP(J314,得意先名!$B$1:$E$1029,4,FALSE)</f>
        <v>0</v>
      </c>
      <c r="N314" s="110">
        <f>VLOOKUP(J314,得意先名!$B$8:$H$1020,7,FALSE)</f>
        <v>0</v>
      </c>
      <c r="O314" s="111"/>
      <c r="P314" s="112"/>
      <c r="Q314" s="50"/>
    </row>
    <row r="315" spans="1:17" ht="30.75" customHeight="1" x14ac:dyDescent="0.4">
      <c r="A315" s="113">
        <v>313</v>
      </c>
      <c r="B315" s="114"/>
      <c r="C315" s="114"/>
      <c r="D315" s="115">
        <f>VLOOKUP(E315,コード一覧!$B$4:$E$962,4,FALSE)</f>
        <v>0</v>
      </c>
      <c r="E315" s="89"/>
      <c r="F315" s="104">
        <f>VLOOKUP(E315,コード一覧!$B$4:$C$850,2,FALSE)</f>
        <v>0</v>
      </c>
      <c r="G315" s="105">
        <f>VLOOKUP(E315,コード一覧!$B$4:$D$868,3,FALSE)</f>
        <v>0</v>
      </c>
      <c r="H315" s="106"/>
      <c r="I315" s="106"/>
      <c r="J315" s="107"/>
      <c r="K315" s="109">
        <f>VLOOKUP(J315,得意先名!$B$8:$C$1020,2,FALSE)</f>
        <v>0</v>
      </c>
      <c r="L315" s="108"/>
      <c r="M315" s="109">
        <f>VLOOKUP(J315,得意先名!$B$1:$E$1029,4,FALSE)</f>
        <v>0</v>
      </c>
      <c r="N315" s="110">
        <f>VLOOKUP(J315,得意先名!$B$8:$H$1020,7,FALSE)</f>
        <v>0</v>
      </c>
      <c r="O315" s="111"/>
      <c r="P315" s="112"/>
      <c r="Q315" s="50"/>
    </row>
    <row r="316" spans="1:17" ht="30.75" customHeight="1" x14ac:dyDescent="0.4">
      <c r="A316" s="113">
        <v>314</v>
      </c>
      <c r="B316" s="114"/>
      <c r="C316" s="114"/>
      <c r="D316" s="115">
        <f>VLOOKUP(E316,コード一覧!$B$4:$E$962,4,FALSE)</f>
        <v>0</v>
      </c>
      <c r="E316" s="89"/>
      <c r="F316" s="104">
        <f>VLOOKUP(E316,コード一覧!$B$4:$C$850,2,FALSE)</f>
        <v>0</v>
      </c>
      <c r="G316" s="105">
        <f>VLOOKUP(E316,コード一覧!$B$4:$D$868,3,FALSE)</f>
        <v>0</v>
      </c>
      <c r="H316" s="106"/>
      <c r="I316" s="106"/>
      <c r="J316" s="107"/>
      <c r="K316" s="109">
        <f>VLOOKUP(J316,得意先名!$B$8:$C$1020,2,FALSE)</f>
        <v>0</v>
      </c>
      <c r="L316" s="108"/>
      <c r="M316" s="109">
        <f>VLOOKUP(J316,得意先名!$B$1:$E$1029,4,FALSE)</f>
        <v>0</v>
      </c>
      <c r="N316" s="110">
        <f>VLOOKUP(J316,得意先名!$B$8:$H$1020,7,FALSE)</f>
        <v>0</v>
      </c>
      <c r="O316" s="111"/>
      <c r="P316" s="112"/>
      <c r="Q316" s="50"/>
    </row>
    <row r="317" spans="1:17" ht="30.75" customHeight="1" x14ac:dyDescent="0.4">
      <c r="A317" s="113">
        <v>315</v>
      </c>
      <c r="B317" s="114"/>
      <c r="C317" s="114"/>
      <c r="D317" s="115">
        <f>VLOOKUP(E317,コード一覧!$B$4:$E$962,4,FALSE)</f>
        <v>0</v>
      </c>
      <c r="E317" s="89"/>
      <c r="F317" s="104">
        <f>VLOOKUP(E317,コード一覧!$B$4:$C$850,2,FALSE)</f>
        <v>0</v>
      </c>
      <c r="G317" s="105">
        <f>VLOOKUP(E317,コード一覧!$B$4:$D$868,3,FALSE)</f>
        <v>0</v>
      </c>
      <c r="H317" s="106"/>
      <c r="I317" s="106"/>
      <c r="J317" s="107"/>
      <c r="K317" s="109">
        <f>VLOOKUP(J317,得意先名!$B$8:$C$1020,2,FALSE)</f>
        <v>0</v>
      </c>
      <c r="L317" s="108"/>
      <c r="M317" s="109">
        <f>VLOOKUP(J317,得意先名!$B$1:$E$1029,4,FALSE)</f>
        <v>0</v>
      </c>
      <c r="N317" s="110">
        <f>VLOOKUP(J317,得意先名!$B$8:$H$1020,7,FALSE)</f>
        <v>0</v>
      </c>
      <c r="O317" s="111"/>
      <c r="P317" s="112"/>
      <c r="Q317" s="50"/>
    </row>
    <row r="318" spans="1:17" ht="30.75" customHeight="1" x14ac:dyDescent="0.4">
      <c r="A318" s="113">
        <v>316</v>
      </c>
      <c r="B318" s="114"/>
      <c r="C318" s="114"/>
      <c r="D318" s="115">
        <f>VLOOKUP(E318,コード一覧!$B$4:$E$962,4,FALSE)</f>
        <v>0</v>
      </c>
      <c r="E318" s="89"/>
      <c r="F318" s="104">
        <f>VLOOKUP(E318,コード一覧!$B$4:$C$850,2,FALSE)</f>
        <v>0</v>
      </c>
      <c r="G318" s="105">
        <f>VLOOKUP(E318,コード一覧!$B$4:$D$868,3,FALSE)</f>
        <v>0</v>
      </c>
      <c r="H318" s="106"/>
      <c r="I318" s="106"/>
      <c r="J318" s="107"/>
      <c r="K318" s="109">
        <f>VLOOKUP(J318,得意先名!$B$8:$C$1020,2,FALSE)</f>
        <v>0</v>
      </c>
      <c r="L318" s="108"/>
      <c r="M318" s="109">
        <f>VLOOKUP(J318,得意先名!$B$1:$E$1029,4,FALSE)</f>
        <v>0</v>
      </c>
      <c r="N318" s="110">
        <f>VLOOKUP(J318,得意先名!$B$8:$H$1020,7,FALSE)</f>
        <v>0</v>
      </c>
      <c r="O318" s="111"/>
      <c r="P318" s="112"/>
      <c r="Q318" s="50"/>
    </row>
    <row r="319" spans="1:17" ht="30.75" customHeight="1" x14ac:dyDescent="0.4">
      <c r="A319" s="113">
        <v>317</v>
      </c>
      <c r="B319" s="114"/>
      <c r="C319" s="114"/>
      <c r="D319" s="115">
        <f>VLOOKUP(E319,コード一覧!$B$4:$E$962,4,FALSE)</f>
        <v>0</v>
      </c>
      <c r="E319" s="89"/>
      <c r="F319" s="104">
        <f>VLOOKUP(E319,コード一覧!$B$4:$C$850,2,FALSE)</f>
        <v>0</v>
      </c>
      <c r="G319" s="105">
        <f>VLOOKUP(E319,コード一覧!$B$4:$D$868,3,FALSE)</f>
        <v>0</v>
      </c>
      <c r="H319" s="106"/>
      <c r="I319" s="106"/>
      <c r="J319" s="107"/>
      <c r="K319" s="109">
        <f>VLOOKUP(J319,得意先名!$B$8:$C$1020,2,FALSE)</f>
        <v>0</v>
      </c>
      <c r="L319" s="108"/>
      <c r="M319" s="109">
        <f>VLOOKUP(J319,得意先名!$B$1:$E$1029,4,FALSE)</f>
        <v>0</v>
      </c>
      <c r="N319" s="110">
        <f>VLOOKUP(J319,得意先名!$B$8:$H$1020,7,FALSE)</f>
        <v>0</v>
      </c>
      <c r="O319" s="111"/>
      <c r="P319" s="112"/>
      <c r="Q319" s="50"/>
    </row>
    <row r="320" spans="1:17" ht="30.75" customHeight="1" x14ac:dyDescent="0.4">
      <c r="A320" s="113">
        <v>318</v>
      </c>
      <c r="B320" s="114"/>
      <c r="C320" s="114"/>
      <c r="D320" s="115">
        <f>VLOOKUP(E320,コード一覧!$B$4:$E$962,4,FALSE)</f>
        <v>0</v>
      </c>
      <c r="E320" s="89"/>
      <c r="F320" s="104">
        <f>VLOOKUP(E320,コード一覧!$B$4:$C$850,2,FALSE)</f>
        <v>0</v>
      </c>
      <c r="G320" s="105">
        <f>VLOOKUP(E320,コード一覧!$B$4:$D$868,3,FALSE)</f>
        <v>0</v>
      </c>
      <c r="H320" s="106"/>
      <c r="I320" s="106"/>
      <c r="J320" s="107"/>
      <c r="K320" s="109">
        <f>VLOOKUP(J320,得意先名!$B$8:$C$1020,2,FALSE)</f>
        <v>0</v>
      </c>
      <c r="L320" s="108"/>
      <c r="M320" s="109">
        <f>VLOOKUP(J320,得意先名!$B$1:$E$1029,4,FALSE)</f>
        <v>0</v>
      </c>
      <c r="N320" s="110">
        <f>VLOOKUP(J320,得意先名!$B$8:$H$1020,7,FALSE)</f>
        <v>0</v>
      </c>
      <c r="O320" s="111"/>
      <c r="P320" s="112"/>
      <c r="Q320" s="50"/>
    </row>
    <row r="321" spans="1:17" ht="30.75" customHeight="1" x14ac:dyDescent="0.4">
      <c r="A321" s="113">
        <v>319</v>
      </c>
      <c r="B321" s="114"/>
      <c r="C321" s="114"/>
      <c r="D321" s="115">
        <f>VLOOKUP(E321,コード一覧!$B$4:$E$962,4,FALSE)</f>
        <v>0</v>
      </c>
      <c r="E321" s="89"/>
      <c r="F321" s="104">
        <f>VLOOKUP(E321,コード一覧!$B$4:$C$850,2,FALSE)</f>
        <v>0</v>
      </c>
      <c r="G321" s="105">
        <f>VLOOKUP(E321,コード一覧!$B$4:$D$868,3,FALSE)</f>
        <v>0</v>
      </c>
      <c r="H321" s="106"/>
      <c r="I321" s="106"/>
      <c r="J321" s="107"/>
      <c r="K321" s="109">
        <f>VLOOKUP(J321,得意先名!$B$8:$C$1020,2,FALSE)</f>
        <v>0</v>
      </c>
      <c r="L321" s="108"/>
      <c r="M321" s="109">
        <f>VLOOKUP(J321,得意先名!$B$1:$E$1029,4,FALSE)</f>
        <v>0</v>
      </c>
      <c r="N321" s="110">
        <f>VLOOKUP(J321,得意先名!$B$8:$H$1020,7,FALSE)</f>
        <v>0</v>
      </c>
      <c r="O321" s="111"/>
      <c r="P321" s="112"/>
      <c r="Q321" s="50"/>
    </row>
    <row r="322" spans="1:17" ht="30.75" customHeight="1" x14ac:dyDescent="0.4">
      <c r="A322" s="113">
        <v>320</v>
      </c>
      <c r="B322" s="114"/>
      <c r="C322" s="114"/>
      <c r="D322" s="115">
        <f>VLOOKUP(E322,コード一覧!$B$4:$E$962,4,FALSE)</f>
        <v>0</v>
      </c>
      <c r="E322" s="89"/>
      <c r="F322" s="104">
        <f>VLOOKUP(E322,コード一覧!$B$4:$C$850,2,FALSE)</f>
        <v>0</v>
      </c>
      <c r="G322" s="105">
        <f>VLOOKUP(E322,コード一覧!$B$4:$D$868,3,FALSE)</f>
        <v>0</v>
      </c>
      <c r="H322" s="106"/>
      <c r="I322" s="106"/>
      <c r="J322" s="107"/>
      <c r="K322" s="109">
        <f>VLOOKUP(J322,得意先名!$B$8:$C$1020,2,FALSE)</f>
        <v>0</v>
      </c>
      <c r="L322" s="108"/>
      <c r="M322" s="109">
        <f>VLOOKUP(J322,得意先名!$B$1:$E$1029,4,FALSE)</f>
        <v>0</v>
      </c>
      <c r="N322" s="110">
        <f>VLOOKUP(J322,得意先名!$B$8:$H$1020,7,FALSE)</f>
        <v>0</v>
      </c>
      <c r="O322" s="111"/>
      <c r="P322" s="112"/>
      <c r="Q322" s="50"/>
    </row>
    <row r="323" spans="1:17" ht="30.75" customHeight="1" x14ac:dyDescent="0.4">
      <c r="A323" s="113">
        <v>321</v>
      </c>
      <c r="B323" s="114"/>
      <c r="C323" s="114"/>
      <c r="D323" s="115">
        <f>VLOOKUP(E323,コード一覧!$B$4:$E$962,4,FALSE)</f>
        <v>0</v>
      </c>
      <c r="E323" s="89"/>
      <c r="F323" s="104">
        <f>VLOOKUP(E323,コード一覧!$B$4:$C$850,2,FALSE)</f>
        <v>0</v>
      </c>
      <c r="G323" s="105">
        <f>VLOOKUP(E323,コード一覧!$B$4:$D$868,3,FALSE)</f>
        <v>0</v>
      </c>
      <c r="H323" s="106"/>
      <c r="I323" s="106"/>
      <c r="J323" s="107"/>
      <c r="K323" s="109">
        <f>VLOOKUP(J323,得意先名!$B$8:$C$1020,2,FALSE)</f>
        <v>0</v>
      </c>
      <c r="L323" s="108"/>
      <c r="M323" s="109">
        <f>VLOOKUP(J323,得意先名!$B$1:$E$1029,4,FALSE)</f>
        <v>0</v>
      </c>
      <c r="N323" s="110">
        <f>VLOOKUP(J323,得意先名!$B$8:$H$1020,7,FALSE)</f>
        <v>0</v>
      </c>
      <c r="O323" s="111"/>
      <c r="P323" s="112"/>
      <c r="Q323" s="50"/>
    </row>
    <row r="324" spans="1:17" ht="30.75" customHeight="1" x14ac:dyDescent="0.4">
      <c r="A324" s="113">
        <v>322</v>
      </c>
      <c r="B324" s="114"/>
      <c r="C324" s="114"/>
      <c r="D324" s="115">
        <f>VLOOKUP(E324,コード一覧!$B$4:$E$962,4,FALSE)</f>
        <v>0</v>
      </c>
      <c r="E324" s="89"/>
      <c r="F324" s="104">
        <f>VLOOKUP(E324,コード一覧!$B$4:$C$850,2,FALSE)</f>
        <v>0</v>
      </c>
      <c r="G324" s="105">
        <f>VLOOKUP(E324,コード一覧!$B$4:$D$868,3,FALSE)</f>
        <v>0</v>
      </c>
      <c r="H324" s="106"/>
      <c r="I324" s="106"/>
      <c r="J324" s="107"/>
      <c r="K324" s="109">
        <f>VLOOKUP(J324,得意先名!$B$8:$C$1020,2,FALSE)</f>
        <v>0</v>
      </c>
      <c r="L324" s="108"/>
      <c r="M324" s="109">
        <f>VLOOKUP(J324,得意先名!$B$1:$E$1029,4,FALSE)</f>
        <v>0</v>
      </c>
      <c r="N324" s="110">
        <f>VLOOKUP(J324,得意先名!$B$8:$H$1020,7,FALSE)</f>
        <v>0</v>
      </c>
      <c r="O324" s="111"/>
      <c r="P324" s="112"/>
      <c r="Q324" s="50"/>
    </row>
    <row r="325" spans="1:17" ht="30.75" customHeight="1" x14ac:dyDescent="0.4">
      <c r="A325" s="113">
        <v>323</v>
      </c>
      <c r="B325" s="114"/>
      <c r="C325" s="114"/>
      <c r="D325" s="115">
        <f>VLOOKUP(E325,コード一覧!$B$4:$E$962,4,FALSE)</f>
        <v>0</v>
      </c>
      <c r="E325" s="89"/>
      <c r="F325" s="104">
        <f>VLOOKUP(E325,コード一覧!$B$4:$C$850,2,FALSE)</f>
        <v>0</v>
      </c>
      <c r="G325" s="105">
        <f>VLOOKUP(E325,コード一覧!$B$4:$D$868,3,FALSE)</f>
        <v>0</v>
      </c>
      <c r="H325" s="106"/>
      <c r="I325" s="106"/>
      <c r="J325" s="107"/>
      <c r="K325" s="109">
        <f>VLOOKUP(J325,得意先名!$B$8:$C$1020,2,FALSE)</f>
        <v>0</v>
      </c>
      <c r="L325" s="108"/>
      <c r="M325" s="109">
        <f>VLOOKUP(J325,得意先名!$B$1:$E$1029,4,FALSE)</f>
        <v>0</v>
      </c>
      <c r="N325" s="110">
        <f>VLOOKUP(J325,得意先名!$B$8:$H$1020,7,FALSE)</f>
        <v>0</v>
      </c>
      <c r="O325" s="111"/>
      <c r="P325" s="112"/>
      <c r="Q325" s="50"/>
    </row>
    <row r="326" spans="1:17" ht="30.75" customHeight="1" x14ac:dyDescent="0.4">
      <c r="A326" s="113">
        <v>324</v>
      </c>
      <c r="B326" s="114"/>
      <c r="C326" s="114"/>
      <c r="D326" s="115">
        <f>VLOOKUP(E326,コード一覧!$B$4:$E$962,4,FALSE)</f>
        <v>0</v>
      </c>
      <c r="E326" s="89"/>
      <c r="F326" s="104">
        <f>VLOOKUP(E326,コード一覧!$B$4:$C$850,2,FALSE)</f>
        <v>0</v>
      </c>
      <c r="G326" s="105">
        <f>VLOOKUP(E326,コード一覧!$B$4:$D$868,3,FALSE)</f>
        <v>0</v>
      </c>
      <c r="H326" s="106"/>
      <c r="I326" s="106"/>
      <c r="J326" s="107"/>
      <c r="K326" s="109">
        <f>VLOOKUP(J326,得意先名!$B$8:$C$1020,2,FALSE)</f>
        <v>0</v>
      </c>
      <c r="L326" s="108"/>
      <c r="M326" s="109">
        <f>VLOOKUP(J326,得意先名!$B$1:$E$1029,4,FALSE)</f>
        <v>0</v>
      </c>
      <c r="N326" s="110">
        <f>VLOOKUP(J326,得意先名!$B$8:$H$1020,7,FALSE)</f>
        <v>0</v>
      </c>
      <c r="O326" s="111"/>
      <c r="P326" s="112"/>
      <c r="Q326" s="50"/>
    </row>
    <row r="327" spans="1:17" ht="30.75" customHeight="1" x14ac:dyDescent="0.4">
      <c r="A327" s="113">
        <v>325</v>
      </c>
      <c r="B327" s="114"/>
      <c r="C327" s="114"/>
      <c r="D327" s="115">
        <f>VLOOKUP(E327,コード一覧!$B$4:$E$962,4,FALSE)</f>
        <v>0</v>
      </c>
      <c r="E327" s="89"/>
      <c r="F327" s="104">
        <f>VLOOKUP(E327,コード一覧!$B$4:$C$850,2,FALSE)</f>
        <v>0</v>
      </c>
      <c r="G327" s="105">
        <f>VLOOKUP(E327,コード一覧!$B$4:$D$868,3,FALSE)</f>
        <v>0</v>
      </c>
      <c r="H327" s="106"/>
      <c r="I327" s="106"/>
      <c r="J327" s="107"/>
      <c r="K327" s="109">
        <f>VLOOKUP(J327,得意先名!$B$8:$C$1020,2,FALSE)</f>
        <v>0</v>
      </c>
      <c r="L327" s="108"/>
      <c r="M327" s="109">
        <f>VLOOKUP(J327,得意先名!$B$1:$E$1029,4,FALSE)</f>
        <v>0</v>
      </c>
      <c r="N327" s="110">
        <f>VLOOKUP(J327,得意先名!$B$8:$H$1020,7,FALSE)</f>
        <v>0</v>
      </c>
      <c r="O327" s="111"/>
      <c r="P327" s="112"/>
      <c r="Q327" s="50"/>
    </row>
    <row r="328" spans="1:17" ht="30.75" customHeight="1" x14ac:dyDescent="0.4">
      <c r="A328" s="113">
        <v>326</v>
      </c>
      <c r="B328" s="114"/>
      <c r="C328" s="114"/>
      <c r="D328" s="115">
        <f>VLOOKUP(E328,コード一覧!$B$4:$E$962,4,FALSE)</f>
        <v>0</v>
      </c>
      <c r="E328" s="89"/>
      <c r="F328" s="104">
        <f>VLOOKUP(E328,コード一覧!$B$4:$C$850,2,FALSE)</f>
        <v>0</v>
      </c>
      <c r="G328" s="105">
        <f>VLOOKUP(E328,コード一覧!$B$4:$D$868,3,FALSE)</f>
        <v>0</v>
      </c>
      <c r="H328" s="106"/>
      <c r="I328" s="106"/>
      <c r="J328" s="107"/>
      <c r="K328" s="109">
        <f>VLOOKUP(J328,得意先名!$B$8:$C$1020,2,FALSE)</f>
        <v>0</v>
      </c>
      <c r="L328" s="108"/>
      <c r="M328" s="109">
        <f>VLOOKUP(J328,得意先名!$B$1:$E$1029,4,FALSE)</f>
        <v>0</v>
      </c>
      <c r="N328" s="110">
        <f>VLOOKUP(J328,得意先名!$B$8:$H$1020,7,FALSE)</f>
        <v>0</v>
      </c>
      <c r="O328" s="111"/>
      <c r="P328" s="112"/>
      <c r="Q328" s="50"/>
    </row>
    <row r="329" spans="1:17" ht="30.75" customHeight="1" x14ac:dyDescent="0.4">
      <c r="A329" s="113">
        <v>327</v>
      </c>
      <c r="B329" s="114"/>
      <c r="C329" s="114"/>
      <c r="D329" s="115">
        <f>VLOOKUP(E329,コード一覧!$B$4:$E$962,4,FALSE)</f>
        <v>0</v>
      </c>
      <c r="E329" s="89"/>
      <c r="F329" s="104">
        <f>VLOOKUP(E329,コード一覧!$B$4:$C$850,2,FALSE)</f>
        <v>0</v>
      </c>
      <c r="G329" s="105">
        <f>VLOOKUP(E329,コード一覧!$B$4:$D$868,3,FALSE)</f>
        <v>0</v>
      </c>
      <c r="H329" s="106"/>
      <c r="I329" s="106"/>
      <c r="J329" s="107"/>
      <c r="K329" s="109">
        <f>VLOOKUP(J329,得意先名!$B$8:$C$1020,2,FALSE)</f>
        <v>0</v>
      </c>
      <c r="L329" s="108"/>
      <c r="M329" s="109">
        <f>VLOOKUP(J329,得意先名!$B$1:$E$1029,4,FALSE)</f>
        <v>0</v>
      </c>
      <c r="N329" s="110">
        <f>VLOOKUP(J329,得意先名!$B$8:$H$1020,7,FALSE)</f>
        <v>0</v>
      </c>
      <c r="O329" s="111"/>
      <c r="P329" s="112"/>
      <c r="Q329" s="50"/>
    </row>
    <row r="330" spans="1:17" ht="30.75" customHeight="1" x14ac:dyDescent="0.4">
      <c r="A330" s="113">
        <v>328</v>
      </c>
      <c r="B330" s="114"/>
      <c r="C330" s="114"/>
      <c r="D330" s="115">
        <f>VLOOKUP(E330,コード一覧!$B$4:$E$962,4,FALSE)</f>
        <v>0</v>
      </c>
      <c r="E330" s="89"/>
      <c r="F330" s="104">
        <f>VLOOKUP(E330,コード一覧!$B$4:$C$850,2,FALSE)</f>
        <v>0</v>
      </c>
      <c r="G330" s="105">
        <f>VLOOKUP(E330,コード一覧!$B$4:$D$868,3,FALSE)</f>
        <v>0</v>
      </c>
      <c r="H330" s="106"/>
      <c r="I330" s="106"/>
      <c r="J330" s="107"/>
      <c r="K330" s="109">
        <f>VLOOKUP(J330,得意先名!$B$8:$C$1020,2,FALSE)</f>
        <v>0</v>
      </c>
      <c r="L330" s="108"/>
      <c r="M330" s="109">
        <f>VLOOKUP(J330,得意先名!$B$1:$E$1029,4,FALSE)</f>
        <v>0</v>
      </c>
      <c r="N330" s="110">
        <f>VLOOKUP(J330,得意先名!$B$8:$H$1020,7,FALSE)</f>
        <v>0</v>
      </c>
      <c r="O330" s="111"/>
      <c r="P330" s="112"/>
      <c r="Q330" s="50"/>
    </row>
    <row r="331" spans="1:17" ht="30.75" customHeight="1" x14ac:dyDescent="0.4">
      <c r="A331" s="113">
        <v>329</v>
      </c>
      <c r="B331" s="114"/>
      <c r="C331" s="114"/>
      <c r="D331" s="115">
        <f>VLOOKUP(E331,コード一覧!$B$4:$E$962,4,FALSE)</f>
        <v>0</v>
      </c>
      <c r="E331" s="89"/>
      <c r="F331" s="104">
        <f>VLOOKUP(E331,コード一覧!$B$4:$C$850,2,FALSE)</f>
        <v>0</v>
      </c>
      <c r="G331" s="105">
        <f>VLOOKUP(E331,コード一覧!$B$4:$D$868,3,FALSE)</f>
        <v>0</v>
      </c>
      <c r="H331" s="106"/>
      <c r="I331" s="106"/>
      <c r="J331" s="107"/>
      <c r="K331" s="109">
        <f>VLOOKUP(J331,得意先名!$B$8:$C$1020,2,FALSE)</f>
        <v>0</v>
      </c>
      <c r="L331" s="108"/>
      <c r="M331" s="109">
        <f>VLOOKUP(J331,得意先名!$B$1:$E$1029,4,FALSE)</f>
        <v>0</v>
      </c>
      <c r="N331" s="110">
        <f>VLOOKUP(J331,得意先名!$B$8:$H$1020,7,FALSE)</f>
        <v>0</v>
      </c>
      <c r="O331" s="111"/>
      <c r="P331" s="112"/>
      <c r="Q331" s="50"/>
    </row>
    <row r="332" spans="1:17" ht="30.75" customHeight="1" x14ac:dyDescent="0.4">
      <c r="A332" s="113">
        <v>330</v>
      </c>
      <c r="B332" s="114"/>
      <c r="C332" s="114"/>
      <c r="D332" s="115">
        <f>VLOOKUP(E332,コード一覧!$B$4:$E$962,4,FALSE)</f>
        <v>0</v>
      </c>
      <c r="E332" s="89"/>
      <c r="F332" s="104">
        <f>VLOOKUP(E332,コード一覧!$B$4:$C$850,2,FALSE)</f>
        <v>0</v>
      </c>
      <c r="G332" s="105">
        <f>VLOOKUP(E332,コード一覧!$B$4:$D$868,3,FALSE)</f>
        <v>0</v>
      </c>
      <c r="H332" s="106"/>
      <c r="I332" s="106"/>
      <c r="J332" s="107"/>
      <c r="K332" s="109">
        <f>VLOOKUP(J332,得意先名!$B$8:$C$1020,2,FALSE)</f>
        <v>0</v>
      </c>
      <c r="L332" s="108"/>
      <c r="M332" s="109">
        <f>VLOOKUP(J332,得意先名!$B$1:$E$1029,4,FALSE)</f>
        <v>0</v>
      </c>
      <c r="N332" s="110">
        <f>VLOOKUP(J332,得意先名!$B$8:$H$1020,7,FALSE)</f>
        <v>0</v>
      </c>
      <c r="O332" s="111"/>
      <c r="P332" s="112"/>
      <c r="Q332" s="50"/>
    </row>
    <row r="333" spans="1:17" ht="30.75" customHeight="1" x14ac:dyDescent="0.4">
      <c r="A333" s="113">
        <v>331</v>
      </c>
      <c r="B333" s="114"/>
      <c r="C333" s="114"/>
      <c r="D333" s="115">
        <f>VLOOKUP(E333,コード一覧!$B$4:$E$962,4,FALSE)</f>
        <v>0</v>
      </c>
      <c r="E333" s="89"/>
      <c r="F333" s="104">
        <f>VLOOKUP(E333,コード一覧!$B$4:$C$850,2,FALSE)</f>
        <v>0</v>
      </c>
      <c r="G333" s="105">
        <f>VLOOKUP(E333,コード一覧!$B$4:$D$868,3,FALSE)</f>
        <v>0</v>
      </c>
      <c r="H333" s="106"/>
      <c r="I333" s="106"/>
      <c r="J333" s="107"/>
      <c r="K333" s="109">
        <f>VLOOKUP(J333,得意先名!$B$8:$C$1020,2,FALSE)</f>
        <v>0</v>
      </c>
      <c r="L333" s="108"/>
      <c r="M333" s="109">
        <f>VLOOKUP(J333,得意先名!$B$1:$E$1029,4,FALSE)</f>
        <v>0</v>
      </c>
      <c r="N333" s="110">
        <f>VLOOKUP(J333,得意先名!$B$8:$H$1020,7,FALSE)</f>
        <v>0</v>
      </c>
      <c r="O333" s="111"/>
      <c r="P333" s="112"/>
      <c r="Q333" s="50"/>
    </row>
    <row r="334" spans="1:17" ht="30.75" customHeight="1" x14ac:dyDescent="0.4">
      <c r="A334" s="113">
        <v>332</v>
      </c>
      <c r="B334" s="114"/>
      <c r="C334" s="114"/>
      <c r="D334" s="115">
        <f>VLOOKUP(E334,コード一覧!$B$4:$E$962,4,FALSE)</f>
        <v>0</v>
      </c>
      <c r="E334" s="89"/>
      <c r="F334" s="104">
        <f>VLOOKUP(E334,コード一覧!$B$4:$C$850,2,FALSE)</f>
        <v>0</v>
      </c>
      <c r="G334" s="105">
        <f>VLOOKUP(E334,コード一覧!$B$4:$D$868,3,FALSE)</f>
        <v>0</v>
      </c>
      <c r="H334" s="106"/>
      <c r="I334" s="106"/>
      <c r="J334" s="107"/>
      <c r="K334" s="109">
        <f>VLOOKUP(J334,得意先名!$B$8:$C$1020,2,FALSE)</f>
        <v>0</v>
      </c>
      <c r="L334" s="108"/>
      <c r="M334" s="109">
        <f>VLOOKUP(J334,得意先名!$B$1:$E$1029,4,FALSE)</f>
        <v>0</v>
      </c>
      <c r="N334" s="110">
        <f>VLOOKUP(J334,得意先名!$B$8:$H$1020,7,FALSE)</f>
        <v>0</v>
      </c>
      <c r="O334" s="111"/>
      <c r="P334" s="112"/>
      <c r="Q334" s="50"/>
    </row>
    <row r="335" spans="1:17" ht="30.75" customHeight="1" x14ac:dyDescent="0.4">
      <c r="A335" s="113">
        <v>333</v>
      </c>
      <c r="B335" s="114"/>
      <c r="C335" s="114"/>
      <c r="D335" s="115">
        <f>VLOOKUP(E335,コード一覧!$B$4:$E$962,4,FALSE)</f>
        <v>0</v>
      </c>
      <c r="E335" s="89"/>
      <c r="F335" s="104">
        <f>VLOOKUP(E335,コード一覧!$B$4:$C$850,2,FALSE)</f>
        <v>0</v>
      </c>
      <c r="G335" s="105">
        <f>VLOOKUP(E335,コード一覧!$B$4:$D$868,3,FALSE)</f>
        <v>0</v>
      </c>
      <c r="H335" s="106"/>
      <c r="I335" s="106"/>
      <c r="J335" s="107"/>
      <c r="K335" s="109">
        <f>VLOOKUP(J335,得意先名!$B$8:$C$1020,2,FALSE)</f>
        <v>0</v>
      </c>
      <c r="L335" s="108"/>
      <c r="M335" s="109">
        <f>VLOOKUP(J335,得意先名!$B$1:$E$1029,4,FALSE)</f>
        <v>0</v>
      </c>
      <c r="N335" s="110">
        <f>VLOOKUP(J335,得意先名!$B$8:$H$1020,7,FALSE)</f>
        <v>0</v>
      </c>
      <c r="O335" s="111"/>
      <c r="P335" s="112"/>
      <c r="Q335" s="50"/>
    </row>
    <row r="336" spans="1:17" ht="30.75" customHeight="1" x14ac:dyDescent="0.4">
      <c r="A336" s="113">
        <v>334</v>
      </c>
      <c r="B336" s="114"/>
      <c r="C336" s="114"/>
      <c r="D336" s="115">
        <f>VLOOKUP(E336,コード一覧!$B$4:$E$962,4,FALSE)</f>
        <v>0</v>
      </c>
      <c r="E336" s="89"/>
      <c r="F336" s="104">
        <f>VLOOKUP(E336,コード一覧!$B$4:$C$850,2,FALSE)</f>
        <v>0</v>
      </c>
      <c r="G336" s="105">
        <f>VLOOKUP(E336,コード一覧!$B$4:$D$868,3,FALSE)</f>
        <v>0</v>
      </c>
      <c r="H336" s="106"/>
      <c r="I336" s="106"/>
      <c r="J336" s="107"/>
      <c r="K336" s="109">
        <f>VLOOKUP(J336,得意先名!$B$8:$C$1020,2,FALSE)</f>
        <v>0</v>
      </c>
      <c r="L336" s="108"/>
      <c r="M336" s="109">
        <f>VLOOKUP(J336,得意先名!$B$1:$E$1029,4,FALSE)</f>
        <v>0</v>
      </c>
      <c r="N336" s="110">
        <f>VLOOKUP(J336,得意先名!$B$8:$H$1020,7,FALSE)</f>
        <v>0</v>
      </c>
      <c r="O336" s="111"/>
      <c r="P336" s="112"/>
      <c r="Q336" s="50"/>
    </row>
    <row r="337" spans="1:17" ht="30.75" customHeight="1" x14ac:dyDescent="0.4">
      <c r="A337" s="113">
        <v>335</v>
      </c>
      <c r="B337" s="114"/>
      <c r="C337" s="114"/>
      <c r="D337" s="115">
        <f>VLOOKUP(E337,コード一覧!$B$4:$E$962,4,FALSE)</f>
        <v>0</v>
      </c>
      <c r="E337" s="89"/>
      <c r="F337" s="104">
        <f>VLOOKUP(E337,コード一覧!$B$4:$C$850,2,FALSE)</f>
        <v>0</v>
      </c>
      <c r="G337" s="105">
        <f>VLOOKUP(E337,コード一覧!$B$4:$D$868,3,FALSE)</f>
        <v>0</v>
      </c>
      <c r="H337" s="106"/>
      <c r="I337" s="106"/>
      <c r="J337" s="107"/>
      <c r="K337" s="109">
        <f>VLOOKUP(J337,得意先名!$B$8:$C$1020,2,FALSE)</f>
        <v>0</v>
      </c>
      <c r="L337" s="108"/>
      <c r="M337" s="109">
        <f>VLOOKUP(J337,得意先名!$B$1:$E$1029,4,FALSE)</f>
        <v>0</v>
      </c>
      <c r="N337" s="110">
        <f>VLOOKUP(J337,得意先名!$B$8:$H$1020,7,FALSE)</f>
        <v>0</v>
      </c>
      <c r="O337" s="111"/>
      <c r="P337" s="112"/>
      <c r="Q337" s="50"/>
    </row>
    <row r="338" spans="1:17" ht="30.75" customHeight="1" x14ac:dyDescent="0.4">
      <c r="A338" s="113">
        <v>336</v>
      </c>
      <c r="B338" s="114"/>
      <c r="C338" s="114"/>
      <c r="D338" s="115">
        <f>VLOOKUP(E338,コード一覧!$B$4:$E$962,4,FALSE)</f>
        <v>0</v>
      </c>
      <c r="E338" s="89"/>
      <c r="F338" s="104">
        <f>VLOOKUP(E338,コード一覧!$B$4:$C$850,2,FALSE)</f>
        <v>0</v>
      </c>
      <c r="G338" s="105">
        <f>VLOOKUP(E338,コード一覧!$B$4:$D$868,3,FALSE)</f>
        <v>0</v>
      </c>
      <c r="H338" s="106"/>
      <c r="I338" s="106"/>
      <c r="J338" s="107"/>
      <c r="K338" s="109">
        <f>VLOOKUP(J338,得意先名!$B$8:$C$1020,2,FALSE)</f>
        <v>0</v>
      </c>
      <c r="L338" s="108"/>
      <c r="M338" s="109">
        <f>VLOOKUP(J338,得意先名!$B$1:$E$1029,4,FALSE)</f>
        <v>0</v>
      </c>
      <c r="N338" s="110">
        <f>VLOOKUP(J338,得意先名!$B$8:$H$1020,7,FALSE)</f>
        <v>0</v>
      </c>
      <c r="O338" s="111"/>
      <c r="P338" s="112"/>
      <c r="Q338" s="50"/>
    </row>
    <row r="339" spans="1:17" ht="30.75" customHeight="1" x14ac:dyDescent="0.4">
      <c r="A339" s="113">
        <v>337</v>
      </c>
      <c r="B339" s="114"/>
      <c r="C339" s="114"/>
      <c r="D339" s="115">
        <f>VLOOKUP(E339,コード一覧!$B$4:$E$962,4,FALSE)</f>
        <v>0</v>
      </c>
      <c r="E339" s="89"/>
      <c r="F339" s="104">
        <f>VLOOKUP(E339,コード一覧!$B$4:$C$850,2,FALSE)</f>
        <v>0</v>
      </c>
      <c r="G339" s="105">
        <f>VLOOKUP(E339,コード一覧!$B$4:$D$868,3,FALSE)</f>
        <v>0</v>
      </c>
      <c r="H339" s="106"/>
      <c r="I339" s="106"/>
      <c r="J339" s="107"/>
      <c r="K339" s="109">
        <f>VLOOKUP(J339,得意先名!$B$8:$C$1020,2,FALSE)</f>
        <v>0</v>
      </c>
      <c r="L339" s="108"/>
      <c r="M339" s="109">
        <f>VLOOKUP(J339,得意先名!$B$1:$E$1029,4,FALSE)</f>
        <v>0</v>
      </c>
      <c r="N339" s="110">
        <f>VLOOKUP(J339,得意先名!$B$8:$H$1020,7,FALSE)</f>
        <v>0</v>
      </c>
      <c r="O339" s="111"/>
      <c r="P339" s="112"/>
      <c r="Q339" s="50"/>
    </row>
    <row r="340" spans="1:17" ht="30.75" customHeight="1" x14ac:dyDescent="0.4">
      <c r="A340" s="113">
        <v>338</v>
      </c>
      <c r="B340" s="114"/>
      <c r="C340" s="114"/>
      <c r="D340" s="115">
        <f>VLOOKUP(E340,コード一覧!$B$4:$E$962,4,FALSE)</f>
        <v>0</v>
      </c>
      <c r="E340" s="89"/>
      <c r="F340" s="104">
        <f>VLOOKUP(E340,コード一覧!$B$4:$C$850,2,FALSE)</f>
        <v>0</v>
      </c>
      <c r="G340" s="105">
        <f>VLOOKUP(E340,コード一覧!$B$4:$D$868,3,FALSE)</f>
        <v>0</v>
      </c>
      <c r="H340" s="106"/>
      <c r="I340" s="106"/>
      <c r="J340" s="107"/>
      <c r="K340" s="109">
        <f>VLOOKUP(J340,得意先名!$B$8:$C$1020,2,FALSE)</f>
        <v>0</v>
      </c>
      <c r="L340" s="108"/>
      <c r="M340" s="109">
        <f>VLOOKUP(J340,得意先名!$B$1:$E$1029,4,FALSE)</f>
        <v>0</v>
      </c>
      <c r="N340" s="110">
        <f>VLOOKUP(J340,得意先名!$B$8:$H$1020,7,FALSE)</f>
        <v>0</v>
      </c>
      <c r="O340" s="111"/>
      <c r="P340" s="112"/>
      <c r="Q340" s="50"/>
    </row>
    <row r="341" spans="1:17" ht="30.75" customHeight="1" x14ac:dyDescent="0.4">
      <c r="A341" s="113">
        <v>339</v>
      </c>
      <c r="B341" s="114"/>
      <c r="C341" s="114"/>
      <c r="D341" s="115">
        <f>VLOOKUP(E341,コード一覧!$B$4:$E$962,4,FALSE)</f>
        <v>0</v>
      </c>
      <c r="E341" s="89"/>
      <c r="F341" s="104">
        <f>VLOOKUP(E341,コード一覧!$B$4:$C$850,2,FALSE)</f>
        <v>0</v>
      </c>
      <c r="G341" s="105">
        <f>VLOOKUP(E341,コード一覧!$B$4:$D$868,3,FALSE)</f>
        <v>0</v>
      </c>
      <c r="H341" s="106"/>
      <c r="I341" s="106"/>
      <c r="J341" s="107"/>
      <c r="K341" s="109">
        <f>VLOOKUP(J341,得意先名!$B$8:$C$1020,2,FALSE)</f>
        <v>0</v>
      </c>
      <c r="L341" s="108"/>
      <c r="M341" s="109">
        <f>VLOOKUP(J341,得意先名!$B$1:$E$1029,4,FALSE)</f>
        <v>0</v>
      </c>
      <c r="N341" s="110">
        <f>VLOOKUP(J341,得意先名!$B$8:$H$1020,7,FALSE)</f>
        <v>0</v>
      </c>
      <c r="O341" s="111"/>
      <c r="P341" s="112"/>
      <c r="Q341" s="50"/>
    </row>
    <row r="342" spans="1:17" ht="30.75" customHeight="1" x14ac:dyDescent="0.4">
      <c r="A342" s="113">
        <v>340</v>
      </c>
      <c r="B342" s="114"/>
      <c r="C342" s="114"/>
      <c r="D342" s="115">
        <f>VLOOKUP(E342,コード一覧!$B$4:$E$962,4,FALSE)</f>
        <v>0</v>
      </c>
      <c r="E342" s="89"/>
      <c r="F342" s="104">
        <f>VLOOKUP(E342,コード一覧!$B$4:$C$850,2,FALSE)</f>
        <v>0</v>
      </c>
      <c r="G342" s="105">
        <f>VLOOKUP(E342,コード一覧!$B$4:$D$868,3,FALSE)</f>
        <v>0</v>
      </c>
      <c r="H342" s="106"/>
      <c r="I342" s="106"/>
      <c r="J342" s="107"/>
      <c r="K342" s="109">
        <f>VLOOKUP(J342,得意先名!$B$8:$C$1020,2,FALSE)</f>
        <v>0</v>
      </c>
      <c r="L342" s="108"/>
      <c r="M342" s="109">
        <f>VLOOKUP(J342,得意先名!$B$1:$E$1029,4,FALSE)</f>
        <v>0</v>
      </c>
      <c r="N342" s="110">
        <f>VLOOKUP(J342,得意先名!$B$8:$H$1020,7,FALSE)</f>
        <v>0</v>
      </c>
      <c r="O342" s="111"/>
      <c r="P342" s="112"/>
      <c r="Q342" s="50"/>
    </row>
    <row r="343" spans="1:17" ht="30.75" customHeight="1" x14ac:dyDescent="0.4">
      <c r="A343" s="113">
        <v>341</v>
      </c>
      <c r="B343" s="114"/>
      <c r="C343" s="114"/>
      <c r="D343" s="115">
        <f>VLOOKUP(E343,コード一覧!$B$4:$E$962,4,FALSE)</f>
        <v>0</v>
      </c>
      <c r="E343" s="89"/>
      <c r="F343" s="104">
        <f>VLOOKUP(E343,コード一覧!$B$4:$C$850,2,FALSE)</f>
        <v>0</v>
      </c>
      <c r="G343" s="105">
        <f>VLOOKUP(E343,コード一覧!$B$4:$D$868,3,FALSE)</f>
        <v>0</v>
      </c>
      <c r="H343" s="106"/>
      <c r="I343" s="106"/>
      <c r="J343" s="107"/>
      <c r="K343" s="109">
        <f>VLOOKUP(J343,得意先名!$B$8:$C$1020,2,FALSE)</f>
        <v>0</v>
      </c>
      <c r="L343" s="108"/>
      <c r="M343" s="109">
        <f>VLOOKUP(J343,得意先名!$B$1:$E$1029,4,FALSE)</f>
        <v>0</v>
      </c>
      <c r="N343" s="110">
        <f>VLOOKUP(J343,得意先名!$B$8:$H$1020,7,FALSE)</f>
        <v>0</v>
      </c>
      <c r="O343" s="111"/>
      <c r="P343" s="112"/>
      <c r="Q343" s="50"/>
    </row>
    <row r="344" spans="1:17" ht="30.75" customHeight="1" x14ac:dyDescent="0.4">
      <c r="A344" s="113">
        <v>342</v>
      </c>
      <c r="B344" s="114"/>
      <c r="C344" s="114"/>
      <c r="D344" s="115">
        <f>VLOOKUP(E344,コード一覧!$B$4:$E$962,4,FALSE)</f>
        <v>0</v>
      </c>
      <c r="E344" s="89"/>
      <c r="F344" s="104">
        <f>VLOOKUP(E344,コード一覧!$B$4:$C$850,2,FALSE)</f>
        <v>0</v>
      </c>
      <c r="G344" s="105">
        <f>VLOOKUP(E344,コード一覧!$B$4:$D$868,3,FALSE)</f>
        <v>0</v>
      </c>
      <c r="H344" s="106"/>
      <c r="I344" s="106"/>
      <c r="J344" s="107"/>
      <c r="K344" s="109">
        <f>VLOOKUP(J344,得意先名!$B$8:$C$1020,2,FALSE)</f>
        <v>0</v>
      </c>
      <c r="L344" s="108"/>
      <c r="M344" s="109">
        <f>VLOOKUP(J344,得意先名!$B$1:$E$1029,4,FALSE)</f>
        <v>0</v>
      </c>
      <c r="N344" s="110">
        <f>VLOOKUP(J344,得意先名!$B$8:$H$1020,7,FALSE)</f>
        <v>0</v>
      </c>
      <c r="O344" s="111"/>
      <c r="P344" s="112"/>
      <c r="Q344" s="50"/>
    </row>
    <row r="345" spans="1:17" ht="30.75" customHeight="1" x14ac:dyDescent="0.4">
      <c r="A345" s="113">
        <v>343</v>
      </c>
      <c r="B345" s="114"/>
      <c r="C345" s="114"/>
      <c r="D345" s="115">
        <f>VLOOKUP(E345,コード一覧!$B$4:$E$962,4,FALSE)</f>
        <v>0</v>
      </c>
      <c r="E345" s="89"/>
      <c r="F345" s="104">
        <f>VLOOKUP(E345,コード一覧!$B$4:$C$850,2,FALSE)</f>
        <v>0</v>
      </c>
      <c r="G345" s="105">
        <f>VLOOKUP(E345,コード一覧!$B$4:$D$868,3,FALSE)</f>
        <v>0</v>
      </c>
      <c r="H345" s="106"/>
      <c r="I345" s="106"/>
      <c r="J345" s="107"/>
      <c r="K345" s="109">
        <f>VLOOKUP(J345,得意先名!$B$8:$C$1020,2,FALSE)</f>
        <v>0</v>
      </c>
      <c r="L345" s="108"/>
      <c r="M345" s="109">
        <f>VLOOKUP(J345,得意先名!$B$1:$E$1029,4,FALSE)</f>
        <v>0</v>
      </c>
      <c r="N345" s="110">
        <f>VLOOKUP(J345,得意先名!$B$8:$H$1020,7,FALSE)</f>
        <v>0</v>
      </c>
      <c r="O345" s="111"/>
      <c r="P345" s="112"/>
      <c r="Q345" s="50"/>
    </row>
    <row r="346" spans="1:17" ht="30.75" customHeight="1" x14ac:dyDescent="0.4">
      <c r="A346" s="113">
        <v>344</v>
      </c>
      <c r="B346" s="114"/>
      <c r="C346" s="114"/>
      <c r="D346" s="115">
        <f>VLOOKUP(E346,コード一覧!$B$4:$E$962,4,FALSE)</f>
        <v>0</v>
      </c>
      <c r="E346" s="89"/>
      <c r="F346" s="104">
        <f>VLOOKUP(E346,コード一覧!$B$4:$C$850,2,FALSE)</f>
        <v>0</v>
      </c>
      <c r="G346" s="105">
        <f>VLOOKUP(E346,コード一覧!$B$4:$D$868,3,FALSE)</f>
        <v>0</v>
      </c>
      <c r="H346" s="106"/>
      <c r="I346" s="106"/>
      <c r="J346" s="107"/>
      <c r="K346" s="109">
        <f>VLOOKUP(J346,得意先名!$B$8:$C$1020,2,FALSE)</f>
        <v>0</v>
      </c>
      <c r="L346" s="108"/>
      <c r="M346" s="109">
        <f>VLOOKUP(J346,得意先名!$B$1:$E$1029,4,FALSE)</f>
        <v>0</v>
      </c>
      <c r="N346" s="110">
        <f>VLOOKUP(J346,得意先名!$B$8:$H$1020,7,FALSE)</f>
        <v>0</v>
      </c>
      <c r="O346" s="111"/>
      <c r="P346" s="112"/>
      <c r="Q346" s="50"/>
    </row>
    <row r="347" spans="1:17" ht="30.75" customHeight="1" x14ac:dyDescent="0.4">
      <c r="A347" s="113">
        <v>345</v>
      </c>
      <c r="B347" s="114"/>
      <c r="C347" s="114"/>
      <c r="D347" s="115">
        <f>VLOOKUP(E347,コード一覧!$B$4:$E$962,4,FALSE)</f>
        <v>0</v>
      </c>
      <c r="E347" s="89"/>
      <c r="F347" s="104">
        <f>VLOOKUP(E347,コード一覧!$B$4:$C$850,2,FALSE)</f>
        <v>0</v>
      </c>
      <c r="G347" s="105">
        <f>VLOOKUP(E347,コード一覧!$B$4:$D$868,3,FALSE)</f>
        <v>0</v>
      </c>
      <c r="H347" s="106"/>
      <c r="I347" s="106"/>
      <c r="J347" s="107"/>
      <c r="K347" s="109">
        <f>VLOOKUP(J347,得意先名!$B$8:$C$1020,2,FALSE)</f>
        <v>0</v>
      </c>
      <c r="L347" s="108"/>
      <c r="M347" s="109">
        <f>VLOOKUP(J347,得意先名!$B$1:$E$1029,4,FALSE)</f>
        <v>0</v>
      </c>
      <c r="N347" s="110">
        <f>VLOOKUP(J347,得意先名!$B$8:$H$1020,7,FALSE)</f>
        <v>0</v>
      </c>
      <c r="O347" s="111"/>
      <c r="P347" s="112"/>
      <c r="Q347" s="50"/>
    </row>
    <row r="348" spans="1:17" ht="30.75" customHeight="1" x14ac:dyDescent="0.4">
      <c r="A348" s="113">
        <v>346</v>
      </c>
      <c r="B348" s="114"/>
      <c r="C348" s="114"/>
      <c r="D348" s="115">
        <f>VLOOKUP(E348,コード一覧!$B$4:$E$962,4,FALSE)</f>
        <v>0</v>
      </c>
      <c r="E348" s="89"/>
      <c r="F348" s="104">
        <f>VLOOKUP(E348,コード一覧!$B$4:$C$850,2,FALSE)</f>
        <v>0</v>
      </c>
      <c r="G348" s="105">
        <f>VLOOKUP(E348,コード一覧!$B$4:$D$868,3,FALSE)</f>
        <v>0</v>
      </c>
      <c r="H348" s="106"/>
      <c r="I348" s="106"/>
      <c r="J348" s="107"/>
      <c r="K348" s="109">
        <f>VLOOKUP(J348,得意先名!$B$8:$C$1020,2,FALSE)</f>
        <v>0</v>
      </c>
      <c r="L348" s="108"/>
      <c r="M348" s="109">
        <f>VLOOKUP(J348,得意先名!$B$1:$E$1029,4,FALSE)</f>
        <v>0</v>
      </c>
      <c r="N348" s="110">
        <f>VLOOKUP(J348,得意先名!$B$8:$H$1020,7,FALSE)</f>
        <v>0</v>
      </c>
      <c r="O348" s="111"/>
      <c r="P348" s="112"/>
      <c r="Q348" s="50"/>
    </row>
    <row r="349" spans="1:17" ht="30.75" customHeight="1" x14ac:dyDescent="0.4">
      <c r="A349" s="113">
        <v>347</v>
      </c>
      <c r="B349" s="114"/>
      <c r="C349" s="114"/>
      <c r="D349" s="115">
        <f>VLOOKUP(E349,コード一覧!$B$4:$E$962,4,FALSE)</f>
        <v>0</v>
      </c>
      <c r="E349" s="89"/>
      <c r="F349" s="104">
        <f>VLOOKUP(E349,コード一覧!$B$4:$C$850,2,FALSE)</f>
        <v>0</v>
      </c>
      <c r="G349" s="105">
        <f>VLOOKUP(E349,コード一覧!$B$4:$D$868,3,FALSE)</f>
        <v>0</v>
      </c>
      <c r="H349" s="106"/>
      <c r="I349" s="106"/>
      <c r="J349" s="107"/>
      <c r="K349" s="109">
        <f>VLOOKUP(J349,得意先名!$B$8:$C$1020,2,FALSE)</f>
        <v>0</v>
      </c>
      <c r="L349" s="108"/>
      <c r="M349" s="109">
        <f>VLOOKUP(J349,得意先名!$B$1:$E$1029,4,FALSE)</f>
        <v>0</v>
      </c>
      <c r="N349" s="110">
        <f>VLOOKUP(J349,得意先名!$B$8:$H$1020,7,FALSE)</f>
        <v>0</v>
      </c>
      <c r="O349" s="111"/>
      <c r="P349" s="112"/>
      <c r="Q349" s="50"/>
    </row>
    <row r="350" spans="1:17" ht="30.75" customHeight="1" x14ac:dyDescent="0.4">
      <c r="A350" s="113">
        <v>348</v>
      </c>
      <c r="B350" s="114"/>
      <c r="C350" s="114"/>
      <c r="D350" s="115">
        <f>VLOOKUP(E350,コード一覧!$B$4:$E$962,4,FALSE)</f>
        <v>0</v>
      </c>
      <c r="E350" s="89"/>
      <c r="F350" s="104">
        <f>VLOOKUP(E350,コード一覧!$B$4:$C$850,2,FALSE)</f>
        <v>0</v>
      </c>
      <c r="G350" s="105">
        <f>VLOOKUP(E350,コード一覧!$B$4:$D$868,3,FALSE)</f>
        <v>0</v>
      </c>
      <c r="H350" s="106"/>
      <c r="I350" s="106"/>
      <c r="J350" s="107"/>
      <c r="K350" s="109">
        <f>VLOOKUP(J350,得意先名!$B$8:$C$1020,2,FALSE)</f>
        <v>0</v>
      </c>
      <c r="L350" s="108"/>
      <c r="M350" s="109">
        <f>VLOOKUP(J350,得意先名!$B$1:$E$1029,4,FALSE)</f>
        <v>0</v>
      </c>
      <c r="N350" s="110">
        <f>VLOOKUP(J350,得意先名!$B$8:$H$1020,7,FALSE)</f>
        <v>0</v>
      </c>
      <c r="O350" s="111"/>
      <c r="P350" s="112"/>
      <c r="Q350" s="50"/>
    </row>
    <row r="351" spans="1:17" ht="30.75" customHeight="1" x14ac:dyDescent="0.4">
      <c r="A351" s="113">
        <v>349</v>
      </c>
      <c r="B351" s="114"/>
      <c r="C351" s="114"/>
      <c r="D351" s="115">
        <f>VLOOKUP(E351,コード一覧!$B$4:$E$962,4,FALSE)</f>
        <v>0</v>
      </c>
      <c r="E351" s="89"/>
      <c r="F351" s="104">
        <f>VLOOKUP(E351,コード一覧!$B$4:$C$850,2,FALSE)</f>
        <v>0</v>
      </c>
      <c r="G351" s="105">
        <f>VLOOKUP(E351,コード一覧!$B$4:$D$868,3,FALSE)</f>
        <v>0</v>
      </c>
      <c r="H351" s="106"/>
      <c r="I351" s="106"/>
      <c r="J351" s="107"/>
      <c r="K351" s="109">
        <f>VLOOKUP(J351,得意先名!$B$8:$C$1020,2,FALSE)</f>
        <v>0</v>
      </c>
      <c r="L351" s="108"/>
      <c r="M351" s="109">
        <f>VLOOKUP(J351,得意先名!$B$1:$E$1029,4,FALSE)</f>
        <v>0</v>
      </c>
      <c r="N351" s="110">
        <f>VLOOKUP(J351,得意先名!$B$8:$H$1020,7,FALSE)</f>
        <v>0</v>
      </c>
      <c r="O351" s="111"/>
      <c r="P351" s="112"/>
      <c r="Q351" s="50"/>
    </row>
    <row r="352" spans="1:17" ht="30.75" customHeight="1" x14ac:dyDescent="0.4">
      <c r="A352" s="113">
        <v>350</v>
      </c>
      <c r="B352" s="114"/>
      <c r="C352" s="114"/>
      <c r="D352" s="115">
        <f>VLOOKUP(E352,コード一覧!$B$4:$E$962,4,FALSE)</f>
        <v>0</v>
      </c>
      <c r="E352" s="89"/>
      <c r="F352" s="104">
        <f>VLOOKUP(E352,コード一覧!$B$4:$C$850,2,FALSE)</f>
        <v>0</v>
      </c>
      <c r="G352" s="105">
        <f>VLOOKUP(E352,コード一覧!$B$4:$D$868,3,FALSE)</f>
        <v>0</v>
      </c>
      <c r="H352" s="106"/>
      <c r="I352" s="106"/>
      <c r="J352" s="107"/>
      <c r="K352" s="109">
        <f>VLOOKUP(J352,得意先名!$B$8:$C$1020,2,FALSE)</f>
        <v>0</v>
      </c>
      <c r="L352" s="108"/>
      <c r="M352" s="109">
        <f>VLOOKUP(J352,得意先名!$B$1:$E$1029,4,FALSE)</f>
        <v>0</v>
      </c>
      <c r="N352" s="110">
        <f>VLOOKUP(J352,得意先名!$B$8:$H$1020,7,FALSE)</f>
        <v>0</v>
      </c>
      <c r="O352" s="111"/>
      <c r="P352" s="112"/>
      <c r="Q352" s="50"/>
    </row>
    <row r="353" spans="1:17" ht="30.75" customHeight="1" x14ac:dyDescent="0.4">
      <c r="A353" s="113">
        <v>351</v>
      </c>
      <c r="B353" s="114"/>
      <c r="C353" s="114"/>
      <c r="D353" s="115">
        <f>VLOOKUP(E353,コード一覧!$B$4:$E$962,4,FALSE)</f>
        <v>0</v>
      </c>
      <c r="E353" s="89"/>
      <c r="F353" s="104">
        <f>VLOOKUP(E353,コード一覧!$B$4:$C$850,2,FALSE)</f>
        <v>0</v>
      </c>
      <c r="G353" s="105">
        <f>VLOOKUP(E353,コード一覧!$B$4:$D$868,3,FALSE)</f>
        <v>0</v>
      </c>
      <c r="H353" s="106"/>
      <c r="I353" s="106"/>
      <c r="J353" s="107"/>
      <c r="K353" s="109">
        <f>VLOOKUP(J353,得意先名!$B$8:$C$1020,2,FALSE)</f>
        <v>0</v>
      </c>
      <c r="L353" s="108"/>
      <c r="M353" s="109">
        <f>VLOOKUP(J353,得意先名!$B$1:$E$1029,4,FALSE)</f>
        <v>0</v>
      </c>
      <c r="N353" s="110">
        <f>VLOOKUP(J353,得意先名!$B$8:$H$1020,7,FALSE)</f>
        <v>0</v>
      </c>
      <c r="O353" s="111"/>
      <c r="P353" s="112"/>
      <c r="Q353" s="50"/>
    </row>
    <row r="354" spans="1:17" ht="30.75" customHeight="1" x14ac:dyDescent="0.4">
      <c r="A354" s="113">
        <v>352</v>
      </c>
      <c r="B354" s="114"/>
      <c r="C354" s="114"/>
      <c r="D354" s="115">
        <f>VLOOKUP(E354,コード一覧!$B$4:$E$962,4,FALSE)</f>
        <v>0</v>
      </c>
      <c r="E354" s="89"/>
      <c r="F354" s="104">
        <f>VLOOKUP(E354,コード一覧!$B$4:$C$850,2,FALSE)</f>
        <v>0</v>
      </c>
      <c r="G354" s="105">
        <f>VLOOKUP(E354,コード一覧!$B$4:$D$868,3,FALSE)</f>
        <v>0</v>
      </c>
      <c r="H354" s="106"/>
      <c r="I354" s="106"/>
      <c r="J354" s="107"/>
      <c r="K354" s="109">
        <f>VLOOKUP(J354,得意先名!$B$8:$C$1020,2,FALSE)</f>
        <v>0</v>
      </c>
      <c r="L354" s="108"/>
      <c r="M354" s="109">
        <f>VLOOKUP(J354,得意先名!$B$1:$E$1029,4,FALSE)</f>
        <v>0</v>
      </c>
      <c r="N354" s="110">
        <f>VLOOKUP(J354,得意先名!$B$8:$H$1020,7,FALSE)</f>
        <v>0</v>
      </c>
      <c r="O354" s="111"/>
      <c r="P354" s="112"/>
      <c r="Q354" s="50"/>
    </row>
    <row r="355" spans="1:17" ht="30.75" customHeight="1" x14ac:dyDescent="0.4">
      <c r="A355" s="113">
        <v>353</v>
      </c>
      <c r="B355" s="114"/>
      <c r="C355" s="114"/>
      <c r="D355" s="115">
        <f>VLOOKUP(E355,コード一覧!$B$4:$E$962,4,FALSE)</f>
        <v>0</v>
      </c>
      <c r="E355" s="89"/>
      <c r="F355" s="104">
        <f>VLOOKUP(E355,コード一覧!$B$4:$C$850,2,FALSE)</f>
        <v>0</v>
      </c>
      <c r="G355" s="105">
        <f>VLOOKUP(E355,コード一覧!$B$4:$D$868,3,FALSE)</f>
        <v>0</v>
      </c>
      <c r="H355" s="106"/>
      <c r="I355" s="106"/>
      <c r="J355" s="107"/>
      <c r="K355" s="109">
        <f>VLOOKUP(J355,得意先名!$B$8:$C$1020,2,FALSE)</f>
        <v>0</v>
      </c>
      <c r="L355" s="108"/>
      <c r="M355" s="109">
        <f>VLOOKUP(J355,得意先名!$B$1:$E$1029,4,FALSE)</f>
        <v>0</v>
      </c>
      <c r="N355" s="110">
        <f>VLOOKUP(J355,得意先名!$B$8:$H$1020,7,FALSE)</f>
        <v>0</v>
      </c>
      <c r="O355" s="111"/>
      <c r="P355" s="112"/>
      <c r="Q355" s="50"/>
    </row>
    <row r="356" spans="1:17" ht="30.75" customHeight="1" x14ac:dyDescent="0.4">
      <c r="A356" s="113">
        <v>354</v>
      </c>
      <c r="B356" s="114"/>
      <c r="C356" s="114"/>
      <c r="D356" s="115">
        <f>VLOOKUP(E356,コード一覧!$B$4:$E$962,4,FALSE)</f>
        <v>0</v>
      </c>
      <c r="E356" s="89"/>
      <c r="F356" s="104">
        <f>VLOOKUP(E356,コード一覧!$B$4:$C$850,2,FALSE)</f>
        <v>0</v>
      </c>
      <c r="G356" s="105">
        <f>VLOOKUP(E356,コード一覧!$B$4:$D$868,3,FALSE)</f>
        <v>0</v>
      </c>
      <c r="H356" s="106"/>
      <c r="I356" s="106"/>
      <c r="J356" s="107"/>
      <c r="K356" s="109">
        <f>VLOOKUP(J356,得意先名!$B$8:$C$1020,2,FALSE)</f>
        <v>0</v>
      </c>
      <c r="L356" s="108"/>
      <c r="M356" s="109">
        <f>VLOOKUP(J356,得意先名!$B$1:$E$1029,4,FALSE)</f>
        <v>0</v>
      </c>
      <c r="N356" s="110">
        <f>VLOOKUP(J356,得意先名!$B$8:$H$1020,7,FALSE)</f>
        <v>0</v>
      </c>
      <c r="O356" s="111"/>
      <c r="P356" s="112"/>
      <c r="Q356" s="50"/>
    </row>
    <row r="357" spans="1:17" ht="30.75" customHeight="1" x14ac:dyDescent="0.4">
      <c r="A357" s="113">
        <v>355</v>
      </c>
      <c r="B357" s="114"/>
      <c r="C357" s="114"/>
      <c r="D357" s="115">
        <f>VLOOKUP(E357,コード一覧!$B$4:$E$962,4,FALSE)</f>
        <v>0</v>
      </c>
      <c r="E357" s="89"/>
      <c r="F357" s="104">
        <f>VLOOKUP(E357,コード一覧!$B$4:$C$850,2,FALSE)</f>
        <v>0</v>
      </c>
      <c r="G357" s="105">
        <f>VLOOKUP(E357,コード一覧!$B$4:$D$868,3,FALSE)</f>
        <v>0</v>
      </c>
      <c r="H357" s="106"/>
      <c r="I357" s="106"/>
      <c r="J357" s="107"/>
      <c r="K357" s="109">
        <f>VLOOKUP(J357,得意先名!$B$8:$C$1020,2,FALSE)</f>
        <v>0</v>
      </c>
      <c r="L357" s="108"/>
      <c r="M357" s="109">
        <f>VLOOKUP(J357,得意先名!$B$1:$E$1029,4,FALSE)</f>
        <v>0</v>
      </c>
      <c r="N357" s="110">
        <f>VLOOKUP(J357,得意先名!$B$8:$H$1020,7,FALSE)</f>
        <v>0</v>
      </c>
      <c r="O357" s="111"/>
      <c r="P357" s="112"/>
      <c r="Q357" s="50"/>
    </row>
    <row r="358" spans="1:17" ht="30.75" customHeight="1" x14ac:dyDescent="0.4">
      <c r="A358" s="113">
        <v>356</v>
      </c>
      <c r="B358" s="114"/>
      <c r="C358" s="114"/>
      <c r="D358" s="115">
        <f>VLOOKUP(E358,コード一覧!$B$4:$E$962,4,FALSE)</f>
        <v>0</v>
      </c>
      <c r="E358" s="89"/>
      <c r="F358" s="104">
        <f>VLOOKUP(E358,コード一覧!$B$4:$C$850,2,FALSE)</f>
        <v>0</v>
      </c>
      <c r="G358" s="105">
        <f>VLOOKUP(E358,コード一覧!$B$4:$D$868,3,FALSE)</f>
        <v>0</v>
      </c>
      <c r="H358" s="106"/>
      <c r="I358" s="106"/>
      <c r="J358" s="107"/>
      <c r="K358" s="109">
        <f>VLOOKUP(J358,得意先名!$B$8:$C$1020,2,FALSE)</f>
        <v>0</v>
      </c>
      <c r="L358" s="108"/>
      <c r="M358" s="109">
        <f>VLOOKUP(J358,得意先名!$B$1:$E$1029,4,FALSE)</f>
        <v>0</v>
      </c>
      <c r="N358" s="110">
        <f>VLOOKUP(J358,得意先名!$B$8:$H$1020,7,FALSE)</f>
        <v>0</v>
      </c>
      <c r="O358" s="111"/>
      <c r="P358" s="112"/>
      <c r="Q358" s="50"/>
    </row>
    <row r="359" spans="1:17" ht="30.75" customHeight="1" x14ac:dyDescent="0.4">
      <c r="A359" s="113">
        <v>357</v>
      </c>
      <c r="B359" s="114"/>
      <c r="C359" s="114"/>
      <c r="D359" s="115">
        <f>VLOOKUP(E359,コード一覧!$B$4:$E$962,4,FALSE)</f>
        <v>0</v>
      </c>
      <c r="E359" s="89"/>
      <c r="F359" s="104">
        <f>VLOOKUP(E359,コード一覧!$B$4:$C$850,2,FALSE)</f>
        <v>0</v>
      </c>
      <c r="G359" s="105">
        <f>VLOOKUP(E359,コード一覧!$B$4:$D$868,3,FALSE)</f>
        <v>0</v>
      </c>
      <c r="H359" s="106"/>
      <c r="I359" s="106"/>
      <c r="J359" s="107"/>
      <c r="K359" s="109">
        <f>VLOOKUP(J359,得意先名!$B$8:$C$1020,2,FALSE)</f>
        <v>0</v>
      </c>
      <c r="L359" s="108"/>
      <c r="M359" s="109">
        <f>VLOOKUP(J359,得意先名!$B$1:$E$1029,4,FALSE)</f>
        <v>0</v>
      </c>
      <c r="N359" s="110">
        <f>VLOOKUP(J359,得意先名!$B$8:$H$1020,7,FALSE)</f>
        <v>0</v>
      </c>
      <c r="O359" s="111"/>
      <c r="P359" s="112"/>
      <c r="Q359" s="50"/>
    </row>
    <row r="360" spans="1:17" ht="30.75" customHeight="1" x14ac:dyDescent="0.4">
      <c r="A360" s="113">
        <v>358</v>
      </c>
      <c r="B360" s="114"/>
      <c r="C360" s="114"/>
      <c r="D360" s="115">
        <f>VLOOKUP(E360,コード一覧!$B$4:$E$962,4,FALSE)</f>
        <v>0</v>
      </c>
      <c r="E360" s="89"/>
      <c r="F360" s="104">
        <f>VLOOKUP(E360,コード一覧!$B$4:$C$850,2,FALSE)</f>
        <v>0</v>
      </c>
      <c r="G360" s="105">
        <f>VLOOKUP(E360,コード一覧!$B$4:$D$868,3,FALSE)</f>
        <v>0</v>
      </c>
      <c r="H360" s="106"/>
      <c r="I360" s="106"/>
      <c r="J360" s="107"/>
      <c r="K360" s="109">
        <f>VLOOKUP(J360,得意先名!$B$8:$C$1020,2,FALSE)</f>
        <v>0</v>
      </c>
      <c r="L360" s="108"/>
      <c r="M360" s="109">
        <f>VLOOKUP(J360,得意先名!$B$1:$E$1029,4,FALSE)</f>
        <v>0</v>
      </c>
      <c r="N360" s="110">
        <f>VLOOKUP(J360,得意先名!$B$8:$H$1020,7,FALSE)</f>
        <v>0</v>
      </c>
      <c r="O360" s="111"/>
      <c r="P360" s="112"/>
      <c r="Q360" s="50"/>
    </row>
    <row r="361" spans="1:17" ht="30.75" customHeight="1" x14ac:dyDescent="0.4">
      <c r="A361" s="113">
        <v>359</v>
      </c>
      <c r="B361" s="114"/>
      <c r="C361" s="114"/>
      <c r="D361" s="115">
        <f>VLOOKUP(E361,コード一覧!$B$4:$E$962,4,FALSE)</f>
        <v>0</v>
      </c>
      <c r="E361" s="89"/>
      <c r="F361" s="104">
        <f>VLOOKUP(E361,コード一覧!$B$4:$C$850,2,FALSE)</f>
        <v>0</v>
      </c>
      <c r="G361" s="105">
        <f>VLOOKUP(E361,コード一覧!$B$4:$D$868,3,FALSE)</f>
        <v>0</v>
      </c>
      <c r="H361" s="106"/>
      <c r="I361" s="106"/>
      <c r="J361" s="107"/>
      <c r="K361" s="109">
        <f>VLOOKUP(J361,得意先名!$B$8:$C$1020,2,FALSE)</f>
        <v>0</v>
      </c>
      <c r="L361" s="108"/>
      <c r="M361" s="109">
        <f>VLOOKUP(J361,得意先名!$B$1:$E$1029,4,FALSE)</f>
        <v>0</v>
      </c>
      <c r="N361" s="110">
        <f>VLOOKUP(J361,得意先名!$B$8:$H$1020,7,FALSE)</f>
        <v>0</v>
      </c>
      <c r="O361" s="111"/>
      <c r="P361" s="112"/>
      <c r="Q361" s="50"/>
    </row>
    <row r="362" spans="1:17" ht="30.75" customHeight="1" x14ac:dyDescent="0.4">
      <c r="A362" s="113">
        <v>360</v>
      </c>
      <c r="B362" s="114"/>
      <c r="C362" s="114"/>
      <c r="D362" s="115">
        <f>VLOOKUP(E362,コード一覧!$B$4:$E$962,4,FALSE)</f>
        <v>0</v>
      </c>
      <c r="E362" s="89"/>
      <c r="F362" s="104">
        <f>VLOOKUP(E362,コード一覧!$B$4:$C$850,2,FALSE)</f>
        <v>0</v>
      </c>
      <c r="G362" s="105">
        <f>VLOOKUP(E362,コード一覧!$B$4:$D$868,3,FALSE)</f>
        <v>0</v>
      </c>
      <c r="H362" s="106"/>
      <c r="I362" s="106"/>
      <c r="J362" s="107"/>
      <c r="K362" s="109">
        <f>VLOOKUP(J362,得意先名!$B$8:$C$1020,2,FALSE)</f>
        <v>0</v>
      </c>
      <c r="L362" s="108"/>
      <c r="M362" s="109">
        <f>VLOOKUP(J362,得意先名!$B$1:$E$1029,4,FALSE)</f>
        <v>0</v>
      </c>
      <c r="N362" s="110">
        <f>VLOOKUP(J362,得意先名!$B$8:$H$1020,7,FALSE)</f>
        <v>0</v>
      </c>
      <c r="O362" s="111"/>
      <c r="P362" s="112"/>
      <c r="Q362" s="50"/>
    </row>
    <row r="363" spans="1:17" ht="30.75" customHeight="1" x14ac:dyDescent="0.4">
      <c r="A363" s="113">
        <v>361</v>
      </c>
      <c r="B363" s="114"/>
      <c r="C363" s="114"/>
      <c r="D363" s="115">
        <f>VLOOKUP(E363,コード一覧!$B$4:$E$962,4,FALSE)</f>
        <v>0</v>
      </c>
      <c r="E363" s="89"/>
      <c r="F363" s="104">
        <f>VLOOKUP(E363,コード一覧!$B$4:$C$850,2,FALSE)</f>
        <v>0</v>
      </c>
      <c r="G363" s="105">
        <f>VLOOKUP(E363,コード一覧!$B$4:$D$868,3,FALSE)</f>
        <v>0</v>
      </c>
      <c r="H363" s="106"/>
      <c r="I363" s="106"/>
      <c r="J363" s="107"/>
      <c r="K363" s="109">
        <f>VLOOKUP(J363,得意先名!$B$8:$C$1020,2,FALSE)</f>
        <v>0</v>
      </c>
      <c r="L363" s="108"/>
      <c r="M363" s="109">
        <f>VLOOKUP(J363,得意先名!$B$1:$E$1029,4,FALSE)</f>
        <v>0</v>
      </c>
      <c r="N363" s="110">
        <f>VLOOKUP(J363,得意先名!$B$8:$H$1020,7,FALSE)</f>
        <v>0</v>
      </c>
      <c r="O363" s="111"/>
      <c r="P363" s="112"/>
      <c r="Q363" s="50"/>
    </row>
    <row r="364" spans="1:17" ht="30.75" customHeight="1" x14ac:dyDescent="0.4">
      <c r="A364" s="113">
        <v>362</v>
      </c>
      <c r="B364" s="114"/>
      <c r="C364" s="114"/>
      <c r="D364" s="115">
        <f>VLOOKUP(E364,コード一覧!$B$4:$E$962,4,FALSE)</f>
        <v>0</v>
      </c>
      <c r="E364" s="89"/>
      <c r="F364" s="104">
        <f>VLOOKUP(E364,コード一覧!$B$4:$C$850,2,FALSE)</f>
        <v>0</v>
      </c>
      <c r="G364" s="105">
        <f>VLOOKUP(E364,コード一覧!$B$4:$D$868,3,FALSE)</f>
        <v>0</v>
      </c>
      <c r="H364" s="106"/>
      <c r="I364" s="106"/>
      <c r="J364" s="107"/>
      <c r="K364" s="109">
        <f>VLOOKUP(J364,得意先名!$B$8:$C$1020,2,FALSE)</f>
        <v>0</v>
      </c>
      <c r="L364" s="108"/>
      <c r="M364" s="109">
        <f>VLOOKUP(J364,得意先名!$B$1:$E$1029,4,FALSE)</f>
        <v>0</v>
      </c>
      <c r="N364" s="110">
        <f>VLOOKUP(J364,得意先名!$B$8:$H$1020,7,FALSE)</f>
        <v>0</v>
      </c>
      <c r="O364" s="111"/>
      <c r="P364" s="112"/>
      <c r="Q364" s="50"/>
    </row>
    <row r="365" spans="1:17" ht="30.75" customHeight="1" x14ac:dyDescent="0.4">
      <c r="A365" s="113">
        <v>363</v>
      </c>
      <c r="B365" s="114"/>
      <c r="C365" s="114"/>
      <c r="D365" s="115">
        <f>VLOOKUP(E365,コード一覧!$B$4:$E$962,4,FALSE)</f>
        <v>0</v>
      </c>
      <c r="E365" s="89"/>
      <c r="F365" s="104">
        <f>VLOOKUP(E365,コード一覧!$B$4:$C$850,2,FALSE)</f>
        <v>0</v>
      </c>
      <c r="G365" s="105">
        <f>VLOOKUP(E365,コード一覧!$B$4:$D$868,3,FALSE)</f>
        <v>0</v>
      </c>
      <c r="H365" s="106"/>
      <c r="I365" s="106"/>
      <c r="J365" s="107"/>
      <c r="K365" s="109">
        <f>VLOOKUP(J365,得意先名!$B$8:$C$1020,2,FALSE)</f>
        <v>0</v>
      </c>
      <c r="L365" s="108"/>
      <c r="M365" s="109">
        <f>VLOOKUP(J365,得意先名!$B$1:$E$1029,4,FALSE)</f>
        <v>0</v>
      </c>
      <c r="N365" s="110">
        <f>VLOOKUP(J365,得意先名!$B$8:$H$1020,7,FALSE)</f>
        <v>0</v>
      </c>
      <c r="O365" s="111"/>
      <c r="P365" s="112"/>
      <c r="Q365" s="50"/>
    </row>
    <row r="366" spans="1:17" ht="30.75" customHeight="1" x14ac:dyDescent="0.4">
      <c r="A366" s="113">
        <v>364</v>
      </c>
      <c r="B366" s="114"/>
      <c r="C366" s="114"/>
      <c r="D366" s="115">
        <f>VLOOKUP(E366,コード一覧!$B$4:$E$962,4,FALSE)</f>
        <v>0</v>
      </c>
      <c r="E366" s="89"/>
      <c r="F366" s="104">
        <f>VLOOKUP(E366,コード一覧!$B$4:$C$850,2,FALSE)</f>
        <v>0</v>
      </c>
      <c r="G366" s="105">
        <f>VLOOKUP(E366,コード一覧!$B$4:$D$868,3,FALSE)</f>
        <v>0</v>
      </c>
      <c r="H366" s="106"/>
      <c r="I366" s="106"/>
      <c r="J366" s="107"/>
      <c r="K366" s="109">
        <f>VLOOKUP(J366,得意先名!$B$8:$C$1020,2,FALSE)</f>
        <v>0</v>
      </c>
      <c r="L366" s="108"/>
      <c r="M366" s="109">
        <f>VLOOKUP(J366,得意先名!$B$1:$E$1029,4,FALSE)</f>
        <v>0</v>
      </c>
      <c r="N366" s="110">
        <f>VLOOKUP(J366,得意先名!$B$8:$H$1020,7,FALSE)</f>
        <v>0</v>
      </c>
      <c r="O366" s="111"/>
      <c r="P366" s="112"/>
      <c r="Q366" s="50"/>
    </row>
    <row r="367" spans="1:17" ht="30.75" customHeight="1" x14ac:dyDescent="0.4">
      <c r="A367" s="113">
        <v>365</v>
      </c>
      <c r="B367" s="114"/>
      <c r="C367" s="114"/>
      <c r="D367" s="115">
        <f>VLOOKUP(E367,コード一覧!$B$4:$E$962,4,FALSE)</f>
        <v>0</v>
      </c>
      <c r="E367" s="89"/>
      <c r="F367" s="104">
        <f>VLOOKUP(E367,コード一覧!$B$4:$C$850,2,FALSE)</f>
        <v>0</v>
      </c>
      <c r="G367" s="105">
        <f>VLOOKUP(E367,コード一覧!$B$4:$D$868,3,FALSE)</f>
        <v>0</v>
      </c>
      <c r="H367" s="106"/>
      <c r="I367" s="106"/>
      <c r="J367" s="107"/>
      <c r="K367" s="109">
        <f>VLOOKUP(J367,得意先名!$B$8:$C$1020,2,FALSE)</f>
        <v>0</v>
      </c>
      <c r="L367" s="108"/>
      <c r="M367" s="109">
        <f>VLOOKUP(J367,得意先名!$B$1:$E$1029,4,FALSE)</f>
        <v>0</v>
      </c>
      <c r="N367" s="110">
        <f>VLOOKUP(J367,得意先名!$B$8:$H$1020,7,FALSE)</f>
        <v>0</v>
      </c>
      <c r="O367" s="111"/>
      <c r="P367" s="112"/>
      <c r="Q367" s="50"/>
    </row>
    <row r="368" spans="1:17" ht="30.75" customHeight="1" x14ac:dyDescent="0.4">
      <c r="A368" s="113">
        <v>366</v>
      </c>
      <c r="B368" s="114"/>
      <c r="C368" s="114"/>
      <c r="D368" s="115">
        <f>VLOOKUP(E368,コード一覧!$B$4:$E$962,4,FALSE)</f>
        <v>0</v>
      </c>
      <c r="E368" s="89"/>
      <c r="F368" s="104">
        <f>VLOOKUP(E368,コード一覧!$B$4:$C$850,2,FALSE)</f>
        <v>0</v>
      </c>
      <c r="G368" s="105">
        <f>VLOOKUP(E368,コード一覧!$B$4:$D$868,3,FALSE)</f>
        <v>0</v>
      </c>
      <c r="H368" s="106"/>
      <c r="I368" s="106"/>
      <c r="J368" s="107"/>
      <c r="K368" s="109">
        <f>VLOOKUP(J368,得意先名!$B$8:$C$1020,2,FALSE)</f>
        <v>0</v>
      </c>
      <c r="L368" s="108"/>
      <c r="M368" s="109">
        <f>VLOOKUP(J368,得意先名!$B$1:$E$1029,4,FALSE)</f>
        <v>0</v>
      </c>
      <c r="N368" s="110">
        <f>VLOOKUP(J368,得意先名!$B$8:$H$1020,7,FALSE)</f>
        <v>0</v>
      </c>
      <c r="O368" s="111"/>
      <c r="P368" s="112"/>
      <c r="Q368" s="50"/>
    </row>
    <row r="369" spans="1:17" ht="30.75" customHeight="1" x14ac:dyDescent="0.4">
      <c r="A369" s="113">
        <v>367</v>
      </c>
      <c r="B369" s="114"/>
      <c r="C369" s="114"/>
      <c r="D369" s="115">
        <f>VLOOKUP(E369,コード一覧!$B$4:$E$962,4,FALSE)</f>
        <v>0</v>
      </c>
      <c r="E369" s="89"/>
      <c r="F369" s="104">
        <f>VLOOKUP(E369,コード一覧!$B$4:$C$850,2,FALSE)</f>
        <v>0</v>
      </c>
      <c r="G369" s="105">
        <f>VLOOKUP(E369,コード一覧!$B$4:$D$868,3,FALSE)</f>
        <v>0</v>
      </c>
      <c r="H369" s="106"/>
      <c r="I369" s="106"/>
      <c r="J369" s="107"/>
      <c r="K369" s="109">
        <f>VLOOKUP(J369,得意先名!$B$8:$C$1020,2,FALSE)</f>
        <v>0</v>
      </c>
      <c r="L369" s="108"/>
      <c r="M369" s="109">
        <f>VLOOKUP(J369,得意先名!$B$1:$E$1029,4,FALSE)</f>
        <v>0</v>
      </c>
      <c r="N369" s="110">
        <f>VLOOKUP(J369,得意先名!$B$8:$H$1020,7,FALSE)</f>
        <v>0</v>
      </c>
      <c r="O369" s="111"/>
      <c r="P369" s="112"/>
      <c r="Q369" s="50"/>
    </row>
    <row r="370" spans="1:17" ht="30.75" customHeight="1" x14ac:dyDescent="0.4">
      <c r="A370" s="113">
        <v>368</v>
      </c>
      <c r="B370" s="114"/>
      <c r="C370" s="114"/>
      <c r="D370" s="115">
        <f>VLOOKUP(E370,コード一覧!$B$4:$E$962,4,FALSE)</f>
        <v>0</v>
      </c>
      <c r="E370" s="89"/>
      <c r="F370" s="104">
        <f>VLOOKUP(E370,コード一覧!$B$4:$C$850,2,FALSE)</f>
        <v>0</v>
      </c>
      <c r="G370" s="105">
        <f>VLOOKUP(E370,コード一覧!$B$4:$D$868,3,FALSE)</f>
        <v>0</v>
      </c>
      <c r="H370" s="106"/>
      <c r="I370" s="106"/>
      <c r="J370" s="107"/>
      <c r="K370" s="109">
        <f>VLOOKUP(J370,得意先名!$B$8:$C$1020,2,FALSE)</f>
        <v>0</v>
      </c>
      <c r="L370" s="108"/>
      <c r="M370" s="109">
        <f>VLOOKUP(J370,得意先名!$B$1:$E$1029,4,FALSE)</f>
        <v>0</v>
      </c>
      <c r="N370" s="110">
        <f>VLOOKUP(J370,得意先名!$B$8:$H$1020,7,FALSE)</f>
        <v>0</v>
      </c>
      <c r="O370" s="111"/>
      <c r="P370" s="112"/>
      <c r="Q370" s="50"/>
    </row>
    <row r="371" spans="1:17" ht="30.75" customHeight="1" x14ac:dyDescent="0.4">
      <c r="A371" s="113">
        <v>369</v>
      </c>
      <c r="B371" s="114"/>
      <c r="C371" s="114"/>
      <c r="D371" s="115">
        <f>VLOOKUP(E371,コード一覧!$B$4:$E$962,4,FALSE)</f>
        <v>0</v>
      </c>
      <c r="E371" s="89"/>
      <c r="F371" s="104">
        <f>VLOOKUP(E371,コード一覧!$B$4:$C$850,2,FALSE)</f>
        <v>0</v>
      </c>
      <c r="G371" s="105">
        <f>VLOOKUP(E371,コード一覧!$B$4:$D$868,3,FALSE)</f>
        <v>0</v>
      </c>
      <c r="H371" s="106"/>
      <c r="I371" s="106"/>
      <c r="J371" s="107"/>
      <c r="K371" s="109">
        <f>VLOOKUP(J371,得意先名!$B$8:$C$1020,2,FALSE)</f>
        <v>0</v>
      </c>
      <c r="L371" s="108"/>
      <c r="M371" s="109">
        <f>VLOOKUP(J371,得意先名!$B$1:$E$1029,4,FALSE)</f>
        <v>0</v>
      </c>
      <c r="N371" s="110">
        <f>VLOOKUP(J371,得意先名!$B$8:$H$1020,7,FALSE)</f>
        <v>0</v>
      </c>
      <c r="O371" s="111"/>
      <c r="P371" s="112"/>
      <c r="Q371" s="50"/>
    </row>
    <row r="372" spans="1:17" ht="30.75" customHeight="1" x14ac:dyDescent="0.4">
      <c r="A372" s="113">
        <v>370</v>
      </c>
      <c r="B372" s="114"/>
      <c r="C372" s="114"/>
      <c r="D372" s="115">
        <f>VLOOKUP(E372,コード一覧!$B$4:$E$962,4,FALSE)</f>
        <v>0</v>
      </c>
      <c r="E372" s="89"/>
      <c r="F372" s="104">
        <f>VLOOKUP(E372,コード一覧!$B$4:$C$850,2,FALSE)</f>
        <v>0</v>
      </c>
      <c r="G372" s="105">
        <f>VLOOKUP(E372,コード一覧!$B$4:$D$868,3,FALSE)</f>
        <v>0</v>
      </c>
      <c r="H372" s="106"/>
      <c r="I372" s="106"/>
      <c r="J372" s="107"/>
      <c r="K372" s="109">
        <f>VLOOKUP(J372,得意先名!$B$8:$C$1020,2,FALSE)</f>
        <v>0</v>
      </c>
      <c r="L372" s="108"/>
      <c r="M372" s="109">
        <f>VLOOKUP(J372,得意先名!$B$1:$E$1029,4,FALSE)</f>
        <v>0</v>
      </c>
      <c r="N372" s="110">
        <f>VLOOKUP(J372,得意先名!$B$8:$H$1020,7,FALSE)</f>
        <v>0</v>
      </c>
      <c r="O372" s="111"/>
      <c r="P372" s="112"/>
      <c r="Q372" s="50"/>
    </row>
    <row r="373" spans="1:17" ht="30.75" customHeight="1" x14ac:dyDescent="0.4">
      <c r="A373" s="113">
        <v>371</v>
      </c>
      <c r="B373" s="114"/>
      <c r="C373" s="114"/>
      <c r="D373" s="115">
        <f>VLOOKUP(E373,コード一覧!$B$4:$E$962,4,FALSE)</f>
        <v>0</v>
      </c>
      <c r="E373" s="89"/>
      <c r="F373" s="104">
        <f>VLOOKUP(E373,コード一覧!$B$4:$C$850,2,FALSE)</f>
        <v>0</v>
      </c>
      <c r="G373" s="105">
        <f>VLOOKUP(E373,コード一覧!$B$4:$D$868,3,FALSE)</f>
        <v>0</v>
      </c>
      <c r="H373" s="106"/>
      <c r="I373" s="106"/>
      <c r="J373" s="107"/>
      <c r="K373" s="109">
        <f>VLOOKUP(J373,得意先名!$B$8:$C$1020,2,FALSE)</f>
        <v>0</v>
      </c>
      <c r="L373" s="108"/>
      <c r="M373" s="109">
        <f>VLOOKUP(J373,得意先名!$B$1:$E$1029,4,FALSE)</f>
        <v>0</v>
      </c>
      <c r="N373" s="110">
        <f>VLOOKUP(J373,得意先名!$B$8:$H$1020,7,FALSE)</f>
        <v>0</v>
      </c>
      <c r="O373" s="111"/>
      <c r="P373" s="112"/>
      <c r="Q373" s="50"/>
    </row>
    <row r="374" spans="1:17" ht="30.75" customHeight="1" x14ac:dyDescent="0.4">
      <c r="A374" s="113">
        <v>372</v>
      </c>
      <c r="B374" s="114"/>
      <c r="C374" s="114"/>
      <c r="D374" s="115">
        <f>VLOOKUP(E374,コード一覧!$B$4:$E$962,4,FALSE)</f>
        <v>0</v>
      </c>
      <c r="E374" s="89"/>
      <c r="F374" s="104">
        <f>VLOOKUP(E374,コード一覧!$B$4:$C$850,2,FALSE)</f>
        <v>0</v>
      </c>
      <c r="G374" s="105">
        <f>VLOOKUP(E374,コード一覧!$B$4:$D$868,3,FALSE)</f>
        <v>0</v>
      </c>
      <c r="H374" s="106"/>
      <c r="I374" s="106"/>
      <c r="J374" s="107"/>
      <c r="K374" s="109">
        <f>VLOOKUP(J374,得意先名!$B$8:$C$1020,2,FALSE)</f>
        <v>0</v>
      </c>
      <c r="L374" s="108"/>
      <c r="M374" s="109">
        <f>VLOOKUP(J374,得意先名!$B$1:$E$1029,4,FALSE)</f>
        <v>0</v>
      </c>
      <c r="N374" s="110">
        <f>VLOOKUP(J374,得意先名!$B$8:$H$1020,7,FALSE)</f>
        <v>0</v>
      </c>
      <c r="O374" s="111"/>
      <c r="P374" s="112"/>
      <c r="Q374" s="50"/>
    </row>
    <row r="375" spans="1:17" ht="30.75" customHeight="1" x14ac:dyDescent="0.4">
      <c r="A375" s="113">
        <v>373</v>
      </c>
      <c r="B375" s="114"/>
      <c r="C375" s="114"/>
      <c r="D375" s="115">
        <f>VLOOKUP(E375,コード一覧!$B$4:$E$962,4,FALSE)</f>
        <v>0</v>
      </c>
      <c r="E375" s="89"/>
      <c r="F375" s="104">
        <f>VLOOKUP(E375,コード一覧!$B$4:$C$850,2,FALSE)</f>
        <v>0</v>
      </c>
      <c r="G375" s="105">
        <f>VLOOKUP(E375,コード一覧!$B$4:$D$868,3,FALSE)</f>
        <v>0</v>
      </c>
      <c r="H375" s="106"/>
      <c r="I375" s="106"/>
      <c r="J375" s="107"/>
      <c r="K375" s="109">
        <f>VLOOKUP(J375,得意先名!$B$8:$C$1020,2,FALSE)</f>
        <v>0</v>
      </c>
      <c r="L375" s="108"/>
      <c r="M375" s="109">
        <f>VLOOKUP(J375,得意先名!$B$1:$E$1029,4,FALSE)</f>
        <v>0</v>
      </c>
      <c r="N375" s="110">
        <f>VLOOKUP(J375,得意先名!$B$8:$H$1020,7,FALSE)</f>
        <v>0</v>
      </c>
      <c r="O375" s="111"/>
      <c r="P375" s="112"/>
      <c r="Q375" s="50"/>
    </row>
    <row r="376" spans="1:17" ht="30.75" customHeight="1" x14ac:dyDescent="0.4">
      <c r="A376" s="113">
        <v>374</v>
      </c>
      <c r="B376" s="114"/>
      <c r="C376" s="114"/>
      <c r="D376" s="115">
        <f>VLOOKUP(E376,コード一覧!$B$4:$E$962,4,FALSE)</f>
        <v>0</v>
      </c>
      <c r="E376" s="89"/>
      <c r="F376" s="104">
        <f>VLOOKUP(E376,コード一覧!$B$4:$C$850,2,FALSE)</f>
        <v>0</v>
      </c>
      <c r="G376" s="105">
        <f>VLOOKUP(E376,コード一覧!$B$4:$D$868,3,FALSE)</f>
        <v>0</v>
      </c>
      <c r="H376" s="106"/>
      <c r="I376" s="106"/>
      <c r="J376" s="107"/>
      <c r="K376" s="109">
        <f>VLOOKUP(J376,得意先名!$B$8:$C$1020,2,FALSE)</f>
        <v>0</v>
      </c>
      <c r="L376" s="108"/>
      <c r="M376" s="109">
        <f>VLOOKUP(J376,得意先名!$B$1:$E$1029,4,FALSE)</f>
        <v>0</v>
      </c>
      <c r="N376" s="110">
        <f>VLOOKUP(J376,得意先名!$B$8:$H$1020,7,FALSE)</f>
        <v>0</v>
      </c>
      <c r="O376" s="111"/>
      <c r="P376" s="112"/>
      <c r="Q376" s="50"/>
    </row>
    <row r="377" spans="1:17" ht="30.75" customHeight="1" x14ac:dyDescent="0.4">
      <c r="A377" s="113">
        <v>375</v>
      </c>
      <c r="B377" s="114"/>
      <c r="C377" s="114"/>
      <c r="D377" s="115">
        <f>VLOOKUP(E377,コード一覧!$B$4:$E$962,4,FALSE)</f>
        <v>0</v>
      </c>
      <c r="E377" s="89"/>
      <c r="F377" s="104">
        <f>VLOOKUP(E377,コード一覧!$B$4:$C$850,2,FALSE)</f>
        <v>0</v>
      </c>
      <c r="G377" s="105">
        <f>VLOOKUP(E377,コード一覧!$B$4:$D$868,3,FALSE)</f>
        <v>0</v>
      </c>
      <c r="H377" s="106"/>
      <c r="I377" s="106"/>
      <c r="J377" s="107"/>
      <c r="K377" s="109">
        <f>VLOOKUP(J377,得意先名!$B$8:$C$1020,2,FALSE)</f>
        <v>0</v>
      </c>
      <c r="L377" s="108"/>
      <c r="M377" s="109">
        <f>VLOOKUP(J377,得意先名!$B$1:$E$1029,4,FALSE)</f>
        <v>0</v>
      </c>
      <c r="N377" s="110">
        <f>VLOOKUP(J377,得意先名!$B$8:$H$1020,7,FALSE)</f>
        <v>0</v>
      </c>
      <c r="O377" s="111"/>
      <c r="P377" s="112"/>
      <c r="Q377" s="50"/>
    </row>
    <row r="378" spans="1:17" ht="30.75" customHeight="1" x14ac:dyDescent="0.4">
      <c r="A378" s="113">
        <v>376</v>
      </c>
      <c r="B378" s="114"/>
      <c r="C378" s="114"/>
      <c r="D378" s="115">
        <f>VLOOKUP(E378,コード一覧!$B$4:$E$962,4,FALSE)</f>
        <v>0</v>
      </c>
      <c r="E378" s="89"/>
      <c r="F378" s="104">
        <f>VLOOKUP(E378,コード一覧!$B$4:$C$850,2,FALSE)</f>
        <v>0</v>
      </c>
      <c r="G378" s="105">
        <f>VLOOKUP(E378,コード一覧!$B$4:$D$868,3,FALSE)</f>
        <v>0</v>
      </c>
      <c r="H378" s="106"/>
      <c r="I378" s="106"/>
      <c r="J378" s="107"/>
      <c r="K378" s="109">
        <f>VLOOKUP(J378,得意先名!$B$8:$C$1020,2,FALSE)</f>
        <v>0</v>
      </c>
      <c r="L378" s="108"/>
      <c r="M378" s="109">
        <f>VLOOKUP(J378,得意先名!$B$1:$E$1029,4,FALSE)</f>
        <v>0</v>
      </c>
      <c r="N378" s="110">
        <f>VLOOKUP(J378,得意先名!$B$8:$H$1020,7,FALSE)</f>
        <v>0</v>
      </c>
      <c r="O378" s="111"/>
      <c r="P378" s="112"/>
      <c r="Q378" s="50"/>
    </row>
    <row r="379" spans="1:17" ht="30.75" customHeight="1" x14ac:dyDescent="0.4">
      <c r="A379" s="113">
        <v>377</v>
      </c>
      <c r="B379" s="114"/>
      <c r="C379" s="114"/>
      <c r="D379" s="115">
        <f>VLOOKUP(E379,コード一覧!$B$4:$E$962,4,FALSE)</f>
        <v>0</v>
      </c>
      <c r="E379" s="89"/>
      <c r="F379" s="104">
        <f>VLOOKUP(E379,コード一覧!$B$4:$C$850,2,FALSE)</f>
        <v>0</v>
      </c>
      <c r="G379" s="105">
        <f>VLOOKUP(E379,コード一覧!$B$4:$D$868,3,FALSE)</f>
        <v>0</v>
      </c>
      <c r="H379" s="106"/>
      <c r="I379" s="106"/>
      <c r="J379" s="107"/>
      <c r="K379" s="109">
        <f>VLOOKUP(J379,得意先名!$B$8:$C$1020,2,FALSE)</f>
        <v>0</v>
      </c>
      <c r="L379" s="108"/>
      <c r="M379" s="109">
        <f>VLOOKUP(J379,得意先名!$B$1:$E$1029,4,FALSE)</f>
        <v>0</v>
      </c>
      <c r="N379" s="110">
        <f>VLOOKUP(J379,得意先名!$B$8:$H$1020,7,FALSE)</f>
        <v>0</v>
      </c>
      <c r="O379" s="111"/>
      <c r="P379" s="112"/>
      <c r="Q379" s="50"/>
    </row>
    <row r="380" spans="1:17" ht="30.75" customHeight="1" x14ac:dyDescent="0.4">
      <c r="A380" s="113">
        <v>378</v>
      </c>
      <c r="B380" s="114"/>
      <c r="C380" s="114"/>
      <c r="D380" s="115">
        <f>VLOOKUP(E380,コード一覧!$B$4:$E$962,4,FALSE)</f>
        <v>0</v>
      </c>
      <c r="E380" s="89"/>
      <c r="F380" s="104">
        <f>VLOOKUP(E380,コード一覧!$B$4:$C$850,2,FALSE)</f>
        <v>0</v>
      </c>
      <c r="G380" s="105">
        <f>VLOOKUP(E380,コード一覧!$B$4:$D$868,3,FALSE)</f>
        <v>0</v>
      </c>
      <c r="H380" s="106"/>
      <c r="I380" s="106"/>
      <c r="J380" s="107"/>
      <c r="K380" s="109">
        <f>VLOOKUP(J380,得意先名!$B$8:$C$1020,2,FALSE)</f>
        <v>0</v>
      </c>
      <c r="L380" s="108"/>
      <c r="M380" s="109">
        <f>VLOOKUP(J380,得意先名!$B$1:$E$1029,4,FALSE)</f>
        <v>0</v>
      </c>
      <c r="N380" s="110">
        <f>VLOOKUP(J380,得意先名!$B$8:$H$1020,7,FALSE)</f>
        <v>0</v>
      </c>
      <c r="O380" s="111"/>
      <c r="P380" s="112"/>
      <c r="Q380" s="50"/>
    </row>
    <row r="381" spans="1:17" ht="30.75" customHeight="1" x14ac:dyDescent="0.4">
      <c r="A381" s="113">
        <v>379</v>
      </c>
      <c r="B381" s="114"/>
      <c r="C381" s="114"/>
      <c r="D381" s="115">
        <f>VLOOKUP(E381,コード一覧!$B$4:$E$962,4,FALSE)</f>
        <v>0</v>
      </c>
      <c r="E381" s="89"/>
      <c r="F381" s="104">
        <f>VLOOKUP(E381,コード一覧!$B$4:$C$850,2,FALSE)</f>
        <v>0</v>
      </c>
      <c r="G381" s="105">
        <f>VLOOKUP(E381,コード一覧!$B$4:$D$868,3,FALSE)</f>
        <v>0</v>
      </c>
      <c r="H381" s="106"/>
      <c r="I381" s="106"/>
      <c r="J381" s="107"/>
      <c r="K381" s="109">
        <f>VLOOKUP(J381,得意先名!$B$8:$C$1020,2,FALSE)</f>
        <v>0</v>
      </c>
      <c r="L381" s="108"/>
      <c r="M381" s="109">
        <f>VLOOKUP(J381,得意先名!$B$1:$E$1029,4,FALSE)</f>
        <v>0</v>
      </c>
      <c r="N381" s="110">
        <f>VLOOKUP(J381,得意先名!$B$8:$H$1020,7,FALSE)</f>
        <v>0</v>
      </c>
      <c r="O381" s="111"/>
      <c r="P381" s="112"/>
      <c r="Q381" s="50"/>
    </row>
    <row r="382" spans="1:17" ht="30.75" customHeight="1" x14ac:dyDescent="0.4">
      <c r="A382" s="113">
        <v>380</v>
      </c>
      <c r="B382" s="114"/>
      <c r="C382" s="114"/>
      <c r="D382" s="115">
        <f>VLOOKUP(E382,コード一覧!$B$4:$E$962,4,FALSE)</f>
        <v>0</v>
      </c>
      <c r="E382" s="89"/>
      <c r="F382" s="104">
        <f>VLOOKUP(E382,コード一覧!$B$4:$C$850,2,FALSE)</f>
        <v>0</v>
      </c>
      <c r="G382" s="105">
        <f>VLOOKUP(E382,コード一覧!$B$4:$D$868,3,FALSE)</f>
        <v>0</v>
      </c>
      <c r="H382" s="106"/>
      <c r="I382" s="106"/>
      <c r="J382" s="107"/>
      <c r="K382" s="109">
        <f>VLOOKUP(J382,得意先名!$B$8:$C$1020,2,FALSE)</f>
        <v>0</v>
      </c>
      <c r="L382" s="108"/>
      <c r="M382" s="109">
        <f>VLOOKUP(J382,得意先名!$B$1:$E$1029,4,FALSE)</f>
        <v>0</v>
      </c>
      <c r="N382" s="110">
        <f>VLOOKUP(J382,得意先名!$B$8:$H$1020,7,FALSE)</f>
        <v>0</v>
      </c>
      <c r="O382" s="111"/>
      <c r="P382" s="112"/>
      <c r="Q382" s="50"/>
    </row>
    <row r="383" spans="1:17" ht="30.75" customHeight="1" x14ac:dyDescent="0.4">
      <c r="A383" s="113">
        <v>381</v>
      </c>
      <c r="B383" s="114"/>
      <c r="C383" s="114"/>
      <c r="D383" s="115">
        <f>VLOOKUP(E383,コード一覧!$B$4:$E$962,4,FALSE)</f>
        <v>0</v>
      </c>
      <c r="E383" s="89"/>
      <c r="F383" s="104">
        <f>VLOOKUP(E383,コード一覧!$B$4:$C$850,2,FALSE)</f>
        <v>0</v>
      </c>
      <c r="G383" s="105">
        <f>VLOOKUP(E383,コード一覧!$B$4:$D$868,3,FALSE)</f>
        <v>0</v>
      </c>
      <c r="H383" s="106"/>
      <c r="I383" s="106"/>
      <c r="J383" s="107"/>
      <c r="K383" s="109">
        <f>VLOOKUP(J383,得意先名!$B$8:$C$1020,2,FALSE)</f>
        <v>0</v>
      </c>
      <c r="L383" s="108"/>
      <c r="M383" s="109">
        <f>VLOOKUP(J383,得意先名!$B$1:$E$1029,4,FALSE)</f>
        <v>0</v>
      </c>
      <c r="N383" s="110">
        <f>VLOOKUP(J383,得意先名!$B$8:$H$1020,7,FALSE)</f>
        <v>0</v>
      </c>
      <c r="O383" s="111"/>
      <c r="P383" s="112"/>
      <c r="Q383" s="50"/>
    </row>
    <row r="384" spans="1:17" ht="30.75" customHeight="1" x14ac:dyDescent="0.4">
      <c r="A384" s="113">
        <v>382</v>
      </c>
      <c r="B384" s="114"/>
      <c r="C384" s="114"/>
      <c r="D384" s="115">
        <f>VLOOKUP(E384,コード一覧!$B$4:$E$962,4,FALSE)</f>
        <v>0</v>
      </c>
      <c r="E384" s="89"/>
      <c r="F384" s="104">
        <f>VLOOKUP(E384,コード一覧!$B$4:$C$850,2,FALSE)</f>
        <v>0</v>
      </c>
      <c r="G384" s="105">
        <f>VLOOKUP(E384,コード一覧!$B$4:$D$868,3,FALSE)</f>
        <v>0</v>
      </c>
      <c r="H384" s="106"/>
      <c r="I384" s="106"/>
      <c r="J384" s="107"/>
      <c r="K384" s="109">
        <f>VLOOKUP(J384,得意先名!$B$8:$C$1020,2,FALSE)</f>
        <v>0</v>
      </c>
      <c r="L384" s="108"/>
      <c r="M384" s="109">
        <f>VLOOKUP(J384,得意先名!$B$1:$E$1029,4,FALSE)</f>
        <v>0</v>
      </c>
      <c r="N384" s="110">
        <f>VLOOKUP(J384,得意先名!$B$8:$H$1020,7,FALSE)</f>
        <v>0</v>
      </c>
      <c r="O384" s="111"/>
      <c r="P384" s="112"/>
      <c r="Q384" s="50"/>
    </row>
    <row r="385" spans="1:17" ht="30.75" customHeight="1" x14ac:dyDescent="0.4">
      <c r="A385" s="113">
        <v>383</v>
      </c>
      <c r="B385" s="114"/>
      <c r="C385" s="114"/>
      <c r="D385" s="115">
        <f>VLOOKUP(E385,コード一覧!$B$4:$E$962,4,FALSE)</f>
        <v>0</v>
      </c>
      <c r="E385" s="89"/>
      <c r="F385" s="104">
        <f>VLOOKUP(E385,コード一覧!$B$4:$C$850,2,FALSE)</f>
        <v>0</v>
      </c>
      <c r="G385" s="105">
        <f>VLOOKUP(E385,コード一覧!$B$4:$D$868,3,FALSE)</f>
        <v>0</v>
      </c>
      <c r="H385" s="106"/>
      <c r="I385" s="106"/>
      <c r="J385" s="107"/>
      <c r="K385" s="109">
        <f>VLOOKUP(J385,得意先名!$B$8:$C$1020,2,FALSE)</f>
        <v>0</v>
      </c>
      <c r="L385" s="108"/>
      <c r="M385" s="109">
        <f>VLOOKUP(J385,得意先名!$B$1:$E$1029,4,FALSE)</f>
        <v>0</v>
      </c>
      <c r="N385" s="110">
        <f>VLOOKUP(J385,得意先名!$B$8:$H$1020,7,FALSE)</f>
        <v>0</v>
      </c>
      <c r="O385" s="111"/>
      <c r="P385" s="112"/>
      <c r="Q385" s="50"/>
    </row>
    <row r="386" spans="1:17" ht="30.75" customHeight="1" x14ac:dyDescent="0.4">
      <c r="A386" s="113">
        <v>384</v>
      </c>
      <c r="B386" s="114"/>
      <c r="C386" s="114"/>
      <c r="D386" s="115">
        <f>VLOOKUP(E386,コード一覧!$B$4:$E$962,4,FALSE)</f>
        <v>0</v>
      </c>
      <c r="E386" s="89"/>
      <c r="F386" s="104">
        <f>VLOOKUP(E386,コード一覧!$B$4:$C$850,2,FALSE)</f>
        <v>0</v>
      </c>
      <c r="G386" s="105">
        <f>VLOOKUP(E386,コード一覧!$B$4:$D$868,3,FALSE)</f>
        <v>0</v>
      </c>
      <c r="H386" s="106"/>
      <c r="I386" s="106"/>
      <c r="J386" s="107"/>
      <c r="K386" s="109">
        <f>VLOOKUP(J386,得意先名!$B$8:$C$1020,2,FALSE)</f>
        <v>0</v>
      </c>
      <c r="L386" s="108"/>
      <c r="M386" s="109">
        <f>VLOOKUP(J386,得意先名!$B$1:$E$1029,4,FALSE)</f>
        <v>0</v>
      </c>
      <c r="N386" s="110">
        <f>VLOOKUP(J386,得意先名!$B$8:$H$1020,7,FALSE)</f>
        <v>0</v>
      </c>
      <c r="O386" s="111"/>
      <c r="P386" s="112"/>
      <c r="Q386" s="50"/>
    </row>
    <row r="387" spans="1:17" ht="30.75" customHeight="1" x14ac:dyDescent="0.4">
      <c r="A387" s="113">
        <v>385</v>
      </c>
      <c r="B387" s="114"/>
      <c r="C387" s="114"/>
      <c r="D387" s="115">
        <f>VLOOKUP(E387,コード一覧!$B$4:$E$962,4,FALSE)</f>
        <v>0</v>
      </c>
      <c r="E387" s="89"/>
      <c r="F387" s="104">
        <f>VLOOKUP(E387,コード一覧!$B$4:$C$850,2,FALSE)</f>
        <v>0</v>
      </c>
      <c r="G387" s="105">
        <f>VLOOKUP(E387,コード一覧!$B$4:$D$868,3,FALSE)</f>
        <v>0</v>
      </c>
      <c r="H387" s="106"/>
      <c r="I387" s="106"/>
      <c r="J387" s="107"/>
      <c r="K387" s="109">
        <f>VLOOKUP(J387,得意先名!$B$8:$C$1020,2,FALSE)</f>
        <v>0</v>
      </c>
      <c r="L387" s="108"/>
      <c r="M387" s="109">
        <f>VLOOKUP(J387,得意先名!$B$1:$E$1029,4,FALSE)</f>
        <v>0</v>
      </c>
      <c r="N387" s="110">
        <f>VLOOKUP(J387,得意先名!$B$8:$H$1020,7,FALSE)</f>
        <v>0</v>
      </c>
      <c r="O387" s="111"/>
      <c r="P387" s="112"/>
      <c r="Q387" s="50"/>
    </row>
    <row r="388" spans="1:17" ht="30.75" customHeight="1" x14ac:dyDescent="0.4">
      <c r="A388" s="113">
        <v>386</v>
      </c>
      <c r="B388" s="114"/>
      <c r="C388" s="114"/>
      <c r="D388" s="115">
        <f>VLOOKUP(E388,コード一覧!$B$4:$E$962,4,FALSE)</f>
        <v>0</v>
      </c>
      <c r="E388" s="89"/>
      <c r="F388" s="104">
        <f>VLOOKUP(E388,コード一覧!$B$4:$C$850,2,FALSE)</f>
        <v>0</v>
      </c>
      <c r="G388" s="105">
        <f>VLOOKUP(E388,コード一覧!$B$4:$D$868,3,FALSE)</f>
        <v>0</v>
      </c>
      <c r="H388" s="106"/>
      <c r="I388" s="106"/>
      <c r="J388" s="107"/>
      <c r="K388" s="109">
        <f>VLOOKUP(J388,得意先名!$B$8:$C$1020,2,FALSE)</f>
        <v>0</v>
      </c>
      <c r="L388" s="108"/>
      <c r="M388" s="109">
        <f>VLOOKUP(J388,得意先名!$B$1:$E$1029,4,FALSE)</f>
        <v>0</v>
      </c>
      <c r="N388" s="110">
        <f>VLOOKUP(J388,得意先名!$B$8:$H$1020,7,FALSE)</f>
        <v>0</v>
      </c>
      <c r="O388" s="111"/>
      <c r="P388" s="112"/>
      <c r="Q388" s="50"/>
    </row>
    <row r="389" spans="1:17" ht="30.75" customHeight="1" x14ac:dyDescent="0.4">
      <c r="A389" s="113">
        <v>387</v>
      </c>
      <c r="B389" s="114"/>
      <c r="C389" s="114"/>
      <c r="D389" s="115">
        <f>VLOOKUP(E389,コード一覧!$B$4:$E$962,4,FALSE)</f>
        <v>0</v>
      </c>
      <c r="E389" s="89"/>
      <c r="F389" s="104">
        <f>VLOOKUP(E389,コード一覧!$B$4:$C$850,2,FALSE)</f>
        <v>0</v>
      </c>
      <c r="G389" s="105">
        <f>VLOOKUP(E389,コード一覧!$B$4:$D$868,3,FALSE)</f>
        <v>0</v>
      </c>
      <c r="H389" s="106"/>
      <c r="I389" s="106"/>
      <c r="J389" s="107"/>
      <c r="K389" s="109">
        <f>VLOOKUP(J389,得意先名!$B$8:$C$1020,2,FALSE)</f>
        <v>0</v>
      </c>
      <c r="L389" s="108"/>
      <c r="M389" s="109">
        <f>VLOOKUP(J389,得意先名!$B$1:$E$1029,4,FALSE)</f>
        <v>0</v>
      </c>
      <c r="N389" s="110">
        <f>VLOOKUP(J389,得意先名!$B$8:$H$1020,7,FALSE)</f>
        <v>0</v>
      </c>
      <c r="O389" s="111"/>
      <c r="P389" s="112"/>
      <c r="Q389" s="50"/>
    </row>
    <row r="390" spans="1:17" ht="30.75" customHeight="1" x14ac:dyDescent="0.4">
      <c r="A390" s="113">
        <v>388</v>
      </c>
      <c r="B390" s="114"/>
      <c r="C390" s="114"/>
      <c r="D390" s="115">
        <f>VLOOKUP(E390,コード一覧!$B$4:$E$962,4,FALSE)</f>
        <v>0</v>
      </c>
      <c r="E390" s="89"/>
      <c r="F390" s="104">
        <f>VLOOKUP(E390,コード一覧!$B$4:$C$850,2,FALSE)</f>
        <v>0</v>
      </c>
      <c r="G390" s="105">
        <f>VLOOKUP(E390,コード一覧!$B$4:$D$868,3,FALSE)</f>
        <v>0</v>
      </c>
      <c r="H390" s="106"/>
      <c r="I390" s="106"/>
      <c r="J390" s="107"/>
      <c r="K390" s="109">
        <f>VLOOKUP(J390,得意先名!$B$8:$C$1020,2,FALSE)</f>
        <v>0</v>
      </c>
      <c r="L390" s="108"/>
      <c r="M390" s="109">
        <f>VLOOKUP(J390,得意先名!$B$1:$E$1029,4,FALSE)</f>
        <v>0</v>
      </c>
      <c r="N390" s="110">
        <f>VLOOKUP(J390,得意先名!$B$8:$H$1020,7,FALSE)</f>
        <v>0</v>
      </c>
      <c r="O390" s="111"/>
      <c r="P390" s="112"/>
      <c r="Q390" s="50"/>
    </row>
    <row r="391" spans="1:17" ht="30.75" customHeight="1" x14ac:dyDescent="0.4">
      <c r="A391" s="113">
        <v>389</v>
      </c>
      <c r="B391" s="114"/>
      <c r="C391" s="114"/>
      <c r="D391" s="115">
        <f>VLOOKUP(E391,コード一覧!$B$4:$E$962,4,FALSE)</f>
        <v>0</v>
      </c>
      <c r="E391" s="89"/>
      <c r="F391" s="104">
        <f>VLOOKUP(E391,コード一覧!$B$4:$C$850,2,FALSE)</f>
        <v>0</v>
      </c>
      <c r="G391" s="105">
        <f>VLOOKUP(E391,コード一覧!$B$4:$D$868,3,FALSE)</f>
        <v>0</v>
      </c>
      <c r="H391" s="106"/>
      <c r="I391" s="106"/>
      <c r="J391" s="107"/>
      <c r="K391" s="109">
        <f>VLOOKUP(J391,得意先名!$B$8:$C$1020,2,FALSE)</f>
        <v>0</v>
      </c>
      <c r="L391" s="108"/>
      <c r="M391" s="109">
        <f>VLOOKUP(J391,得意先名!$B$1:$E$1029,4,FALSE)</f>
        <v>0</v>
      </c>
      <c r="N391" s="110">
        <f>VLOOKUP(J391,得意先名!$B$8:$H$1020,7,FALSE)</f>
        <v>0</v>
      </c>
      <c r="O391" s="111"/>
      <c r="P391" s="112"/>
      <c r="Q391" s="50"/>
    </row>
    <row r="392" spans="1:17" ht="30.75" customHeight="1" x14ac:dyDescent="0.4">
      <c r="A392" s="113">
        <v>390</v>
      </c>
      <c r="B392" s="114"/>
      <c r="C392" s="114"/>
      <c r="D392" s="115">
        <f>VLOOKUP(E392,コード一覧!$B$4:$E$962,4,FALSE)</f>
        <v>0</v>
      </c>
      <c r="E392" s="89"/>
      <c r="F392" s="104">
        <f>VLOOKUP(E392,コード一覧!$B$4:$C$850,2,FALSE)</f>
        <v>0</v>
      </c>
      <c r="G392" s="105">
        <f>VLOOKUP(E392,コード一覧!$B$4:$D$868,3,FALSE)</f>
        <v>0</v>
      </c>
      <c r="H392" s="106"/>
      <c r="I392" s="106"/>
      <c r="J392" s="107"/>
      <c r="K392" s="109">
        <f>VLOOKUP(J392,得意先名!$B$8:$C$1020,2,FALSE)</f>
        <v>0</v>
      </c>
      <c r="L392" s="108"/>
      <c r="M392" s="109">
        <f>VLOOKUP(J392,得意先名!$B$1:$E$1029,4,FALSE)</f>
        <v>0</v>
      </c>
      <c r="N392" s="110">
        <f>VLOOKUP(J392,得意先名!$B$8:$H$1020,7,FALSE)</f>
        <v>0</v>
      </c>
      <c r="O392" s="111"/>
      <c r="P392" s="112"/>
      <c r="Q392" s="50"/>
    </row>
    <row r="393" spans="1:17" ht="30.75" customHeight="1" x14ac:dyDescent="0.4">
      <c r="A393" s="113">
        <v>391</v>
      </c>
      <c r="B393" s="114"/>
      <c r="C393" s="114"/>
      <c r="D393" s="115">
        <f>VLOOKUP(E393,コード一覧!$B$4:$E$962,4,FALSE)</f>
        <v>0</v>
      </c>
      <c r="E393" s="89"/>
      <c r="F393" s="104">
        <f>VLOOKUP(E393,コード一覧!$B$4:$C$850,2,FALSE)</f>
        <v>0</v>
      </c>
      <c r="G393" s="105">
        <f>VLOOKUP(E393,コード一覧!$B$4:$D$868,3,FALSE)</f>
        <v>0</v>
      </c>
      <c r="H393" s="106"/>
      <c r="I393" s="106"/>
      <c r="J393" s="107"/>
      <c r="K393" s="109">
        <f>VLOOKUP(J393,得意先名!$B$8:$C$1020,2,FALSE)</f>
        <v>0</v>
      </c>
      <c r="L393" s="108"/>
      <c r="M393" s="109">
        <f>VLOOKUP(J393,得意先名!$B$1:$E$1029,4,FALSE)</f>
        <v>0</v>
      </c>
      <c r="N393" s="110">
        <f>VLOOKUP(J393,得意先名!$B$8:$H$1020,7,FALSE)</f>
        <v>0</v>
      </c>
      <c r="O393" s="111"/>
      <c r="P393" s="112"/>
      <c r="Q393" s="50"/>
    </row>
    <row r="394" spans="1:17" ht="30.75" customHeight="1" x14ac:dyDescent="0.4">
      <c r="A394" s="113">
        <v>392</v>
      </c>
      <c r="B394" s="114"/>
      <c r="C394" s="114"/>
      <c r="D394" s="115">
        <f>VLOOKUP(E394,コード一覧!$B$4:$E$962,4,FALSE)</f>
        <v>0</v>
      </c>
      <c r="E394" s="89"/>
      <c r="F394" s="104">
        <f>VLOOKUP(E394,コード一覧!$B$4:$C$850,2,FALSE)</f>
        <v>0</v>
      </c>
      <c r="G394" s="105">
        <f>VLOOKUP(E394,コード一覧!$B$4:$D$868,3,FALSE)</f>
        <v>0</v>
      </c>
      <c r="H394" s="106"/>
      <c r="I394" s="106"/>
      <c r="J394" s="107"/>
      <c r="K394" s="109">
        <f>VLOOKUP(J394,得意先名!$B$8:$C$1020,2,FALSE)</f>
        <v>0</v>
      </c>
      <c r="L394" s="108"/>
      <c r="M394" s="109">
        <f>VLOOKUP(J394,得意先名!$B$1:$E$1029,4,FALSE)</f>
        <v>0</v>
      </c>
      <c r="N394" s="110">
        <f>VLOOKUP(J394,得意先名!$B$8:$H$1020,7,FALSE)</f>
        <v>0</v>
      </c>
      <c r="O394" s="111"/>
      <c r="P394" s="112"/>
      <c r="Q394" s="50"/>
    </row>
    <row r="395" spans="1:17" ht="30.75" customHeight="1" x14ac:dyDescent="0.4">
      <c r="A395" s="113">
        <v>393</v>
      </c>
      <c r="B395" s="114"/>
      <c r="C395" s="114"/>
      <c r="D395" s="115">
        <f>VLOOKUP(E395,コード一覧!$B$4:$E$962,4,FALSE)</f>
        <v>0</v>
      </c>
      <c r="E395" s="89"/>
      <c r="F395" s="104">
        <f>VLOOKUP(E395,コード一覧!$B$4:$C$850,2,FALSE)</f>
        <v>0</v>
      </c>
      <c r="G395" s="105">
        <f>VLOOKUP(E395,コード一覧!$B$4:$D$868,3,FALSE)</f>
        <v>0</v>
      </c>
      <c r="H395" s="106"/>
      <c r="I395" s="106"/>
      <c r="J395" s="107"/>
      <c r="K395" s="109">
        <f>VLOOKUP(J395,得意先名!$B$8:$C$1020,2,FALSE)</f>
        <v>0</v>
      </c>
      <c r="L395" s="108"/>
      <c r="M395" s="109">
        <f>VLOOKUP(J395,得意先名!$B$1:$E$1029,4,FALSE)</f>
        <v>0</v>
      </c>
      <c r="N395" s="110">
        <f>VLOOKUP(J395,得意先名!$B$8:$H$1020,7,FALSE)</f>
        <v>0</v>
      </c>
      <c r="O395" s="111"/>
      <c r="P395" s="112"/>
      <c r="Q395" s="50"/>
    </row>
    <row r="396" spans="1:17" ht="30.75" customHeight="1" x14ac:dyDescent="0.4">
      <c r="A396" s="113">
        <v>394</v>
      </c>
      <c r="B396" s="114"/>
      <c r="C396" s="114"/>
      <c r="D396" s="115">
        <f>VLOOKUP(E396,コード一覧!$B$4:$E$962,4,FALSE)</f>
        <v>0</v>
      </c>
      <c r="E396" s="89"/>
      <c r="F396" s="104">
        <f>VLOOKUP(E396,コード一覧!$B$4:$C$850,2,FALSE)</f>
        <v>0</v>
      </c>
      <c r="G396" s="105">
        <f>VLOOKUP(E396,コード一覧!$B$4:$D$868,3,FALSE)</f>
        <v>0</v>
      </c>
      <c r="H396" s="106"/>
      <c r="I396" s="106"/>
      <c r="J396" s="107"/>
      <c r="K396" s="109">
        <f>VLOOKUP(J396,得意先名!$B$8:$C$1020,2,FALSE)</f>
        <v>0</v>
      </c>
      <c r="L396" s="108"/>
      <c r="M396" s="109">
        <f>VLOOKUP(J396,得意先名!$B$1:$E$1029,4,FALSE)</f>
        <v>0</v>
      </c>
      <c r="N396" s="110">
        <f>VLOOKUP(J396,得意先名!$B$8:$H$1020,7,FALSE)</f>
        <v>0</v>
      </c>
      <c r="O396" s="111"/>
      <c r="P396" s="112"/>
      <c r="Q396" s="50"/>
    </row>
    <row r="397" spans="1:17" ht="30.75" customHeight="1" x14ac:dyDescent="0.4">
      <c r="A397" s="113">
        <v>395</v>
      </c>
      <c r="B397" s="114"/>
      <c r="C397" s="114"/>
      <c r="D397" s="115">
        <f>VLOOKUP(E397,コード一覧!$B$4:$E$962,4,FALSE)</f>
        <v>0</v>
      </c>
      <c r="E397" s="89"/>
      <c r="F397" s="104">
        <f>VLOOKUP(E397,コード一覧!$B$4:$C$850,2,FALSE)</f>
        <v>0</v>
      </c>
      <c r="G397" s="105">
        <f>VLOOKUP(E397,コード一覧!$B$4:$D$868,3,FALSE)</f>
        <v>0</v>
      </c>
      <c r="H397" s="106"/>
      <c r="I397" s="106"/>
      <c r="J397" s="107"/>
      <c r="K397" s="109">
        <f>VLOOKUP(J397,得意先名!$B$8:$C$1020,2,FALSE)</f>
        <v>0</v>
      </c>
      <c r="L397" s="108"/>
      <c r="M397" s="109">
        <f>VLOOKUP(J397,得意先名!$B$1:$E$1029,4,FALSE)</f>
        <v>0</v>
      </c>
      <c r="N397" s="110">
        <f>VLOOKUP(J397,得意先名!$B$8:$H$1020,7,FALSE)</f>
        <v>0</v>
      </c>
      <c r="O397" s="111"/>
      <c r="P397" s="112"/>
      <c r="Q397" s="50"/>
    </row>
    <row r="398" spans="1:17" ht="30.75" customHeight="1" x14ac:dyDescent="0.4">
      <c r="A398" s="113">
        <v>396</v>
      </c>
      <c r="B398" s="114"/>
      <c r="C398" s="114"/>
      <c r="D398" s="115">
        <f>VLOOKUP(E398,コード一覧!$B$4:$E$962,4,FALSE)</f>
        <v>0</v>
      </c>
      <c r="E398" s="89"/>
      <c r="F398" s="104">
        <f>VLOOKUP(E398,コード一覧!$B$4:$C$850,2,FALSE)</f>
        <v>0</v>
      </c>
      <c r="G398" s="105">
        <f>VLOOKUP(E398,コード一覧!$B$4:$D$868,3,FALSE)</f>
        <v>0</v>
      </c>
      <c r="H398" s="106"/>
      <c r="I398" s="106"/>
      <c r="J398" s="107"/>
      <c r="K398" s="109">
        <f>VLOOKUP(J398,得意先名!$B$8:$C$1020,2,FALSE)</f>
        <v>0</v>
      </c>
      <c r="L398" s="108"/>
      <c r="M398" s="109">
        <f>VLOOKUP(J398,得意先名!$B$1:$E$1029,4,FALSE)</f>
        <v>0</v>
      </c>
      <c r="N398" s="110">
        <f>VLOOKUP(J398,得意先名!$B$8:$H$1020,7,FALSE)</f>
        <v>0</v>
      </c>
      <c r="O398" s="111"/>
      <c r="P398" s="112"/>
      <c r="Q398" s="50"/>
    </row>
    <row r="399" spans="1:17" ht="30.75" customHeight="1" x14ac:dyDescent="0.4">
      <c r="A399" s="113">
        <v>397</v>
      </c>
      <c r="B399" s="114"/>
      <c r="C399" s="114"/>
      <c r="D399" s="115">
        <f>VLOOKUP(E399,コード一覧!$B$4:$E$962,4,FALSE)</f>
        <v>0</v>
      </c>
      <c r="E399" s="89"/>
      <c r="F399" s="104">
        <f>VLOOKUP(E399,コード一覧!$B$4:$C$850,2,FALSE)</f>
        <v>0</v>
      </c>
      <c r="G399" s="105">
        <f>VLOOKUP(E399,コード一覧!$B$4:$D$868,3,FALSE)</f>
        <v>0</v>
      </c>
      <c r="H399" s="106"/>
      <c r="I399" s="106"/>
      <c r="J399" s="107"/>
      <c r="K399" s="109">
        <f>VLOOKUP(J399,得意先名!$B$8:$C$1020,2,FALSE)</f>
        <v>0</v>
      </c>
      <c r="L399" s="108"/>
      <c r="M399" s="109">
        <f>VLOOKUP(J399,得意先名!$B$1:$E$1029,4,FALSE)</f>
        <v>0</v>
      </c>
      <c r="N399" s="110">
        <f>VLOOKUP(J399,得意先名!$B$8:$H$1020,7,FALSE)</f>
        <v>0</v>
      </c>
      <c r="O399" s="111"/>
      <c r="P399" s="112"/>
      <c r="Q399" s="50"/>
    </row>
    <row r="400" spans="1:17" ht="30.75" customHeight="1" x14ac:dyDescent="0.4">
      <c r="A400" s="113">
        <v>398</v>
      </c>
      <c r="B400" s="114"/>
      <c r="C400" s="114"/>
      <c r="D400" s="115">
        <f>VLOOKUP(E400,コード一覧!$B$4:$E$962,4,FALSE)</f>
        <v>0</v>
      </c>
      <c r="E400" s="89"/>
      <c r="F400" s="104">
        <f>VLOOKUP(E400,コード一覧!$B$4:$C$850,2,FALSE)</f>
        <v>0</v>
      </c>
      <c r="G400" s="105">
        <f>VLOOKUP(E400,コード一覧!$B$4:$D$868,3,FALSE)</f>
        <v>0</v>
      </c>
      <c r="H400" s="106"/>
      <c r="I400" s="106"/>
      <c r="J400" s="107"/>
      <c r="K400" s="109">
        <f>VLOOKUP(J400,得意先名!$B$8:$C$1020,2,FALSE)</f>
        <v>0</v>
      </c>
      <c r="L400" s="108"/>
      <c r="M400" s="109">
        <f>VLOOKUP(J400,得意先名!$B$1:$E$1029,4,FALSE)</f>
        <v>0</v>
      </c>
      <c r="N400" s="110">
        <f>VLOOKUP(J400,得意先名!$B$8:$H$1020,7,FALSE)</f>
        <v>0</v>
      </c>
      <c r="O400" s="111"/>
      <c r="P400" s="112"/>
      <c r="Q400" s="50"/>
    </row>
    <row r="401" spans="1:17" ht="30.75" customHeight="1" x14ac:dyDescent="0.4">
      <c r="A401" s="113">
        <v>399</v>
      </c>
      <c r="B401" s="114"/>
      <c r="C401" s="114"/>
      <c r="D401" s="115">
        <f>VLOOKUP(E401,コード一覧!$B$4:$E$962,4,FALSE)</f>
        <v>0</v>
      </c>
      <c r="E401" s="89"/>
      <c r="F401" s="104">
        <f>VLOOKUP(E401,コード一覧!$B$4:$C$850,2,FALSE)</f>
        <v>0</v>
      </c>
      <c r="G401" s="105">
        <f>VLOOKUP(E401,コード一覧!$B$4:$D$868,3,FALSE)</f>
        <v>0</v>
      </c>
      <c r="H401" s="106"/>
      <c r="I401" s="106"/>
      <c r="J401" s="107"/>
      <c r="K401" s="109">
        <f>VLOOKUP(J401,得意先名!$B$8:$C$1020,2,FALSE)</f>
        <v>0</v>
      </c>
      <c r="L401" s="108"/>
      <c r="M401" s="109">
        <f>VLOOKUP(J401,得意先名!$B$1:$E$1029,4,FALSE)</f>
        <v>0</v>
      </c>
      <c r="N401" s="110">
        <f>VLOOKUP(J401,得意先名!$B$8:$H$1020,7,FALSE)</f>
        <v>0</v>
      </c>
      <c r="O401" s="111"/>
      <c r="P401" s="112"/>
      <c r="Q401" s="50"/>
    </row>
    <row r="402" spans="1:17" ht="30.75" customHeight="1" x14ac:dyDescent="0.4">
      <c r="A402" s="113">
        <v>400</v>
      </c>
      <c r="B402" s="114"/>
      <c r="C402" s="114"/>
      <c r="D402" s="115">
        <f>VLOOKUP(E402,コード一覧!$B$4:$E$962,4,FALSE)</f>
        <v>0</v>
      </c>
      <c r="E402" s="89"/>
      <c r="F402" s="104">
        <f>VLOOKUP(E402,コード一覧!$B$4:$C$850,2,FALSE)</f>
        <v>0</v>
      </c>
      <c r="G402" s="105">
        <f>VLOOKUP(E402,コード一覧!$B$4:$D$868,3,FALSE)</f>
        <v>0</v>
      </c>
      <c r="H402" s="106"/>
      <c r="I402" s="106"/>
      <c r="J402" s="107"/>
      <c r="K402" s="109">
        <f>VLOOKUP(J402,得意先名!$B$8:$C$1020,2,FALSE)</f>
        <v>0</v>
      </c>
      <c r="L402" s="108"/>
      <c r="M402" s="109">
        <f>VLOOKUP(J402,得意先名!$B$1:$E$1029,4,FALSE)</f>
        <v>0</v>
      </c>
      <c r="N402" s="110">
        <f>VLOOKUP(J402,得意先名!$B$8:$H$1020,7,FALSE)</f>
        <v>0</v>
      </c>
      <c r="O402" s="111"/>
      <c r="P402" s="112"/>
      <c r="Q402" s="50"/>
    </row>
    <row r="403" spans="1:17" ht="30.75" customHeight="1" x14ac:dyDescent="0.4">
      <c r="A403" s="113">
        <v>401</v>
      </c>
      <c r="B403" s="114"/>
      <c r="C403" s="114"/>
      <c r="D403" s="115">
        <f>VLOOKUP(E403,コード一覧!$B$4:$E$962,4,FALSE)</f>
        <v>0</v>
      </c>
      <c r="E403" s="89"/>
      <c r="F403" s="104">
        <f>VLOOKUP(E403,コード一覧!$B$4:$C$850,2,FALSE)</f>
        <v>0</v>
      </c>
      <c r="G403" s="105">
        <f>VLOOKUP(E403,コード一覧!$B$4:$D$868,3,FALSE)</f>
        <v>0</v>
      </c>
      <c r="H403" s="106"/>
      <c r="I403" s="106"/>
      <c r="J403" s="107"/>
      <c r="K403" s="109">
        <f>VLOOKUP(J403,得意先名!$B$8:$C$1020,2,FALSE)</f>
        <v>0</v>
      </c>
      <c r="L403" s="108"/>
      <c r="M403" s="109">
        <f>VLOOKUP(J403,得意先名!$B$1:$E$1029,4,FALSE)</f>
        <v>0</v>
      </c>
      <c r="N403" s="110">
        <f>VLOOKUP(J403,得意先名!$B$8:$H$1020,7,FALSE)</f>
        <v>0</v>
      </c>
      <c r="O403" s="111"/>
      <c r="P403" s="112"/>
      <c r="Q403" s="50"/>
    </row>
    <row r="404" spans="1:17" ht="30.75" customHeight="1" x14ac:dyDescent="0.4">
      <c r="A404" s="113">
        <v>402</v>
      </c>
      <c r="B404" s="114"/>
      <c r="C404" s="114"/>
      <c r="D404" s="115">
        <f>VLOOKUP(E404,コード一覧!$B$4:$E$962,4,FALSE)</f>
        <v>0</v>
      </c>
      <c r="E404" s="89"/>
      <c r="F404" s="104">
        <f>VLOOKUP(E404,コード一覧!$B$4:$C$850,2,FALSE)</f>
        <v>0</v>
      </c>
      <c r="G404" s="105">
        <f>VLOOKUP(E404,コード一覧!$B$4:$D$868,3,FALSE)</f>
        <v>0</v>
      </c>
      <c r="H404" s="106"/>
      <c r="I404" s="106"/>
      <c r="J404" s="107"/>
      <c r="K404" s="109">
        <f>VLOOKUP(J404,得意先名!$B$8:$C$1020,2,FALSE)</f>
        <v>0</v>
      </c>
      <c r="L404" s="108"/>
      <c r="M404" s="109">
        <f>VLOOKUP(J404,得意先名!$B$1:$E$1029,4,FALSE)</f>
        <v>0</v>
      </c>
      <c r="N404" s="110">
        <f>VLOOKUP(J404,得意先名!$B$8:$H$1020,7,FALSE)</f>
        <v>0</v>
      </c>
      <c r="O404" s="111"/>
      <c r="P404" s="112"/>
      <c r="Q404" s="50"/>
    </row>
    <row r="405" spans="1:17" ht="30.75" customHeight="1" x14ac:dyDescent="0.4">
      <c r="A405" s="113">
        <v>403</v>
      </c>
      <c r="B405" s="114"/>
      <c r="C405" s="114"/>
      <c r="D405" s="115">
        <f>VLOOKUP(E405,コード一覧!$B$4:$E$962,4,FALSE)</f>
        <v>0</v>
      </c>
      <c r="E405" s="89"/>
      <c r="F405" s="104">
        <f>VLOOKUP(E405,コード一覧!$B$4:$C$850,2,FALSE)</f>
        <v>0</v>
      </c>
      <c r="G405" s="105">
        <f>VLOOKUP(E405,コード一覧!$B$4:$D$868,3,FALSE)</f>
        <v>0</v>
      </c>
      <c r="H405" s="106"/>
      <c r="I405" s="106"/>
      <c r="J405" s="107"/>
      <c r="K405" s="109">
        <f>VLOOKUP(J405,得意先名!$B$8:$C$1020,2,FALSE)</f>
        <v>0</v>
      </c>
      <c r="L405" s="108"/>
      <c r="M405" s="109">
        <f>VLOOKUP(J405,得意先名!$B$1:$E$1029,4,FALSE)</f>
        <v>0</v>
      </c>
      <c r="N405" s="110">
        <f>VLOOKUP(J405,得意先名!$B$8:$H$1020,7,FALSE)</f>
        <v>0</v>
      </c>
      <c r="O405" s="111"/>
      <c r="P405" s="112"/>
      <c r="Q405" s="50"/>
    </row>
    <row r="406" spans="1:17" ht="30.75" customHeight="1" x14ac:dyDescent="0.4">
      <c r="A406" s="113">
        <v>404</v>
      </c>
      <c r="B406" s="114"/>
      <c r="C406" s="114"/>
      <c r="D406" s="115">
        <f>VLOOKUP(E406,コード一覧!$B$4:$E$962,4,FALSE)</f>
        <v>0</v>
      </c>
      <c r="E406" s="89"/>
      <c r="F406" s="104">
        <f>VLOOKUP(E406,コード一覧!$B$4:$C$850,2,FALSE)</f>
        <v>0</v>
      </c>
      <c r="G406" s="105">
        <f>VLOOKUP(E406,コード一覧!$B$4:$D$868,3,FALSE)</f>
        <v>0</v>
      </c>
      <c r="H406" s="106"/>
      <c r="I406" s="106"/>
      <c r="J406" s="107"/>
      <c r="K406" s="109">
        <f>VLOOKUP(J406,得意先名!$B$8:$C$1020,2,FALSE)</f>
        <v>0</v>
      </c>
      <c r="L406" s="108"/>
      <c r="M406" s="109">
        <f>VLOOKUP(J406,得意先名!$B$1:$E$1029,4,FALSE)</f>
        <v>0</v>
      </c>
      <c r="N406" s="110">
        <f>VLOOKUP(J406,得意先名!$B$8:$H$1020,7,FALSE)</f>
        <v>0</v>
      </c>
      <c r="O406" s="111"/>
      <c r="P406" s="112"/>
      <c r="Q406" s="50"/>
    </row>
    <row r="407" spans="1:17" ht="30.75" customHeight="1" x14ac:dyDescent="0.4">
      <c r="A407" s="113">
        <v>405</v>
      </c>
      <c r="B407" s="114"/>
      <c r="C407" s="114"/>
      <c r="D407" s="115">
        <f>VLOOKUP(E407,コード一覧!$B$4:$E$962,4,FALSE)</f>
        <v>0</v>
      </c>
      <c r="E407" s="89"/>
      <c r="F407" s="104">
        <f>VLOOKUP(E407,コード一覧!$B$4:$C$850,2,FALSE)</f>
        <v>0</v>
      </c>
      <c r="G407" s="105">
        <f>VLOOKUP(E407,コード一覧!$B$4:$D$868,3,FALSE)</f>
        <v>0</v>
      </c>
      <c r="H407" s="106"/>
      <c r="I407" s="106"/>
      <c r="J407" s="107"/>
      <c r="K407" s="109">
        <f>VLOOKUP(J407,得意先名!$B$8:$C$1020,2,FALSE)</f>
        <v>0</v>
      </c>
      <c r="L407" s="108"/>
      <c r="M407" s="109">
        <f>VLOOKUP(J407,得意先名!$B$1:$E$1029,4,FALSE)</f>
        <v>0</v>
      </c>
      <c r="N407" s="110">
        <f>VLOOKUP(J407,得意先名!$B$8:$H$1020,7,FALSE)</f>
        <v>0</v>
      </c>
      <c r="O407" s="111"/>
      <c r="P407" s="112"/>
      <c r="Q407" s="50"/>
    </row>
    <row r="408" spans="1:17" ht="30.75" customHeight="1" x14ac:dyDescent="0.4">
      <c r="A408" s="113">
        <v>405</v>
      </c>
      <c r="B408" s="114"/>
      <c r="C408" s="114"/>
      <c r="D408" s="115">
        <f>VLOOKUP(E408,コード一覧!$B$4:$E$962,4,FALSE)</f>
        <v>0</v>
      </c>
      <c r="E408" s="89"/>
      <c r="F408" s="104">
        <f>VLOOKUP(E408,コード一覧!$B$4:$C$850,2,FALSE)</f>
        <v>0</v>
      </c>
      <c r="G408" s="105">
        <f>VLOOKUP(E408,コード一覧!$B$4:$D$868,3,FALSE)</f>
        <v>0</v>
      </c>
      <c r="H408" s="106"/>
      <c r="I408" s="106"/>
      <c r="J408" s="107"/>
      <c r="K408" s="109">
        <f>VLOOKUP(J408,得意先名!$B$8:$C$1020,2,FALSE)</f>
        <v>0</v>
      </c>
      <c r="L408" s="108"/>
      <c r="M408" s="109">
        <f>VLOOKUP(J408,得意先名!$B$1:$E$1029,4,FALSE)</f>
        <v>0</v>
      </c>
      <c r="N408" s="110">
        <f>VLOOKUP(J408,得意先名!$B$8:$H$1020,7,FALSE)</f>
        <v>0</v>
      </c>
      <c r="O408" s="111"/>
      <c r="P408" s="112"/>
      <c r="Q408" s="50"/>
    </row>
    <row r="409" spans="1:17" ht="30.75" customHeight="1" x14ac:dyDescent="0.4">
      <c r="A409" s="113">
        <v>406</v>
      </c>
      <c r="B409" s="114"/>
      <c r="C409" s="114"/>
      <c r="D409" s="115">
        <f>VLOOKUP(E409,コード一覧!$B$4:$E$962,4,FALSE)</f>
        <v>0</v>
      </c>
      <c r="E409" s="89"/>
      <c r="F409" s="104">
        <f>VLOOKUP(E409,コード一覧!$B$4:$C$850,2,FALSE)</f>
        <v>0</v>
      </c>
      <c r="G409" s="105">
        <f>VLOOKUP(E409,コード一覧!$B$4:$D$868,3,FALSE)</f>
        <v>0</v>
      </c>
      <c r="H409" s="106"/>
      <c r="I409" s="106"/>
      <c r="J409" s="107"/>
      <c r="K409" s="109">
        <f>VLOOKUP(J409,得意先名!$B$8:$C$1020,2,FALSE)</f>
        <v>0</v>
      </c>
      <c r="L409" s="108"/>
      <c r="M409" s="109">
        <f>VLOOKUP(J409,得意先名!$B$1:$E$1029,4,FALSE)</f>
        <v>0</v>
      </c>
      <c r="N409" s="110">
        <f>VLOOKUP(J409,得意先名!$B$8:$H$1020,7,FALSE)</f>
        <v>0</v>
      </c>
      <c r="O409" s="111"/>
      <c r="P409" s="112"/>
      <c r="Q409" s="50"/>
    </row>
    <row r="410" spans="1:17" ht="30.75" customHeight="1" x14ac:dyDescent="0.4">
      <c r="A410" s="113">
        <v>407</v>
      </c>
      <c r="B410" s="114"/>
      <c r="C410" s="114"/>
      <c r="D410" s="115">
        <f>VLOOKUP(E410,コード一覧!$B$4:$E$962,4,FALSE)</f>
        <v>0</v>
      </c>
      <c r="E410" s="89"/>
      <c r="F410" s="104">
        <f>VLOOKUP(E410,コード一覧!$B$4:$C$850,2,FALSE)</f>
        <v>0</v>
      </c>
      <c r="G410" s="105">
        <f>VLOOKUP(E410,コード一覧!$B$4:$D$868,3,FALSE)</f>
        <v>0</v>
      </c>
      <c r="H410" s="106"/>
      <c r="I410" s="106"/>
      <c r="J410" s="107"/>
      <c r="K410" s="109">
        <f>VLOOKUP(J410,得意先名!$B$8:$C$1020,2,FALSE)</f>
        <v>0</v>
      </c>
      <c r="L410" s="108"/>
      <c r="M410" s="109">
        <f>VLOOKUP(J410,得意先名!$B$1:$E$1029,4,FALSE)</f>
        <v>0</v>
      </c>
      <c r="N410" s="110">
        <f>VLOOKUP(J410,得意先名!$B$8:$H$1020,7,FALSE)</f>
        <v>0</v>
      </c>
      <c r="O410" s="111"/>
      <c r="P410" s="112"/>
      <c r="Q410" s="50"/>
    </row>
    <row r="411" spans="1:17" ht="30.75" customHeight="1" x14ac:dyDescent="0.4">
      <c r="A411" s="113">
        <v>408</v>
      </c>
      <c r="B411" s="114"/>
      <c r="C411" s="114"/>
      <c r="D411" s="115">
        <f>VLOOKUP(E411,コード一覧!$B$4:$E$962,4,FALSE)</f>
        <v>0</v>
      </c>
      <c r="E411" s="89"/>
      <c r="F411" s="104">
        <f>VLOOKUP(E411,コード一覧!$B$4:$C$850,2,FALSE)</f>
        <v>0</v>
      </c>
      <c r="G411" s="105">
        <f>VLOOKUP(E411,コード一覧!$B$4:$D$868,3,FALSE)</f>
        <v>0</v>
      </c>
      <c r="H411" s="106"/>
      <c r="I411" s="106"/>
      <c r="J411" s="107"/>
      <c r="K411" s="109">
        <f>VLOOKUP(J411,得意先名!$B$8:$C$1020,2,FALSE)</f>
        <v>0</v>
      </c>
      <c r="L411" s="108"/>
      <c r="M411" s="109">
        <f>VLOOKUP(J411,得意先名!$B$1:$E$1029,4,FALSE)</f>
        <v>0</v>
      </c>
      <c r="N411" s="110">
        <f>VLOOKUP(J411,得意先名!$B$8:$H$1020,7,FALSE)</f>
        <v>0</v>
      </c>
      <c r="O411" s="111"/>
      <c r="P411" s="112"/>
      <c r="Q411" s="50"/>
    </row>
    <row r="412" spans="1:17" ht="30.75" customHeight="1" x14ac:dyDescent="0.4">
      <c r="A412" s="113">
        <v>409</v>
      </c>
      <c r="B412" s="114"/>
      <c r="C412" s="114"/>
      <c r="D412" s="115">
        <f>VLOOKUP(E412,コード一覧!$B$4:$E$962,4,FALSE)</f>
        <v>0</v>
      </c>
      <c r="E412" s="89"/>
      <c r="F412" s="104">
        <f>VLOOKUP(E412,コード一覧!$B$4:$C$850,2,FALSE)</f>
        <v>0</v>
      </c>
      <c r="G412" s="105">
        <f>VLOOKUP(E412,コード一覧!$B$4:$D$868,3,FALSE)</f>
        <v>0</v>
      </c>
      <c r="H412" s="106"/>
      <c r="I412" s="106"/>
      <c r="J412" s="107"/>
      <c r="K412" s="109">
        <f>VLOOKUP(J412,得意先名!$B$8:$C$1020,2,FALSE)</f>
        <v>0</v>
      </c>
      <c r="L412" s="108"/>
      <c r="M412" s="109">
        <f>VLOOKUP(J412,得意先名!$B$1:$E$1029,4,FALSE)</f>
        <v>0</v>
      </c>
      <c r="N412" s="110">
        <f>VLOOKUP(J412,得意先名!$B$8:$H$1020,7,FALSE)</f>
        <v>0</v>
      </c>
      <c r="O412" s="111"/>
      <c r="P412" s="112"/>
      <c r="Q412" s="50"/>
    </row>
    <row r="413" spans="1:17" ht="30.75" customHeight="1" x14ac:dyDescent="0.4">
      <c r="A413" s="113">
        <v>410</v>
      </c>
      <c r="B413" s="114"/>
      <c r="C413" s="114"/>
      <c r="D413" s="115">
        <f>VLOOKUP(E413,コード一覧!$B$4:$E$962,4,FALSE)</f>
        <v>0</v>
      </c>
      <c r="E413" s="89"/>
      <c r="F413" s="104">
        <f>VLOOKUP(E413,コード一覧!$B$4:$C$850,2,FALSE)</f>
        <v>0</v>
      </c>
      <c r="G413" s="105">
        <f>VLOOKUP(E413,コード一覧!$B$4:$D$868,3,FALSE)</f>
        <v>0</v>
      </c>
      <c r="H413" s="106"/>
      <c r="I413" s="106"/>
      <c r="J413" s="107"/>
      <c r="K413" s="109">
        <f>VLOOKUP(J413,得意先名!$B$8:$C$1020,2,FALSE)</f>
        <v>0</v>
      </c>
      <c r="L413" s="108"/>
      <c r="M413" s="109">
        <f>VLOOKUP(J413,得意先名!$B$1:$E$1029,4,FALSE)</f>
        <v>0</v>
      </c>
      <c r="N413" s="110">
        <f>VLOOKUP(J413,得意先名!$B$8:$H$1020,7,FALSE)</f>
        <v>0</v>
      </c>
      <c r="O413" s="111"/>
      <c r="P413" s="112"/>
      <c r="Q413" s="50"/>
    </row>
    <row r="414" spans="1:17" ht="30.75" customHeight="1" x14ac:dyDescent="0.4">
      <c r="A414" s="113">
        <v>411</v>
      </c>
      <c r="B414" s="114"/>
      <c r="C414" s="114"/>
      <c r="D414" s="115">
        <f>VLOOKUP(E414,コード一覧!$B$4:$E$962,4,FALSE)</f>
        <v>0</v>
      </c>
      <c r="E414" s="89"/>
      <c r="F414" s="104">
        <f>VLOOKUP(E414,コード一覧!$B$4:$C$850,2,FALSE)</f>
        <v>0</v>
      </c>
      <c r="G414" s="105">
        <f>VLOOKUP(E414,コード一覧!$B$4:$D$868,3,FALSE)</f>
        <v>0</v>
      </c>
      <c r="H414" s="106"/>
      <c r="I414" s="106"/>
      <c r="J414" s="107"/>
      <c r="K414" s="109">
        <f>VLOOKUP(J414,得意先名!$B$8:$C$1020,2,FALSE)</f>
        <v>0</v>
      </c>
      <c r="L414" s="108"/>
      <c r="M414" s="109">
        <f>VLOOKUP(J414,得意先名!$B$1:$E$1029,4,FALSE)</f>
        <v>0</v>
      </c>
      <c r="N414" s="110">
        <f>VLOOKUP(J414,得意先名!$B$8:$H$1020,7,FALSE)</f>
        <v>0</v>
      </c>
      <c r="O414" s="111"/>
      <c r="P414" s="112"/>
      <c r="Q414" s="50"/>
    </row>
    <row r="415" spans="1:17" ht="30.75" customHeight="1" x14ac:dyDescent="0.4">
      <c r="A415" s="113">
        <v>412</v>
      </c>
      <c r="B415" s="114"/>
      <c r="C415" s="114"/>
      <c r="D415" s="115">
        <f>VLOOKUP(E415,コード一覧!$B$4:$E$962,4,FALSE)</f>
        <v>0</v>
      </c>
      <c r="E415" s="89"/>
      <c r="F415" s="104">
        <f>VLOOKUP(E415,コード一覧!$B$4:$C$850,2,FALSE)</f>
        <v>0</v>
      </c>
      <c r="G415" s="105">
        <f>VLOOKUP(E415,コード一覧!$B$4:$D$868,3,FALSE)</f>
        <v>0</v>
      </c>
      <c r="H415" s="106"/>
      <c r="I415" s="106"/>
      <c r="J415" s="107"/>
      <c r="K415" s="109">
        <f>VLOOKUP(J415,得意先名!$B$8:$C$1020,2,FALSE)</f>
        <v>0</v>
      </c>
      <c r="L415" s="108"/>
      <c r="M415" s="109">
        <f>VLOOKUP(J415,得意先名!$B$1:$E$1029,4,FALSE)</f>
        <v>0</v>
      </c>
      <c r="N415" s="110">
        <f>VLOOKUP(J415,得意先名!$B$8:$H$1020,7,FALSE)</f>
        <v>0</v>
      </c>
      <c r="O415" s="111"/>
      <c r="P415" s="112"/>
      <c r="Q415" s="50"/>
    </row>
    <row r="416" spans="1:17" ht="30.75" customHeight="1" x14ac:dyDescent="0.4">
      <c r="A416" s="113">
        <v>413</v>
      </c>
      <c r="B416" s="114"/>
      <c r="C416" s="114"/>
      <c r="D416" s="115">
        <f>VLOOKUP(E416,コード一覧!$B$4:$E$962,4,FALSE)</f>
        <v>0</v>
      </c>
      <c r="E416" s="89"/>
      <c r="F416" s="104">
        <f>VLOOKUP(E416,コード一覧!$B$4:$C$850,2,FALSE)</f>
        <v>0</v>
      </c>
      <c r="G416" s="105">
        <f>VLOOKUP(E416,コード一覧!$B$4:$D$868,3,FALSE)</f>
        <v>0</v>
      </c>
      <c r="H416" s="106"/>
      <c r="I416" s="106"/>
      <c r="J416" s="107"/>
      <c r="K416" s="109">
        <f>VLOOKUP(J416,得意先名!$B$8:$C$1020,2,FALSE)</f>
        <v>0</v>
      </c>
      <c r="L416" s="108"/>
      <c r="M416" s="109">
        <f>VLOOKUP(J416,得意先名!$B$1:$E$1029,4,FALSE)</f>
        <v>0</v>
      </c>
      <c r="N416" s="110">
        <f>VLOOKUP(J416,得意先名!$B$8:$H$1020,7,FALSE)</f>
        <v>0</v>
      </c>
      <c r="O416" s="111"/>
      <c r="P416" s="112"/>
      <c r="Q416" s="50"/>
    </row>
    <row r="417" spans="1:17" ht="30.75" customHeight="1" x14ac:dyDescent="0.4">
      <c r="A417" s="113">
        <v>414</v>
      </c>
      <c r="B417" s="114"/>
      <c r="C417" s="114"/>
      <c r="D417" s="115">
        <f>VLOOKUP(E417,コード一覧!$B$4:$E$962,4,FALSE)</f>
        <v>0</v>
      </c>
      <c r="E417" s="89"/>
      <c r="F417" s="104">
        <f>VLOOKUP(E417,コード一覧!$B$4:$C$850,2,FALSE)</f>
        <v>0</v>
      </c>
      <c r="G417" s="105">
        <f>VLOOKUP(E417,コード一覧!$B$4:$D$868,3,FALSE)</f>
        <v>0</v>
      </c>
      <c r="H417" s="106"/>
      <c r="I417" s="106"/>
      <c r="J417" s="107"/>
      <c r="K417" s="109">
        <f>VLOOKUP(J417,得意先名!$B$8:$C$1020,2,FALSE)</f>
        <v>0</v>
      </c>
      <c r="L417" s="108"/>
      <c r="M417" s="109">
        <f>VLOOKUP(J417,得意先名!$B$1:$E$1029,4,FALSE)</f>
        <v>0</v>
      </c>
      <c r="N417" s="110">
        <f>VLOOKUP(J417,得意先名!$B$8:$H$1020,7,FALSE)</f>
        <v>0</v>
      </c>
      <c r="O417" s="111"/>
      <c r="P417" s="112"/>
      <c r="Q417" s="50"/>
    </row>
    <row r="418" spans="1:17" ht="30.75" customHeight="1" x14ac:dyDescent="0.4">
      <c r="A418" s="113">
        <v>415</v>
      </c>
      <c r="B418" s="114"/>
      <c r="C418" s="114"/>
      <c r="D418" s="115">
        <f>VLOOKUP(E418,コード一覧!$B$4:$E$962,4,FALSE)</f>
        <v>0</v>
      </c>
      <c r="E418" s="89"/>
      <c r="F418" s="104">
        <f>VLOOKUP(E418,コード一覧!$B$4:$C$850,2,FALSE)</f>
        <v>0</v>
      </c>
      <c r="G418" s="105">
        <f>VLOOKUP(E418,コード一覧!$B$4:$D$868,3,FALSE)</f>
        <v>0</v>
      </c>
      <c r="H418" s="106"/>
      <c r="I418" s="106"/>
      <c r="J418" s="107"/>
      <c r="K418" s="109">
        <f>VLOOKUP(J418,得意先名!$B$8:$C$1020,2,FALSE)</f>
        <v>0</v>
      </c>
      <c r="L418" s="108"/>
      <c r="M418" s="109">
        <f>VLOOKUP(J418,得意先名!$B$1:$E$1029,4,FALSE)</f>
        <v>0</v>
      </c>
      <c r="N418" s="110">
        <f>VLOOKUP(J418,得意先名!$B$8:$H$1020,7,FALSE)</f>
        <v>0</v>
      </c>
      <c r="O418" s="111"/>
      <c r="P418" s="112"/>
      <c r="Q418" s="50"/>
    </row>
    <row r="419" spans="1:17" ht="30.75" customHeight="1" x14ac:dyDescent="0.4">
      <c r="A419" s="113">
        <v>416</v>
      </c>
      <c r="B419" s="114"/>
      <c r="C419" s="114"/>
      <c r="D419" s="115">
        <f>VLOOKUP(E419,コード一覧!$B$4:$E$962,4,FALSE)</f>
        <v>0</v>
      </c>
      <c r="E419" s="89"/>
      <c r="F419" s="104">
        <f>VLOOKUP(E419,コード一覧!$B$4:$C$850,2,FALSE)</f>
        <v>0</v>
      </c>
      <c r="G419" s="105">
        <f>VLOOKUP(E419,コード一覧!$B$4:$D$868,3,FALSE)</f>
        <v>0</v>
      </c>
      <c r="H419" s="106"/>
      <c r="I419" s="106"/>
      <c r="J419" s="107"/>
      <c r="K419" s="109">
        <f>VLOOKUP(J419,得意先名!$B$8:$C$1020,2,FALSE)</f>
        <v>0</v>
      </c>
      <c r="L419" s="108"/>
      <c r="M419" s="109">
        <f>VLOOKUP(J419,得意先名!$B$1:$E$1029,4,FALSE)</f>
        <v>0</v>
      </c>
      <c r="N419" s="110">
        <f>VLOOKUP(J419,得意先名!$B$8:$H$1020,7,FALSE)</f>
        <v>0</v>
      </c>
      <c r="O419" s="111"/>
      <c r="P419" s="112"/>
      <c r="Q419" s="50"/>
    </row>
    <row r="420" spans="1:17" ht="30.75" customHeight="1" x14ac:dyDescent="0.4">
      <c r="A420" s="113">
        <v>417</v>
      </c>
      <c r="B420" s="114"/>
      <c r="C420" s="114"/>
      <c r="D420" s="115">
        <f>VLOOKUP(E420,コード一覧!$B$4:$E$962,4,FALSE)</f>
        <v>0</v>
      </c>
      <c r="E420" s="89"/>
      <c r="F420" s="104">
        <f>VLOOKUP(E420,コード一覧!$B$4:$C$850,2,FALSE)</f>
        <v>0</v>
      </c>
      <c r="G420" s="105">
        <f>VLOOKUP(E420,コード一覧!$B$4:$D$868,3,FALSE)</f>
        <v>0</v>
      </c>
      <c r="H420" s="106"/>
      <c r="I420" s="106"/>
      <c r="J420" s="107"/>
      <c r="K420" s="109">
        <f>VLOOKUP(J420,得意先名!$B$8:$C$1020,2,FALSE)</f>
        <v>0</v>
      </c>
      <c r="L420" s="108"/>
      <c r="M420" s="109">
        <f>VLOOKUP(J420,得意先名!$B$1:$E$1029,4,FALSE)</f>
        <v>0</v>
      </c>
      <c r="N420" s="110">
        <f>VLOOKUP(J420,得意先名!$B$8:$H$1020,7,FALSE)</f>
        <v>0</v>
      </c>
      <c r="O420" s="111"/>
      <c r="P420" s="112"/>
      <c r="Q420" s="50"/>
    </row>
    <row r="421" spans="1:17" ht="30.75" customHeight="1" x14ac:dyDescent="0.4">
      <c r="A421" s="113">
        <v>418</v>
      </c>
      <c r="B421" s="114"/>
      <c r="C421" s="114"/>
      <c r="D421" s="115">
        <f>VLOOKUP(E421,コード一覧!$B$4:$E$962,4,FALSE)</f>
        <v>0</v>
      </c>
      <c r="E421" s="89"/>
      <c r="F421" s="104">
        <f>VLOOKUP(E421,コード一覧!$B$4:$C$850,2,FALSE)</f>
        <v>0</v>
      </c>
      <c r="G421" s="105">
        <f>VLOOKUP(E421,コード一覧!$B$4:$D$868,3,FALSE)</f>
        <v>0</v>
      </c>
      <c r="H421" s="106"/>
      <c r="I421" s="106"/>
      <c r="J421" s="107"/>
      <c r="K421" s="109">
        <f>VLOOKUP(J421,得意先名!$B$8:$C$1020,2,FALSE)</f>
        <v>0</v>
      </c>
      <c r="L421" s="108"/>
      <c r="M421" s="109">
        <f>VLOOKUP(J421,得意先名!$B$1:$E$1029,4,FALSE)</f>
        <v>0</v>
      </c>
      <c r="N421" s="110">
        <f>VLOOKUP(J421,得意先名!$B$8:$H$1020,7,FALSE)</f>
        <v>0</v>
      </c>
      <c r="O421" s="111"/>
      <c r="P421" s="112"/>
      <c r="Q421" s="50"/>
    </row>
    <row r="422" spans="1:17" ht="30.75" customHeight="1" x14ac:dyDescent="0.4">
      <c r="A422" s="113">
        <v>419</v>
      </c>
      <c r="B422" s="114"/>
      <c r="C422" s="114"/>
      <c r="D422" s="115">
        <f>VLOOKUP(E422,コード一覧!$B$4:$E$962,4,FALSE)</f>
        <v>0</v>
      </c>
      <c r="E422" s="89"/>
      <c r="F422" s="104">
        <f>VLOOKUP(E422,コード一覧!$B$4:$C$850,2,FALSE)</f>
        <v>0</v>
      </c>
      <c r="G422" s="105">
        <f>VLOOKUP(E422,コード一覧!$B$4:$D$868,3,FALSE)</f>
        <v>0</v>
      </c>
      <c r="H422" s="106"/>
      <c r="I422" s="106"/>
      <c r="J422" s="107"/>
      <c r="K422" s="109">
        <f>VLOOKUP(J422,得意先名!$B$8:$C$1020,2,FALSE)</f>
        <v>0</v>
      </c>
      <c r="L422" s="108"/>
      <c r="M422" s="109">
        <f>VLOOKUP(J422,得意先名!$B$1:$E$1029,4,FALSE)</f>
        <v>0</v>
      </c>
      <c r="N422" s="110">
        <f>VLOOKUP(J422,得意先名!$B$8:$H$1020,7,FALSE)</f>
        <v>0</v>
      </c>
      <c r="O422" s="111"/>
      <c r="P422" s="112"/>
      <c r="Q422" s="50"/>
    </row>
    <row r="423" spans="1:17" ht="30.75" customHeight="1" x14ac:dyDescent="0.4">
      <c r="A423" s="113">
        <v>420</v>
      </c>
      <c r="B423" s="114"/>
      <c r="C423" s="114"/>
      <c r="D423" s="115">
        <f>VLOOKUP(E423,コード一覧!$B$4:$E$962,4,FALSE)</f>
        <v>0</v>
      </c>
      <c r="E423" s="89"/>
      <c r="F423" s="104">
        <f>VLOOKUP(E423,コード一覧!$B$4:$C$850,2,FALSE)</f>
        <v>0</v>
      </c>
      <c r="G423" s="105">
        <f>VLOOKUP(E423,コード一覧!$B$4:$D$868,3,FALSE)</f>
        <v>0</v>
      </c>
      <c r="H423" s="106"/>
      <c r="I423" s="106"/>
      <c r="J423" s="107"/>
      <c r="K423" s="109">
        <f>VLOOKUP(J423,得意先名!$B$8:$C$1020,2,FALSE)</f>
        <v>0</v>
      </c>
      <c r="L423" s="108"/>
      <c r="M423" s="109">
        <f>VLOOKUP(J423,得意先名!$B$1:$E$1029,4,FALSE)</f>
        <v>0</v>
      </c>
      <c r="N423" s="110">
        <f>VLOOKUP(J423,得意先名!$B$8:$H$1020,7,FALSE)</f>
        <v>0</v>
      </c>
      <c r="O423" s="111"/>
      <c r="P423" s="112"/>
      <c r="Q423" s="50"/>
    </row>
    <row r="424" spans="1:17" ht="30.75" customHeight="1" x14ac:dyDescent="0.4">
      <c r="A424" s="113">
        <v>421</v>
      </c>
      <c r="B424" s="114"/>
      <c r="C424" s="114"/>
      <c r="D424" s="115">
        <f>VLOOKUP(E424,コード一覧!$B$4:$E$962,4,FALSE)</f>
        <v>0</v>
      </c>
      <c r="E424" s="89"/>
      <c r="F424" s="104">
        <f>VLOOKUP(E424,コード一覧!$B$4:$C$850,2,FALSE)</f>
        <v>0</v>
      </c>
      <c r="G424" s="105">
        <f>VLOOKUP(E424,コード一覧!$B$4:$D$868,3,FALSE)</f>
        <v>0</v>
      </c>
      <c r="H424" s="106"/>
      <c r="I424" s="106"/>
      <c r="J424" s="107"/>
      <c r="K424" s="109">
        <f>VLOOKUP(J424,得意先名!$B$8:$C$1020,2,FALSE)</f>
        <v>0</v>
      </c>
      <c r="L424" s="108"/>
      <c r="M424" s="109">
        <f>VLOOKUP(J424,得意先名!$B$1:$E$1029,4,FALSE)</f>
        <v>0</v>
      </c>
      <c r="N424" s="110">
        <f>VLOOKUP(J424,得意先名!$B$8:$H$1020,7,FALSE)</f>
        <v>0</v>
      </c>
      <c r="O424" s="111"/>
      <c r="P424" s="112"/>
      <c r="Q424" s="50"/>
    </row>
    <row r="425" spans="1:17" ht="30.75" customHeight="1" x14ac:dyDescent="0.4">
      <c r="A425" s="113">
        <v>422</v>
      </c>
      <c r="B425" s="114"/>
      <c r="C425" s="114"/>
      <c r="D425" s="115">
        <f>VLOOKUP(E425,コード一覧!$B$4:$E$962,4,FALSE)</f>
        <v>0</v>
      </c>
      <c r="E425" s="89"/>
      <c r="F425" s="104">
        <f>VLOOKUP(E425,コード一覧!$B$4:$C$850,2,FALSE)</f>
        <v>0</v>
      </c>
      <c r="G425" s="105">
        <f>VLOOKUP(E425,コード一覧!$B$4:$D$868,3,FALSE)</f>
        <v>0</v>
      </c>
      <c r="H425" s="106"/>
      <c r="I425" s="106"/>
      <c r="J425" s="107"/>
      <c r="K425" s="109">
        <f>VLOOKUP(J425,得意先名!$B$8:$C$1020,2,FALSE)</f>
        <v>0</v>
      </c>
      <c r="L425" s="108"/>
      <c r="M425" s="109">
        <f>VLOOKUP(J425,得意先名!$B$1:$E$1029,4,FALSE)</f>
        <v>0</v>
      </c>
      <c r="N425" s="110">
        <f>VLOOKUP(J425,得意先名!$B$8:$H$1020,7,FALSE)</f>
        <v>0</v>
      </c>
      <c r="O425" s="111"/>
      <c r="P425" s="112"/>
      <c r="Q425" s="50"/>
    </row>
    <row r="426" spans="1:17" ht="30.75" customHeight="1" x14ac:dyDescent="0.4">
      <c r="A426" s="113">
        <v>423</v>
      </c>
      <c r="B426" s="114"/>
      <c r="C426" s="114"/>
      <c r="D426" s="115">
        <f>VLOOKUP(E426,コード一覧!$B$4:$E$962,4,FALSE)</f>
        <v>0</v>
      </c>
      <c r="E426" s="89"/>
      <c r="F426" s="104">
        <f>VLOOKUP(E426,コード一覧!$B$4:$C$850,2,FALSE)</f>
        <v>0</v>
      </c>
      <c r="G426" s="105">
        <f>VLOOKUP(E426,コード一覧!$B$4:$D$868,3,FALSE)</f>
        <v>0</v>
      </c>
      <c r="H426" s="106"/>
      <c r="I426" s="106"/>
      <c r="J426" s="107"/>
      <c r="K426" s="109">
        <f>VLOOKUP(J426,得意先名!$B$8:$C$1020,2,FALSE)</f>
        <v>0</v>
      </c>
      <c r="L426" s="108"/>
      <c r="M426" s="109">
        <f>VLOOKUP(J426,得意先名!$B$1:$E$1029,4,FALSE)</f>
        <v>0</v>
      </c>
      <c r="N426" s="110">
        <f>VLOOKUP(J426,得意先名!$B$8:$H$1020,7,FALSE)</f>
        <v>0</v>
      </c>
      <c r="O426" s="111"/>
      <c r="P426" s="112"/>
      <c r="Q426" s="50"/>
    </row>
    <row r="427" spans="1:17" ht="30.75" customHeight="1" x14ac:dyDescent="0.4">
      <c r="A427" s="113">
        <v>424</v>
      </c>
      <c r="B427" s="114"/>
      <c r="C427" s="114"/>
      <c r="D427" s="115">
        <f>VLOOKUP(E427,コード一覧!$B$4:$E$962,4,FALSE)</f>
        <v>0</v>
      </c>
      <c r="E427" s="89"/>
      <c r="F427" s="104">
        <f>VLOOKUP(E427,コード一覧!$B$4:$C$850,2,FALSE)</f>
        <v>0</v>
      </c>
      <c r="G427" s="105">
        <f>VLOOKUP(E427,コード一覧!$B$4:$D$868,3,FALSE)</f>
        <v>0</v>
      </c>
      <c r="H427" s="106"/>
      <c r="I427" s="106"/>
      <c r="J427" s="107"/>
      <c r="K427" s="109">
        <f>VLOOKUP(J427,得意先名!$B$8:$C$1020,2,FALSE)</f>
        <v>0</v>
      </c>
      <c r="L427" s="108"/>
      <c r="M427" s="109">
        <f>VLOOKUP(J427,得意先名!$B$1:$E$1029,4,FALSE)</f>
        <v>0</v>
      </c>
      <c r="N427" s="110">
        <f>VLOOKUP(J427,得意先名!$B$8:$H$1020,7,FALSE)</f>
        <v>0</v>
      </c>
      <c r="O427" s="111"/>
      <c r="P427" s="112"/>
      <c r="Q427" s="50"/>
    </row>
    <row r="428" spans="1:17" ht="30.75" customHeight="1" x14ac:dyDescent="0.4">
      <c r="A428" s="113">
        <v>425</v>
      </c>
      <c r="B428" s="114"/>
      <c r="C428" s="114"/>
      <c r="D428" s="115">
        <f>VLOOKUP(E428,コード一覧!$B$4:$E$962,4,FALSE)</f>
        <v>0</v>
      </c>
      <c r="E428" s="89"/>
      <c r="F428" s="104">
        <f>VLOOKUP(E428,コード一覧!$B$4:$C$850,2,FALSE)</f>
        <v>0</v>
      </c>
      <c r="G428" s="105">
        <f>VLOOKUP(E428,コード一覧!$B$4:$D$868,3,FALSE)</f>
        <v>0</v>
      </c>
      <c r="H428" s="106"/>
      <c r="I428" s="106"/>
      <c r="J428" s="107"/>
      <c r="K428" s="109">
        <f>VLOOKUP(J428,得意先名!$B$8:$C$1020,2,FALSE)</f>
        <v>0</v>
      </c>
      <c r="L428" s="108"/>
      <c r="M428" s="109">
        <f>VLOOKUP(J428,得意先名!$B$1:$E$1029,4,FALSE)</f>
        <v>0</v>
      </c>
      <c r="N428" s="110">
        <f>VLOOKUP(J428,得意先名!$B$8:$H$1020,7,FALSE)</f>
        <v>0</v>
      </c>
      <c r="O428" s="111"/>
      <c r="P428" s="112"/>
      <c r="Q428" s="50"/>
    </row>
    <row r="429" spans="1:17" ht="30.75" customHeight="1" x14ac:dyDescent="0.4">
      <c r="A429" s="113">
        <v>426</v>
      </c>
      <c r="B429" s="114"/>
      <c r="C429" s="114"/>
      <c r="D429" s="115">
        <f>VLOOKUP(E429,コード一覧!$B$4:$E$962,4,FALSE)</f>
        <v>0</v>
      </c>
      <c r="E429" s="89"/>
      <c r="F429" s="104">
        <f>VLOOKUP(E429,コード一覧!$B$4:$C$850,2,FALSE)</f>
        <v>0</v>
      </c>
      <c r="G429" s="105">
        <f>VLOOKUP(E429,コード一覧!$B$4:$D$868,3,FALSE)</f>
        <v>0</v>
      </c>
      <c r="H429" s="106"/>
      <c r="I429" s="106"/>
      <c r="J429" s="107"/>
      <c r="K429" s="109">
        <f>VLOOKUP(J429,得意先名!$B$8:$C$1020,2,FALSE)</f>
        <v>0</v>
      </c>
      <c r="L429" s="108"/>
      <c r="M429" s="109">
        <f>VLOOKUP(J429,得意先名!$B$1:$E$1029,4,FALSE)</f>
        <v>0</v>
      </c>
      <c r="N429" s="110">
        <f>VLOOKUP(J429,得意先名!$B$8:$H$1020,7,FALSE)</f>
        <v>0</v>
      </c>
      <c r="O429" s="111"/>
      <c r="P429" s="112"/>
      <c r="Q429" s="50"/>
    </row>
    <row r="430" spans="1:17" ht="30.75" customHeight="1" x14ac:dyDescent="0.4">
      <c r="A430" s="113">
        <v>427</v>
      </c>
      <c r="B430" s="114"/>
      <c r="C430" s="114"/>
      <c r="D430" s="115">
        <f>VLOOKUP(E430,コード一覧!$B$4:$E$962,4,FALSE)</f>
        <v>0</v>
      </c>
      <c r="E430" s="89"/>
      <c r="F430" s="104">
        <f>VLOOKUP(E430,コード一覧!$B$4:$C$850,2,FALSE)</f>
        <v>0</v>
      </c>
      <c r="G430" s="105">
        <f>VLOOKUP(E430,コード一覧!$B$4:$D$868,3,FALSE)</f>
        <v>0</v>
      </c>
      <c r="H430" s="106"/>
      <c r="I430" s="106"/>
      <c r="J430" s="107"/>
      <c r="K430" s="109">
        <f>VLOOKUP(J430,得意先名!$B$8:$C$1020,2,FALSE)</f>
        <v>0</v>
      </c>
      <c r="L430" s="108"/>
      <c r="M430" s="109">
        <f>VLOOKUP(J430,得意先名!$B$1:$E$1029,4,FALSE)</f>
        <v>0</v>
      </c>
      <c r="N430" s="110">
        <f>VLOOKUP(J430,得意先名!$B$8:$H$1020,7,FALSE)</f>
        <v>0</v>
      </c>
      <c r="O430" s="111"/>
      <c r="P430" s="112"/>
      <c r="Q430" s="50"/>
    </row>
    <row r="431" spans="1:17" ht="30.75" customHeight="1" x14ac:dyDescent="0.4">
      <c r="A431" s="113">
        <v>428</v>
      </c>
      <c r="B431" s="114"/>
      <c r="C431" s="114"/>
      <c r="D431" s="115">
        <f>VLOOKUP(E431,コード一覧!$B$4:$E$962,4,FALSE)</f>
        <v>0</v>
      </c>
      <c r="E431" s="89"/>
      <c r="F431" s="104">
        <f>VLOOKUP(E431,コード一覧!$B$4:$C$850,2,FALSE)</f>
        <v>0</v>
      </c>
      <c r="G431" s="105">
        <f>VLOOKUP(E431,コード一覧!$B$4:$D$868,3,FALSE)</f>
        <v>0</v>
      </c>
      <c r="H431" s="106"/>
      <c r="I431" s="106"/>
      <c r="J431" s="107"/>
      <c r="K431" s="109">
        <f>VLOOKUP(J431,得意先名!$B$8:$C$1020,2,FALSE)</f>
        <v>0</v>
      </c>
      <c r="L431" s="108"/>
      <c r="M431" s="109">
        <f>VLOOKUP(J431,得意先名!$B$1:$E$1029,4,FALSE)</f>
        <v>0</v>
      </c>
      <c r="N431" s="110">
        <f>VLOOKUP(J431,得意先名!$B$8:$H$1020,7,FALSE)</f>
        <v>0</v>
      </c>
      <c r="O431" s="111"/>
      <c r="P431" s="112"/>
      <c r="Q431" s="50"/>
    </row>
    <row r="432" spans="1:17" ht="30.75" customHeight="1" x14ac:dyDescent="0.4">
      <c r="A432" s="113">
        <v>429</v>
      </c>
      <c r="B432" s="114"/>
      <c r="C432" s="114"/>
      <c r="D432" s="115">
        <f>VLOOKUP(E432,コード一覧!$B$4:$E$962,4,FALSE)</f>
        <v>0</v>
      </c>
      <c r="E432" s="89"/>
      <c r="F432" s="104">
        <f>VLOOKUP(E432,コード一覧!$B$4:$C$850,2,FALSE)</f>
        <v>0</v>
      </c>
      <c r="G432" s="105">
        <f>VLOOKUP(E432,コード一覧!$B$4:$D$868,3,FALSE)</f>
        <v>0</v>
      </c>
      <c r="H432" s="106"/>
      <c r="I432" s="106"/>
      <c r="J432" s="107"/>
      <c r="K432" s="109">
        <f>VLOOKUP(J432,得意先名!$B$8:$C$1020,2,FALSE)</f>
        <v>0</v>
      </c>
      <c r="L432" s="108"/>
      <c r="M432" s="109">
        <f>VLOOKUP(J432,得意先名!$B$1:$E$1029,4,FALSE)</f>
        <v>0</v>
      </c>
      <c r="N432" s="110">
        <f>VLOOKUP(J432,得意先名!$B$8:$H$1020,7,FALSE)</f>
        <v>0</v>
      </c>
      <c r="O432" s="111"/>
      <c r="P432" s="112"/>
      <c r="Q432" s="50"/>
    </row>
    <row r="433" spans="1:17" ht="30.75" customHeight="1" x14ac:dyDescent="0.4">
      <c r="A433" s="113">
        <v>430</v>
      </c>
      <c r="B433" s="114"/>
      <c r="C433" s="114"/>
      <c r="D433" s="115">
        <f>VLOOKUP(E433,コード一覧!$B$4:$E$962,4,FALSE)</f>
        <v>0</v>
      </c>
      <c r="E433" s="89"/>
      <c r="F433" s="104">
        <f>VLOOKUP(E433,コード一覧!$B$4:$C$850,2,FALSE)</f>
        <v>0</v>
      </c>
      <c r="G433" s="105">
        <f>VLOOKUP(E433,コード一覧!$B$4:$D$868,3,FALSE)</f>
        <v>0</v>
      </c>
      <c r="H433" s="106"/>
      <c r="I433" s="106"/>
      <c r="J433" s="107"/>
      <c r="K433" s="109">
        <f>VLOOKUP(J433,得意先名!$B$8:$C$1020,2,FALSE)</f>
        <v>0</v>
      </c>
      <c r="L433" s="108"/>
      <c r="M433" s="109">
        <f>VLOOKUP(J433,得意先名!$B$1:$E$1029,4,FALSE)</f>
        <v>0</v>
      </c>
      <c r="N433" s="110">
        <f>VLOOKUP(J433,得意先名!$B$8:$H$1020,7,FALSE)</f>
        <v>0</v>
      </c>
      <c r="O433" s="111"/>
      <c r="P433" s="112"/>
      <c r="Q433" s="50"/>
    </row>
    <row r="434" spans="1:17" ht="30.75" customHeight="1" x14ac:dyDescent="0.4">
      <c r="A434" s="113">
        <v>431</v>
      </c>
      <c r="B434" s="114"/>
      <c r="C434" s="114"/>
      <c r="D434" s="115">
        <f>VLOOKUP(E434,コード一覧!$B$4:$E$962,4,FALSE)</f>
        <v>0</v>
      </c>
      <c r="E434" s="89"/>
      <c r="F434" s="104">
        <f>VLOOKUP(E434,コード一覧!$B$4:$C$850,2,FALSE)</f>
        <v>0</v>
      </c>
      <c r="G434" s="105">
        <f>VLOOKUP(E434,コード一覧!$B$4:$D$868,3,FALSE)</f>
        <v>0</v>
      </c>
      <c r="H434" s="106"/>
      <c r="I434" s="106"/>
      <c r="J434" s="107"/>
      <c r="K434" s="109">
        <f>VLOOKUP(J434,得意先名!$B$8:$C$1020,2,FALSE)</f>
        <v>0</v>
      </c>
      <c r="L434" s="108"/>
      <c r="M434" s="109">
        <f>VLOOKUP(J434,得意先名!$B$1:$E$1029,4,FALSE)</f>
        <v>0</v>
      </c>
      <c r="N434" s="110">
        <f>VLOOKUP(J434,得意先名!$B$8:$H$1020,7,FALSE)</f>
        <v>0</v>
      </c>
      <c r="O434" s="111"/>
      <c r="P434" s="112"/>
      <c r="Q434" s="50"/>
    </row>
    <row r="435" spans="1:17" ht="30.75" customHeight="1" x14ac:dyDescent="0.4">
      <c r="A435" s="113">
        <v>432</v>
      </c>
      <c r="B435" s="114"/>
      <c r="C435" s="114"/>
      <c r="D435" s="115">
        <f>VLOOKUP(E435,コード一覧!$B$4:$E$962,4,FALSE)</f>
        <v>0</v>
      </c>
      <c r="E435" s="89"/>
      <c r="F435" s="104">
        <f>VLOOKUP(E435,コード一覧!$B$4:$C$850,2,FALSE)</f>
        <v>0</v>
      </c>
      <c r="G435" s="105">
        <f>VLOOKUP(E435,コード一覧!$B$4:$D$868,3,FALSE)</f>
        <v>0</v>
      </c>
      <c r="H435" s="106"/>
      <c r="I435" s="106"/>
      <c r="J435" s="107"/>
      <c r="K435" s="109">
        <f>VLOOKUP(J435,得意先名!$B$8:$C$1020,2,FALSE)</f>
        <v>0</v>
      </c>
      <c r="L435" s="108"/>
      <c r="M435" s="109">
        <f>VLOOKUP(J435,得意先名!$B$1:$E$1029,4,FALSE)</f>
        <v>0</v>
      </c>
      <c r="N435" s="110">
        <f>VLOOKUP(J435,得意先名!$B$8:$H$1020,7,FALSE)</f>
        <v>0</v>
      </c>
      <c r="O435" s="111"/>
      <c r="P435" s="112"/>
      <c r="Q435" s="50"/>
    </row>
    <row r="436" spans="1:17" ht="30.75" customHeight="1" x14ac:dyDescent="0.4">
      <c r="A436" s="113">
        <v>433</v>
      </c>
      <c r="B436" s="114"/>
      <c r="C436" s="114"/>
      <c r="D436" s="115">
        <f>VLOOKUP(E436,コード一覧!$B$4:$E$962,4,FALSE)</f>
        <v>0</v>
      </c>
      <c r="E436" s="89"/>
      <c r="F436" s="104">
        <f>VLOOKUP(E436,コード一覧!$B$4:$C$850,2,FALSE)</f>
        <v>0</v>
      </c>
      <c r="G436" s="105">
        <f>VLOOKUP(E436,コード一覧!$B$4:$D$868,3,FALSE)</f>
        <v>0</v>
      </c>
      <c r="H436" s="106"/>
      <c r="I436" s="106"/>
      <c r="J436" s="107"/>
      <c r="K436" s="109">
        <f>VLOOKUP(J436,得意先名!$B$8:$C$1020,2,FALSE)</f>
        <v>0</v>
      </c>
      <c r="L436" s="108"/>
      <c r="M436" s="109">
        <f>VLOOKUP(J436,得意先名!$B$1:$E$1029,4,FALSE)</f>
        <v>0</v>
      </c>
      <c r="N436" s="110">
        <f>VLOOKUP(J436,得意先名!$B$8:$H$1020,7,FALSE)</f>
        <v>0</v>
      </c>
      <c r="O436" s="111"/>
      <c r="P436" s="112"/>
      <c r="Q436" s="50"/>
    </row>
    <row r="437" spans="1:17" ht="30.75" customHeight="1" x14ac:dyDescent="0.4">
      <c r="A437" s="113">
        <v>434</v>
      </c>
      <c r="B437" s="114"/>
      <c r="C437" s="114"/>
      <c r="D437" s="115">
        <f>VLOOKUP(E437,コード一覧!$B$4:$E$962,4,FALSE)</f>
        <v>0</v>
      </c>
      <c r="E437" s="89"/>
      <c r="F437" s="104">
        <f>VLOOKUP(E437,コード一覧!$B$4:$C$850,2,FALSE)</f>
        <v>0</v>
      </c>
      <c r="G437" s="105">
        <f>VLOOKUP(E437,コード一覧!$B$4:$D$868,3,FALSE)</f>
        <v>0</v>
      </c>
      <c r="H437" s="106"/>
      <c r="I437" s="106"/>
      <c r="J437" s="107"/>
      <c r="K437" s="109">
        <f>VLOOKUP(J437,得意先名!$B$8:$C$1020,2,FALSE)</f>
        <v>0</v>
      </c>
      <c r="L437" s="108"/>
      <c r="M437" s="109">
        <f>VLOOKUP(J437,得意先名!$B$1:$E$1029,4,FALSE)</f>
        <v>0</v>
      </c>
      <c r="N437" s="110">
        <f>VLOOKUP(J437,得意先名!$B$8:$H$1020,7,FALSE)</f>
        <v>0</v>
      </c>
      <c r="O437" s="111"/>
      <c r="P437" s="112"/>
      <c r="Q437" s="50"/>
    </row>
    <row r="438" spans="1:17" ht="30.75" customHeight="1" x14ac:dyDescent="0.4">
      <c r="A438" s="113">
        <v>435</v>
      </c>
      <c r="B438" s="114"/>
      <c r="C438" s="114"/>
      <c r="D438" s="115">
        <f>VLOOKUP(E438,コード一覧!$B$4:$E$962,4,FALSE)</f>
        <v>0</v>
      </c>
      <c r="E438" s="89"/>
      <c r="F438" s="104">
        <f>VLOOKUP(E438,コード一覧!$B$4:$C$850,2,FALSE)</f>
        <v>0</v>
      </c>
      <c r="G438" s="105">
        <f>VLOOKUP(E438,コード一覧!$B$4:$D$868,3,FALSE)</f>
        <v>0</v>
      </c>
      <c r="H438" s="106"/>
      <c r="I438" s="106"/>
      <c r="J438" s="107"/>
      <c r="K438" s="109">
        <f>VLOOKUP(J438,得意先名!$B$8:$C$1020,2,FALSE)</f>
        <v>0</v>
      </c>
      <c r="L438" s="108"/>
      <c r="M438" s="109">
        <f>VLOOKUP(J438,得意先名!$B$1:$E$1029,4,FALSE)</f>
        <v>0</v>
      </c>
      <c r="N438" s="110">
        <f>VLOOKUP(J438,得意先名!$B$8:$H$1020,7,FALSE)</f>
        <v>0</v>
      </c>
      <c r="O438" s="111"/>
      <c r="P438" s="112"/>
      <c r="Q438" s="50"/>
    </row>
    <row r="439" spans="1:17" ht="30.75" customHeight="1" x14ac:dyDescent="0.4">
      <c r="A439" s="113">
        <v>436</v>
      </c>
      <c r="B439" s="114"/>
      <c r="C439" s="114"/>
      <c r="D439" s="115">
        <f>VLOOKUP(E439,コード一覧!$B$4:$E$962,4,FALSE)</f>
        <v>0</v>
      </c>
      <c r="E439" s="89"/>
      <c r="F439" s="104">
        <f>VLOOKUP(E439,コード一覧!$B$4:$C$850,2,FALSE)</f>
        <v>0</v>
      </c>
      <c r="G439" s="105">
        <f>VLOOKUP(E439,コード一覧!$B$4:$D$868,3,FALSE)</f>
        <v>0</v>
      </c>
      <c r="H439" s="106"/>
      <c r="I439" s="106"/>
      <c r="J439" s="107"/>
      <c r="K439" s="109">
        <f>VLOOKUP(J439,得意先名!$B$8:$C$1020,2,FALSE)</f>
        <v>0</v>
      </c>
      <c r="L439" s="108"/>
      <c r="M439" s="109">
        <f>VLOOKUP(J439,得意先名!$B$1:$E$1029,4,FALSE)</f>
        <v>0</v>
      </c>
      <c r="N439" s="110">
        <f>VLOOKUP(J439,得意先名!$B$8:$H$1020,7,FALSE)</f>
        <v>0</v>
      </c>
      <c r="O439" s="111"/>
      <c r="P439" s="112"/>
      <c r="Q439" s="50"/>
    </row>
    <row r="440" spans="1:17" ht="30.75" customHeight="1" x14ac:dyDescent="0.4">
      <c r="A440" s="113">
        <v>437</v>
      </c>
      <c r="B440" s="114"/>
      <c r="C440" s="114"/>
      <c r="D440" s="115">
        <f>VLOOKUP(E440,コード一覧!$B$4:$E$962,4,FALSE)</f>
        <v>0</v>
      </c>
      <c r="E440" s="89"/>
      <c r="F440" s="104">
        <f>VLOOKUP(E440,コード一覧!$B$4:$C$850,2,FALSE)</f>
        <v>0</v>
      </c>
      <c r="G440" s="105">
        <f>VLOOKUP(E440,コード一覧!$B$4:$D$868,3,FALSE)</f>
        <v>0</v>
      </c>
      <c r="H440" s="106"/>
      <c r="I440" s="106"/>
      <c r="J440" s="107"/>
      <c r="K440" s="109">
        <f>VLOOKUP(J440,得意先名!$B$8:$C$1020,2,FALSE)</f>
        <v>0</v>
      </c>
      <c r="L440" s="108"/>
      <c r="M440" s="109">
        <f>VLOOKUP(J440,得意先名!$B$1:$E$1029,4,FALSE)</f>
        <v>0</v>
      </c>
      <c r="N440" s="110">
        <f>VLOOKUP(J440,得意先名!$B$8:$H$1020,7,FALSE)</f>
        <v>0</v>
      </c>
      <c r="O440" s="111"/>
      <c r="P440" s="112"/>
      <c r="Q440" s="50"/>
    </row>
    <row r="441" spans="1:17" ht="30.75" customHeight="1" x14ac:dyDescent="0.4">
      <c r="A441" s="113">
        <v>438</v>
      </c>
      <c r="B441" s="114"/>
      <c r="C441" s="114"/>
      <c r="D441" s="115">
        <f>VLOOKUP(E441,コード一覧!$B$4:$E$962,4,FALSE)</f>
        <v>0</v>
      </c>
      <c r="E441" s="89"/>
      <c r="F441" s="104">
        <f>VLOOKUP(E441,コード一覧!$B$4:$C$850,2,FALSE)</f>
        <v>0</v>
      </c>
      <c r="G441" s="105">
        <f>VLOOKUP(E441,コード一覧!$B$4:$D$868,3,FALSE)</f>
        <v>0</v>
      </c>
      <c r="H441" s="106"/>
      <c r="I441" s="106"/>
      <c r="J441" s="107"/>
      <c r="K441" s="109">
        <f>VLOOKUP(J441,得意先名!$B$8:$C$1020,2,FALSE)</f>
        <v>0</v>
      </c>
      <c r="L441" s="108"/>
      <c r="M441" s="109">
        <f>VLOOKUP(J441,得意先名!$B$1:$E$1029,4,FALSE)</f>
        <v>0</v>
      </c>
      <c r="N441" s="110">
        <f>VLOOKUP(J441,得意先名!$B$8:$H$1020,7,FALSE)</f>
        <v>0</v>
      </c>
      <c r="O441" s="111"/>
      <c r="P441" s="112"/>
      <c r="Q441" s="50"/>
    </row>
    <row r="442" spans="1:17" ht="30.75" customHeight="1" x14ac:dyDescent="0.4">
      <c r="A442" s="113">
        <v>439</v>
      </c>
      <c r="B442" s="114"/>
      <c r="C442" s="114"/>
      <c r="D442" s="115">
        <f>VLOOKUP(E442,コード一覧!$B$4:$E$962,4,FALSE)</f>
        <v>0</v>
      </c>
      <c r="E442" s="89"/>
      <c r="F442" s="104">
        <f>VLOOKUP(E442,コード一覧!$B$4:$C$850,2,FALSE)</f>
        <v>0</v>
      </c>
      <c r="G442" s="105">
        <f>VLOOKUP(E442,コード一覧!$B$4:$D$868,3,FALSE)</f>
        <v>0</v>
      </c>
      <c r="H442" s="106"/>
      <c r="I442" s="106"/>
      <c r="J442" s="107"/>
      <c r="K442" s="109">
        <f>VLOOKUP(J442,得意先名!$B$8:$C$1020,2,FALSE)</f>
        <v>0</v>
      </c>
      <c r="L442" s="108"/>
      <c r="M442" s="109">
        <f>VLOOKUP(J442,得意先名!$B$1:$E$1029,4,FALSE)</f>
        <v>0</v>
      </c>
      <c r="N442" s="110">
        <f>VLOOKUP(J442,得意先名!$B$8:$H$1020,7,FALSE)</f>
        <v>0</v>
      </c>
      <c r="O442" s="111"/>
      <c r="P442" s="112"/>
      <c r="Q442" s="50"/>
    </row>
    <row r="443" spans="1:17" ht="30.75" customHeight="1" x14ac:dyDescent="0.4">
      <c r="A443" s="113">
        <v>440</v>
      </c>
      <c r="B443" s="114"/>
      <c r="C443" s="114"/>
      <c r="D443" s="115">
        <f>VLOOKUP(E443,コード一覧!$B$4:$E$962,4,FALSE)</f>
        <v>0</v>
      </c>
      <c r="E443" s="89"/>
      <c r="F443" s="104">
        <f>VLOOKUP(E443,コード一覧!$B$4:$C$850,2,FALSE)</f>
        <v>0</v>
      </c>
      <c r="G443" s="105">
        <f>VLOOKUP(E443,コード一覧!$B$4:$D$868,3,FALSE)</f>
        <v>0</v>
      </c>
      <c r="H443" s="106"/>
      <c r="I443" s="106"/>
      <c r="J443" s="107"/>
      <c r="K443" s="109">
        <f>VLOOKUP(J443,得意先名!$B$8:$C$1020,2,FALSE)</f>
        <v>0</v>
      </c>
      <c r="L443" s="108"/>
      <c r="M443" s="109">
        <f>VLOOKUP(J443,得意先名!$B$1:$E$1029,4,FALSE)</f>
        <v>0</v>
      </c>
      <c r="N443" s="110">
        <f>VLOOKUP(J443,得意先名!$B$8:$H$1020,7,FALSE)</f>
        <v>0</v>
      </c>
      <c r="O443" s="111"/>
      <c r="P443" s="112"/>
      <c r="Q443" s="50"/>
    </row>
    <row r="444" spans="1:17" ht="30.75" customHeight="1" x14ac:dyDescent="0.4">
      <c r="A444" s="113">
        <v>441</v>
      </c>
      <c r="B444" s="114"/>
      <c r="C444" s="114"/>
      <c r="D444" s="115">
        <f>VLOOKUP(E444,コード一覧!$B$4:$E$962,4,FALSE)</f>
        <v>0</v>
      </c>
      <c r="E444" s="89"/>
      <c r="F444" s="104">
        <f>VLOOKUP(E444,コード一覧!$B$4:$C$850,2,FALSE)</f>
        <v>0</v>
      </c>
      <c r="G444" s="105">
        <f>VLOOKUP(E444,コード一覧!$B$4:$D$868,3,FALSE)</f>
        <v>0</v>
      </c>
      <c r="H444" s="106"/>
      <c r="I444" s="106"/>
      <c r="J444" s="107"/>
      <c r="K444" s="109">
        <f>VLOOKUP(J444,得意先名!$B$8:$C$1020,2,FALSE)</f>
        <v>0</v>
      </c>
      <c r="L444" s="108"/>
      <c r="M444" s="109">
        <f>VLOOKUP(J444,得意先名!$B$1:$E$1029,4,FALSE)</f>
        <v>0</v>
      </c>
      <c r="N444" s="110">
        <f>VLOOKUP(J444,得意先名!$B$8:$H$1020,7,FALSE)</f>
        <v>0</v>
      </c>
      <c r="O444" s="111"/>
      <c r="P444" s="112"/>
      <c r="Q444" s="50"/>
    </row>
    <row r="445" spans="1:17" ht="30.75" customHeight="1" x14ac:dyDescent="0.4">
      <c r="A445" s="113">
        <v>442</v>
      </c>
      <c r="B445" s="114"/>
      <c r="C445" s="114"/>
      <c r="D445" s="115">
        <f>VLOOKUP(E445,コード一覧!$B$4:$E$962,4,FALSE)</f>
        <v>0</v>
      </c>
      <c r="E445" s="89"/>
      <c r="F445" s="104">
        <f>VLOOKUP(E445,コード一覧!$B$4:$C$850,2,FALSE)</f>
        <v>0</v>
      </c>
      <c r="G445" s="105">
        <f>VLOOKUP(E445,コード一覧!$B$4:$D$868,3,FALSE)</f>
        <v>0</v>
      </c>
      <c r="H445" s="106"/>
      <c r="I445" s="106"/>
      <c r="J445" s="107"/>
      <c r="K445" s="109">
        <f>VLOOKUP(J445,得意先名!$B$8:$C$1020,2,FALSE)</f>
        <v>0</v>
      </c>
      <c r="L445" s="108"/>
      <c r="M445" s="109">
        <f>VLOOKUP(J445,得意先名!$B$1:$E$1029,4,FALSE)</f>
        <v>0</v>
      </c>
      <c r="N445" s="110">
        <f>VLOOKUP(J445,得意先名!$B$8:$H$1020,7,FALSE)</f>
        <v>0</v>
      </c>
      <c r="O445" s="111"/>
      <c r="P445" s="112"/>
      <c r="Q445" s="50"/>
    </row>
    <row r="446" spans="1:17" ht="30.75" customHeight="1" x14ac:dyDescent="0.4">
      <c r="A446" s="113">
        <v>443</v>
      </c>
      <c r="B446" s="114"/>
      <c r="C446" s="114"/>
      <c r="D446" s="115">
        <f>VLOOKUP(E446,コード一覧!$B$4:$E$962,4,FALSE)</f>
        <v>0</v>
      </c>
      <c r="E446" s="89"/>
      <c r="F446" s="104">
        <f>VLOOKUP(E446,コード一覧!$B$4:$C$850,2,FALSE)</f>
        <v>0</v>
      </c>
      <c r="G446" s="105">
        <f>VLOOKUP(E446,コード一覧!$B$4:$D$868,3,FALSE)</f>
        <v>0</v>
      </c>
      <c r="H446" s="106"/>
      <c r="I446" s="106"/>
      <c r="J446" s="107"/>
      <c r="K446" s="109">
        <f>VLOOKUP(J446,得意先名!$B$8:$C$1020,2,FALSE)</f>
        <v>0</v>
      </c>
      <c r="L446" s="108"/>
      <c r="M446" s="109">
        <f>VLOOKUP(J446,得意先名!$B$1:$E$1029,4,FALSE)</f>
        <v>0</v>
      </c>
      <c r="N446" s="110">
        <f>VLOOKUP(J446,得意先名!$B$8:$H$1020,7,FALSE)</f>
        <v>0</v>
      </c>
      <c r="O446" s="111"/>
      <c r="P446" s="112"/>
      <c r="Q446" s="50"/>
    </row>
    <row r="447" spans="1:17" ht="30.75" customHeight="1" x14ac:dyDescent="0.4">
      <c r="A447" s="113">
        <v>444</v>
      </c>
      <c r="B447" s="114"/>
      <c r="C447" s="114"/>
      <c r="D447" s="115">
        <f>VLOOKUP(E447,コード一覧!$B$4:$E$962,4,FALSE)</f>
        <v>0</v>
      </c>
      <c r="E447" s="89"/>
      <c r="F447" s="104">
        <f>VLOOKUP(E447,コード一覧!$B$4:$C$850,2,FALSE)</f>
        <v>0</v>
      </c>
      <c r="G447" s="105">
        <f>VLOOKUP(E447,コード一覧!$B$4:$D$868,3,FALSE)</f>
        <v>0</v>
      </c>
      <c r="H447" s="106"/>
      <c r="I447" s="106"/>
      <c r="J447" s="107"/>
      <c r="K447" s="109">
        <f>VLOOKUP(J447,得意先名!$B$8:$C$1020,2,FALSE)</f>
        <v>0</v>
      </c>
      <c r="L447" s="108"/>
      <c r="M447" s="109">
        <f>VLOOKUP(J447,得意先名!$B$1:$E$1029,4,FALSE)</f>
        <v>0</v>
      </c>
      <c r="N447" s="110">
        <f>VLOOKUP(J447,得意先名!$B$8:$H$1020,7,FALSE)</f>
        <v>0</v>
      </c>
      <c r="O447" s="111"/>
      <c r="P447" s="112"/>
      <c r="Q447" s="50"/>
    </row>
    <row r="448" spans="1:17" ht="30.75" customHeight="1" x14ac:dyDescent="0.4">
      <c r="A448" s="113">
        <v>445</v>
      </c>
      <c r="B448" s="114"/>
      <c r="C448" s="114"/>
      <c r="D448" s="115">
        <f>VLOOKUP(E448,コード一覧!$B$4:$E$962,4,FALSE)</f>
        <v>0</v>
      </c>
      <c r="E448" s="89"/>
      <c r="F448" s="104">
        <f>VLOOKUP(E448,コード一覧!$B$4:$C$850,2,FALSE)</f>
        <v>0</v>
      </c>
      <c r="G448" s="105">
        <f>VLOOKUP(E448,コード一覧!$B$4:$D$868,3,FALSE)</f>
        <v>0</v>
      </c>
      <c r="H448" s="106"/>
      <c r="I448" s="106"/>
      <c r="J448" s="107"/>
      <c r="K448" s="109">
        <f>VLOOKUP(J448,得意先名!$B$8:$C$1020,2,FALSE)</f>
        <v>0</v>
      </c>
      <c r="L448" s="108"/>
      <c r="M448" s="109">
        <f>VLOOKUP(J448,得意先名!$B$1:$E$1029,4,FALSE)</f>
        <v>0</v>
      </c>
      <c r="N448" s="110">
        <f>VLOOKUP(J448,得意先名!$B$8:$H$1020,7,FALSE)</f>
        <v>0</v>
      </c>
      <c r="O448" s="111"/>
      <c r="P448" s="112"/>
      <c r="Q448" s="50"/>
    </row>
    <row r="449" spans="1:17" ht="30.75" customHeight="1" x14ac:dyDescent="0.4">
      <c r="A449" s="113">
        <v>446</v>
      </c>
      <c r="B449" s="114"/>
      <c r="C449" s="114"/>
      <c r="D449" s="115">
        <f>VLOOKUP(E449,コード一覧!$B$4:$E$962,4,FALSE)</f>
        <v>0</v>
      </c>
      <c r="E449" s="89"/>
      <c r="F449" s="104">
        <f>VLOOKUP(E449,コード一覧!$B$4:$C$850,2,FALSE)</f>
        <v>0</v>
      </c>
      <c r="G449" s="105">
        <f>VLOOKUP(E449,コード一覧!$B$4:$D$868,3,FALSE)</f>
        <v>0</v>
      </c>
      <c r="H449" s="106"/>
      <c r="I449" s="106"/>
      <c r="J449" s="107"/>
      <c r="K449" s="109">
        <f>VLOOKUP(J449,得意先名!$B$8:$C$1020,2,FALSE)</f>
        <v>0</v>
      </c>
      <c r="L449" s="108"/>
      <c r="M449" s="109">
        <f>VLOOKUP(J449,得意先名!$B$1:$E$1029,4,FALSE)</f>
        <v>0</v>
      </c>
      <c r="N449" s="110">
        <f>VLOOKUP(J449,得意先名!$B$8:$H$1020,7,FALSE)</f>
        <v>0</v>
      </c>
      <c r="O449" s="111"/>
      <c r="P449" s="112"/>
      <c r="Q449" s="50"/>
    </row>
    <row r="450" spans="1:17" ht="30.75" customHeight="1" x14ac:dyDescent="0.4">
      <c r="A450" s="113">
        <v>447</v>
      </c>
      <c r="B450" s="114"/>
      <c r="C450" s="114"/>
      <c r="D450" s="115">
        <f>VLOOKUP(E450,コード一覧!$B$4:$E$962,4,FALSE)</f>
        <v>0</v>
      </c>
      <c r="E450" s="89"/>
      <c r="F450" s="104">
        <f>VLOOKUP(E450,コード一覧!$B$4:$C$850,2,FALSE)</f>
        <v>0</v>
      </c>
      <c r="G450" s="105">
        <f>VLOOKUP(E450,コード一覧!$B$4:$D$868,3,FALSE)</f>
        <v>0</v>
      </c>
      <c r="H450" s="106"/>
      <c r="I450" s="106"/>
      <c r="J450" s="107"/>
      <c r="K450" s="109">
        <f>VLOOKUP(J450,得意先名!$B$8:$C$1020,2,FALSE)</f>
        <v>0</v>
      </c>
      <c r="L450" s="108"/>
      <c r="M450" s="109">
        <f>VLOOKUP(J450,得意先名!$B$1:$E$1029,4,FALSE)</f>
        <v>0</v>
      </c>
      <c r="N450" s="110">
        <f>VLOOKUP(J450,得意先名!$B$8:$H$1020,7,FALSE)</f>
        <v>0</v>
      </c>
      <c r="O450" s="111"/>
      <c r="P450" s="112"/>
      <c r="Q450" s="50"/>
    </row>
    <row r="451" spans="1:17" ht="30.75" customHeight="1" x14ac:dyDescent="0.4">
      <c r="A451" s="113">
        <v>448</v>
      </c>
      <c r="B451" s="114"/>
      <c r="C451" s="114"/>
      <c r="D451" s="115">
        <f>VLOOKUP(E451,コード一覧!$B$4:$E$962,4,FALSE)</f>
        <v>0</v>
      </c>
      <c r="E451" s="89"/>
      <c r="F451" s="104">
        <f>VLOOKUP(E451,コード一覧!$B$4:$C$850,2,FALSE)</f>
        <v>0</v>
      </c>
      <c r="G451" s="105">
        <f>VLOOKUP(E451,コード一覧!$B$4:$D$868,3,FALSE)</f>
        <v>0</v>
      </c>
      <c r="H451" s="106"/>
      <c r="I451" s="106"/>
      <c r="J451" s="107"/>
      <c r="K451" s="109">
        <f>VLOOKUP(J451,得意先名!$B$8:$C$1020,2,FALSE)</f>
        <v>0</v>
      </c>
      <c r="L451" s="108"/>
      <c r="M451" s="109">
        <f>VLOOKUP(J451,得意先名!$B$1:$E$1029,4,FALSE)</f>
        <v>0</v>
      </c>
      <c r="N451" s="110">
        <f>VLOOKUP(J451,得意先名!$B$8:$H$1020,7,FALSE)</f>
        <v>0</v>
      </c>
      <c r="O451" s="111"/>
      <c r="P451" s="112"/>
      <c r="Q451" s="50"/>
    </row>
    <row r="452" spans="1:17" ht="30.75" customHeight="1" x14ac:dyDescent="0.4">
      <c r="A452" s="113">
        <v>449</v>
      </c>
      <c r="B452" s="114"/>
      <c r="C452" s="114"/>
      <c r="D452" s="115">
        <f>VLOOKUP(E452,コード一覧!$B$4:$E$962,4,FALSE)</f>
        <v>0</v>
      </c>
      <c r="E452" s="89"/>
      <c r="F452" s="104">
        <f>VLOOKUP(E452,コード一覧!$B$4:$C$850,2,FALSE)</f>
        <v>0</v>
      </c>
      <c r="G452" s="105">
        <f>VLOOKUP(E452,コード一覧!$B$4:$D$868,3,FALSE)</f>
        <v>0</v>
      </c>
      <c r="H452" s="106"/>
      <c r="I452" s="106"/>
      <c r="J452" s="107"/>
      <c r="K452" s="109">
        <f>VLOOKUP(J452,得意先名!$B$8:$C$1020,2,FALSE)</f>
        <v>0</v>
      </c>
      <c r="L452" s="108"/>
      <c r="M452" s="109">
        <f>VLOOKUP(J452,得意先名!$B$1:$E$1029,4,FALSE)</f>
        <v>0</v>
      </c>
      <c r="N452" s="110">
        <f>VLOOKUP(J452,得意先名!$B$8:$H$1020,7,FALSE)</f>
        <v>0</v>
      </c>
      <c r="O452" s="111"/>
      <c r="P452" s="112"/>
      <c r="Q452" s="50"/>
    </row>
    <row r="453" spans="1:17" ht="30.75" customHeight="1" x14ac:dyDescent="0.4">
      <c r="A453" s="113">
        <v>450</v>
      </c>
      <c r="B453" s="114"/>
      <c r="C453" s="114"/>
      <c r="D453" s="115">
        <f>VLOOKUP(E453,コード一覧!$B$4:$E$962,4,FALSE)</f>
        <v>0</v>
      </c>
      <c r="E453" s="89"/>
      <c r="F453" s="104">
        <f>VLOOKUP(E453,コード一覧!$B$4:$C$850,2,FALSE)</f>
        <v>0</v>
      </c>
      <c r="G453" s="105">
        <f>VLOOKUP(E453,コード一覧!$B$4:$D$868,3,FALSE)</f>
        <v>0</v>
      </c>
      <c r="H453" s="106"/>
      <c r="I453" s="106"/>
      <c r="J453" s="107"/>
      <c r="K453" s="109">
        <f>VLOOKUP(J453,得意先名!$B$8:$C$1020,2,FALSE)</f>
        <v>0</v>
      </c>
      <c r="L453" s="108"/>
      <c r="M453" s="109">
        <f>VLOOKUP(J453,得意先名!$B$1:$E$1029,4,FALSE)</f>
        <v>0</v>
      </c>
      <c r="N453" s="110">
        <f>VLOOKUP(J453,得意先名!$B$8:$H$1020,7,FALSE)</f>
        <v>0</v>
      </c>
      <c r="O453" s="111"/>
      <c r="P453" s="112"/>
      <c r="Q453" s="50"/>
    </row>
    <row r="454" spans="1:17" ht="30.75" customHeight="1" x14ac:dyDescent="0.4">
      <c r="A454" s="113">
        <v>451</v>
      </c>
      <c r="B454" s="114"/>
      <c r="C454" s="114"/>
      <c r="D454" s="115">
        <f>VLOOKUP(E454,コード一覧!$B$4:$E$962,4,FALSE)</f>
        <v>0</v>
      </c>
      <c r="E454" s="89"/>
      <c r="F454" s="104">
        <f>VLOOKUP(E454,コード一覧!$B$4:$C$850,2,FALSE)</f>
        <v>0</v>
      </c>
      <c r="G454" s="105">
        <f>VLOOKUP(E454,コード一覧!$B$4:$D$868,3,FALSE)</f>
        <v>0</v>
      </c>
      <c r="H454" s="106"/>
      <c r="I454" s="106"/>
      <c r="J454" s="107"/>
      <c r="K454" s="109">
        <f>VLOOKUP(J454,得意先名!$B$8:$C$1020,2,FALSE)</f>
        <v>0</v>
      </c>
      <c r="L454" s="108"/>
      <c r="M454" s="109">
        <f>VLOOKUP(J454,得意先名!$B$1:$E$1029,4,FALSE)</f>
        <v>0</v>
      </c>
      <c r="N454" s="110">
        <f>VLOOKUP(J454,得意先名!$B$8:$H$1020,7,FALSE)</f>
        <v>0</v>
      </c>
      <c r="O454" s="111"/>
      <c r="P454" s="112"/>
      <c r="Q454" s="50"/>
    </row>
    <row r="455" spans="1:17" ht="30.75" customHeight="1" x14ac:dyDescent="0.4">
      <c r="A455" s="113">
        <v>452</v>
      </c>
      <c r="B455" s="114"/>
      <c r="C455" s="114"/>
      <c r="D455" s="115">
        <f>VLOOKUP(E455,コード一覧!$B$4:$E$962,4,FALSE)</f>
        <v>0</v>
      </c>
      <c r="E455" s="89"/>
      <c r="F455" s="104">
        <f>VLOOKUP(E455,コード一覧!$B$4:$C$850,2,FALSE)</f>
        <v>0</v>
      </c>
      <c r="G455" s="105">
        <f>VLOOKUP(E455,コード一覧!$B$4:$D$868,3,FALSE)</f>
        <v>0</v>
      </c>
      <c r="H455" s="106"/>
      <c r="I455" s="106"/>
      <c r="J455" s="107"/>
      <c r="K455" s="109">
        <f>VLOOKUP(J455,得意先名!$B$8:$C$1020,2,FALSE)</f>
        <v>0</v>
      </c>
      <c r="L455" s="108"/>
      <c r="M455" s="109">
        <f>VLOOKUP(J455,得意先名!$B$1:$E$1029,4,FALSE)</f>
        <v>0</v>
      </c>
      <c r="N455" s="110">
        <f>VLOOKUP(J455,得意先名!$B$8:$H$1020,7,FALSE)</f>
        <v>0</v>
      </c>
      <c r="O455" s="111"/>
      <c r="P455" s="112"/>
      <c r="Q455" s="50"/>
    </row>
    <row r="456" spans="1:17" ht="30.75" customHeight="1" x14ac:dyDescent="0.4">
      <c r="A456" s="113">
        <v>453</v>
      </c>
      <c r="B456" s="114"/>
      <c r="C456" s="114"/>
      <c r="D456" s="115">
        <f>VLOOKUP(E456,コード一覧!$B$4:$E$962,4,FALSE)</f>
        <v>0</v>
      </c>
      <c r="E456" s="89"/>
      <c r="F456" s="104">
        <f>VLOOKUP(E456,コード一覧!$B$4:$C$850,2,FALSE)</f>
        <v>0</v>
      </c>
      <c r="G456" s="105">
        <f>VLOOKUP(E456,コード一覧!$B$4:$D$868,3,FALSE)</f>
        <v>0</v>
      </c>
      <c r="H456" s="106"/>
      <c r="I456" s="106"/>
      <c r="J456" s="107"/>
      <c r="K456" s="109">
        <f>VLOOKUP(J456,得意先名!$B$8:$C$1020,2,FALSE)</f>
        <v>0</v>
      </c>
      <c r="L456" s="108"/>
      <c r="M456" s="109">
        <f>VLOOKUP(J456,得意先名!$B$1:$E$1029,4,FALSE)</f>
        <v>0</v>
      </c>
      <c r="N456" s="110">
        <f>VLOOKUP(J456,得意先名!$B$8:$H$1020,7,FALSE)</f>
        <v>0</v>
      </c>
      <c r="O456" s="111"/>
      <c r="P456" s="112"/>
      <c r="Q456" s="50"/>
    </row>
    <row r="457" spans="1:17" ht="30.75" customHeight="1" x14ac:dyDescent="0.4">
      <c r="A457" s="113">
        <v>454</v>
      </c>
      <c r="B457" s="114"/>
      <c r="C457" s="114"/>
      <c r="D457" s="115">
        <f>VLOOKUP(E457,コード一覧!$B$4:$E$962,4,FALSE)</f>
        <v>0</v>
      </c>
      <c r="E457" s="89"/>
      <c r="F457" s="104">
        <f>VLOOKUP(E457,コード一覧!$B$4:$C$850,2,FALSE)</f>
        <v>0</v>
      </c>
      <c r="G457" s="105">
        <f>VLOOKUP(E457,コード一覧!$B$4:$D$868,3,FALSE)</f>
        <v>0</v>
      </c>
      <c r="H457" s="106"/>
      <c r="I457" s="106"/>
      <c r="J457" s="107"/>
      <c r="K457" s="109">
        <f>VLOOKUP(J457,得意先名!$B$8:$C$1020,2,FALSE)</f>
        <v>0</v>
      </c>
      <c r="L457" s="108"/>
      <c r="M457" s="109">
        <f>VLOOKUP(J457,得意先名!$B$1:$E$1029,4,FALSE)</f>
        <v>0</v>
      </c>
      <c r="N457" s="110">
        <f>VLOOKUP(J457,得意先名!$B$8:$H$1020,7,FALSE)</f>
        <v>0</v>
      </c>
      <c r="O457" s="111"/>
      <c r="P457" s="112"/>
      <c r="Q457" s="50"/>
    </row>
    <row r="458" spans="1:17" ht="30.75" customHeight="1" x14ac:dyDescent="0.4">
      <c r="A458" s="113">
        <v>455</v>
      </c>
      <c r="B458" s="114"/>
      <c r="C458" s="114"/>
      <c r="D458" s="115">
        <f>VLOOKUP(E458,コード一覧!$B$4:$E$962,4,FALSE)</f>
        <v>0</v>
      </c>
      <c r="E458" s="89"/>
      <c r="F458" s="104">
        <f>VLOOKUP(E458,コード一覧!$B$4:$C$850,2,FALSE)</f>
        <v>0</v>
      </c>
      <c r="G458" s="105">
        <f>VLOOKUP(E458,コード一覧!$B$4:$D$868,3,FALSE)</f>
        <v>0</v>
      </c>
      <c r="H458" s="106"/>
      <c r="I458" s="106"/>
      <c r="J458" s="107"/>
      <c r="K458" s="109">
        <f>VLOOKUP(J458,得意先名!$B$8:$C$1020,2,FALSE)</f>
        <v>0</v>
      </c>
      <c r="L458" s="108"/>
      <c r="M458" s="109">
        <f>VLOOKUP(J458,得意先名!$B$1:$E$1029,4,FALSE)</f>
        <v>0</v>
      </c>
      <c r="N458" s="110">
        <f>VLOOKUP(J458,得意先名!$B$8:$H$1020,7,FALSE)</f>
        <v>0</v>
      </c>
      <c r="O458" s="111"/>
      <c r="P458" s="112"/>
      <c r="Q458" s="50"/>
    </row>
    <row r="459" spans="1:17" ht="30.75" customHeight="1" x14ac:dyDescent="0.4">
      <c r="A459" s="113">
        <v>456</v>
      </c>
      <c r="B459" s="114"/>
      <c r="C459" s="114"/>
      <c r="D459" s="115">
        <f>VLOOKUP(E459,コード一覧!$B$4:$E$962,4,FALSE)</f>
        <v>0</v>
      </c>
      <c r="E459" s="89"/>
      <c r="F459" s="104">
        <f>VLOOKUP(E459,コード一覧!$B$4:$C$850,2,FALSE)</f>
        <v>0</v>
      </c>
      <c r="G459" s="105">
        <f>VLOOKUP(E459,コード一覧!$B$4:$D$868,3,FALSE)</f>
        <v>0</v>
      </c>
      <c r="H459" s="106"/>
      <c r="I459" s="106"/>
      <c r="J459" s="107"/>
      <c r="K459" s="109">
        <f>VLOOKUP(J459,得意先名!$B$8:$C$1020,2,FALSE)</f>
        <v>0</v>
      </c>
      <c r="L459" s="108"/>
      <c r="M459" s="109">
        <f>VLOOKUP(J459,得意先名!$B$1:$E$1029,4,FALSE)</f>
        <v>0</v>
      </c>
      <c r="N459" s="110">
        <f>VLOOKUP(J459,得意先名!$B$8:$H$1020,7,FALSE)</f>
        <v>0</v>
      </c>
      <c r="O459" s="111"/>
      <c r="P459" s="112"/>
      <c r="Q459" s="50"/>
    </row>
    <row r="460" spans="1:17" ht="30.75" customHeight="1" x14ac:dyDescent="0.4">
      <c r="A460" s="113">
        <v>457</v>
      </c>
      <c r="B460" s="114"/>
      <c r="C460" s="114"/>
      <c r="D460" s="115">
        <f>VLOOKUP(E460,コード一覧!$B$4:$E$962,4,FALSE)</f>
        <v>0</v>
      </c>
      <c r="E460" s="89"/>
      <c r="F460" s="104">
        <f>VLOOKUP(E460,コード一覧!$B$4:$C$850,2,FALSE)</f>
        <v>0</v>
      </c>
      <c r="G460" s="105">
        <f>VLOOKUP(E460,コード一覧!$B$4:$D$868,3,FALSE)</f>
        <v>0</v>
      </c>
      <c r="H460" s="106"/>
      <c r="I460" s="106"/>
      <c r="J460" s="107"/>
      <c r="K460" s="109">
        <f>VLOOKUP(J460,得意先名!$B$8:$C$1020,2,FALSE)</f>
        <v>0</v>
      </c>
      <c r="L460" s="108"/>
      <c r="M460" s="109">
        <f>VLOOKUP(J460,得意先名!$B$1:$E$1029,4,FALSE)</f>
        <v>0</v>
      </c>
      <c r="N460" s="110">
        <f>VLOOKUP(J460,得意先名!$B$8:$H$1020,7,FALSE)</f>
        <v>0</v>
      </c>
      <c r="O460" s="111"/>
      <c r="P460" s="112"/>
      <c r="Q460" s="50"/>
    </row>
    <row r="461" spans="1:17" ht="30.75" customHeight="1" x14ac:dyDescent="0.4">
      <c r="A461" s="113">
        <v>458</v>
      </c>
      <c r="B461" s="114"/>
      <c r="C461" s="114"/>
      <c r="D461" s="115">
        <f>VLOOKUP(E461,コード一覧!$B$4:$E$962,4,FALSE)</f>
        <v>0</v>
      </c>
      <c r="E461" s="89"/>
      <c r="F461" s="104">
        <f>VLOOKUP(E461,コード一覧!$B$4:$C$850,2,FALSE)</f>
        <v>0</v>
      </c>
      <c r="G461" s="105">
        <f>VLOOKUP(E461,コード一覧!$B$4:$D$868,3,FALSE)</f>
        <v>0</v>
      </c>
      <c r="H461" s="106"/>
      <c r="I461" s="106"/>
      <c r="J461" s="107"/>
      <c r="K461" s="109">
        <f>VLOOKUP(J461,得意先名!$B$8:$C$1020,2,FALSE)</f>
        <v>0</v>
      </c>
      <c r="L461" s="108"/>
      <c r="M461" s="109">
        <f>VLOOKUP(J461,得意先名!$B$1:$E$1029,4,FALSE)</f>
        <v>0</v>
      </c>
      <c r="N461" s="110">
        <f>VLOOKUP(J461,得意先名!$B$8:$H$1020,7,FALSE)</f>
        <v>0</v>
      </c>
      <c r="O461" s="111"/>
      <c r="P461" s="112"/>
      <c r="Q461" s="50"/>
    </row>
    <row r="462" spans="1:17" ht="30.75" customHeight="1" x14ac:dyDescent="0.4">
      <c r="A462" s="113">
        <v>899</v>
      </c>
      <c r="B462" s="114"/>
      <c r="C462" s="114"/>
      <c r="D462" s="115">
        <f>VLOOKUP(E462,コード一覧!$B$4:$E$962,4,FALSE)</f>
        <v>0</v>
      </c>
      <c r="E462" s="89"/>
      <c r="F462" s="104">
        <f>VLOOKUP(E462,コード一覧!$B$4:$C$850,2,FALSE)</f>
        <v>0</v>
      </c>
      <c r="G462" s="105">
        <f>VLOOKUP(E462,コード一覧!$B$4:$D$868,3,FALSE)</f>
        <v>0</v>
      </c>
      <c r="H462" s="106"/>
      <c r="I462" s="106"/>
      <c r="J462" s="107"/>
      <c r="K462" s="109">
        <f>VLOOKUP(J462,得意先名!$B$8:$C$1020,2,FALSE)</f>
        <v>0</v>
      </c>
      <c r="L462" s="108"/>
      <c r="M462" s="109">
        <f>VLOOKUP(J462,得意先名!$B$1:$E$1029,4,FALSE)</f>
        <v>0</v>
      </c>
      <c r="N462" s="110">
        <f>VLOOKUP(J462,得意先名!$B$8:$H$1020,7,FALSE)</f>
        <v>0</v>
      </c>
      <c r="O462" s="111"/>
      <c r="P462" s="112"/>
      <c r="Q462" s="50"/>
    </row>
    <row r="463" spans="1:17" ht="30.75" customHeight="1" x14ac:dyDescent="0.4">
      <c r="A463" s="113">
        <v>901</v>
      </c>
      <c r="B463" s="114"/>
      <c r="C463" s="114"/>
      <c r="D463" s="115">
        <f>VLOOKUP(E463,コード一覧!$B$4:$E$962,4,FALSE)</f>
        <v>0</v>
      </c>
      <c r="E463" s="89"/>
      <c r="F463" s="104">
        <f>VLOOKUP(E463,コード一覧!$B$4:$C$850,2,FALSE)</f>
        <v>0</v>
      </c>
      <c r="G463" s="105">
        <f>VLOOKUP(E463,コード一覧!$B$4:$D$868,3,FALSE)</f>
        <v>0</v>
      </c>
      <c r="H463" s="106"/>
      <c r="I463" s="106"/>
      <c r="J463" s="107"/>
      <c r="K463" s="109">
        <f>VLOOKUP(J463,得意先名!$B$8:$C$1020,2,FALSE)</f>
        <v>0</v>
      </c>
      <c r="L463" s="108"/>
      <c r="M463" s="109">
        <f>VLOOKUP(J463,得意先名!$B$1:$E$1029,4,FALSE)</f>
        <v>0</v>
      </c>
      <c r="N463" s="110">
        <f>VLOOKUP(J463,得意先名!$B$8:$H$1020,7,FALSE)</f>
        <v>0</v>
      </c>
      <c r="O463" s="111"/>
      <c r="P463" s="112"/>
      <c r="Q463" s="50"/>
    </row>
    <row r="464" spans="1:17" ht="30.75" customHeight="1" x14ac:dyDescent="0.4">
      <c r="A464" s="113">
        <v>903</v>
      </c>
      <c r="B464" s="114"/>
      <c r="C464" s="114"/>
      <c r="D464" s="115">
        <f>VLOOKUP(E464,コード一覧!$B$4:$E$962,4,FALSE)</f>
        <v>0</v>
      </c>
      <c r="E464" s="89"/>
      <c r="F464" s="104">
        <f>VLOOKUP(E464,コード一覧!$B$4:$C$850,2,FALSE)</f>
        <v>0</v>
      </c>
      <c r="G464" s="105">
        <f>VLOOKUP(E464,コード一覧!$B$4:$D$868,3,FALSE)</f>
        <v>0</v>
      </c>
      <c r="H464" s="106"/>
      <c r="I464" s="106"/>
      <c r="J464" s="107"/>
      <c r="K464" s="109">
        <f>VLOOKUP(J464,得意先名!$B$8:$C$1020,2,FALSE)</f>
        <v>0</v>
      </c>
      <c r="L464" s="108"/>
      <c r="M464" s="109">
        <f>VLOOKUP(J464,得意先名!$B$1:$E$1029,4,FALSE)</f>
        <v>0</v>
      </c>
      <c r="N464" s="110">
        <f>VLOOKUP(J464,得意先名!$B$8:$H$1020,7,FALSE)</f>
        <v>0</v>
      </c>
      <c r="O464" s="111"/>
      <c r="P464" s="112"/>
      <c r="Q464" s="50"/>
    </row>
    <row r="465" spans="1:17" ht="30.75" customHeight="1" x14ac:dyDescent="0.4">
      <c r="A465" s="113">
        <v>905</v>
      </c>
      <c r="B465" s="114"/>
      <c r="C465" s="114"/>
      <c r="D465" s="115">
        <f>VLOOKUP(E465,コード一覧!$B$4:$E$962,4,FALSE)</f>
        <v>0</v>
      </c>
      <c r="E465" s="89"/>
      <c r="F465" s="104">
        <f>VLOOKUP(E465,コード一覧!$B$4:$C$850,2,FALSE)</f>
        <v>0</v>
      </c>
      <c r="G465" s="105">
        <f>VLOOKUP(E465,コード一覧!$B$4:$D$868,3,FALSE)</f>
        <v>0</v>
      </c>
      <c r="H465" s="106"/>
      <c r="I465" s="106"/>
      <c r="J465" s="107"/>
      <c r="K465" s="109">
        <f>VLOOKUP(J465,得意先名!$B$8:$C$1020,2,FALSE)</f>
        <v>0</v>
      </c>
      <c r="L465" s="108"/>
      <c r="M465" s="109">
        <f>VLOOKUP(J465,得意先名!$B$1:$E$1029,4,FALSE)</f>
        <v>0</v>
      </c>
      <c r="N465" s="110">
        <f>VLOOKUP(J465,得意先名!$B$8:$H$1020,7,FALSE)</f>
        <v>0</v>
      </c>
      <c r="O465" s="111"/>
      <c r="P465" s="112"/>
      <c r="Q465" s="50"/>
    </row>
    <row r="466" spans="1:17" ht="30.75" customHeight="1" x14ac:dyDescent="0.4">
      <c r="A466" s="113">
        <v>907</v>
      </c>
      <c r="B466" s="114"/>
      <c r="C466" s="114"/>
      <c r="D466" s="115">
        <f>VLOOKUP(E466,コード一覧!$B$4:$E$962,4,FALSE)</f>
        <v>0</v>
      </c>
      <c r="E466" s="89"/>
      <c r="F466" s="104">
        <f>VLOOKUP(E466,コード一覧!$B$4:$C$850,2,FALSE)</f>
        <v>0</v>
      </c>
      <c r="G466" s="105">
        <f>VLOOKUP(E466,コード一覧!$B$4:$D$868,3,FALSE)</f>
        <v>0</v>
      </c>
      <c r="H466" s="106"/>
      <c r="I466" s="106"/>
      <c r="J466" s="107"/>
      <c r="K466" s="109">
        <f>VLOOKUP(J466,得意先名!$B$8:$C$1020,2,FALSE)</f>
        <v>0</v>
      </c>
      <c r="L466" s="108"/>
      <c r="M466" s="109">
        <f>VLOOKUP(J466,得意先名!$B$1:$E$1029,4,FALSE)</f>
        <v>0</v>
      </c>
      <c r="N466" s="110">
        <f>VLOOKUP(J466,得意先名!$B$8:$H$1020,7,FALSE)</f>
        <v>0</v>
      </c>
      <c r="O466" s="111"/>
      <c r="P466" s="112"/>
      <c r="Q466" s="50"/>
    </row>
    <row r="467" spans="1:17" ht="30.75" customHeight="1" x14ac:dyDescent="0.4">
      <c r="A467" s="113">
        <v>909</v>
      </c>
      <c r="B467" s="114"/>
      <c r="C467" s="114"/>
      <c r="D467" s="115">
        <f>VLOOKUP(E467,コード一覧!$B$4:$E$962,4,FALSE)</f>
        <v>0</v>
      </c>
      <c r="E467" s="89"/>
      <c r="F467" s="104">
        <f>VLOOKUP(E467,コード一覧!$B$4:$C$850,2,FALSE)</f>
        <v>0</v>
      </c>
      <c r="G467" s="105">
        <f>VLOOKUP(E467,コード一覧!$B$4:$D$868,3,FALSE)</f>
        <v>0</v>
      </c>
      <c r="H467" s="106"/>
      <c r="I467" s="106"/>
      <c r="J467" s="107"/>
      <c r="K467" s="109">
        <f>VLOOKUP(J467,得意先名!$B$8:$C$1020,2,FALSE)</f>
        <v>0</v>
      </c>
      <c r="L467" s="108"/>
      <c r="M467" s="109">
        <f>VLOOKUP(J467,得意先名!$B$1:$E$1029,4,FALSE)</f>
        <v>0</v>
      </c>
      <c r="N467" s="110">
        <f>VLOOKUP(J467,得意先名!$B$8:$H$1020,7,FALSE)</f>
        <v>0</v>
      </c>
      <c r="O467" s="111"/>
      <c r="P467" s="112"/>
      <c r="Q467" s="50"/>
    </row>
    <row r="468" spans="1:17" ht="30.75" customHeight="1" x14ac:dyDescent="0.4">
      <c r="A468" s="113">
        <v>911</v>
      </c>
      <c r="B468" s="114"/>
      <c r="C468" s="114"/>
      <c r="D468" s="115">
        <f>VLOOKUP(E468,コード一覧!$B$4:$E$962,4,FALSE)</f>
        <v>0</v>
      </c>
      <c r="E468" s="89"/>
      <c r="F468" s="104">
        <f>VLOOKUP(E468,コード一覧!$B$4:$C$850,2,FALSE)</f>
        <v>0</v>
      </c>
      <c r="G468" s="105">
        <f>VLOOKUP(E468,コード一覧!$B$4:$D$868,3,FALSE)</f>
        <v>0</v>
      </c>
      <c r="H468" s="106"/>
      <c r="I468" s="106"/>
      <c r="J468" s="107"/>
      <c r="K468" s="109">
        <f>VLOOKUP(J468,得意先名!$B$8:$C$1020,2,FALSE)</f>
        <v>0</v>
      </c>
      <c r="L468" s="108"/>
      <c r="M468" s="109">
        <f>VLOOKUP(J468,得意先名!$B$1:$E$1029,4,FALSE)</f>
        <v>0</v>
      </c>
      <c r="N468" s="110">
        <f>VLOOKUP(J468,得意先名!$B$8:$H$1020,7,FALSE)</f>
        <v>0</v>
      </c>
      <c r="O468" s="111"/>
      <c r="P468" s="112"/>
      <c r="Q468" s="50"/>
    </row>
    <row r="469" spans="1:17" ht="30.75" customHeight="1" x14ac:dyDescent="0.4">
      <c r="A469" s="113">
        <v>913</v>
      </c>
      <c r="B469" s="114"/>
      <c r="C469" s="114"/>
      <c r="D469" s="115">
        <f>VLOOKUP(E469,コード一覧!$B$4:$E$962,4,FALSE)</f>
        <v>0</v>
      </c>
      <c r="E469" s="89"/>
      <c r="F469" s="104">
        <f>VLOOKUP(E469,コード一覧!$B$4:$C$850,2,FALSE)</f>
        <v>0</v>
      </c>
      <c r="G469" s="105">
        <f>VLOOKUP(E469,コード一覧!$B$4:$D$868,3,FALSE)</f>
        <v>0</v>
      </c>
      <c r="H469" s="106"/>
      <c r="I469" s="106"/>
      <c r="J469" s="107"/>
      <c r="K469" s="109">
        <f>VLOOKUP(J469,得意先名!$B$8:$C$1020,2,FALSE)</f>
        <v>0</v>
      </c>
      <c r="L469" s="108"/>
      <c r="M469" s="109">
        <f>VLOOKUP(J469,得意先名!$B$1:$E$1029,4,FALSE)</f>
        <v>0</v>
      </c>
      <c r="N469" s="110">
        <f>VLOOKUP(J469,得意先名!$B$8:$H$1020,7,FALSE)</f>
        <v>0</v>
      </c>
      <c r="O469" s="111"/>
      <c r="P469" s="112"/>
      <c r="Q469" s="50"/>
    </row>
    <row r="470" spans="1:17" ht="30.75" customHeight="1" x14ac:dyDescent="0.4">
      <c r="A470" s="113">
        <v>915</v>
      </c>
      <c r="B470" s="114"/>
      <c r="C470" s="114"/>
      <c r="D470" s="115">
        <f>VLOOKUP(E470,コード一覧!$B$4:$E$962,4,FALSE)</f>
        <v>0</v>
      </c>
      <c r="E470" s="89"/>
      <c r="F470" s="104">
        <f>VLOOKUP(E470,コード一覧!$B$4:$C$850,2,FALSE)</f>
        <v>0</v>
      </c>
      <c r="G470" s="105">
        <f>VLOOKUP(E470,コード一覧!$B$4:$D$868,3,FALSE)</f>
        <v>0</v>
      </c>
      <c r="H470" s="106"/>
      <c r="I470" s="106"/>
      <c r="J470" s="107"/>
      <c r="K470" s="109">
        <f>VLOOKUP(J470,得意先名!$B$8:$C$1020,2,FALSE)</f>
        <v>0</v>
      </c>
      <c r="L470" s="108"/>
      <c r="M470" s="109">
        <f>VLOOKUP(J470,得意先名!$B$1:$E$1029,4,FALSE)</f>
        <v>0</v>
      </c>
      <c r="N470" s="110">
        <f>VLOOKUP(J470,得意先名!$B$8:$H$1020,7,FALSE)</f>
        <v>0</v>
      </c>
      <c r="O470" s="111"/>
      <c r="P470" s="112"/>
      <c r="Q470" s="50"/>
    </row>
    <row r="471" spans="1:17" ht="30.75" customHeight="1" x14ac:dyDescent="0.4">
      <c r="A471" s="113">
        <v>917</v>
      </c>
      <c r="B471" s="114"/>
      <c r="C471" s="114"/>
      <c r="D471" s="115">
        <f>VLOOKUP(E471,コード一覧!$B$4:$E$962,4,FALSE)</f>
        <v>0</v>
      </c>
      <c r="E471" s="89"/>
      <c r="F471" s="104">
        <f>VLOOKUP(E471,コード一覧!$B$4:$C$850,2,FALSE)</f>
        <v>0</v>
      </c>
      <c r="G471" s="105">
        <f>VLOOKUP(E471,コード一覧!$B$4:$D$868,3,FALSE)</f>
        <v>0</v>
      </c>
      <c r="H471" s="106"/>
      <c r="I471" s="106"/>
      <c r="J471" s="107"/>
      <c r="K471" s="109">
        <f>VLOOKUP(J471,得意先名!$B$8:$C$1020,2,FALSE)</f>
        <v>0</v>
      </c>
      <c r="L471" s="108"/>
      <c r="M471" s="109">
        <f>VLOOKUP(J471,得意先名!$B$1:$E$1029,4,FALSE)</f>
        <v>0</v>
      </c>
      <c r="N471" s="110">
        <f>VLOOKUP(J471,得意先名!$B$8:$H$1020,7,FALSE)</f>
        <v>0</v>
      </c>
      <c r="O471" s="111"/>
      <c r="P471" s="112"/>
      <c r="Q471" s="50"/>
    </row>
    <row r="472" spans="1:17" ht="30.75" customHeight="1" x14ac:dyDescent="0.4">
      <c r="A472" s="113">
        <v>919</v>
      </c>
      <c r="B472" s="114"/>
      <c r="C472" s="114"/>
      <c r="D472" s="115">
        <f>VLOOKUP(E472,コード一覧!$B$4:$E$962,4,FALSE)</f>
        <v>0</v>
      </c>
      <c r="E472" s="89"/>
      <c r="F472" s="104">
        <f>VLOOKUP(E472,コード一覧!$B$4:$C$850,2,FALSE)</f>
        <v>0</v>
      </c>
      <c r="G472" s="105">
        <f>VLOOKUP(E472,コード一覧!$B$4:$D$868,3,FALSE)</f>
        <v>0</v>
      </c>
      <c r="H472" s="106"/>
      <c r="I472" s="106"/>
      <c r="J472" s="107"/>
      <c r="K472" s="109">
        <f>VLOOKUP(J472,得意先名!$B$8:$C$1020,2,FALSE)</f>
        <v>0</v>
      </c>
      <c r="L472" s="108"/>
      <c r="M472" s="109">
        <f>VLOOKUP(J472,得意先名!$B$1:$E$1029,4,FALSE)</f>
        <v>0</v>
      </c>
      <c r="N472" s="110">
        <f>VLOOKUP(J472,得意先名!$B$8:$H$1020,7,FALSE)</f>
        <v>0</v>
      </c>
      <c r="O472" s="111"/>
      <c r="P472" s="112"/>
      <c r="Q472" s="50"/>
    </row>
    <row r="473" spans="1:17" ht="30.75" customHeight="1" x14ac:dyDescent="0.4">
      <c r="A473" s="113">
        <v>921</v>
      </c>
      <c r="B473" s="114"/>
      <c r="C473" s="114"/>
      <c r="D473" s="115">
        <f>VLOOKUP(E473,コード一覧!$B$4:$E$962,4,FALSE)</f>
        <v>0</v>
      </c>
      <c r="E473" s="89"/>
      <c r="F473" s="104">
        <f>VLOOKUP(E473,コード一覧!$B$4:$C$850,2,FALSE)</f>
        <v>0</v>
      </c>
      <c r="G473" s="105">
        <f>VLOOKUP(E473,コード一覧!$B$4:$D$868,3,FALSE)</f>
        <v>0</v>
      </c>
      <c r="H473" s="106"/>
      <c r="I473" s="106"/>
      <c r="J473" s="107"/>
      <c r="K473" s="109">
        <f>VLOOKUP(J473,得意先名!$B$8:$C$1020,2,FALSE)</f>
        <v>0</v>
      </c>
      <c r="L473" s="108"/>
      <c r="M473" s="109">
        <f>VLOOKUP(J473,得意先名!$B$1:$E$1029,4,FALSE)</f>
        <v>0</v>
      </c>
      <c r="N473" s="110">
        <f>VLOOKUP(J473,得意先名!$B$8:$H$1020,7,FALSE)</f>
        <v>0</v>
      </c>
      <c r="O473" s="111"/>
      <c r="P473" s="112"/>
      <c r="Q473" s="50"/>
    </row>
    <row r="474" spans="1:17" ht="30.75" customHeight="1" x14ac:dyDescent="0.4">
      <c r="A474" s="113">
        <v>923</v>
      </c>
      <c r="B474" s="114"/>
      <c r="C474" s="114"/>
      <c r="D474" s="115">
        <f>VLOOKUP(E474,コード一覧!$B$4:$E$962,4,FALSE)</f>
        <v>0</v>
      </c>
      <c r="E474" s="89"/>
      <c r="F474" s="104">
        <f>VLOOKUP(E474,コード一覧!$B$4:$C$850,2,FALSE)</f>
        <v>0</v>
      </c>
      <c r="G474" s="105">
        <f>VLOOKUP(E474,コード一覧!$B$4:$D$868,3,FALSE)</f>
        <v>0</v>
      </c>
      <c r="H474" s="106"/>
      <c r="I474" s="106"/>
      <c r="J474" s="107"/>
      <c r="K474" s="109">
        <f>VLOOKUP(J474,得意先名!$B$8:$C$1020,2,FALSE)</f>
        <v>0</v>
      </c>
      <c r="L474" s="108"/>
      <c r="M474" s="109">
        <f>VLOOKUP(J474,得意先名!$B$1:$E$1029,4,FALSE)</f>
        <v>0</v>
      </c>
      <c r="N474" s="110">
        <f>VLOOKUP(J474,得意先名!$B$8:$H$1020,7,FALSE)</f>
        <v>0</v>
      </c>
      <c r="O474" s="111"/>
      <c r="P474" s="112"/>
      <c r="Q474" s="50"/>
    </row>
    <row r="475" spans="1:17" ht="30.75" customHeight="1" x14ac:dyDescent="0.4">
      <c r="A475" s="113">
        <v>925</v>
      </c>
      <c r="B475" s="114"/>
      <c r="C475" s="114"/>
      <c r="D475" s="115">
        <f>VLOOKUP(E475,コード一覧!$B$4:$E$962,4,FALSE)</f>
        <v>0</v>
      </c>
      <c r="E475" s="89"/>
      <c r="F475" s="104">
        <f>VLOOKUP(E475,コード一覧!$B$4:$C$850,2,FALSE)</f>
        <v>0</v>
      </c>
      <c r="G475" s="105">
        <f>VLOOKUP(E475,コード一覧!$B$4:$D$868,3,FALSE)</f>
        <v>0</v>
      </c>
      <c r="H475" s="106"/>
      <c r="I475" s="106"/>
      <c r="J475" s="107"/>
      <c r="K475" s="109">
        <f>VLOOKUP(J475,得意先名!$B$8:$C$1020,2,FALSE)</f>
        <v>0</v>
      </c>
      <c r="L475" s="108"/>
      <c r="M475" s="109">
        <f>VLOOKUP(J475,得意先名!$B$1:$E$1029,4,FALSE)</f>
        <v>0</v>
      </c>
      <c r="N475" s="110">
        <f>VLOOKUP(J475,得意先名!$B$8:$H$1020,7,FALSE)</f>
        <v>0</v>
      </c>
      <c r="O475" s="111"/>
      <c r="P475" s="112"/>
      <c r="Q475" s="50"/>
    </row>
    <row r="476" spans="1:17" ht="30.75" customHeight="1" x14ac:dyDescent="0.4">
      <c r="A476" s="113">
        <v>927</v>
      </c>
      <c r="B476" s="114"/>
      <c r="C476" s="114"/>
      <c r="D476" s="115">
        <f>VLOOKUP(E476,コード一覧!$B$4:$E$962,4,FALSE)</f>
        <v>0</v>
      </c>
      <c r="E476" s="89"/>
      <c r="F476" s="104">
        <f>VLOOKUP(E476,コード一覧!$B$4:$C$850,2,FALSE)</f>
        <v>0</v>
      </c>
      <c r="G476" s="105">
        <f>VLOOKUP(E476,コード一覧!$B$4:$D$868,3,FALSE)</f>
        <v>0</v>
      </c>
      <c r="H476" s="106"/>
      <c r="I476" s="106"/>
      <c r="J476" s="107"/>
      <c r="K476" s="109">
        <f>VLOOKUP(J476,得意先名!$B$8:$C$1020,2,FALSE)</f>
        <v>0</v>
      </c>
      <c r="L476" s="108"/>
      <c r="M476" s="109">
        <f>VLOOKUP(J476,得意先名!$B$1:$E$1029,4,FALSE)</f>
        <v>0</v>
      </c>
      <c r="N476" s="110">
        <f>VLOOKUP(J476,得意先名!$B$8:$H$1020,7,FALSE)</f>
        <v>0</v>
      </c>
      <c r="O476" s="111"/>
      <c r="P476" s="112"/>
      <c r="Q476" s="50"/>
    </row>
    <row r="477" spans="1:17" ht="30.75" customHeight="1" x14ac:dyDescent="0.4">
      <c r="A477" s="113">
        <v>929</v>
      </c>
      <c r="B477" s="114"/>
      <c r="C477" s="114"/>
      <c r="D477" s="115">
        <f>VLOOKUP(E477,コード一覧!$B$4:$E$962,4,FALSE)</f>
        <v>0</v>
      </c>
      <c r="E477" s="89"/>
      <c r="F477" s="104">
        <f>VLOOKUP(E477,コード一覧!$B$4:$C$850,2,FALSE)</f>
        <v>0</v>
      </c>
      <c r="G477" s="105">
        <f>VLOOKUP(E477,コード一覧!$B$4:$D$868,3,FALSE)</f>
        <v>0</v>
      </c>
      <c r="H477" s="106"/>
      <c r="I477" s="106"/>
      <c r="J477" s="107"/>
      <c r="K477" s="109">
        <f>VLOOKUP(J477,得意先名!$B$8:$C$1020,2,FALSE)</f>
        <v>0</v>
      </c>
      <c r="L477" s="108"/>
      <c r="M477" s="109">
        <f>VLOOKUP(J477,得意先名!$B$1:$E$1029,4,FALSE)</f>
        <v>0</v>
      </c>
      <c r="N477" s="110">
        <f>VLOOKUP(J477,得意先名!$B$8:$H$1020,7,FALSE)</f>
        <v>0</v>
      </c>
      <c r="O477" s="111"/>
      <c r="P477" s="112"/>
      <c r="Q477" s="50"/>
    </row>
    <row r="478" spans="1:17" ht="30.75" customHeight="1" x14ac:dyDescent="0.4">
      <c r="A478" s="113">
        <v>931</v>
      </c>
      <c r="B478" s="114"/>
      <c r="C478" s="114"/>
      <c r="D478" s="115">
        <f>VLOOKUP(E478,コード一覧!$B$4:$E$962,4,FALSE)</f>
        <v>0</v>
      </c>
      <c r="E478" s="89"/>
      <c r="F478" s="104">
        <f>VLOOKUP(E478,コード一覧!$B$4:$C$850,2,FALSE)</f>
        <v>0</v>
      </c>
      <c r="G478" s="105">
        <f>VLOOKUP(E478,コード一覧!$B$4:$D$868,3,FALSE)</f>
        <v>0</v>
      </c>
      <c r="H478" s="106"/>
      <c r="I478" s="106"/>
      <c r="J478" s="107"/>
      <c r="K478" s="109">
        <f>VLOOKUP(J478,得意先名!$B$8:$C$1020,2,FALSE)</f>
        <v>0</v>
      </c>
      <c r="L478" s="108"/>
      <c r="M478" s="109">
        <f>VLOOKUP(J478,得意先名!$B$1:$E$1029,4,FALSE)</f>
        <v>0</v>
      </c>
      <c r="N478" s="110">
        <f>VLOOKUP(J478,得意先名!$B$8:$H$1020,7,FALSE)</f>
        <v>0</v>
      </c>
      <c r="O478" s="111"/>
      <c r="P478" s="112"/>
      <c r="Q478" s="50"/>
    </row>
    <row r="479" spans="1:17" ht="30.75" customHeight="1" x14ac:dyDescent="0.4">
      <c r="A479" s="113">
        <v>933</v>
      </c>
      <c r="B479" s="114"/>
      <c r="C479" s="114"/>
      <c r="D479" s="115">
        <f>VLOOKUP(E479,コード一覧!$B$4:$E$962,4,FALSE)</f>
        <v>0</v>
      </c>
      <c r="E479" s="89"/>
      <c r="F479" s="104">
        <f>VLOOKUP(E479,コード一覧!$B$4:$C$850,2,FALSE)</f>
        <v>0</v>
      </c>
      <c r="G479" s="105">
        <f>VLOOKUP(E479,コード一覧!$B$4:$D$868,3,FALSE)</f>
        <v>0</v>
      </c>
      <c r="H479" s="106"/>
      <c r="I479" s="106"/>
      <c r="J479" s="107"/>
      <c r="K479" s="109">
        <f>VLOOKUP(J479,得意先名!$B$8:$C$1020,2,FALSE)</f>
        <v>0</v>
      </c>
      <c r="L479" s="108"/>
      <c r="M479" s="109">
        <f>VLOOKUP(J479,得意先名!$B$1:$E$1029,4,FALSE)</f>
        <v>0</v>
      </c>
      <c r="N479" s="110">
        <f>VLOOKUP(J479,得意先名!$B$8:$H$1020,7,FALSE)</f>
        <v>0</v>
      </c>
      <c r="O479" s="111"/>
      <c r="P479" s="112"/>
      <c r="Q479" s="50"/>
    </row>
    <row r="480" spans="1:17" ht="30.75" customHeight="1" x14ac:dyDescent="0.4">
      <c r="A480" s="113">
        <v>935</v>
      </c>
      <c r="B480" s="114"/>
      <c r="C480" s="114"/>
      <c r="D480" s="115">
        <f>VLOOKUP(E480,コード一覧!$B$4:$E$962,4,FALSE)</f>
        <v>0</v>
      </c>
      <c r="E480" s="89"/>
      <c r="F480" s="104">
        <f>VLOOKUP(E480,コード一覧!$B$4:$C$850,2,FALSE)</f>
        <v>0</v>
      </c>
      <c r="G480" s="105">
        <f>VLOOKUP(E480,コード一覧!$B$4:$D$868,3,FALSE)</f>
        <v>0</v>
      </c>
      <c r="H480" s="106"/>
      <c r="I480" s="106"/>
      <c r="J480" s="107"/>
      <c r="K480" s="109">
        <f>VLOOKUP(J480,得意先名!$B$8:$C$1020,2,FALSE)</f>
        <v>0</v>
      </c>
      <c r="L480" s="108"/>
      <c r="M480" s="109">
        <f>VLOOKUP(J480,得意先名!$B$1:$E$1029,4,FALSE)</f>
        <v>0</v>
      </c>
      <c r="N480" s="110">
        <f>VLOOKUP(J480,得意先名!$B$8:$H$1020,7,FALSE)</f>
        <v>0</v>
      </c>
      <c r="O480" s="111"/>
      <c r="P480" s="112"/>
      <c r="Q480" s="50"/>
    </row>
    <row r="481" spans="1:17" ht="30.75" customHeight="1" x14ac:dyDescent="0.4">
      <c r="A481" s="113">
        <v>937</v>
      </c>
      <c r="B481" s="114"/>
      <c r="C481" s="114"/>
      <c r="D481" s="115">
        <f>VLOOKUP(E481,コード一覧!$B$4:$E$962,4,FALSE)</f>
        <v>0</v>
      </c>
      <c r="E481" s="89"/>
      <c r="F481" s="104">
        <f>VLOOKUP(E481,コード一覧!$B$4:$C$850,2,FALSE)</f>
        <v>0</v>
      </c>
      <c r="G481" s="105">
        <f>VLOOKUP(E481,コード一覧!$B$4:$D$868,3,FALSE)</f>
        <v>0</v>
      </c>
      <c r="H481" s="106"/>
      <c r="I481" s="106"/>
      <c r="J481" s="107"/>
      <c r="K481" s="109">
        <f>VLOOKUP(J481,得意先名!$B$8:$C$1020,2,FALSE)</f>
        <v>0</v>
      </c>
      <c r="L481" s="108"/>
      <c r="M481" s="109">
        <f>VLOOKUP(J481,得意先名!$B$1:$E$1029,4,FALSE)</f>
        <v>0</v>
      </c>
      <c r="N481" s="110">
        <f>VLOOKUP(J481,得意先名!$B$8:$H$1020,7,FALSE)</f>
        <v>0</v>
      </c>
      <c r="O481" s="111"/>
      <c r="P481" s="112"/>
      <c r="Q481" s="50"/>
    </row>
    <row r="482" spans="1:17" ht="30.75" customHeight="1" x14ac:dyDescent="0.4">
      <c r="A482" s="113">
        <v>939</v>
      </c>
      <c r="B482" s="114"/>
      <c r="C482" s="114"/>
      <c r="D482" s="115">
        <f>VLOOKUP(E482,コード一覧!$B$4:$E$962,4,FALSE)</f>
        <v>0</v>
      </c>
      <c r="E482" s="89"/>
      <c r="F482" s="104">
        <f>VLOOKUP(E482,コード一覧!$B$4:$C$850,2,FALSE)</f>
        <v>0</v>
      </c>
      <c r="G482" s="105">
        <f>VLOOKUP(E482,コード一覧!$B$4:$D$868,3,FALSE)</f>
        <v>0</v>
      </c>
      <c r="H482" s="106"/>
      <c r="I482" s="106"/>
      <c r="J482" s="107"/>
      <c r="K482" s="109">
        <f>VLOOKUP(J482,得意先名!$B$8:$C$1020,2,FALSE)</f>
        <v>0</v>
      </c>
      <c r="L482" s="108"/>
      <c r="M482" s="109">
        <f>VLOOKUP(J482,得意先名!$B$1:$E$1029,4,FALSE)</f>
        <v>0</v>
      </c>
      <c r="N482" s="110">
        <f>VLOOKUP(J482,得意先名!$B$8:$H$1020,7,FALSE)</f>
        <v>0</v>
      </c>
      <c r="O482" s="111"/>
      <c r="P482" s="112"/>
      <c r="Q482" s="50"/>
    </row>
    <row r="483" spans="1:17" ht="30.75" customHeight="1" x14ac:dyDescent="0.4">
      <c r="A483" s="113">
        <v>941</v>
      </c>
      <c r="B483" s="114"/>
      <c r="C483" s="114"/>
      <c r="D483" s="115">
        <f>VLOOKUP(E483,コード一覧!$B$4:$E$962,4,FALSE)</f>
        <v>0</v>
      </c>
      <c r="E483" s="89"/>
      <c r="F483" s="104">
        <f>VLOOKUP(E483,コード一覧!$B$4:$C$850,2,FALSE)</f>
        <v>0</v>
      </c>
      <c r="G483" s="105">
        <f>VLOOKUP(E483,コード一覧!$B$4:$D$868,3,FALSE)</f>
        <v>0</v>
      </c>
      <c r="H483" s="106"/>
      <c r="I483" s="106"/>
      <c r="J483" s="107"/>
      <c r="K483" s="109">
        <f>VLOOKUP(J483,得意先名!$B$8:$C$1020,2,FALSE)</f>
        <v>0</v>
      </c>
      <c r="L483" s="108"/>
      <c r="M483" s="109">
        <f>VLOOKUP(J483,得意先名!$B$1:$E$1029,4,FALSE)</f>
        <v>0</v>
      </c>
      <c r="N483" s="110">
        <f>VLOOKUP(J483,得意先名!$B$8:$H$1020,7,FALSE)</f>
        <v>0</v>
      </c>
      <c r="O483" s="111"/>
      <c r="P483" s="112"/>
      <c r="Q483" s="50"/>
    </row>
    <row r="484" spans="1:17" ht="30.75" customHeight="1" x14ac:dyDescent="0.4">
      <c r="A484" s="113">
        <v>943</v>
      </c>
      <c r="B484" s="114"/>
      <c r="C484" s="114"/>
      <c r="D484" s="115">
        <f>VLOOKUP(E484,コード一覧!$B$4:$E$962,4,FALSE)</f>
        <v>0</v>
      </c>
      <c r="E484" s="89"/>
      <c r="F484" s="104">
        <f>VLOOKUP(E484,コード一覧!$B$4:$C$850,2,FALSE)</f>
        <v>0</v>
      </c>
      <c r="G484" s="105">
        <f>VLOOKUP(E484,コード一覧!$B$4:$D$868,3,FALSE)</f>
        <v>0</v>
      </c>
      <c r="H484" s="106"/>
      <c r="I484" s="106"/>
      <c r="J484" s="107"/>
      <c r="K484" s="109">
        <f>VLOOKUP(J484,得意先名!$B$8:$C$1020,2,FALSE)</f>
        <v>0</v>
      </c>
      <c r="L484" s="108"/>
      <c r="M484" s="109">
        <f>VLOOKUP(J484,得意先名!$B$1:$E$1029,4,FALSE)</f>
        <v>0</v>
      </c>
      <c r="N484" s="110">
        <f>VLOOKUP(J484,得意先名!$B$8:$H$1020,7,FALSE)</f>
        <v>0</v>
      </c>
      <c r="O484" s="111"/>
      <c r="P484" s="112"/>
      <c r="Q484" s="50"/>
    </row>
    <row r="485" spans="1:17" ht="30.75" customHeight="1" x14ac:dyDescent="0.4">
      <c r="A485" s="113">
        <v>945</v>
      </c>
      <c r="B485" s="114"/>
      <c r="C485" s="114"/>
      <c r="D485" s="115">
        <f>VLOOKUP(E485,コード一覧!$B$4:$E$962,4,FALSE)</f>
        <v>0</v>
      </c>
      <c r="E485" s="89"/>
      <c r="F485" s="104">
        <f>VLOOKUP(E485,コード一覧!$B$4:$C$850,2,FALSE)</f>
        <v>0</v>
      </c>
      <c r="G485" s="105">
        <f>VLOOKUP(E485,コード一覧!$B$4:$D$868,3,FALSE)</f>
        <v>0</v>
      </c>
      <c r="H485" s="106"/>
      <c r="I485" s="106"/>
      <c r="J485" s="107"/>
      <c r="K485" s="109">
        <f>VLOOKUP(J485,得意先名!$B$8:$C$1020,2,FALSE)</f>
        <v>0</v>
      </c>
      <c r="L485" s="108"/>
      <c r="M485" s="109">
        <f>VLOOKUP(J485,得意先名!$B$1:$E$1029,4,FALSE)</f>
        <v>0</v>
      </c>
      <c r="N485" s="110">
        <f>VLOOKUP(J485,得意先名!$B$8:$H$1020,7,FALSE)</f>
        <v>0</v>
      </c>
      <c r="O485" s="111"/>
      <c r="P485" s="112"/>
      <c r="Q485" s="50"/>
    </row>
    <row r="486" spans="1:17" ht="30.75" customHeight="1" x14ac:dyDescent="0.4">
      <c r="A486" s="113">
        <v>947</v>
      </c>
      <c r="B486" s="114"/>
      <c r="C486" s="114"/>
      <c r="D486" s="115">
        <f>VLOOKUP(E486,コード一覧!$B$4:$E$962,4,FALSE)</f>
        <v>0</v>
      </c>
      <c r="E486" s="89"/>
      <c r="F486" s="104">
        <f>VLOOKUP(E486,コード一覧!$B$4:$C$850,2,FALSE)</f>
        <v>0</v>
      </c>
      <c r="G486" s="105">
        <f>VLOOKUP(E486,コード一覧!$B$4:$D$868,3,FALSE)</f>
        <v>0</v>
      </c>
      <c r="H486" s="106"/>
      <c r="I486" s="106"/>
      <c r="J486" s="107"/>
      <c r="K486" s="109">
        <f>VLOOKUP(J486,得意先名!$B$8:$C$1020,2,FALSE)</f>
        <v>0</v>
      </c>
      <c r="L486" s="108"/>
      <c r="M486" s="109">
        <f>VLOOKUP(J486,得意先名!$B$1:$E$1029,4,FALSE)</f>
        <v>0</v>
      </c>
      <c r="N486" s="110">
        <f>VLOOKUP(J486,得意先名!$B$8:$H$1020,7,FALSE)</f>
        <v>0</v>
      </c>
      <c r="O486" s="111"/>
      <c r="P486" s="112"/>
      <c r="Q486" s="50"/>
    </row>
    <row r="487" spans="1:17" ht="30.75" customHeight="1" x14ac:dyDescent="0.4">
      <c r="A487" s="113">
        <v>949</v>
      </c>
      <c r="B487" s="114"/>
      <c r="C487" s="114"/>
      <c r="D487" s="115">
        <f>VLOOKUP(E487,コード一覧!$B$4:$E$962,4,FALSE)</f>
        <v>0</v>
      </c>
      <c r="E487" s="89"/>
      <c r="F487" s="104">
        <f>VLOOKUP(E487,コード一覧!$B$4:$C$850,2,FALSE)</f>
        <v>0</v>
      </c>
      <c r="G487" s="105">
        <f>VLOOKUP(E487,コード一覧!$B$4:$D$868,3,FALSE)</f>
        <v>0</v>
      </c>
      <c r="H487" s="106"/>
      <c r="I487" s="106"/>
      <c r="J487" s="107"/>
      <c r="K487" s="109">
        <f>VLOOKUP(J487,得意先名!$B$8:$C$1020,2,FALSE)</f>
        <v>0</v>
      </c>
      <c r="L487" s="108"/>
      <c r="M487" s="109">
        <f>VLOOKUP(J487,得意先名!$B$1:$E$1029,4,FALSE)</f>
        <v>0</v>
      </c>
      <c r="N487" s="110">
        <f>VLOOKUP(J487,得意先名!$B$8:$H$1020,7,FALSE)</f>
        <v>0</v>
      </c>
      <c r="O487" s="111"/>
      <c r="P487" s="112"/>
      <c r="Q487" s="50"/>
    </row>
    <row r="488" spans="1:17" ht="30.75" customHeight="1" x14ac:dyDescent="0.4">
      <c r="A488" s="113">
        <v>951</v>
      </c>
      <c r="B488" s="114"/>
      <c r="C488" s="114"/>
      <c r="D488" s="115">
        <f>VLOOKUP(E488,コード一覧!$B$4:$E$962,4,FALSE)</f>
        <v>0</v>
      </c>
      <c r="E488" s="89"/>
      <c r="F488" s="104">
        <f>VLOOKUP(E488,コード一覧!$B$4:$C$850,2,FALSE)</f>
        <v>0</v>
      </c>
      <c r="G488" s="105">
        <f>VLOOKUP(E488,コード一覧!$B$4:$D$868,3,FALSE)</f>
        <v>0</v>
      </c>
      <c r="H488" s="106"/>
      <c r="I488" s="106"/>
      <c r="J488" s="107"/>
      <c r="K488" s="109">
        <f>VLOOKUP(J488,得意先名!$B$8:$C$1020,2,FALSE)</f>
        <v>0</v>
      </c>
      <c r="L488" s="108"/>
      <c r="M488" s="109">
        <f>VLOOKUP(J488,得意先名!$B$1:$E$1029,4,FALSE)</f>
        <v>0</v>
      </c>
      <c r="N488" s="110">
        <f>VLOOKUP(J488,得意先名!$B$8:$H$1020,7,FALSE)</f>
        <v>0</v>
      </c>
      <c r="O488" s="111"/>
      <c r="P488" s="112"/>
      <c r="Q488" s="50"/>
    </row>
    <row r="489" spans="1:17" ht="30.75" customHeight="1" x14ac:dyDescent="0.4">
      <c r="A489" s="113">
        <v>953</v>
      </c>
      <c r="B489" s="114"/>
      <c r="C489" s="114"/>
      <c r="D489" s="115">
        <f>VLOOKUP(E489,コード一覧!$B$4:$E$962,4,FALSE)</f>
        <v>0</v>
      </c>
      <c r="E489" s="89"/>
      <c r="F489" s="104">
        <f>VLOOKUP(E489,コード一覧!$B$4:$C$850,2,FALSE)</f>
        <v>0</v>
      </c>
      <c r="G489" s="105">
        <f>VLOOKUP(E489,コード一覧!$B$4:$D$868,3,FALSE)</f>
        <v>0</v>
      </c>
      <c r="H489" s="106"/>
      <c r="I489" s="106"/>
      <c r="J489" s="107"/>
      <c r="K489" s="109">
        <f>VLOOKUP(J489,得意先名!$B$8:$C$1020,2,FALSE)</f>
        <v>0</v>
      </c>
      <c r="L489" s="108"/>
      <c r="M489" s="109">
        <f>VLOOKUP(J489,得意先名!$B$1:$E$1029,4,FALSE)</f>
        <v>0</v>
      </c>
      <c r="N489" s="110">
        <f>VLOOKUP(J489,得意先名!$B$8:$H$1020,7,FALSE)</f>
        <v>0</v>
      </c>
      <c r="O489" s="111"/>
      <c r="P489" s="112"/>
      <c r="Q489" s="50"/>
    </row>
    <row r="490" spans="1:17" ht="30.75" customHeight="1" x14ac:dyDescent="0.4">
      <c r="A490" s="113">
        <v>955</v>
      </c>
      <c r="B490" s="114"/>
      <c r="C490" s="114"/>
      <c r="D490" s="115">
        <f>VLOOKUP(E490,コード一覧!$B$4:$E$962,4,FALSE)</f>
        <v>0</v>
      </c>
      <c r="E490" s="89"/>
      <c r="F490" s="104">
        <f>VLOOKUP(E490,コード一覧!$B$4:$C$850,2,FALSE)</f>
        <v>0</v>
      </c>
      <c r="G490" s="105">
        <f>VLOOKUP(E490,コード一覧!$B$4:$D$868,3,FALSE)</f>
        <v>0</v>
      </c>
      <c r="H490" s="106"/>
      <c r="I490" s="106"/>
      <c r="J490" s="107"/>
      <c r="K490" s="109">
        <f>VLOOKUP(J490,得意先名!$B$8:$C$1020,2,FALSE)</f>
        <v>0</v>
      </c>
      <c r="L490" s="108"/>
      <c r="M490" s="109">
        <f>VLOOKUP(J490,得意先名!$B$1:$E$1029,4,FALSE)</f>
        <v>0</v>
      </c>
      <c r="N490" s="110">
        <f>VLOOKUP(J490,得意先名!$B$8:$H$1020,7,FALSE)</f>
        <v>0</v>
      </c>
      <c r="O490" s="111"/>
      <c r="P490" s="112"/>
      <c r="Q490" s="50"/>
    </row>
    <row r="491" spans="1:17" ht="30.75" customHeight="1" x14ac:dyDescent="0.4">
      <c r="A491" s="113">
        <v>957</v>
      </c>
      <c r="B491" s="114"/>
      <c r="C491" s="114"/>
      <c r="D491" s="115">
        <f>VLOOKUP(E491,コード一覧!$B$4:$E$962,4,FALSE)</f>
        <v>0</v>
      </c>
      <c r="E491" s="89"/>
      <c r="F491" s="104">
        <f>VLOOKUP(E491,コード一覧!$B$4:$C$850,2,FALSE)</f>
        <v>0</v>
      </c>
      <c r="G491" s="105">
        <f>VLOOKUP(E491,コード一覧!$B$4:$D$868,3,FALSE)</f>
        <v>0</v>
      </c>
      <c r="H491" s="106"/>
      <c r="I491" s="106"/>
      <c r="J491" s="107"/>
      <c r="K491" s="109">
        <f>VLOOKUP(J491,得意先名!$B$8:$C$1020,2,FALSE)</f>
        <v>0</v>
      </c>
      <c r="L491" s="108"/>
      <c r="M491" s="109">
        <f>VLOOKUP(J491,得意先名!$B$1:$E$1029,4,FALSE)</f>
        <v>0</v>
      </c>
      <c r="N491" s="110">
        <f>VLOOKUP(J491,得意先名!$B$8:$H$1020,7,FALSE)</f>
        <v>0</v>
      </c>
      <c r="O491" s="111"/>
      <c r="P491" s="112"/>
      <c r="Q491" s="50"/>
    </row>
    <row r="492" spans="1:17" ht="30.75" customHeight="1" x14ac:dyDescent="0.4">
      <c r="A492" s="113">
        <v>959</v>
      </c>
      <c r="B492" s="114"/>
      <c r="C492" s="114"/>
      <c r="D492" s="115">
        <f>VLOOKUP(E492,コード一覧!$B$4:$E$962,4,FALSE)</f>
        <v>0</v>
      </c>
      <c r="E492" s="89"/>
      <c r="F492" s="104">
        <f>VLOOKUP(E492,コード一覧!$B$4:$C$850,2,FALSE)</f>
        <v>0</v>
      </c>
      <c r="G492" s="105">
        <f>VLOOKUP(E492,コード一覧!$B$4:$D$868,3,FALSE)</f>
        <v>0</v>
      </c>
      <c r="H492" s="106"/>
      <c r="I492" s="106"/>
      <c r="J492" s="107"/>
      <c r="K492" s="109">
        <f>VLOOKUP(J492,得意先名!$B$8:$C$1020,2,FALSE)</f>
        <v>0</v>
      </c>
      <c r="L492" s="108"/>
      <c r="M492" s="109">
        <f>VLOOKUP(J492,得意先名!$B$1:$E$1029,4,FALSE)</f>
        <v>0</v>
      </c>
      <c r="N492" s="110">
        <f>VLOOKUP(J492,得意先名!$B$8:$H$1020,7,FALSE)</f>
        <v>0</v>
      </c>
      <c r="O492" s="111"/>
      <c r="P492" s="112"/>
      <c r="Q492" s="50"/>
    </row>
    <row r="493" spans="1:17" ht="30.75" customHeight="1" x14ac:dyDescent="0.4">
      <c r="A493" s="113">
        <v>961</v>
      </c>
      <c r="B493" s="114"/>
      <c r="C493" s="114"/>
      <c r="D493" s="115">
        <f>VLOOKUP(E493,コード一覧!$B$4:$E$962,4,FALSE)</f>
        <v>0</v>
      </c>
      <c r="E493" s="89"/>
      <c r="F493" s="104">
        <f>VLOOKUP(E493,コード一覧!$B$4:$C$850,2,FALSE)</f>
        <v>0</v>
      </c>
      <c r="G493" s="105">
        <f>VLOOKUP(E493,コード一覧!$B$4:$D$868,3,FALSE)</f>
        <v>0</v>
      </c>
      <c r="H493" s="106"/>
      <c r="I493" s="106"/>
      <c r="J493" s="107"/>
      <c r="K493" s="109">
        <f>VLOOKUP(J493,得意先名!$B$8:$C$1020,2,FALSE)</f>
        <v>0</v>
      </c>
      <c r="L493" s="108"/>
      <c r="M493" s="109">
        <f>VLOOKUP(J493,得意先名!$B$1:$E$1029,4,FALSE)</f>
        <v>0</v>
      </c>
      <c r="N493" s="110">
        <f>VLOOKUP(J493,得意先名!$B$8:$H$1020,7,FALSE)</f>
        <v>0</v>
      </c>
      <c r="O493" s="111"/>
      <c r="P493" s="112"/>
      <c r="Q493" s="50"/>
    </row>
    <row r="494" spans="1:17" ht="30.75" customHeight="1" x14ac:dyDescent="0.4">
      <c r="A494" s="113">
        <v>963</v>
      </c>
      <c r="B494" s="114"/>
      <c r="C494" s="114"/>
      <c r="D494" s="115">
        <f>VLOOKUP(E494,コード一覧!$B$4:$E$962,4,FALSE)</f>
        <v>0</v>
      </c>
      <c r="E494" s="89"/>
      <c r="F494" s="104">
        <f>VLOOKUP(E494,コード一覧!$B$4:$C$850,2,FALSE)</f>
        <v>0</v>
      </c>
      <c r="G494" s="105">
        <f>VLOOKUP(E494,コード一覧!$B$4:$D$868,3,FALSE)</f>
        <v>0</v>
      </c>
      <c r="H494" s="106"/>
      <c r="I494" s="106"/>
      <c r="J494" s="107"/>
      <c r="K494" s="109">
        <f>VLOOKUP(J494,得意先名!$B$8:$C$1020,2,FALSE)</f>
        <v>0</v>
      </c>
      <c r="L494" s="108"/>
      <c r="M494" s="109">
        <f>VLOOKUP(J494,得意先名!$B$1:$E$1029,4,FALSE)</f>
        <v>0</v>
      </c>
      <c r="N494" s="110">
        <f>VLOOKUP(J494,得意先名!$B$8:$H$1020,7,FALSE)</f>
        <v>0</v>
      </c>
      <c r="O494" s="111"/>
      <c r="P494" s="112"/>
      <c r="Q494" s="50"/>
    </row>
    <row r="495" spans="1:17" ht="30.75" customHeight="1" x14ac:dyDescent="0.4">
      <c r="A495" s="113">
        <v>965</v>
      </c>
      <c r="B495" s="114"/>
      <c r="C495" s="114"/>
      <c r="D495" s="115">
        <f>VLOOKUP(E495,コード一覧!$B$4:$E$962,4,FALSE)</f>
        <v>0</v>
      </c>
      <c r="E495" s="89"/>
      <c r="F495" s="104">
        <f>VLOOKUP(E495,コード一覧!$B$4:$C$850,2,FALSE)</f>
        <v>0</v>
      </c>
      <c r="G495" s="105">
        <f>VLOOKUP(E495,コード一覧!$B$4:$D$868,3,FALSE)</f>
        <v>0</v>
      </c>
      <c r="H495" s="106"/>
      <c r="I495" s="106"/>
      <c r="J495" s="107"/>
      <c r="K495" s="109">
        <f>VLOOKUP(J495,得意先名!$B$8:$C$1020,2,FALSE)</f>
        <v>0</v>
      </c>
      <c r="L495" s="108"/>
      <c r="M495" s="109">
        <f>VLOOKUP(J495,得意先名!$B$1:$E$1029,4,FALSE)</f>
        <v>0</v>
      </c>
      <c r="N495" s="110">
        <f>VLOOKUP(J495,得意先名!$B$8:$H$1020,7,FALSE)</f>
        <v>0</v>
      </c>
      <c r="O495" s="111"/>
      <c r="P495" s="112"/>
      <c r="Q495" s="50"/>
    </row>
    <row r="496" spans="1:17" ht="30.75" customHeight="1" x14ac:dyDescent="0.4">
      <c r="A496" s="113">
        <v>967</v>
      </c>
      <c r="B496" s="114"/>
      <c r="C496" s="114"/>
      <c r="D496" s="115">
        <f>VLOOKUP(E496,コード一覧!$B$4:$E$962,4,FALSE)</f>
        <v>0</v>
      </c>
      <c r="E496" s="89"/>
      <c r="F496" s="104">
        <f>VLOOKUP(E496,コード一覧!$B$4:$C$850,2,FALSE)</f>
        <v>0</v>
      </c>
      <c r="G496" s="105">
        <f>VLOOKUP(E496,コード一覧!$B$4:$D$868,3,FALSE)</f>
        <v>0</v>
      </c>
      <c r="H496" s="106"/>
      <c r="I496" s="106"/>
      <c r="J496" s="107"/>
      <c r="K496" s="109">
        <f>VLOOKUP(J496,得意先名!$B$8:$C$1020,2,FALSE)</f>
        <v>0</v>
      </c>
      <c r="L496" s="108"/>
      <c r="M496" s="109">
        <f>VLOOKUP(J496,得意先名!$B$1:$E$1029,4,FALSE)</f>
        <v>0</v>
      </c>
      <c r="N496" s="110">
        <f>VLOOKUP(J496,得意先名!$B$8:$H$1020,7,FALSE)</f>
        <v>0</v>
      </c>
      <c r="O496" s="111"/>
      <c r="P496" s="112"/>
      <c r="Q496" s="50"/>
    </row>
    <row r="497" spans="1:17" ht="30.75" customHeight="1" x14ac:dyDescent="0.4">
      <c r="A497" s="113">
        <v>969</v>
      </c>
      <c r="B497" s="114"/>
      <c r="C497" s="114"/>
      <c r="D497" s="115">
        <f>VLOOKUP(E497,コード一覧!$B$4:$E$962,4,FALSE)</f>
        <v>0</v>
      </c>
      <c r="E497" s="89"/>
      <c r="F497" s="104">
        <f>VLOOKUP(E497,コード一覧!$B$4:$C$850,2,FALSE)</f>
        <v>0</v>
      </c>
      <c r="G497" s="105">
        <f>VLOOKUP(E497,コード一覧!$B$4:$D$868,3,FALSE)</f>
        <v>0</v>
      </c>
      <c r="H497" s="106"/>
      <c r="I497" s="106"/>
      <c r="J497" s="107"/>
      <c r="K497" s="109">
        <f>VLOOKUP(J497,得意先名!$B$8:$C$1020,2,FALSE)</f>
        <v>0</v>
      </c>
      <c r="L497" s="108"/>
      <c r="M497" s="109">
        <f>VLOOKUP(J497,得意先名!$B$1:$E$1029,4,FALSE)</f>
        <v>0</v>
      </c>
      <c r="N497" s="110">
        <f>VLOOKUP(J497,得意先名!$B$8:$H$1020,7,FALSE)</f>
        <v>0</v>
      </c>
      <c r="O497" s="111"/>
      <c r="P497" s="112"/>
      <c r="Q497" s="50"/>
    </row>
    <row r="498" spans="1:17" ht="30.75" customHeight="1" x14ac:dyDescent="0.4">
      <c r="A498" s="113">
        <v>971</v>
      </c>
      <c r="B498" s="114"/>
      <c r="C498" s="114"/>
      <c r="D498" s="115">
        <f>VLOOKUP(E498,コード一覧!$B$4:$E$962,4,FALSE)</f>
        <v>0</v>
      </c>
      <c r="E498" s="89"/>
      <c r="F498" s="104">
        <f>VLOOKUP(E498,コード一覧!$B$4:$C$850,2,FALSE)</f>
        <v>0</v>
      </c>
      <c r="G498" s="105">
        <f>VLOOKUP(E498,コード一覧!$B$4:$D$868,3,FALSE)</f>
        <v>0</v>
      </c>
      <c r="H498" s="106"/>
      <c r="I498" s="106"/>
      <c r="J498" s="107"/>
      <c r="K498" s="109">
        <f>VLOOKUP(J498,得意先名!$B$8:$C$1020,2,FALSE)</f>
        <v>0</v>
      </c>
      <c r="L498" s="108"/>
      <c r="M498" s="109">
        <f>VLOOKUP(J498,得意先名!$B$1:$E$1029,4,FALSE)</f>
        <v>0</v>
      </c>
      <c r="N498" s="110">
        <f>VLOOKUP(J498,得意先名!$B$8:$H$1020,7,FALSE)</f>
        <v>0</v>
      </c>
      <c r="O498" s="111"/>
      <c r="P498" s="112"/>
      <c r="Q498" s="50"/>
    </row>
    <row r="499" spans="1:17" ht="30.75" customHeight="1" x14ac:dyDescent="0.4">
      <c r="A499" s="113">
        <v>973</v>
      </c>
      <c r="B499" s="114"/>
      <c r="C499" s="114"/>
      <c r="D499" s="115">
        <f>VLOOKUP(E499,コード一覧!$B$4:$E$962,4,FALSE)</f>
        <v>0</v>
      </c>
      <c r="E499" s="89"/>
      <c r="F499" s="104">
        <f>VLOOKUP(E499,コード一覧!$B$4:$C$850,2,FALSE)</f>
        <v>0</v>
      </c>
      <c r="G499" s="105">
        <f>VLOOKUP(E499,コード一覧!$B$4:$D$868,3,FALSE)</f>
        <v>0</v>
      </c>
      <c r="H499" s="106"/>
      <c r="I499" s="106"/>
      <c r="J499" s="107"/>
      <c r="K499" s="109">
        <f>VLOOKUP(J499,得意先名!$B$8:$C$1020,2,FALSE)</f>
        <v>0</v>
      </c>
      <c r="L499" s="108"/>
      <c r="M499" s="109">
        <f>VLOOKUP(J499,得意先名!$B$1:$E$1029,4,FALSE)</f>
        <v>0</v>
      </c>
      <c r="N499" s="110">
        <f>VLOOKUP(J499,得意先名!$B$8:$H$1020,7,FALSE)</f>
        <v>0</v>
      </c>
      <c r="O499" s="111"/>
      <c r="P499" s="112"/>
      <c r="Q499" s="50"/>
    </row>
    <row r="500" spans="1:17" ht="30.75" customHeight="1" x14ac:dyDescent="0.4">
      <c r="A500" s="113">
        <v>975</v>
      </c>
      <c r="B500" s="114"/>
      <c r="C500" s="114"/>
      <c r="D500" s="115">
        <f>VLOOKUP(E500,コード一覧!$B$4:$E$962,4,FALSE)</f>
        <v>0</v>
      </c>
      <c r="E500" s="89"/>
      <c r="F500" s="104">
        <f>VLOOKUP(E500,コード一覧!$B$4:$C$850,2,FALSE)</f>
        <v>0</v>
      </c>
      <c r="G500" s="105">
        <f>VLOOKUP(E500,コード一覧!$B$4:$D$868,3,FALSE)</f>
        <v>0</v>
      </c>
      <c r="H500" s="106"/>
      <c r="I500" s="106"/>
      <c r="J500" s="107"/>
      <c r="K500" s="109">
        <f>VLOOKUP(J500,得意先名!$B$8:$C$1020,2,FALSE)</f>
        <v>0</v>
      </c>
      <c r="L500" s="108"/>
      <c r="M500" s="109">
        <f>VLOOKUP(J500,得意先名!$B$1:$E$1029,4,FALSE)</f>
        <v>0</v>
      </c>
      <c r="N500" s="110">
        <f>VLOOKUP(J500,得意先名!$B$8:$H$1020,7,FALSE)</f>
        <v>0</v>
      </c>
      <c r="O500" s="111"/>
      <c r="P500" s="112"/>
      <c r="Q500" s="50"/>
    </row>
    <row r="501" spans="1:17" ht="30.75" customHeight="1" x14ac:dyDescent="0.4">
      <c r="A501" s="113">
        <v>977</v>
      </c>
      <c r="B501" s="114"/>
      <c r="C501" s="114"/>
      <c r="D501" s="115">
        <f>VLOOKUP(E501,コード一覧!$B$4:$E$962,4,FALSE)</f>
        <v>0</v>
      </c>
      <c r="E501" s="89"/>
      <c r="F501" s="104">
        <f>VLOOKUP(E501,コード一覧!$B$4:$C$850,2,FALSE)</f>
        <v>0</v>
      </c>
      <c r="G501" s="105">
        <f>VLOOKUP(E501,コード一覧!$B$4:$D$868,3,FALSE)</f>
        <v>0</v>
      </c>
      <c r="H501" s="106"/>
      <c r="I501" s="106"/>
      <c r="J501" s="107"/>
      <c r="K501" s="109">
        <f>VLOOKUP(J501,得意先名!$B$8:$C$1020,2,FALSE)</f>
        <v>0</v>
      </c>
      <c r="L501" s="108"/>
      <c r="M501" s="109">
        <f>VLOOKUP(J501,得意先名!$B$1:$E$1029,4,FALSE)</f>
        <v>0</v>
      </c>
      <c r="N501" s="110">
        <f>VLOOKUP(J501,得意先名!$B$8:$H$1020,7,FALSE)</f>
        <v>0</v>
      </c>
      <c r="O501" s="111"/>
      <c r="P501" s="112"/>
      <c r="Q501" s="50"/>
    </row>
    <row r="502" spans="1:17" ht="30.75" customHeight="1" x14ac:dyDescent="0.4">
      <c r="A502" s="113">
        <v>979</v>
      </c>
      <c r="B502" s="114"/>
      <c r="C502" s="114"/>
      <c r="D502" s="115">
        <f>VLOOKUP(E502,コード一覧!$B$4:$E$962,4,FALSE)</f>
        <v>0</v>
      </c>
      <c r="E502" s="89"/>
      <c r="F502" s="104">
        <f>VLOOKUP(E502,コード一覧!$B$4:$C$850,2,FALSE)</f>
        <v>0</v>
      </c>
      <c r="G502" s="105">
        <f>VLOOKUP(E502,コード一覧!$B$4:$D$868,3,FALSE)</f>
        <v>0</v>
      </c>
      <c r="H502" s="106"/>
      <c r="I502" s="106"/>
      <c r="J502" s="107"/>
      <c r="K502" s="109">
        <f>VLOOKUP(J502,得意先名!$B$8:$C$1020,2,FALSE)</f>
        <v>0</v>
      </c>
      <c r="L502" s="108"/>
      <c r="M502" s="109">
        <f>VLOOKUP(J502,得意先名!$B$1:$E$1029,4,FALSE)</f>
        <v>0</v>
      </c>
      <c r="N502" s="110">
        <f>VLOOKUP(J502,得意先名!$B$8:$H$1020,7,FALSE)</f>
        <v>0</v>
      </c>
      <c r="O502" s="111"/>
      <c r="P502" s="112"/>
      <c r="Q502" s="50"/>
    </row>
    <row r="503" spans="1:17" ht="30.75" customHeight="1" x14ac:dyDescent="0.4">
      <c r="A503" s="113">
        <v>981</v>
      </c>
      <c r="B503" s="114"/>
      <c r="C503" s="114"/>
      <c r="D503" s="115">
        <f>VLOOKUP(E503,コード一覧!$B$4:$E$962,4,FALSE)</f>
        <v>0</v>
      </c>
      <c r="E503" s="89"/>
      <c r="F503" s="104">
        <f>VLOOKUP(E503,コード一覧!$B$4:$C$850,2,FALSE)</f>
        <v>0</v>
      </c>
      <c r="G503" s="105">
        <f>VLOOKUP(E503,コード一覧!$B$4:$D$868,3,FALSE)</f>
        <v>0</v>
      </c>
      <c r="H503" s="106"/>
      <c r="I503" s="106"/>
      <c r="J503" s="107"/>
      <c r="K503" s="109">
        <f>VLOOKUP(J503,得意先名!$B$8:$C$1020,2,FALSE)</f>
        <v>0</v>
      </c>
      <c r="L503" s="108"/>
      <c r="M503" s="109">
        <f>VLOOKUP(J503,得意先名!$B$1:$E$1029,4,FALSE)</f>
        <v>0</v>
      </c>
      <c r="N503" s="110">
        <f>VLOOKUP(J503,得意先名!$B$8:$H$1020,7,FALSE)</f>
        <v>0</v>
      </c>
      <c r="O503" s="111"/>
      <c r="P503" s="112"/>
      <c r="Q503" s="50"/>
    </row>
    <row r="504" spans="1:17" ht="30.75" customHeight="1" x14ac:dyDescent="0.4">
      <c r="A504" s="113">
        <v>983</v>
      </c>
      <c r="B504" s="114"/>
      <c r="C504" s="114"/>
      <c r="D504" s="115">
        <f>VLOOKUP(E504,コード一覧!$B$4:$E$962,4,FALSE)</f>
        <v>0</v>
      </c>
      <c r="E504" s="89"/>
      <c r="F504" s="104">
        <f>VLOOKUP(E504,コード一覧!$B$4:$C$850,2,FALSE)</f>
        <v>0</v>
      </c>
      <c r="G504" s="105">
        <f>VLOOKUP(E504,コード一覧!$B$4:$D$868,3,FALSE)</f>
        <v>0</v>
      </c>
      <c r="H504" s="106"/>
      <c r="I504" s="106"/>
      <c r="J504" s="107"/>
      <c r="K504" s="109">
        <f>VLOOKUP(J504,得意先名!$B$8:$C$1020,2,FALSE)</f>
        <v>0</v>
      </c>
      <c r="L504" s="108"/>
      <c r="M504" s="109">
        <f>VLOOKUP(J504,得意先名!$B$1:$E$1029,4,FALSE)</f>
        <v>0</v>
      </c>
      <c r="N504" s="110">
        <f>VLOOKUP(J504,得意先名!$B$8:$H$1020,7,FALSE)</f>
        <v>0</v>
      </c>
      <c r="O504" s="111"/>
      <c r="P504" s="112"/>
      <c r="Q504" s="50"/>
    </row>
    <row r="505" spans="1:17" ht="30.75" customHeight="1" x14ac:dyDescent="0.4">
      <c r="A505" s="113">
        <v>985</v>
      </c>
      <c r="B505" s="114"/>
      <c r="C505" s="114"/>
      <c r="D505" s="115">
        <f>VLOOKUP(E505,コード一覧!$B$4:$E$962,4,FALSE)</f>
        <v>0</v>
      </c>
      <c r="E505" s="89"/>
      <c r="F505" s="104">
        <f>VLOOKUP(E505,コード一覧!$B$4:$C$850,2,FALSE)</f>
        <v>0</v>
      </c>
      <c r="G505" s="105">
        <f>VLOOKUP(E505,コード一覧!$B$4:$D$868,3,FALSE)</f>
        <v>0</v>
      </c>
      <c r="H505" s="106"/>
      <c r="I505" s="106"/>
      <c r="J505" s="107"/>
      <c r="K505" s="109">
        <f>VLOOKUP(J505,得意先名!$B$8:$C$1020,2,FALSE)</f>
        <v>0</v>
      </c>
      <c r="L505" s="108"/>
      <c r="M505" s="109">
        <f>VLOOKUP(J505,得意先名!$B$1:$E$1029,4,FALSE)</f>
        <v>0</v>
      </c>
      <c r="N505" s="110">
        <f>VLOOKUP(J505,得意先名!$B$8:$H$1020,7,FALSE)</f>
        <v>0</v>
      </c>
      <c r="O505" s="111"/>
      <c r="P505" s="112"/>
      <c r="Q505" s="50"/>
    </row>
    <row r="506" spans="1:17" ht="30.75" customHeight="1" x14ac:dyDescent="0.4">
      <c r="A506" s="113">
        <v>987</v>
      </c>
      <c r="B506" s="114"/>
      <c r="C506" s="114"/>
      <c r="D506" s="115">
        <f>VLOOKUP(E506,コード一覧!$B$4:$E$962,4,FALSE)</f>
        <v>0</v>
      </c>
      <c r="E506" s="89"/>
      <c r="F506" s="104">
        <f>VLOOKUP(E506,コード一覧!$B$4:$C$850,2,FALSE)</f>
        <v>0</v>
      </c>
      <c r="G506" s="105">
        <f>VLOOKUP(E506,コード一覧!$B$4:$D$868,3,FALSE)</f>
        <v>0</v>
      </c>
      <c r="H506" s="106"/>
      <c r="I506" s="106"/>
      <c r="J506" s="107"/>
      <c r="K506" s="109">
        <f>VLOOKUP(J506,得意先名!$B$8:$C$1020,2,FALSE)</f>
        <v>0</v>
      </c>
      <c r="L506" s="108"/>
      <c r="M506" s="109">
        <f>VLOOKUP(J506,得意先名!$B$1:$E$1029,4,FALSE)</f>
        <v>0</v>
      </c>
      <c r="N506" s="110">
        <f>VLOOKUP(J506,得意先名!$B$8:$H$1020,7,FALSE)</f>
        <v>0</v>
      </c>
      <c r="O506" s="111"/>
      <c r="P506" s="112"/>
      <c r="Q506" s="50"/>
    </row>
    <row r="507" spans="1:17" ht="30.75" customHeight="1" x14ac:dyDescent="0.4">
      <c r="A507" s="113">
        <v>989</v>
      </c>
      <c r="B507" s="114"/>
      <c r="C507" s="114"/>
      <c r="D507" s="115">
        <f>VLOOKUP(E507,コード一覧!$B$4:$E$962,4,FALSE)</f>
        <v>0</v>
      </c>
      <c r="E507" s="89"/>
      <c r="F507" s="104">
        <f>VLOOKUP(E507,コード一覧!$B$4:$C$850,2,FALSE)</f>
        <v>0</v>
      </c>
      <c r="G507" s="105">
        <f>VLOOKUP(E507,コード一覧!$B$4:$D$868,3,FALSE)</f>
        <v>0</v>
      </c>
      <c r="H507" s="106"/>
      <c r="I507" s="106"/>
      <c r="J507" s="107"/>
      <c r="K507" s="109">
        <f>VLOOKUP(J507,得意先名!$B$8:$C$1020,2,FALSE)</f>
        <v>0</v>
      </c>
      <c r="L507" s="108"/>
      <c r="M507" s="109">
        <f>VLOOKUP(J507,得意先名!$B$1:$E$1029,4,FALSE)</f>
        <v>0</v>
      </c>
      <c r="N507" s="110">
        <f>VLOOKUP(J507,得意先名!$B$8:$H$1020,7,FALSE)</f>
        <v>0</v>
      </c>
      <c r="O507" s="111"/>
      <c r="P507" s="112"/>
      <c r="Q507" s="50"/>
    </row>
    <row r="508" spans="1:17" ht="30.75" customHeight="1" x14ac:dyDescent="0.4">
      <c r="A508" s="113">
        <v>991</v>
      </c>
      <c r="B508" s="114"/>
      <c r="C508" s="114"/>
      <c r="D508" s="115">
        <f>VLOOKUP(E508,コード一覧!$B$4:$E$962,4,FALSE)</f>
        <v>0</v>
      </c>
      <c r="E508" s="89"/>
      <c r="F508" s="104">
        <f>VLOOKUP(E508,コード一覧!$B$4:$C$850,2,FALSE)</f>
        <v>0</v>
      </c>
      <c r="G508" s="105">
        <f>VLOOKUP(E508,コード一覧!$B$4:$D$868,3,FALSE)</f>
        <v>0</v>
      </c>
      <c r="H508" s="106"/>
      <c r="I508" s="106"/>
      <c r="J508" s="107"/>
      <c r="K508" s="109">
        <f>VLOOKUP(J508,得意先名!$B$8:$C$1020,2,FALSE)</f>
        <v>0</v>
      </c>
      <c r="L508" s="108"/>
      <c r="M508" s="109">
        <f>VLOOKUP(J508,得意先名!$B$1:$E$1029,4,FALSE)</f>
        <v>0</v>
      </c>
      <c r="N508" s="110">
        <f>VLOOKUP(J508,得意先名!$B$8:$H$1020,7,FALSE)</f>
        <v>0</v>
      </c>
      <c r="O508" s="111"/>
      <c r="P508" s="112"/>
      <c r="Q508" s="50"/>
    </row>
    <row r="509" spans="1:17" ht="30.75" customHeight="1" x14ac:dyDescent="0.4">
      <c r="A509" s="113">
        <v>993</v>
      </c>
      <c r="B509" s="114"/>
      <c r="C509" s="114"/>
      <c r="D509" s="115">
        <f>VLOOKUP(E509,コード一覧!$B$4:$E$962,4,FALSE)</f>
        <v>0</v>
      </c>
      <c r="E509" s="89"/>
      <c r="F509" s="104">
        <f>VLOOKUP(E509,コード一覧!$B$4:$C$850,2,FALSE)</f>
        <v>0</v>
      </c>
      <c r="G509" s="105">
        <f>VLOOKUP(E509,コード一覧!$B$4:$D$868,3,FALSE)</f>
        <v>0</v>
      </c>
      <c r="H509" s="106"/>
      <c r="I509" s="106"/>
      <c r="J509" s="107"/>
      <c r="K509" s="109">
        <f>VLOOKUP(J509,得意先名!$B$8:$C$1020,2,FALSE)</f>
        <v>0</v>
      </c>
      <c r="L509" s="108"/>
      <c r="M509" s="109">
        <f>VLOOKUP(J509,得意先名!$B$1:$E$1029,4,FALSE)</f>
        <v>0</v>
      </c>
      <c r="N509" s="110">
        <f>VLOOKUP(J509,得意先名!$B$8:$H$1020,7,FALSE)</f>
        <v>0</v>
      </c>
      <c r="O509" s="111"/>
      <c r="P509" s="112"/>
      <c r="Q509" s="50"/>
    </row>
    <row r="510" spans="1:17" ht="30.75" customHeight="1" x14ac:dyDescent="0.4">
      <c r="A510" s="113">
        <v>995</v>
      </c>
      <c r="B510" s="114"/>
      <c r="C510" s="114"/>
      <c r="D510" s="115">
        <f>VLOOKUP(E510,コード一覧!$B$4:$E$962,4,FALSE)</f>
        <v>0</v>
      </c>
      <c r="E510" s="89"/>
      <c r="F510" s="104">
        <f>VLOOKUP(E510,コード一覧!$B$4:$C$850,2,FALSE)</f>
        <v>0</v>
      </c>
      <c r="G510" s="105">
        <f>VLOOKUP(E510,コード一覧!$B$4:$D$868,3,FALSE)</f>
        <v>0</v>
      </c>
      <c r="H510" s="106"/>
      <c r="I510" s="106"/>
      <c r="J510" s="107"/>
      <c r="K510" s="109">
        <f>VLOOKUP(J510,得意先名!$B$8:$C$1020,2,FALSE)</f>
        <v>0</v>
      </c>
      <c r="L510" s="108"/>
      <c r="M510" s="109">
        <f>VLOOKUP(J510,得意先名!$B$1:$E$1029,4,FALSE)</f>
        <v>0</v>
      </c>
      <c r="N510" s="110">
        <f>VLOOKUP(J510,得意先名!$B$8:$H$1020,7,FALSE)</f>
        <v>0</v>
      </c>
      <c r="O510" s="111"/>
      <c r="P510" s="112"/>
      <c r="Q510" s="50"/>
    </row>
    <row r="511" spans="1:17" ht="30.75" customHeight="1" x14ac:dyDescent="0.4">
      <c r="A511" s="113">
        <v>997</v>
      </c>
      <c r="B511" s="114"/>
      <c r="C511" s="114"/>
      <c r="D511" s="115">
        <f>VLOOKUP(E511,コード一覧!$B$4:$E$962,4,FALSE)</f>
        <v>0</v>
      </c>
      <c r="E511" s="89"/>
      <c r="F511" s="104">
        <f>VLOOKUP(E511,コード一覧!$B$4:$C$850,2,FALSE)</f>
        <v>0</v>
      </c>
      <c r="G511" s="105">
        <f>VLOOKUP(E511,コード一覧!$B$4:$D$868,3,FALSE)</f>
        <v>0</v>
      </c>
      <c r="H511" s="106"/>
      <c r="I511" s="106"/>
      <c r="J511" s="107"/>
      <c r="K511" s="109">
        <f>VLOOKUP(J511,得意先名!$B$8:$C$1020,2,FALSE)</f>
        <v>0</v>
      </c>
      <c r="L511" s="108"/>
      <c r="M511" s="109">
        <f>VLOOKUP(J511,得意先名!$B$1:$E$1029,4,FALSE)</f>
        <v>0</v>
      </c>
      <c r="N511" s="110">
        <f>VLOOKUP(J511,得意先名!$B$8:$H$1020,7,FALSE)</f>
        <v>0</v>
      </c>
      <c r="O511" s="111"/>
      <c r="P511" s="112"/>
      <c r="Q511" s="50"/>
    </row>
    <row r="512" spans="1:17" ht="30.75" customHeight="1" x14ac:dyDescent="0.4">
      <c r="A512" s="113">
        <v>999</v>
      </c>
      <c r="B512" s="114"/>
      <c r="C512" s="114"/>
      <c r="D512" s="115">
        <f>VLOOKUP(E512,コード一覧!$B$4:$E$962,4,FALSE)</f>
        <v>0</v>
      </c>
      <c r="E512" s="89"/>
      <c r="F512" s="104">
        <f>VLOOKUP(E512,コード一覧!$B$4:$C$850,2,FALSE)</f>
        <v>0</v>
      </c>
      <c r="G512" s="105">
        <f>VLOOKUP(E512,コード一覧!$B$4:$D$868,3,FALSE)</f>
        <v>0</v>
      </c>
      <c r="H512" s="106"/>
      <c r="I512" s="106"/>
      <c r="J512" s="107"/>
      <c r="K512" s="109">
        <f>VLOOKUP(J512,得意先名!$B$8:$C$1020,2,FALSE)</f>
        <v>0</v>
      </c>
      <c r="L512" s="108"/>
      <c r="M512" s="109">
        <f>VLOOKUP(J512,得意先名!$B$1:$E$1029,4,FALSE)</f>
        <v>0</v>
      </c>
      <c r="N512" s="110">
        <f>VLOOKUP(J512,得意先名!$B$8:$H$1020,7,FALSE)</f>
        <v>0</v>
      </c>
      <c r="O512" s="111"/>
      <c r="P512" s="112"/>
      <c r="Q512" s="50"/>
    </row>
    <row r="513" spans="1:17" ht="30.75" customHeight="1" x14ac:dyDescent="0.4">
      <c r="A513" s="113">
        <v>1001</v>
      </c>
      <c r="B513" s="114"/>
      <c r="C513" s="114"/>
      <c r="D513" s="115">
        <f>VLOOKUP(E513,コード一覧!$B$4:$E$962,4,FALSE)</f>
        <v>0</v>
      </c>
      <c r="E513" s="89"/>
      <c r="F513" s="104">
        <f>VLOOKUP(E513,コード一覧!$B$4:$C$850,2,FALSE)</f>
        <v>0</v>
      </c>
      <c r="G513" s="105">
        <f>VLOOKUP(E513,コード一覧!$B$4:$D$868,3,FALSE)</f>
        <v>0</v>
      </c>
      <c r="H513" s="106"/>
      <c r="I513" s="106"/>
      <c r="J513" s="107"/>
      <c r="K513" s="109">
        <f>VLOOKUP(J513,得意先名!$B$8:$C$1020,2,FALSE)</f>
        <v>0</v>
      </c>
      <c r="L513" s="108"/>
      <c r="M513" s="109">
        <f>VLOOKUP(J513,得意先名!$B$1:$E$1029,4,FALSE)</f>
        <v>0</v>
      </c>
      <c r="N513" s="110">
        <f>VLOOKUP(J513,得意先名!$B$8:$H$1020,7,FALSE)</f>
        <v>0</v>
      </c>
      <c r="O513" s="111"/>
      <c r="P513" s="112"/>
      <c r="Q513" s="50"/>
    </row>
    <row r="514" spans="1:17" ht="30.75" customHeight="1" x14ac:dyDescent="0.4">
      <c r="A514" s="113">
        <v>1003</v>
      </c>
      <c r="B514" s="114"/>
      <c r="C514" s="114"/>
      <c r="D514" s="115">
        <f>VLOOKUP(E514,コード一覧!$B$4:$E$962,4,FALSE)</f>
        <v>0</v>
      </c>
      <c r="E514" s="89"/>
      <c r="F514" s="104">
        <f>VLOOKUP(E514,コード一覧!$B$4:$C$850,2,FALSE)</f>
        <v>0</v>
      </c>
      <c r="G514" s="105">
        <f>VLOOKUP(E514,コード一覧!$B$4:$D$868,3,FALSE)</f>
        <v>0</v>
      </c>
      <c r="H514" s="106"/>
      <c r="I514" s="106"/>
      <c r="J514" s="107"/>
      <c r="K514" s="109">
        <f>VLOOKUP(J514,得意先名!$B$8:$C$1020,2,FALSE)</f>
        <v>0</v>
      </c>
      <c r="L514" s="108"/>
      <c r="M514" s="109">
        <f>VLOOKUP(J514,得意先名!$B$1:$E$1029,4,FALSE)</f>
        <v>0</v>
      </c>
      <c r="N514" s="110">
        <f>VLOOKUP(J514,得意先名!$B$8:$H$1020,7,FALSE)</f>
        <v>0</v>
      </c>
      <c r="O514" s="111"/>
      <c r="P514" s="112"/>
      <c r="Q514" s="50"/>
    </row>
    <row r="515" spans="1:17" ht="30.75" customHeight="1" x14ac:dyDescent="0.4">
      <c r="A515" s="113">
        <v>1005</v>
      </c>
      <c r="B515" s="114"/>
      <c r="C515" s="114"/>
      <c r="D515" s="115">
        <f>VLOOKUP(E515,コード一覧!$B$4:$E$962,4,FALSE)</f>
        <v>0</v>
      </c>
      <c r="E515" s="89"/>
      <c r="F515" s="104">
        <f>VLOOKUP(E515,コード一覧!$B$4:$C$850,2,FALSE)</f>
        <v>0</v>
      </c>
      <c r="G515" s="105">
        <f>VLOOKUP(E515,コード一覧!$B$4:$D$868,3,FALSE)</f>
        <v>0</v>
      </c>
      <c r="H515" s="106"/>
      <c r="I515" s="106"/>
      <c r="J515" s="107"/>
      <c r="K515" s="109">
        <f>VLOOKUP(J515,得意先名!$B$8:$C$1020,2,FALSE)</f>
        <v>0</v>
      </c>
      <c r="L515" s="108"/>
      <c r="M515" s="109">
        <f>VLOOKUP(J515,得意先名!$B$1:$E$1029,4,FALSE)</f>
        <v>0</v>
      </c>
      <c r="N515" s="110">
        <f>VLOOKUP(J515,得意先名!$B$8:$H$1020,7,FALSE)</f>
        <v>0</v>
      </c>
      <c r="O515" s="111"/>
      <c r="P515" s="112"/>
      <c r="Q515" s="50"/>
    </row>
    <row r="516" spans="1:17" ht="30.75" customHeight="1" x14ac:dyDescent="0.4">
      <c r="A516" s="113">
        <v>1007</v>
      </c>
      <c r="B516" s="114"/>
      <c r="C516" s="114"/>
      <c r="D516" s="115">
        <f>VLOOKUP(E516,コード一覧!$B$4:$E$962,4,FALSE)</f>
        <v>0</v>
      </c>
      <c r="E516" s="89"/>
      <c r="F516" s="104">
        <f>VLOOKUP(E516,コード一覧!$B$4:$C$850,2,FALSE)</f>
        <v>0</v>
      </c>
      <c r="G516" s="105">
        <f>VLOOKUP(E516,コード一覧!$B$4:$D$868,3,FALSE)</f>
        <v>0</v>
      </c>
      <c r="H516" s="106"/>
      <c r="I516" s="106"/>
      <c r="J516" s="107"/>
      <c r="K516" s="109">
        <f>VLOOKUP(J516,得意先名!$B$8:$C$1020,2,FALSE)</f>
        <v>0</v>
      </c>
      <c r="L516" s="108"/>
      <c r="M516" s="109">
        <f>VLOOKUP(J516,得意先名!$B$1:$E$1029,4,FALSE)</f>
        <v>0</v>
      </c>
      <c r="N516" s="110">
        <f>VLOOKUP(J516,得意先名!$B$8:$H$1020,7,FALSE)</f>
        <v>0</v>
      </c>
      <c r="O516" s="111"/>
      <c r="P516" s="112"/>
      <c r="Q516" s="50"/>
    </row>
    <row r="517" spans="1:17" ht="30.75" customHeight="1" x14ac:dyDescent="0.4">
      <c r="A517" s="113">
        <v>1009</v>
      </c>
      <c r="B517" s="114"/>
      <c r="C517" s="114"/>
      <c r="D517" s="115">
        <f>VLOOKUP(E517,コード一覧!$B$4:$E$962,4,FALSE)</f>
        <v>0</v>
      </c>
      <c r="E517" s="89"/>
      <c r="F517" s="104">
        <f>VLOOKUP(E517,コード一覧!$B$4:$C$850,2,FALSE)</f>
        <v>0</v>
      </c>
      <c r="G517" s="105">
        <f>VLOOKUP(E517,コード一覧!$B$4:$D$868,3,FALSE)</f>
        <v>0</v>
      </c>
      <c r="H517" s="106"/>
      <c r="I517" s="106"/>
      <c r="J517" s="107"/>
      <c r="K517" s="109">
        <f>VLOOKUP(J517,得意先名!$B$8:$C$1020,2,FALSE)</f>
        <v>0</v>
      </c>
      <c r="L517" s="108"/>
      <c r="M517" s="109">
        <f>VLOOKUP(J517,得意先名!$B$1:$E$1029,4,FALSE)</f>
        <v>0</v>
      </c>
      <c r="N517" s="110">
        <f>VLOOKUP(J517,得意先名!$B$8:$H$1020,7,FALSE)</f>
        <v>0</v>
      </c>
      <c r="O517" s="111"/>
      <c r="P517" s="112"/>
      <c r="Q517" s="50"/>
    </row>
    <row r="518" spans="1:17" ht="30.75" customHeight="1" x14ac:dyDescent="0.4">
      <c r="A518" s="113">
        <v>1011</v>
      </c>
      <c r="B518" s="114"/>
      <c r="C518" s="114"/>
      <c r="D518" s="115">
        <f>VLOOKUP(E518,コード一覧!$B$4:$E$962,4,FALSE)</f>
        <v>0</v>
      </c>
      <c r="E518" s="89"/>
      <c r="F518" s="104">
        <f>VLOOKUP(E518,コード一覧!$B$4:$C$850,2,FALSE)</f>
        <v>0</v>
      </c>
      <c r="G518" s="105">
        <f>VLOOKUP(E518,コード一覧!$B$4:$D$868,3,FALSE)</f>
        <v>0</v>
      </c>
      <c r="H518" s="106"/>
      <c r="I518" s="106"/>
      <c r="J518" s="107"/>
      <c r="K518" s="109">
        <f>VLOOKUP(J518,得意先名!$B$8:$C$1020,2,FALSE)</f>
        <v>0</v>
      </c>
      <c r="L518" s="108"/>
      <c r="M518" s="109">
        <f>VLOOKUP(J518,得意先名!$B$1:$E$1029,4,FALSE)</f>
        <v>0</v>
      </c>
      <c r="N518" s="110">
        <f>VLOOKUP(J518,得意先名!$B$8:$H$1020,7,FALSE)</f>
        <v>0</v>
      </c>
      <c r="O518" s="111"/>
      <c r="P518" s="112"/>
      <c r="Q518" s="50"/>
    </row>
    <row r="519" spans="1:17" ht="30.75" customHeight="1" x14ac:dyDescent="0.4">
      <c r="A519" s="113">
        <v>1013</v>
      </c>
      <c r="B519" s="114"/>
      <c r="C519" s="114"/>
      <c r="D519" s="115">
        <f>VLOOKUP(E519,コード一覧!$B$4:$E$962,4,FALSE)</f>
        <v>0</v>
      </c>
      <c r="E519" s="89"/>
      <c r="F519" s="104">
        <f>VLOOKUP(E519,コード一覧!$B$4:$C$850,2,FALSE)</f>
        <v>0</v>
      </c>
      <c r="G519" s="105">
        <f>VLOOKUP(E519,コード一覧!$B$4:$D$868,3,FALSE)</f>
        <v>0</v>
      </c>
      <c r="H519" s="106"/>
      <c r="I519" s="106"/>
      <c r="J519" s="107"/>
      <c r="K519" s="109">
        <f>VLOOKUP(J519,得意先名!$B$8:$C$1020,2,FALSE)</f>
        <v>0</v>
      </c>
      <c r="L519" s="108"/>
      <c r="M519" s="109">
        <f>VLOOKUP(J519,得意先名!$B$1:$E$1029,4,FALSE)</f>
        <v>0</v>
      </c>
      <c r="N519" s="110">
        <f>VLOOKUP(J519,得意先名!$B$8:$H$1020,7,FALSE)</f>
        <v>0</v>
      </c>
      <c r="O519" s="111"/>
      <c r="P519" s="112"/>
      <c r="Q519" s="50"/>
    </row>
    <row r="520" spans="1:17" ht="30.75" customHeight="1" x14ac:dyDescent="0.4">
      <c r="A520" s="113">
        <v>1015</v>
      </c>
      <c r="B520" s="114"/>
      <c r="C520" s="114"/>
      <c r="D520" s="115">
        <f>VLOOKUP(E520,コード一覧!$B$4:$E$962,4,FALSE)</f>
        <v>0</v>
      </c>
      <c r="E520" s="89"/>
      <c r="F520" s="104">
        <f>VLOOKUP(E520,コード一覧!$B$4:$C$850,2,FALSE)</f>
        <v>0</v>
      </c>
      <c r="G520" s="105">
        <f>VLOOKUP(E520,コード一覧!$B$4:$D$868,3,FALSE)</f>
        <v>0</v>
      </c>
      <c r="H520" s="106"/>
      <c r="I520" s="106"/>
      <c r="J520" s="107"/>
      <c r="K520" s="109">
        <f>VLOOKUP(J520,得意先名!$B$8:$C$1020,2,FALSE)</f>
        <v>0</v>
      </c>
      <c r="L520" s="108"/>
      <c r="M520" s="109">
        <f>VLOOKUP(J520,得意先名!$B$1:$E$1029,4,FALSE)</f>
        <v>0</v>
      </c>
      <c r="N520" s="110">
        <f>VLOOKUP(J520,得意先名!$B$8:$H$1020,7,FALSE)</f>
        <v>0</v>
      </c>
      <c r="O520" s="111"/>
      <c r="P520" s="112"/>
      <c r="Q520" s="50"/>
    </row>
    <row r="521" spans="1:17" ht="30.75" customHeight="1" x14ac:dyDescent="0.4">
      <c r="A521" s="113">
        <v>1017</v>
      </c>
      <c r="B521" s="114"/>
      <c r="C521" s="114"/>
      <c r="D521" s="115">
        <f>VLOOKUP(E521,コード一覧!$B$4:$E$962,4,FALSE)</f>
        <v>0</v>
      </c>
      <c r="E521" s="89"/>
      <c r="F521" s="104">
        <f>VLOOKUP(E521,コード一覧!$B$4:$C$850,2,FALSE)</f>
        <v>0</v>
      </c>
      <c r="G521" s="105">
        <f>VLOOKUP(E521,コード一覧!$B$4:$D$868,3,FALSE)</f>
        <v>0</v>
      </c>
      <c r="H521" s="106"/>
      <c r="I521" s="106"/>
      <c r="J521" s="107"/>
      <c r="K521" s="109">
        <f>VLOOKUP(J521,得意先名!$B$8:$C$1020,2,FALSE)</f>
        <v>0</v>
      </c>
      <c r="L521" s="108"/>
      <c r="M521" s="109">
        <f>VLOOKUP(J521,得意先名!$B$1:$E$1029,4,FALSE)</f>
        <v>0</v>
      </c>
      <c r="N521" s="110">
        <f>VLOOKUP(J521,得意先名!$B$8:$H$1020,7,FALSE)</f>
        <v>0</v>
      </c>
      <c r="O521" s="111"/>
      <c r="P521" s="112"/>
      <c r="Q521" s="50"/>
    </row>
    <row r="522" spans="1:17" ht="30.75" customHeight="1" x14ac:dyDescent="0.4">
      <c r="A522" s="113">
        <v>1019</v>
      </c>
      <c r="B522" s="114"/>
      <c r="C522" s="114"/>
      <c r="D522" s="115">
        <f>VLOOKUP(E522,コード一覧!$B$4:$E$962,4,FALSE)</f>
        <v>0</v>
      </c>
      <c r="E522" s="89"/>
      <c r="F522" s="104">
        <f>VLOOKUP(E522,コード一覧!$B$4:$C$850,2,FALSE)</f>
        <v>0</v>
      </c>
      <c r="G522" s="105">
        <f>VLOOKUP(E522,コード一覧!$B$4:$D$868,3,FALSE)</f>
        <v>0</v>
      </c>
      <c r="H522" s="106"/>
      <c r="I522" s="106"/>
      <c r="J522" s="107"/>
      <c r="K522" s="109">
        <f>VLOOKUP(J522,得意先名!$B$8:$C$1020,2,FALSE)</f>
        <v>0</v>
      </c>
      <c r="L522" s="108"/>
      <c r="M522" s="109">
        <f>VLOOKUP(J522,得意先名!$B$1:$E$1029,4,FALSE)</f>
        <v>0</v>
      </c>
      <c r="N522" s="110">
        <f>VLOOKUP(J522,得意先名!$B$8:$H$1020,7,FALSE)</f>
        <v>0</v>
      </c>
      <c r="O522" s="111"/>
      <c r="P522" s="112"/>
      <c r="Q522" s="50"/>
    </row>
    <row r="523" spans="1:17" ht="30.75" customHeight="1" x14ac:dyDescent="0.4">
      <c r="A523" s="113">
        <v>1021</v>
      </c>
      <c r="B523" s="114"/>
      <c r="C523" s="114"/>
      <c r="D523" s="115">
        <f>VLOOKUP(E523,コード一覧!$B$4:$E$962,4,FALSE)</f>
        <v>0</v>
      </c>
      <c r="E523" s="89"/>
      <c r="F523" s="104">
        <f>VLOOKUP(E523,コード一覧!$B$4:$C$850,2,FALSE)</f>
        <v>0</v>
      </c>
      <c r="G523" s="105">
        <f>VLOOKUP(E523,コード一覧!$B$4:$D$868,3,FALSE)</f>
        <v>0</v>
      </c>
      <c r="H523" s="106"/>
      <c r="I523" s="106"/>
      <c r="J523" s="107"/>
      <c r="K523" s="109">
        <f>VLOOKUP(J523,得意先名!$B$8:$C$1020,2,FALSE)</f>
        <v>0</v>
      </c>
      <c r="L523" s="108"/>
      <c r="M523" s="109">
        <f>VLOOKUP(J523,得意先名!$B$1:$E$1029,4,FALSE)</f>
        <v>0</v>
      </c>
      <c r="N523" s="110">
        <f>VLOOKUP(J523,得意先名!$B$8:$H$1020,7,FALSE)</f>
        <v>0</v>
      </c>
      <c r="O523" s="111"/>
      <c r="P523" s="112"/>
      <c r="Q523" s="50"/>
    </row>
    <row r="524" spans="1:17" ht="30.75" customHeight="1" x14ac:dyDescent="0.4">
      <c r="A524" s="113">
        <v>1023</v>
      </c>
      <c r="B524" s="114"/>
      <c r="C524" s="114"/>
      <c r="D524" s="115">
        <f>VLOOKUP(E524,コード一覧!$B$4:$E$962,4,FALSE)</f>
        <v>0</v>
      </c>
      <c r="E524" s="89"/>
      <c r="F524" s="104">
        <f>VLOOKUP(E524,コード一覧!$B$4:$C$850,2,FALSE)</f>
        <v>0</v>
      </c>
      <c r="G524" s="105">
        <f>VLOOKUP(E524,コード一覧!$B$4:$D$868,3,FALSE)</f>
        <v>0</v>
      </c>
      <c r="H524" s="106"/>
      <c r="I524" s="106"/>
      <c r="J524" s="107"/>
      <c r="K524" s="109">
        <f>VLOOKUP(J524,得意先名!$B$8:$C$1020,2,FALSE)</f>
        <v>0</v>
      </c>
      <c r="L524" s="108"/>
      <c r="M524" s="109">
        <f>VLOOKUP(J524,得意先名!$B$1:$E$1029,4,FALSE)</f>
        <v>0</v>
      </c>
      <c r="N524" s="110">
        <f>VLOOKUP(J524,得意先名!$B$8:$H$1020,7,FALSE)</f>
        <v>0</v>
      </c>
      <c r="O524" s="111"/>
      <c r="P524" s="112"/>
      <c r="Q524" s="50"/>
    </row>
    <row r="525" spans="1:17" ht="30.75" customHeight="1" x14ac:dyDescent="0.4">
      <c r="A525" s="113">
        <v>1025</v>
      </c>
      <c r="B525" s="114"/>
      <c r="C525" s="114"/>
      <c r="D525" s="115">
        <f>VLOOKUP(E525,コード一覧!$B$4:$E$962,4,FALSE)</f>
        <v>0</v>
      </c>
      <c r="E525" s="89"/>
      <c r="F525" s="104">
        <f>VLOOKUP(E525,コード一覧!$B$4:$C$850,2,FALSE)</f>
        <v>0</v>
      </c>
      <c r="G525" s="105">
        <f>VLOOKUP(E525,コード一覧!$B$4:$D$868,3,FALSE)</f>
        <v>0</v>
      </c>
      <c r="H525" s="106"/>
      <c r="I525" s="106"/>
      <c r="J525" s="107"/>
      <c r="K525" s="109">
        <f>VLOOKUP(J525,得意先名!$B$8:$C$1020,2,FALSE)</f>
        <v>0</v>
      </c>
      <c r="L525" s="108"/>
      <c r="M525" s="109">
        <f>VLOOKUP(J525,得意先名!$B$1:$E$1029,4,FALSE)</f>
        <v>0</v>
      </c>
      <c r="N525" s="110">
        <f>VLOOKUP(J525,得意先名!$B$8:$H$1020,7,FALSE)</f>
        <v>0</v>
      </c>
      <c r="O525" s="111"/>
      <c r="P525" s="112"/>
      <c r="Q525" s="50"/>
    </row>
    <row r="526" spans="1:17" ht="30.75" customHeight="1" x14ac:dyDescent="0.4">
      <c r="A526" s="113">
        <v>1027</v>
      </c>
      <c r="B526" s="114"/>
      <c r="C526" s="114"/>
      <c r="D526" s="115">
        <f>VLOOKUP(E526,コード一覧!$B$4:$E$962,4,FALSE)</f>
        <v>0</v>
      </c>
      <c r="E526" s="89"/>
      <c r="F526" s="104">
        <f>VLOOKUP(E526,コード一覧!$B$4:$C$850,2,FALSE)</f>
        <v>0</v>
      </c>
      <c r="G526" s="105">
        <f>VLOOKUP(E526,コード一覧!$B$4:$D$868,3,FALSE)</f>
        <v>0</v>
      </c>
      <c r="H526" s="106"/>
      <c r="I526" s="106"/>
      <c r="J526" s="107"/>
      <c r="K526" s="109">
        <f>VLOOKUP(J526,得意先名!$B$8:$C$1020,2,FALSE)</f>
        <v>0</v>
      </c>
      <c r="L526" s="108"/>
      <c r="M526" s="109">
        <f>VLOOKUP(J526,得意先名!$B$1:$E$1029,4,FALSE)</f>
        <v>0</v>
      </c>
      <c r="N526" s="110">
        <f>VLOOKUP(J526,得意先名!$B$8:$H$1020,7,FALSE)</f>
        <v>0</v>
      </c>
      <c r="O526" s="111"/>
      <c r="P526" s="112"/>
      <c r="Q526" s="50"/>
    </row>
    <row r="527" spans="1:17" ht="30.75" customHeight="1" x14ac:dyDescent="0.4">
      <c r="A527" s="113">
        <v>1029</v>
      </c>
      <c r="B527" s="114"/>
      <c r="C527" s="114"/>
      <c r="D527" s="115">
        <f>VLOOKUP(E527,コード一覧!$B$4:$E$962,4,FALSE)</f>
        <v>0</v>
      </c>
      <c r="E527" s="89"/>
      <c r="F527" s="104">
        <f>VLOOKUP(E527,コード一覧!$B$4:$C$850,2,FALSE)</f>
        <v>0</v>
      </c>
      <c r="G527" s="105">
        <f>VLOOKUP(E527,コード一覧!$B$4:$D$868,3,FALSE)</f>
        <v>0</v>
      </c>
      <c r="H527" s="106"/>
      <c r="I527" s="106"/>
      <c r="J527" s="107"/>
      <c r="K527" s="109">
        <f>VLOOKUP(J527,得意先名!$B$8:$C$1020,2,FALSE)</f>
        <v>0</v>
      </c>
      <c r="L527" s="108"/>
      <c r="M527" s="109">
        <f>VLOOKUP(J527,得意先名!$B$1:$E$1029,4,FALSE)</f>
        <v>0</v>
      </c>
      <c r="N527" s="110">
        <f>VLOOKUP(J527,得意先名!$B$8:$H$1020,7,FALSE)</f>
        <v>0</v>
      </c>
      <c r="O527" s="111"/>
      <c r="P527" s="112"/>
      <c r="Q527" s="50"/>
    </row>
    <row r="528" spans="1:17" ht="30.75" customHeight="1" x14ac:dyDescent="0.4">
      <c r="A528" s="113">
        <v>1031</v>
      </c>
      <c r="B528" s="114"/>
      <c r="C528" s="114"/>
      <c r="D528" s="115">
        <f>VLOOKUP(E528,コード一覧!$B$4:$E$962,4,FALSE)</f>
        <v>0</v>
      </c>
      <c r="E528" s="89"/>
      <c r="F528" s="104">
        <f>VLOOKUP(E528,コード一覧!$B$4:$C$850,2,FALSE)</f>
        <v>0</v>
      </c>
      <c r="G528" s="105">
        <f>VLOOKUP(E528,コード一覧!$B$4:$D$868,3,FALSE)</f>
        <v>0</v>
      </c>
      <c r="H528" s="106"/>
      <c r="I528" s="106"/>
      <c r="J528" s="107"/>
      <c r="K528" s="109">
        <f>VLOOKUP(J528,得意先名!$B$8:$C$1020,2,FALSE)</f>
        <v>0</v>
      </c>
      <c r="L528" s="108"/>
      <c r="M528" s="109">
        <f>VLOOKUP(J528,得意先名!$B$1:$E$1029,4,FALSE)</f>
        <v>0</v>
      </c>
      <c r="N528" s="110">
        <f>VLOOKUP(J528,得意先名!$B$8:$H$1020,7,FALSE)</f>
        <v>0</v>
      </c>
      <c r="O528" s="111"/>
      <c r="P528" s="112"/>
      <c r="Q528" s="50"/>
    </row>
    <row r="529" spans="1:17" ht="30.75" customHeight="1" x14ac:dyDescent="0.4">
      <c r="A529" s="113">
        <v>1033</v>
      </c>
      <c r="B529" s="114"/>
      <c r="C529" s="114"/>
      <c r="D529" s="115">
        <f>VLOOKUP(E529,コード一覧!$B$4:$E$962,4,FALSE)</f>
        <v>0</v>
      </c>
      <c r="E529" s="89"/>
      <c r="F529" s="104">
        <f>VLOOKUP(E529,コード一覧!$B$4:$C$850,2,FALSE)</f>
        <v>0</v>
      </c>
      <c r="G529" s="105">
        <f>VLOOKUP(E529,コード一覧!$B$4:$D$868,3,FALSE)</f>
        <v>0</v>
      </c>
      <c r="H529" s="106"/>
      <c r="I529" s="106"/>
      <c r="J529" s="107"/>
      <c r="K529" s="109">
        <f>VLOOKUP(J529,得意先名!$B$8:$C$1020,2,FALSE)</f>
        <v>0</v>
      </c>
      <c r="L529" s="108"/>
      <c r="M529" s="109">
        <f>VLOOKUP(J529,得意先名!$B$1:$E$1029,4,FALSE)</f>
        <v>0</v>
      </c>
      <c r="N529" s="110">
        <f>VLOOKUP(J529,得意先名!$B$8:$H$1020,7,FALSE)</f>
        <v>0</v>
      </c>
      <c r="O529" s="111"/>
      <c r="P529" s="112"/>
      <c r="Q529" s="50"/>
    </row>
    <row r="530" spans="1:17" ht="30.75" customHeight="1" x14ac:dyDescent="0.4">
      <c r="A530" s="113">
        <v>1035</v>
      </c>
      <c r="B530" s="114"/>
      <c r="C530" s="114"/>
      <c r="D530" s="115">
        <f>VLOOKUP(E530,コード一覧!$B$4:$E$962,4,FALSE)</f>
        <v>0</v>
      </c>
      <c r="E530" s="89"/>
      <c r="F530" s="104">
        <f>VLOOKUP(E530,コード一覧!$B$4:$C$850,2,FALSE)</f>
        <v>0</v>
      </c>
      <c r="G530" s="105">
        <f>VLOOKUP(E530,コード一覧!$B$4:$D$868,3,FALSE)</f>
        <v>0</v>
      </c>
      <c r="H530" s="106"/>
      <c r="I530" s="106"/>
      <c r="J530" s="107"/>
      <c r="K530" s="109">
        <f>VLOOKUP(J530,得意先名!$B$8:$C$1020,2,FALSE)</f>
        <v>0</v>
      </c>
      <c r="L530" s="108"/>
      <c r="M530" s="109">
        <f>VLOOKUP(J530,得意先名!$B$1:$E$1029,4,FALSE)</f>
        <v>0</v>
      </c>
      <c r="N530" s="110">
        <f>VLOOKUP(J530,得意先名!$B$8:$H$1020,7,FALSE)</f>
        <v>0</v>
      </c>
      <c r="O530" s="111"/>
      <c r="P530" s="112"/>
      <c r="Q530" s="50"/>
    </row>
    <row r="531" spans="1:17" ht="30.75" customHeight="1" x14ac:dyDescent="0.4">
      <c r="A531" s="113">
        <v>1037</v>
      </c>
      <c r="B531" s="114"/>
      <c r="C531" s="114"/>
      <c r="D531" s="115">
        <f>VLOOKUP(E531,コード一覧!$B$4:$E$962,4,FALSE)</f>
        <v>0</v>
      </c>
      <c r="E531" s="89"/>
      <c r="F531" s="104">
        <f>VLOOKUP(E531,コード一覧!$B$4:$C$850,2,FALSE)</f>
        <v>0</v>
      </c>
      <c r="G531" s="105">
        <f>VLOOKUP(E531,コード一覧!$B$4:$D$868,3,FALSE)</f>
        <v>0</v>
      </c>
      <c r="H531" s="106"/>
      <c r="I531" s="106"/>
      <c r="J531" s="107"/>
      <c r="K531" s="109">
        <f>VLOOKUP(J531,得意先名!$B$8:$C$1020,2,FALSE)</f>
        <v>0</v>
      </c>
      <c r="L531" s="108"/>
      <c r="M531" s="109">
        <f>VLOOKUP(J531,得意先名!$B$1:$E$1029,4,FALSE)</f>
        <v>0</v>
      </c>
      <c r="N531" s="110">
        <f>VLOOKUP(J531,得意先名!$B$8:$H$1020,7,FALSE)</f>
        <v>0</v>
      </c>
      <c r="O531" s="111"/>
      <c r="P531" s="112"/>
      <c r="Q531" s="50"/>
    </row>
    <row r="532" spans="1:17" ht="30.75" customHeight="1" x14ac:dyDescent="0.4">
      <c r="A532" s="113">
        <v>1039</v>
      </c>
      <c r="B532" s="114"/>
      <c r="C532" s="114"/>
      <c r="D532" s="115">
        <f>VLOOKUP(E532,コード一覧!$B$4:$E$962,4,FALSE)</f>
        <v>0</v>
      </c>
      <c r="E532" s="89"/>
      <c r="F532" s="104">
        <f>VLOOKUP(E532,コード一覧!$B$4:$C$850,2,FALSE)</f>
        <v>0</v>
      </c>
      <c r="G532" s="105">
        <f>VLOOKUP(E532,コード一覧!$B$4:$D$868,3,FALSE)</f>
        <v>0</v>
      </c>
      <c r="H532" s="106"/>
      <c r="I532" s="106"/>
      <c r="J532" s="107"/>
      <c r="K532" s="109">
        <f>VLOOKUP(J532,得意先名!$B$8:$C$1020,2,FALSE)</f>
        <v>0</v>
      </c>
      <c r="L532" s="108"/>
      <c r="M532" s="109">
        <f>VLOOKUP(J532,得意先名!$B$1:$E$1029,4,FALSE)</f>
        <v>0</v>
      </c>
      <c r="N532" s="110">
        <f>VLOOKUP(J532,得意先名!$B$8:$H$1020,7,FALSE)</f>
        <v>0</v>
      </c>
      <c r="O532" s="111"/>
      <c r="P532" s="112"/>
      <c r="Q532" s="50"/>
    </row>
    <row r="533" spans="1:17" ht="30.75" customHeight="1" x14ac:dyDescent="0.4">
      <c r="A533" s="113">
        <v>1041</v>
      </c>
      <c r="B533" s="114"/>
      <c r="C533" s="114"/>
      <c r="D533" s="115">
        <f>VLOOKUP(E533,コード一覧!$B$4:$E$962,4,FALSE)</f>
        <v>0</v>
      </c>
      <c r="E533" s="89"/>
      <c r="F533" s="104">
        <f>VLOOKUP(E533,コード一覧!$B$4:$C$850,2,FALSE)</f>
        <v>0</v>
      </c>
      <c r="G533" s="105">
        <f>VLOOKUP(E533,コード一覧!$B$4:$D$868,3,FALSE)</f>
        <v>0</v>
      </c>
      <c r="H533" s="106"/>
      <c r="I533" s="106"/>
      <c r="J533" s="107"/>
      <c r="K533" s="109">
        <f>VLOOKUP(J533,得意先名!$B$8:$C$1020,2,FALSE)</f>
        <v>0</v>
      </c>
      <c r="L533" s="108"/>
      <c r="M533" s="109">
        <f>VLOOKUP(J533,得意先名!$B$1:$E$1029,4,FALSE)</f>
        <v>0</v>
      </c>
      <c r="N533" s="110">
        <f>VLOOKUP(J533,得意先名!$B$8:$H$1020,7,FALSE)</f>
        <v>0</v>
      </c>
      <c r="O533" s="111"/>
      <c r="P533" s="112"/>
      <c r="Q533" s="50"/>
    </row>
    <row r="534" spans="1:17" ht="30.75" customHeight="1" x14ac:dyDescent="0.4">
      <c r="A534" s="113">
        <v>1043</v>
      </c>
      <c r="B534" s="114"/>
      <c r="C534" s="114"/>
      <c r="D534" s="115">
        <f>VLOOKUP(E534,コード一覧!$B$4:$E$962,4,FALSE)</f>
        <v>0</v>
      </c>
      <c r="E534" s="89"/>
      <c r="F534" s="104">
        <f>VLOOKUP(E534,コード一覧!$B$4:$C$850,2,FALSE)</f>
        <v>0</v>
      </c>
      <c r="G534" s="105">
        <f>VLOOKUP(E534,コード一覧!$B$4:$D$868,3,FALSE)</f>
        <v>0</v>
      </c>
      <c r="H534" s="106"/>
      <c r="I534" s="106"/>
      <c r="J534" s="107"/>
      <c r="K534" s="109">
        <f>VLOOKUP(J534,得意先名!$B$8:$C$1020,2,FALSE)</f>
        <v>0</v>
      </c>
      <c r="L534" s="108"/>
      <c r="M534" s="109">
        <f>VLOOKUP(J534,得意先名!$B$1:$E$1029,4,FALSE)</f>
        <v>0</v>
      </c>
      <c r="N534" s="110">
        <f>VLOOKUP(J534,得意先名!$B$8:$H$1020,7,FALSE)</f>
        <v>0</v>
      </c>
      <c r="O534" s="111"/>
      <c r="P534" s="112"/>
      <c r="Q534" s="50"/>
    </row>
    <row r="535" spans="1:17" ht="30.75" customHeight="1" x14ac:dyDescent="0.4">
      <c r="A535" s="113">
        <v>1045</v>
      </c>
      <c r="B535" s="114"/>
      <c r="C535" s="114"/>
      <c r="D535" s="115">
        <f>VLOOKUP(E535,コード一覧!$B$4:$E$962,4,FALSE)</f>
        <v>0</v>
      </c>
      <c r="E535" s="89"/>
      <c r="F535" s="104">
        <f>VLOOKUP(E535,コード一覧!$B$4:$C$850,2,FALSE)</f>
        <v>0</v>
      </c>
      <c r="G535" s="105">
        <f>VLOOKUP(E535,コード一覧!$B$4:$D$868,3,FALSE)</f>
        <v>0</v>
      </c>
      <c r="H535" s="106"/>
      <c r="I535" s="106"/>
      <c r="J535" s="107"/>
      <c r="K535" s="109">
        <f>VLOOKUP(J535,得意先名!$B$8:$C$1020,2,FALSE)</f>
        <v>0</v>
      </c>
      <c r="L535" s="108"/>
      <c r="M535" s="109">
        <f>VLOOKUP(J535,得意先名!$B$1:$E$1029,4,FALSE)</f>
        <v>0</v>
      </c>
      <c r="N535" s="110">
        <f>VLOOKUP(J535,得意先名!$B$8:$H$1020,7,FALSE)</f>
        <v>0</v>
      </c>
      <c r="O535" s="111"/>
      <c r="P535" s="112"/>
      <c r="Q535" s="50"/>
    </row>
    <row r="536" spans="1:17" ht="30.75" customHeight="1" x14ac:dyDescent="0.4">
      <c r="A536" s="113">
        <v>1047</v>
      </c>
      <c r="B536" s="114"/>
      <c r="C536" s="114"/>
      <c r="D536" s="115">
        <f>VLOOKUP(E536,コード一覧!$B$4:$E$962,4,FALSE)</f>
        <v>0</v>
      </c>
      <c r="E536" s="89"/>
      <c r="F536" s="104">
        <f>VLOOKUP(E536,コード一覧!$B$4:$C$850,2,FALSE)</f>
        <v>0</v>
      </c>
      <c r="G536" s="105">
        <f>VLOOKUP(E536,コード一覧!$B$4:$D$868,3,FALSE)</f>
        <v>0</v>
      </c>
      <c r="H536" s="106"/>
      <c r="I536" s="106"/>
      <c r="J536" s="107"/>
      <c r="K536" s="109">
        <f>VLOOKUP(J536,得意先名!$B$8:$C$1020,2,FALSE)</f>
        <v>0</v>
      </c>
      <c r="L536" s="108"/>
      <c r="M536" s="109">
        <f>VLOOKUP(J536,得意先名!$B$1:$E$1029,4,FALSE)</f>
        <v>0</v>
      </c>
      <c r="N536" s="110">
        <f>VLOOKUP(J536,得意先名!$B$8:$H$1020,7,FALSE)</f>
        <v>0</v>
      </c>
      <c r="O536" s="111"/>
      <c r="P536" s="112"/>
      <c r="Q536" s="50"/>
    </row>
    <row r="537" spans="1:17" ht="30.75" customHeight="1" x14ac:dyDescent="0.4">
      <c r="A537" s="113">
        <v>1049</v>
      </c>
      <c r="B537" s="114"/>
      <c r="C537" s="114"/>
      <c r="D537" s="115">
        <f>VLOOKUP(E537,コード一覧!$B$4:$E$962,4,FALSE)</f>
        <v>0</v>
      </c>
      <c r="E537" s="89"/>
      <c r="F537" s="104">
        <f>VLOOKUP(E537,コード一覧!$B$4:$C$850,2,FALSE)</f>
        <v>0</v>
      </c>
      <c r="G537" s="105">
        <f>VLOOKUP(E537,コード一覧!$B$4:$D$868,3,FALSE)</f>
        <v>0</v>
      </c>
      <c r="H537" s="106"/>
      <c r="I537" s="106"/>
      <c r="J537" s="107"/>
      <c r="K537" s="109">
        <f>VLOOKUP(J537,得意先名!$B$8:$C$1020,2,FALSE)</f>
        <v>0</v>
      </c>
      <c r="L537" s="108"/>
      <c r="M537" s="109">
        <f>VLOOKUP(J537,得意先名!$B$1:$E$1029,4,FALSE)</f>
        <v>0</v>
      </c>
      <c r="N537" s="110">
        <f>VLOOKUP(J537,得意先名!$B$8:$H$1020,7,FALSE)</f>
        <v>0</v>
      </c>
      <c r="O537" s="111"/>
      <c r="P537" s="112"/>
      <c r="Q537" s="50"/>
    </row>
    <row r="538" spans="1:17" ht="30.75" customHeight="1" x14ac:dyDescent="0.4">
      <c r="A538" s="113">
        <v>1051</v>
      </c>
      <c r="B538" s="114"/>
      <c r="C538" s="114"/>
      <c r="D538" s="115">
        <f>VLOOKUP(E538,コード一覧!$B$4:$E$962,4,FALSE)</f>
        <v>0</v>
      </c>
      <c r="E538" s="89"/>
      <c r="F538" s="104">
        <f>VLOOKUP(E538,コード一覧!$B$4:$C$850,2,FALSE)</f>
        <v>0</v>
      </c>
      <c r="G538" s="105">
        <f>VLOOKUP(E538,コード一覧!$B$4:$D$868,3,FALSE)</f>
        <v>0</v>
      </c>
      <c r="H538" s="106"/>
      <c r="I538" s="106"/>
      <c r="J538" s="107"/>
      <c r="K538" s="109">
        <f>VLOOKUP(J538,得意先名!$B$8:$C$1020,2,FALSE)</f>
        <v>0</v>
      </c>
      <c r="L538" s="108"/>
      <c r="M538" s="109">
        <f>VLOOKUP(J538,得意先名!$B$1:$E$1029,4,FALSE)</f>
        <v>0</v>
      </c>
      <c r="N538" s="110">
        <f>VLOOKUP(J538,得意先名!$B$8:$H$1020,7,FALSE)</f>
        <v>0</v>
      </c>
      <c r="O538" s="111"/>
      <c r="P538" s="112"/>
      <c r="Q538" s="50"/>
    </row>
    <row r="539" spans="1:17" ht="30.75" customHeight="1" x14ac:dyDescent="0.4">
      <c r="A539" s="113">
        <v>1053</v>
      </c>
      <c r="B539" s="114"/>
      <c r="C539" s="114"/>
      <c r="D539" s="115">
        <f>VLOOKUP(E539,コード一覧!$B$4:$E$962,4,FALSE)</f>
        <v>0</v>
      </c>
      <c r="E539" s="89"/>
      <c r="F539" s="104">
        <f>VLOOKUP(E539,コード一覧!$B$4:$C$850,2,FALSE)</f>
        <v>0</v>
      </c>
      <c r="G539" s="105">
        <f>VLOOKUP(E539,コード一覧!$B$4:$D$868,3,FALSE)</f>
        <v>0</v>
      </c>
      <c r="H539" s="106"/>
      <c r="I539" s="106"/>
      <c r="J539" s="107"/>
      <c r="K539" s="109">
        <f>VLOOKUP(J539,得意先名!$B$8:$C$1020,2,FALSE)</f>
        <v>0</v>
      </c>
      <c r="L539" s="108"/>
      <c r="M539" s="109">
        <f>VLOOKUP(J539,得意先名!$B$1:$E$1029,4,FALSE)</f>
        <v>0</v>
      </c>
      <c r="N539" s="110">
        <f>VLOOKUP(J539,得意先名!$B$8:$H$1020,7,FALSE)</f>
        <v>0</v>
      </c>
      <c r="O539" s="111"/>
      <c r="P539" s="112"/>
      <c r="Q539" s="50"/>
    </row>
    <row r="540" spans="1:17" ht="30.75" customHeight="1" x14ac:dyDescent="0.4">
      <c r="A540" s="113">
        <v>1055</v>
      </c>
      <c r="B540" s="114"/>
      <c r="C540" s="114"/>
      <c r="D540" s="115">
        <f>VLOOKUP(E540,コード一覧!$B$4:$E$962,4,FALSE)</f>
        <v>0</v>
      </c>
      <c r="E540" s="89"/>
      <c r="F540" s="104">
        <f>VLOOKUP(E540,コード一覧!$B$4:$C$850,2,FALSE)</f>
        <v>0</v>
      </c>
      <c r="G540" s="105">
        <f>VLOOKUP(E540,コード一覧!$B$4:$D$868,3,FALSE)</f>
        <v>0</v>
      </c>
      <c r="H540" s="106"/>
      <c r="I540" s="106"/>
      <c r="J540" s="107"/>
      <c r="K540" s="109">
        <f>VLOOKUP(J540,得意先名!$B$8:$C$1020,2,FALSE)</f>
        <v>0</v>
      </c>
      <c r="L540" s="108"/>
      <c r="M540" s="109">
        <f>VLOOKUP(J540,得意先名!$B$1:$E$1029,4,FALSE)</f>
        <v>0</v>
      </c>
      <c r="N540" s="110">
        <f>VLOOKUP(J540,得意先名!$B$8:$H$1020,7,FALSE)</f>
        <v>0</v>
      </c>
      <c r="O540" s="111"/>
      <c r="P540" s="112"/>
      <c r="Q540" s="50"/>
    </row>
    <row r="541" spans="1:17" ht="30.75" customHeight="1" x14ac:dyDescent="0.4">
      <c r="A541" s="113">
        <v>1057</v>
      </c>
      <c r="B541" s="114"/>
      <c r="C541" s="114"/>
      <c r="D541" s="115">
        <f>VLOOKUP(E541,コード一覧!$B$4:$E$962,4,FALSE)</f>
        <v>0</v>
      </c>
      <c r="E541" s="89"/>
      <c r="F541" s="104">
        <f>VLOOKUP(E541,コード一覧!$B$4:$C$850,2,FALSE)</f>
        <v>0</v>
      </c>
      <c r="G541" s="105">
        <f>VLOOKUP(E541,コード一覧!$B$4:$D$868,3,FALSE)</f>
        <v>0</v>
      </c>
      <c r="H541" s="106"/>
      <c r="I541" s="106"/>
      <c r="J541" s="107"/>
      <c r="K541" s="109">
        <f>VLOOKUP(J541,得意先名!$B$8:$C$1020,2,FALSE)</f>
        <v>0</v>
      </c>
      <c r="L541" s="108"/>
      <c r="M541" s="109">
        <f>VLOOKUP(J541,得意先名!$B$1:$E$1029,4,FALSE)</f>
        <v>0</v>
      </c>
      <c r="N541" s="110">
        <f>VLOOKUP(J541,得意先名!$B$8:$H$1020,7,FALSE)</f>
        <v>0</v>
      </c>
      <c r="O541" s="111"/>
      <c r="P541" s="112"/>
      <c r="Q541" s="50"/>
    </row>
    <row r="542" spans="1:17" ht="30.75" customHeight="1" x14ac:dyDescent="0.4">
      <c r="A542" s="113">
        <v>1059</v>
      </c>
      <c r="B542" s="114"/>
      <c r="C542" s="114"/>
      <c r="D542" s="115">
        <f>VLOOKUP(E542,コード一覧!$B$4:$E$962,4,FALSE)</f>
        <v>0</v>
      </c>
      <c r="E542" s="89"/>
      <c r="F542" s="104">
        <f>VLOOKUP(E542,コード一覧!$B$4:$C$850,2,FALSE)</f>
        <v>0</v>
      </c>
      <c r="G542" s="105">
        <f>VLOOKUP(E542,コード一覧!$B$4:$D$868,3,FALSE)</f>
        <v>0</v>
      </c>
      <c r="H542" s="106"/>
      <c r="I542" s="106"/>
      <c r="J542" s="107"/>
      <c r="K542" s="109">
        <f>VLOOKUP(J542,得意先名!$B$8:$C$1020,2,FALSE)</f>
        <v>0</v>
      </c>
      <c r="L542" s="108"/>
      <c r="M542" s="109">
        <f>VLOOKUP(J542,得意先名!$B$1:$E$1029,4,FALSE)</f>
        <v>0</v>
      </c>
      <c r="N542" s="110">
        <f>VLOOKUP(J542,得意先名!$B$8:$H$1020,7,FALSE)</f>
        <v>0</v>
      </c>
      <c r="O542" s="111"/>
      <c r="P542" s="112"/>
      <c r="Q542" s="50"/>
    </row>
    <row r="543" spans="1:17" ht="30.75" customHeight="1" x14ac:dyDescent="0.4">
      <c r="A543" s="113">
        <v>1061</v>
      </c>
      <c r="B543" s="114"/>
      <c r="C543" s="114"/>
      <c r="D543" s="115">
        <f>VLOOKUP(E543,コード一覧!$B$4:$E$962,4,FALSE)</f>
        <v>0</v>
      </c>
      <c r="E543" s="89"/>
      <c r="F543" s="104">
        <f>VLOOKUP(E543,コード一覧!$B$4:$C$850,2,FALSE)</f>
        <v>0</v>
      </c>
      <c r="G543" s="105">
        <f>VLOOKUP(E543,コード一覧!$B$4:$D$868,3,FALSE)</f>
        <v>0</v>
      </c>
      <c r="H543" s="106"/>
      <c r="I543" s="106"/>
      <c r="J543" s="107"/>
      <c r="K543" s="109">
        <f>VLOOKUP(J543,得意先名!$B$8:$C$1020,2,FALSE)</f>
        <v>0</v>
      </c>
      <c r="L543" s="108"/>
      <c r="M543" s="109">
        <f>VLOOKUP(J543,得意先名!$B$1:$E$1029,4,FALSE)</f>
        <v>0</v>
      </c>
      <c r="N543" s="110">
        <f>VLOOKUP(J543,得意先名!$B$8:$H$1020,7,FALSE)</f>
        <v>0</v>
      </c>
      <c r="O543" s="111"/>
      <c r="P543" s="112"/>
      <c r="Q543" s="50"/>
    </row>
    <row r="544" spans="1:17" ht="30.75" customHeight="1" x14ac:dyDescent="0.4">
      <c r="A544" s="113">
        <v>1063</v>
      </c>
      <c r="B544" s="114"/>
      <c r="C544" s="114"/>
      <c r="D544" s="115">
        <f>VLOOKUP(E544,コード一覧!$B$4:$E$962,4,FALSE)</f>
        <v>0</v>
      </c>
      <c r="E544" s="89"/>
      <c r="F544" s="104">
        <f>VLOOKUP(E544,コード一覧!$B$4:$C$850,2,FALSE)</f>
        <v>0</v>
      </c>
      <c r="G544" s="105">
        <f>VLOOKUP(E544,コード一覧!$B$4:$D$868,3,FALSE)</f>
        <v>0</v>
      </c>
      <c r="H544" s="106"/>
      <c r="I544" s="106"/>
      <c r="J544" s="107"/>
      <c r="K544" s="109">
        <f>VLOOKUP(J544,得意先名!$B$8:$C$1020,2,FALSE)</f>
        <v>0</v>
      </c>
      <c r="L544" s="108"/>
      <c r="M544" s="109">
        <f>VLOOKUP(J544,得意先名!$B$1:$E$1029,4,FALSE)</f>
        <v>0</v>
      </c>
      <c r="N544" s="110">
        <f>VLOOKUP(J544,得意先名!$B$8:$H$1020,7,FALSE)</f>
        <v>0</v>
      </c>
      <c r="O544" s="111"/>
      <c r="P544" s="112"/>
      <c r="Q544" s="50"/>
    </row>
    <row r="545" spans="1:17" ht="30.75" customHeight="1" x14ac:dyDescent="0.4">
      <c r="A545" s="113">
        <v>1065</v>
      </c>
      <c r="B545" s="114"/>
      <c r="C545" s="114"/>
      <c r="D545" s="115">
        <f>VLOOKUP(E545,コード一覧!$B$4:$E$962,4,FALSE)</f>
        <v>0</v>
      </c>
      <c r="E545" s="89"/>
      <c r="F545" s="104">
        <f>VLOOKUP(E545,コード一覧!$B$4:$C$850,2,FALSE)</f>
        <v>0</v>
      </c>
      <c r="G545" s="105">
        <f>VLOOKUP(E545,コード一覧!$B$4:$D$868,3,FALSE)</f>
        <v>0</v>
      </c>
      <c r="H545" s="106"/>
      <c r="I545" s="106"/>
      <c r="J545" s="107"/>
      <c r="K545" s="109">
        <f>VLOOKUP(J545,得意先名!$B$8:$C$1020,2,FALSE)</f>
        <v>0</v>
      </c>
      <c r="L545" s="108"/>
      <c r="M545" s="109">
        <f>VLOOKUP(J545,得意先名!$B$1:$E$1029,4,FALSE)</f>
        <v>0</v>
      </c>
      <c r="N545" s="110">
        <f>VLOOKUP(J545,得意先名!$B$8:$H$1020,7,FALSE)</f>
        <v>0</v>
      </c>
      <c r="O545" s="111"/>
      <c r="P545" s="112"/>
      <c r="Q545" s="50"/>
    </row>
    <row r="546" spans="1:17" ht="30.75" customHeight="1" x14ac:dyDescent="0.4">
      <c r="A546" s="113">
        <v>1067</v>
      </c>
      <c r="B546" s="114"/>
      <c r="C546" s="114"/>
      <c r="D546" s="115">
        <f>VLOOKUP(E546,コード一覧!$B$4:$E$962,4,FALSE)</f>
        <v>0</v>
      </c>
      <c r="E546" s="89"/>
      <c r="F546" s="104">
        <f>VLOOKUP(E546,コード一覧!$B$4:$C$850,2,FALSE)</f>
        <v>0</v>
      </c>
      <c r="G546" s="105">
        <f>VLOOKUP(E546,コード一覧!$B$4:$D$868,3,FALSE)</f>
        <v>0</v>
      </c>
      <c r="H546" s="106"/>
      <c r="I546" s="106"/>
      <c r="J546" s="107"/>
      <c r="K546" s="109">
        <f>VLOOKUP(J546,得意先名!$B$8:$C$1020,2,FALSE)</f>
        <v>0</v>
      </c>
      <c r="L546" s="108"/>
      <c r="M546" s="109">
        <f>VLOOKUP(J546,得意先名!$B$1:$E$1029,4,FALSE)</f>
        <v>0</v>
      </c>
      <c r="N546" s="110">
        <f>VLOOKUP(J546,得意先名!$B$8:$H$1020,7,FALSE)</f>
        <v>0</v>
      </c>
      <c r="O546" s="111"/>
      <c r="P546" s="112"/>
      <c r="Q546" s="50"/>
    </row>
    <row r="547" spans="1:17" ht="30.75" customHeight="1" x14ac:dyDescent="0.4">
      <c r="A547" s="113">
        <v>1069</v>
      </c>
      <c r="B547" s="114"/>
      <c r="C547" s="114"/>
      <c r="D547" s="115">
        <f>VLOOKUP(E547,コード一覧!$B$4:$E$962,4,FALSE)</f>
        <v>0</v>
      </c>
      <c r="E547" s="89"/>
      <c r="F547" s="104">
        <f>VLOOKUP(E547,コード一覧!$B$4:$C$850,2,FALSE)</f>
        <v>0</v>
      </c>
      <c r="G547" s="105">
        <f>VLOOKUP(E547,コード一覧!$B$4:$D$868,3,FALSE)</f>
        <v>0</v>
      </c>
      <c r="H547" s="106"/>
      <c r="I547" s="106"/>
      <c r="J547" s="107"/>
      <c r="K547" s="109">
        <f>VLOOKUP(J547,得意先名!$B$8:$C$1020,2,FALSE)</f>
        <v>0</v>
      </c>
      <c r="L547" s="108"/>
      <c r="M547" s="109">
        <f>VLOOKUP(J547,得意先名!$B$1:$E$1029,4,FALSE)</f>
        <v>0</v>
      </c>
      <c r="N547" s="110">
        <f>VLOOKUP(J547,得意先名!$B$8:$H$1020,7,FALSE)</f>
        <v>0</v>
      </c>
      <c r="O547" s="111"/>
      <c r="P547" s="112"/>
      <c r="Q547" s="50"/>
    </row>
    <row r="548" spans="1:17" ht="30.75" customHeight="1" x14ac:dyDescent="0.4">
      <c r="A548" s="113">
        <v>1071</v>
      </c>
      <c r="B548" s="114"/>
      <c r="C548" s="114"/>
      <c r="D548" s="115">
        <f>VLOOKUP(E548,コード一覧!$B$4:$E$962,4,FALSE)</f>
        <v>0</v>
      </c>
      <c r="E548" s="89"/>
      <c r="F548" s="104">
        <f>VLOOKUP(E548,コード一覧!$B$4:$C$850,2,FALSE)</f>
        <v>0</v>
      </c>
      <c r="G548" s="105">
        <f>VLOOKUP(E548,コード一覧!$B$4:$D$868,3,FALSE)</f>
        <v>0</v>
      </c>
      <c r="H548" s="106"/>
      <c r="I548" s="106"/>
      <c r="J548" s="107"/>
      <c r="K548" s="109">
        <f>VLOOKUP(J548,得意先名!$B$8:$C$1020,2,FALSE)</f>
        <v>0</v>
      </c>
      <c r="L548" s="108"/>
      <c r="M548" s="109">
        <f>VLOOKUP(J548,得意先名!$B$1:$E$1029,4,FALSE)</f>
        <v>0</v>
      </c>
      <c r="N548" s="110">
        <f>VLOOKUP(J548,得意先名!$B$8:$H$1020,7,FALSE)</f>
        <v>0</v>
      </c>
      <c r="O548" s="111"/>
      <c r="P548" s="112"/>
      <c r="Q548" s="50"/>
    </row>
    <row r="549" spans="1:17" ht="30.75" customHeight="1" x14ac:dyDescent="0.4">
      <c r="A549" s="113">
        <v>1073</v>
      </c>
      <c r="B549" s="114"/>
      <c r="C549" s="114"/>
      <c r="D549" s="115">
        <f>VLOOKUP(E549,コード一覧!$B$4:$E$962,4,FALSE)</f>
        <v>0</v>
      </c>
      <c r="E549" s="89"/>
      <c r="F549" s="104">
        <f>VLOOKUP(E549,コード一覧!$B$4:$C$850,2,FALSE)</f>
        <v>0</v>
      </c>
      <c r="G549" s="105">
        <f>VLOOKUP(E549,コード一覧!$B$4:$D$868,3,FALSE)</f>
        <v>0</v>
      </c>
      <c r="H549" s="106"/>
      <c r="I549" s="106"/>
      <c r="J549" s="107"/>
      <c r="K549" s="109">
        <f>VLOOKUP(J549,得意先名!$B$8:$C$1020,2,FALSE)</f>
        <v>0</v>
      </c>
      <c r="L549" s="108"/>
      <c r="M549" s="109">
        <f>VLOOKUP(J549,得意先名!$B$1:$E$1029,4,FALSE)</f>
        <v>0</v>
      </c>
      <c r="N549" s="110">
        <f>VLOOKUP(J549,得意先名!$B$8:$H$1020,7,FALSE)</f>
        <v>0</v>
      </c>
      <c r="O549" s="111"/>
      <c r="P549" s="112"/>
      <c r="Q549" s="50"/>
    </row>
    <row r="550" spans="1:17" ht="30.75" customHeight="1" x14ac:dyDescent="0.4">
      <c r="A550" s="113">
        <v>1075</v>
      </c>
      <c r="B550" s="114"/>
      <c r="C550" s="114"/>
      <c r="D550" s="115">
        <f>VLOOKUP(E550,コード一覧!$B$4:$E$962,4,FALSE)</f>
        <v>0</v>
      </c>
      <c r="E550" s="89"/>
      <c r="F550" s="104">
        <f>VLOOKUP(E550,コード一覧!$B$4:$C$850,2,FALSE)</f>
        <v>0</v>
      </c>
      <c r="G550" s="105">
        <f>VLOOKUP(E550,コード一覧!$B$4:$D$868,3,FALSE)</f>
        <v>0</v>
      </c>
      <c r="H550" s="106"/>
      <c r="I550" s="106"/>
      <c r="J550" s="107"/>
      <c r="K550" s="109">
        <f>VLOOKUP(J550,得意先名!$B$8:$C$1020,2,FALSE)</f>
        <v>0</v>
      </c>
      <c r="L550" s="108"/>
      <c r="M550" s="109">
        <f>VLOOKUP(J550,得意先名!$B$1:$E$1029,4,FALSE)</f>
        <v>0</v>
      </c>
      <c r="N550" s="110">
        <f>VLOOKUP(J550,得意先名!$B$8:$H$1020,7,FALSE)</f>
        <v>0</v>
      </c>
      <c r="O550" s="111"/>
      <c r="P550" s="112"/>
      <c r="Q550" s="50"/>
    </row>
    <row r="551" spans="1:17" ht="30.75" customHeight="1" x14ac:dyDescent="0.4">
      <c r="A551" s="113">
        <v>1077</v>
      </c>
      <c r="B551" s="114"/>
      <c r="C551" s="114"/>
      <c r="D551" s="115">
        <f>VLOOKUP(E551,コード一覧!$B$4:$E$962,4,FALSE)</f>
        <v>0</v>
      </c>
      <c r="E551" s="89"/>
      <c r="F551" s="104">
        <f>VLOOKUP(E551,コード一覧!$B$4:$C$850,2,FALSE)</f>
        <v>0</v>
      </c>
      <c r="G551" s="105">
        <f>VLOOKUP(E551,コード一覧!$B$4:$D$868,3,FALSE)</f>
        <v>0</v>
      </c>
      <c r="H551" s="106"/>
      <c r="I551" s="106"/>
      <c r="J551" s="107"/>
      <c r="K551" s="109">
        <f>VLOOKUP(J551,得意先名!$B$8:$C$1020,2,FALSE)</f>
        <v>0</v>
      </c>
      <c r="L551" s="108"/>
      <c r="M551" s="109">
        <f>VLOOKUP(J551,得意先名!$B$1:$E$1029,4,FALSE)</f>
        <v>0</v>
      </c>
      <c r="N551" s="110">
        <f>VLOOKUP(J551,得意先名!$B$8:$H$1020,7,FALSE)</f>
        <v>0</v>
      </c>
      <c r="O551" s="111"/>
      <c r="P551" s="112"/>
      <c r="Q551" s="50"/>
    </row>
    <row r="552" spans="1:17" ht="30.75" customHeight="1" x14ac:dyDescent="0.4">
      <c r="A552" s="113">
        <v>1079</v>
      </c>
      <c r="B552" s="114"/>
      <c r="C552" s="114"/>
      <c r="D552" s="115">
        <f>VLOOKUP(E552,コード一覧!$B$4:$E$962,4,FALSE)</f>
        <v>0</v>
      </c>
      <c r="E552" s="89"/>
      <c r="F552" s="104">
        <f>VLOOKUP(E552,コード一覧!$B$4:$C$850,2,FALSE)</f>
        <v>0</v>
      </c>
      <c r="G552" s="105">
        <f>VLOOKUP(E552,コード一覧!$B$4:$D$868,3,FALSE)</f>
        <v>0</v>
      </c>
      <c r="H552" s="106"/>
      <c r="I552" s="106"/>
      <c r="J552" s="107"/>
      <c r="K552" s="109">
        <f>VLOOKUP(J552,得意先名!$B$8:$C$1020,2,FALSE)</f>
        <v>0</v>
      </c>
      <c r="L552" s="108"/>
      <c r="M552" s="109">
        <f>VLOOKUP(J552,得意先名!$B$1:$E$1029,4,FALSE)</f>
        <v>0</v>
      </c>
      <c r="N552" s="110">
        <f>VLOOKUP(J552,得意先名!$B$8:$H$1020,7,FALSE)</f>
        <v>0</v>
      </c>
      <c r="O552" s="111"/>
      <c r="P552" s="112"/>
      <c r="Q552" s="50"/>
    </row>
    <row r="553" spans="1:17" ht="30.75" customHeight="1" x14ac:dyDescent="0.4">
      <c r="A553" s="113">
        <v>1081</v>
      </c>
      <c r="B553" s="114"/>
      <c r="C553" s="114"/>
      <c r="D553" s="115">
        <f>VLOOKUP(E553,コード一覧!$B$4:$E$962,4,FALSE)</f>
        <v>0</v>
      </c>
      <c r="E553" s="89"/>
      <c r="F553" s="104">
        <f>VLOOKUP(E553,コード一覧!$B$4:$C$850,2,FALSE)</f>
        <v>0</v>
      </c>
      <c r="G553" s="105">
        <f>VLOOKUP(E553,コード一覧!$B$4:$D$868,3,FALSE)</f>
        <v>0</v>
      </c>
      <c r="H553" s="106"/>
      <c r="I553" s="106"/>
      <c r="J553" s="107"/>
      <c r="K553" s="109">
        <f>VLOOKUP(J553,得意先名!$B$8:$C$1020,2,FALSE)</f>
        <v>0</v>
      </c>
      <c r="L553" s="108"/>
      <c r="M553" s="109">
        <f>VLOOKUP(J553,得意先名!$B$1:$E$1029,4,FALSE)</f>
        <v>0</v>
      </c>
      <c r="N553" s="110">
        <f>VLOOKUP(J553,得意先名!$B$8:$H$1020,7,FALSE)</f>
        <v>0</v>
      </c>
      <c r="O553" s="111"/>
      <c r="P553" s="112"/>
      <c r="Q553" s="50"/>
    </row>
    <row r="554" spans="1:17" ht="30.75" customHeight="1" x14ac:dyDescent="0.4">
      <c r="A554" s="113">
        <v>1083</v>
      </c>
      <c r="B554" s="114"/>
      <c r="C554" s="114"/>
      <c r="D554" s="115">
        <f>VLOOKUP(E554,コード一覧!$B$4:$E$962,4,FALSE)</f>
        <v>0</v>
      </c>
      <c r="E554" s="89"/>
      <c r="F554" s="104">
        <f>VLOOKUP(E554,コード一覧!$B$4:$C$850,2,FALSE)</f>
        <v>0</v>
      </c>
      <c r="G554" s="105">
        <f>VLOOKUP(E554,コード一覧!$B$4:$D$868,3,FALSE)</f>
        <v>0</v>
      </c>
      <c r="H554" s="106"/>
      <c r="I554" s="106"/>
      <c r="J554" s="107"/>
      <c r="K554" s="109">
        <f>VLOOKUP(J554,得意先名!$B$8:$C$1020,2,FALSE)</f>
        <v>0</v>
      </c>
      <c r="L554" s="108"/>
      <c r="M554" s="109">
        <f>VLOOKUP(J554,得意先名!$B$1:$E$1029,4,FALSE)</f>
        <v>0</v>
      </c>
      <c r="N554" s="110">
        <f>VLOOKUP(J554,得意先名!$B$8:$H$1020,7,FALSE)</f>
        <v>0</v>
      </c>
      <c r="O554" s="111"/>
      <c r="P554" s="112"/>
      <c r="Q554" s="50"/>
    </row>
    <row r="555" spans="1:17" ht="30.75" customHeight="1" x14ac:dyDescent="0.4">
      <c r="A555" s="113">
        <v>1085</v>
      </c>
      <c r="B555" s="114"/>
      <c r="C555" s="114"/>
      <c r="D555" s="115">
        <f>VLOOKUP(E555,コード一覧!$B$4:$E$962,4,FALSE)</f>
        <v>0</v>
      </c>
      <c r="E555" s="89"/>
      <c r="F555" s="104">
        <f>VLOOKUP(E555,コード一覧!$B$4:$C$850,2,FALSE)</f>
        <v>0</v>
      </c>
      <c r="G555" s="105">
        <f>VLOOKUP(E555,コード一覧!$B$4:$D$868,3,FALSE)</f>
        <v>0</v>
      </c>
      <c r="H555" s="106"/>
      <c r="I555" s="106"/>
      <c r="J555" s="107"/>
      <c r="K555" s="109">
        <f>VLOOKUP(J555,得意先名!$B$8:$C$1020,2,FALSE)</f>
        <v>0</v>
      </c>
      <c r="L555" s="108"/>
      <c r="M555" s="109">
        <f>VLOOKUP(J555,得意先名!$B$1:$E$1029,4,FALSE)</f>
        <v>0</v>
      </c>
      <c r="N555" s="110">
        <f>VLOOKUP(J555,得意先名!$B$8:$H$1020,7,FALSE)</f>
        <v>0</v>
      </c>
      <c r="O555" s="111"/>
      <c r="P555" s="112"/>
      <c r="Q555" s="50"/>
    </row>
    <row r="556" spans="1:17" ht="30.75" customHeight="1" x14ac:dyDescent="0.4">
      <c r="A556" s="113">
        <v>1087</v>
      </c>
      <c r="B556" s="114"/>
      <c r="C556" s="114"/>
      <c r="D556" s="115">
        <f>VLOOKUP(E556,コード一覧!$B$4:$E$962,4,FALSE)</f>
        <v>0</v>
      </c>
      <c r="E556" s="89"/>
      <c r="F556" s="104">
        <f>VLOOKUP(E556,コード一覧!$B$4:$C$850,2,FALSE)</f>
        <v>0</v>
      </c>
      <c r="G556" s="105">
        <f>VLOOKUP(E556,コード一覧!$B$4:$D$868,3,FALSE)</f>
        <v>0</v>
      </c>
      <c r="H556" s="106"/>
      <c r="I556" s="106"/>
      <c r="J556" s="107"/>
      <c r="K556" s="109">
        <f>VLOOKUP(J556,得意先名!$B$8:$C$1020,2,FALSE)</f>
        <v>0</v>
      </c>
      <c r="L556" s="108"/>
      <c r="M556" s="109">
        <f>VLOOKUP(J556,得意先名!$B$1:$E$1029,4,FALSE)</f>
        <v>0</v>
      </c>
      <c r="N556" s="110">
        <f>VLOOKUP(J556,得意先名!$B$8:$H$1020,7,FALSE)</f>
        <v>0</v>
      </c>
      <c r="O556" s="111"/>
      <c r="P556" s="112"/>
      <c r="Q556" s="50"/>
    </row>
    <row r="557" spans="1:17" ht="30.75" customHeight="1" x14ac:dyDescent="0.4">
      <c r="A557" s="113">
        <v>1089</v>
      </c>
      <c r="B557" s="114"/>
      <c r="C557" s="114"/>
      <c r="D557" s="115">
        <f>VLOOKUP(E557,コード一覧!$B$4:$E$962,4,FALSE)</f>
        <v>0</v>
      </c>
      <c r="E557" s="89"/>
      <c r="F557" s="104">
        <f>VLOOKUP(E557,コード一覧!$B$4:$C$850,2,FALSE)</f>
        <v>0</v>
      </c>
      <c r="G557" s="105">
        <f>VLOOKUP(E557,コード一覧!$B$4:$D$868,3,FALSE)</f>
        <v>0</v>
      </c>
      <c r="H557" s="106"/>
      <c r="I557" s="106"/>
      <c r="J557" s="107"/>
      <c r="K557" s="109">
        <f>VLOOKUP(J557,得意先名!$B$8:$C$1020,2,FALSE)</f>
        <v>0</v>
      </c>
      <c r="L557" s="108"/>
      <c r="M557" s="109">
        <f>VLOOKUP(J557,得意先名!$B$1:$E$1029,4,FALSE)</f>
        <v>0</v>
      </c>
      <c r="N557" s="110">
        <f>VLOOKUP(J557,得意先名!$B$8:$H$1020,7,FALSE)</f>
        <v>0</v>
      </c>
      <c r="O557" s="111"/>
      <c r="P557" s="112"/>
      <c r="Q557" s="50"/>
    </row>
    <row r="558" spans="1:17" ht="30.75" customHeight="1" x14ac:dyDescent="0.4">
      <c r="A558" s="113">
        <v>1091</v>
      </c>
      <c r="B558" s="114"/>
      <c r="C558" s="114"/>
      <c r="D558" s="115">
        <f>VLOOKUP(E558,コード一覧!$B$4:$E$962,4,FALSE)</f>
        <v>0</v>
      </c>
      <c r="E558" s="89"/>
      <c r="F558" s="104">
        <f>VLOOKUP(E558,コード一覧!$B$4:$C$850,2,FALSE)</f>
        <v>0</v>
      </c>
      <c r="G558" s="105">
        <f>VLOOKUP(E558,コード一覧!$B$4:$D$868,3,FALSE)</f>
        <v>0</v>
      </c>
      <c r="H558" s="106"/>
      <c r="I558" s="106"/>
      <c r="J558" s="107"/>
      <c r="K558" s="109">
        <f>VLOOKUP(J558,得意先名!$B$8:$C$1020,2,FALSE)</f>
        <v>0</v>
      </c>
      <c r="L558" s="108"/>
      <c r="M558" s="109">
        <f>VLOOKUP(J558,得意先名!$B$1:$E$1029,4,FALSE)</f>
        <v>0</v>
      </c>
      <c r="N558" s="110">
        <f>VLOOKUP(J558,得意先名!$B$8:$H$1020,7,FALSE)</f>
        <v>0</v>
      </c>
      <c r="O558" s="111"/>
      <c r="P558" s="112"/>
      <c r="Q558" s="50"/>
    </row>
    <row r="559" spans="1:17" ht="30.75" customHeight="1" x14ac:dyDescent="0.4">
      <c r="A559" s="113">
        <v>1093</v>
      </c>
      <c r="B559" s="114"/>
      <c r="C559" s="114"/>
      <c r="D559" s="115">
        <f>VLOOKUP(E559,コード一覧!$B$4:$E$962,4,FALSE)</f>
        <v>0</v>
      </c>
      <c r="E559" s="89"/>
      <c r="F559" s="104">
        <f>VLOOKUP(E559,コード一覧!$B$4:$C$850,2,FALSE)</f>
        <v>0</v>
      </c>
      <c r="G559" s="105">
        <f>VLOOKUP(E559,コード一覧!$B$4:$D$868,3,FALSE)</f>
        <v>0</v>
      </c>
      <c r="H559" s="106"/>
      <c r="I559" s="106"/>
      <c r="J559" s="107"/>
      <c r="K559" s="109">
        <f>VLOOKUP(J559,得意先名!$B$8:$C$1020,2,FALSE)</f>
        <v>0</v>
      </c>
      <c r="L559" s="108"/>
      <c r="M559" s="109">
        <f>VLOOKUP(J559,得意先名!$B$1:$E$1029,4,FALSE)</f>
        <v>0</v>
      </c>
      <c r="N559" s="110">
        <f>VLOOKUP(J559,得意先名!$B$8:$H$1020,7,FALSE)</f>
        <v>0</v>
      </c>
      <c r="O559" s="111"/>
      <c r="P559" s="112"/>
      <c r="Q559" s="50"/>
    </row>
    <row r="560" spans="1:17" ht="30.75" customHeight="1" x14ac:dyDescent="0.4">
      <c r="A560" s="113">
        <v>1095</v>
      </c>
      <c r="B560" s="114"/>
      <c r="C560" s="114"/>
      <c r="D560" s="115">
        <f>VLOOKUP(E560,コード一覧!$B$4:$E$962,4,FALSE)</f>
        <v>0</v>
      </c>
      <c r="E560" s="89"/>
      <c r="F560" s="104">
        <f>VLOOKUP(E560,コード一覧!$B$4:$C$850,2,FALSE)</f>
        <v>0</v>
      </c>
      <c r="G560" s="105">
        <f>VLOOKUP(E560,コード一覧!$B$4:$D$868,3,FALSE)</f>
        <v>0</v>
      </c>
      <c r="H560" s="106"/>
      <c r="I560" s="106"/>
      <c r="J560" s="107"/>
      <c r="K560" s="109">
        <f>VLOOKUP(J560,得意先名!$B$8:$C$1020,2,FALSE)</f>
        <v>0</v>
      </c>
      <c r="L560" s="108"/>
      <c r="M560" s="109">
        <f>VLOOKUP(J560,得意先名!$B$1:$E$1029,4,FALSE)</f>
        <v>0</v>
      </c>
      <c r="N560" s="110">
        <f>VLOOKUP(J560,得意先名!$B$8:$H$1020,7,FALSE)</f>
        <v>0</v>
      </c>
      <c r="O560" s="111"/>
      <c r="P560" s="112"/>
      <c r="Q560" s="50"/>
    </row>
    <row r="561" spans="1:17" ht="30.75" customHeight="1" x14ac:dyDescent="0.4">
      <c r="A561" s="113">
        <v>1097</v>
      </c>
      <c r="B561" s="114"/>
      <c r="C561" s="114"/>
      <c r="D561" s="115">
        <f>VLOOKUP(E561,コード一覧!$B$4:$E$962,4,FALSE)</f>
        <v>0</v>
      </c>
      <c r="E561" s="89"/>
      <c r="F561" s="104">
        <f>VLOOKUP(E561,コード一覧!$B$4:$C$850,2,FALSE)</f>
        <v>0</v>
      </c>
      <c r="G561" s="105">
        <f>VLOOKUP(E561,コード一覧!$B$4:$D$868,3,FALSE)</f>
        <v>0</v>
      </c>
      <c r="H561" s="106"/>
      <c r="I561" s="106"/>
      <c r="J561" s="107"/>
      <c r="K561" s="109">
        <f>VLOOKUP(J561,得意先名!$B$8:$C$1020,2,FALSE)</f>
        <v>0</v>
      </c>
      <c r="L561" s="108"/>
      <c r="M561" s="109">
        <f>VLOOKUP(J561,得意先名!$B$1:$E$1029,4,FALSE)</f>
        <v>0</v>
      </c>
      <c r="N561" s="110">
        <f>VLOOKUP(J561,得意先名!$B$8:$H$1020,7,FALSE)</f>
        <v>0</v>
      </c>
      <c r="O561" s="111"/>
      <c r="P561" s="112"/>
      <c r="Q561" s="50"/>
    </row>
    <row r="562" spans="1:17" ht="30.75" customHeight="1" x14ac:dyDescent="0.4">
      <c r="A562" s="113">
        <v>1099</v>
      </c>
      <c r="B562" s="114"/>
      <c r="C562" s="114"/>
      <c r="D562" s="115">
        <f>VLOOKUP(E562,コード一覧!$B$4:$E$962,4,FALSE)</f>
        <v>0</v>
      </c>
      <c r="E562" s="89"/>
      <c r="F562" s="104">
        <f>VLOOKUP(E562,コード一覧!$B$4:$C$850,2,FALSE)</f>
        <v>0</v>
      </c>
      <c r="G562" s="105">
        <f>VLOOKUP(E562,コード一覧!$B$4:$D$868,3,FALSE)</f>
        <v>0</v>
      </c>
      <c r="H562" s="106"/>
      <c r="I562" s="106"/>
      <c r="J562" s="107"/>
      <c r="K562" s="109">
        <f>VLOOKUP(J562,得意先名!$B$8:$C$1020,2,FALSE)</f>
        <v>0</v>
      </c>
      <c r="L562" s="108"/>
      <c r="M562" s="109">
        <f>VLOOKUP(J562,得意先名!$B$1:$E$1029,4,FALSE)</f>
        <v>0</v>
      </c>
      <c r="N562" s="110">
        <f>VLOOKUP(J562,得意先名!$B$8:$H$1020,7,FALSE)</f>
        <v>0</v>
      </c>
      <c r="O562" s="111"/>
      <c r="P562" s="112"/>
      <c r="Q562" s="50"/>
    </row>
    <row r="563" spans="1:17" ht="30.75" customHeight="1" x14ac:dyDescent="0.4">
      <c r="A563" s="113">
        <v>1101</v>
      </c>
      <c r="B563" s="114"/>
      <c r="C563" s="114"/>
      <c r="D563" s="115">
        <f>VLOOKUP(E563,コード一覧!$B$4:$E$962,4,FALSE)</f>
        <v>0</v>
      </c>
      <c r="E563" s="89"/>
      <c r="F563" s="104">
        <f>VLOOKUP(E563,コード一覧!$B$4:$C$850,2,FALSE)</f>
        <v>0</v>
      </c>
      <c r="G563" s="105">
        <f>VLOOKUP(E563,コード一覧!$B$4:$D$868,3,FALSE)</f>
        <v>0</v>
      </c>
      <c r="H563" s="106"/>
      <c r="I563" s="106"/>
      <c r="J563" s="107"/>
      <c r="K563" s="109">
        <f>VLOOKUP(J563,得意先名!$B$8:$C$1020,2,FALSE)</f>
        <v>0</v>
      </c>
      <c r="L563" s="108"/>
      <c r="M563" s="109">
        <f>VLOOKUP(J563,得意先名!$B$1:$E$1029,4,FALSE)</f>
        <v>0</v>
      </c>
      <c r="N563" s="110">
        <f>VLOOKUP(J563,得意先名!$B$8:$H$1020,7,FALSE)</f>
        <v>0</v>
      </c>
      <c r="O563" s="111"/>
      <c r="P563" s="112"/>
      <c r="Q563" s="50"/>
    </row>
    <row r="564" spans="1:17" ht="30.75" customHeight="1" x14ac:dyDescent="0.4">
      <c r="A564" s="113">
        <v>1103</v>
      </c>
      <c r="B564" s="114"/>
      <c r="C564" s="114"/>
      <c r="D564" s="115">
        <f>VLOOKUP(E564,コード一覧!$B$4:$E$962,4,FALSE)</f>
        <v>0</v>
      </c>
      <c r="E564" s="89"/>
      <c r="F564" s="104">
        <f>VLOOKUP(E564,コード一覧!$B$4:$C$850,2,FALSE)</f>
        <v>0</v>
      </c>
      <c r="G564" s="105">
        <f>VLOOKUP(E564,コード一覧!$B$4:$D$868,3,FALSE)</f>
        <v>0</v>
      </c>
      <c r="H564" s="106"/>
      <c r="I564" s="106"/>
      <c r="J564" s="107"/>
      <c r="K564" s="109">
        <f>VLOOKUP(J564,得意先名!$B$8:$C$1020,2,FALSE)</f>
        <v>0</v>
      </c>
      <c r="L564" s="108"/>
      <c r="M564" s="109">
        <f>VLOOKUP(J564,得意先名!$B$1:$E$1029,4,FALSE)</f>
        <v>0</v>
      </c>
      <c r="N564" s="110">
        <f>VLOOKUP(J564,得意先名!$B$8:$H$1020,7,FALSE)</f>
        <v>0</v>
      </c>
      <c r="O564" s="111"/>
      <c r="P564" s="112"/>
      <c r="Q564" s="50"/>
    </row>
    <row r="565" spans="1:17" ht="30.75" customHeight="1" x14ac:dyDescent="0.4">
      <c r="A565" s="113">
        <v>1105</v>
      </c>
      <c r="B565" s="114"/>
      <c r="C565" s="114"/>
      <c r="D565" s="115">
        <f>VLOOKUP(E565,コード一覧!$B$4:$E$962,4,FALSE)</f>
        <v>0</v>
      </c>
      <c r="E565" s="89"/>
      <c r="F565" s="104">
        <f>VLOOKUP(E565,コード一覧!$B$4:$C$850,2,FALSE)</f>
        <v>0</v>
      </c>
      <c r="G565" s="105">
        <f>VLOOKUP(E565,コード一覧!$B$4:$D$868,3,FALSE)</f>
        <v>0</v>
      </c>
      <c r="H565" s="106"/>
      <c r="I565" s="106"/>
      <c r="J565" s="107"/>
      <c r="K565" s="109">
        <f>VLOOKUP(J565,得意先名!$B$8:$C$1020,2,FALSE)</f>
        <v>0</v>
      </c>
      <c r="L565" s="108"/>
      <c r="M565" s="109">
        <f>VLOOKUP(J565,得意先名!$B$1:$E$1029,4,FALSE)</f>
        <v>0</v>
      </c>
      <c r="N565" s="110">
        <f>VLOOKUP(J565,得意先名!$B$8:$H$1020,7,FALSE)</f>
        <v>0</v>
      </c>
      <c r="O565" s="111"/>
      <c r="P565" s="112"/>
      <c r="Q565" s="50"/>
    </row>
    <row r="566" spans="1:17" ht="30.75" customHeight="1" x14ac:dyDescent="0.4">
      <c r="A566" s="113">
        <v>1107</v>
      </c>
      <c r="B566" s="114"/>
      <c r="C566" s="114"/>
      <c r="D566" s="115">
        <f>VLOOKUP(E566,コード一覧!$B$4:$E$962,4,FALSE)</f>
        <v>0</v>
      </c>
      <c r="E566" s="89"/>
      <c r="F566" s="104">
        <f>VLOOKUP(E566,コード一覧!$B$4:$C$850,2,FALSE)</f>
        <v>0</v>
      </c>
      <c r="G566" s="105">
        <f>VLOOKUP(E566,コード一覧!$B$4:$D$868,3,FALSE)</f>
        <v>0</v>
      </c>
      <c r="H566" s="106"/>
      <c r="I566" s="106"/>
      <c r="J566" s="107"/>
      <c r="K566" s="109">
        <f>VLOOKUP(J566,得意先名!$B$8:$C$1020,2,FALSE)</f>
        <v>0</v>
      </c>
      <c r="L566" s="108"/>
      <c r="M566" s="109">
        <f>VLOOKUP(J566,得意先名!$B$1:$E$1029,4,FALSE)</f>
        <v>0</v>
      </c>
      <c r="N566" s="110">
        <f>VLOOKUP(J566,得意先名!$B$8:$H$1020,7,FALSE)</f>
        <v>0</v>
      </c>
      <c r="O566" s="111"/>
      <c r="P566" s="112"/>
      <c r="Q566" s="50"/>
    </row>
    <row r="567" spans="1:17" ht="30.75" customHeight="1" x14ac:dyDescent="0.4">
      <c r="A567" s="113">
        <v>1109</v>
      </c>
      <c r="B567" s="114"/>
      <c r="C567" s="114"/>
      <c r="D567" s="115">
        <f>VLOOKUP(E567,コード一覧!$B$4:$E$962,4,FALSE)</f>
        <v>0</v>
      </c>
      <c r="E567" s="89"/>
      <c r="F567" s="104">
        <f>VLOOKUP(E567,コード一覧!$B$4:$C$850,2,FALSE)</f>
        <v>0</v>
      </c>
      <c r="G567" s="105">
        <f>VLOOKUP(E567,コード一覧!$B$4:$D$868,3,FALSE)</f>
        <v>0</v>
      </c>
      <c r="H567" s="106"/>
      <c r="I567" s="106"/>
      <c r="J567" s="107"/>
      <c r="K567" s="109">
        <f>VLOOKUP(J567,得意先名!$B$8:$C$1020,2,FALSE)</f>
        <v>0</v>
      </c>
      <c r="L567" s="108"/>
      <c r="M567" s="109">
        <f>VLOOKUP(J567,得意先名!$B$1:$E$1029,4,FALSE)</f>
        <v>0</v>
      </c>
      <c r="N567" s="110">
        <f>VLOOKUP(J567,得意先名!$B$8:$H$1020,7,FALSE)</f>
        <v>0</v>
      </c>
      <c r="O567" s="111"/>
      <c r="P567" s="112"/>
      <c r="Q567" s="50"/>
    </row>
    <row r="568" spans="1:17" ht="30.75" customHeight="1" x14ac:dyDescent="0.4">
      <c r="A568" s="113">
        <v>1111</v>
      </c>
      <c r="B568" s="114"/>
      <c r="C568" s="114"/>
      <c r="D568" s="115">
        <f>VLOOKUP(E568,コード一覧!$B$4:$E$962,4,FALSE)</f>
        <v>0</v>
      </c>
      <c r="E568" s="89"/>
      <c r="F568" s="104">
        <f>VLOOKUP(E568,コード一覧!$B$4:$C$850,2,FALSE)</f>
        <v>0</v>
      </c>
      <c r="G568" s="105">
        <f>VLOOKUP(E568,コード一覧!$B$4:$D$868,3,FALSE)</f>
        <v>0</v>
      </c>
      <c r="H568" s="106"/>
      <c r="I568" s="106"/>
      <c r="J568" s="107"/>
      <c r="K568" s="109">
        <f>VLOOKUP(J568,得意先名!$B$8:$C$1020,2,FALSE)</f>
        <v>0</v>
      </c>
      <c r="L568" s="108"/>
      <c r="M568" s="109">
        <f>VLOOKUP(J568,得意先名!$B$1:$E$1029,4,FALSE)</f>
        <v>0</v>
      </c>
      <c r="N568" s="110">
        <f>VLOOKUP(J568,得意先名!$B$8:$H$1020,7,FALSE)</f>
        <v>0</v>
      </c>
      <c r="O568" s="111"/>
      <c r="P568" s="112"/>
      <c r="Q568" s="50"/>
    </row>
    <row r="569" spans="1:17" ht="30.75" customHeight="1" x14ac:dyDescent="0.4">
      <c r="A569" s="113">
        <v>1113</v>
      </c>
      <c r="B569" s="114"/>
      <c r="C569" s="114"/>
      <c r="D569" s="115">
        <f>VLOOKUP(E569,コード一覧!$B$4:$E$962,4,FALSE)</f>
        <v>0</v>
      </c>
      <c r="E569" s="89"/>
      <c r="F569" s="104">
        <f>VLOOKUP(E569,コード一覧!$B$4:$C$850,2,FALSE)</f>
        <v>0</v>
      </c>
      <c r="G569" s="105">
        <f>VLOOKUP(E569,コード一覧!$B$4:$D$868,3,FALSE)</f>
        <v>0</v>
      </c>
      <c r="H569" s="106"/>
      <c r="I569" s="106"/>
      <c r="J569" s="107"/>
      <c r="K569" s="109">
        <f>VLOOKUP(J569,得意先名!$B$8:$C$1020,2,FALSE)</f>
        <v>0</v>
      </c>
      <c r="L569" s="108"/>
      <c r="M569" s="109">
        <f>VLOOKUP(J569,得意先名!$B$1:$E$1029,4,FALSE)</f>
        <v>0</v>
      </c>
      <c r="N569" s="110">
        <f>VLOOKUP(J569,得意先名!$B$8:$H$1020,7,FALSE)</f>
        <v>0</v>
      </c>
      <c r="O569" s="111"/>
      <c r="P569" s="112"/>
      <c r="Q569" s="50"/>
    </row>
    <row r="570" spans="1:17" ht="30.75" customHeight="1" x14ac:dyDescent="0.4">
      <c r="A570" s="113">
        <v>1115</v>
      </c>
      <c r="B570" s="114"/>
      <c r="C570" s="114"/>
      <c r="D570" s="115">
        <f>VLOOKUP(E570,コード一覧!$B$4:$E$962,4,FALSE)</f>
        <v>0</v>
      </c>
      <c r="E570" s="89"/>
      <c r="F570" s="104">
        <f>VLOOKUP(E570,コード一覧!$B$4:$C$850,2,FALSE)</f>
        <v>0</v>
      </c>
      <c r="G570" s="105">
        <f>VLOOKUP(E570,コード一覧!$B$4:$D$868,3,FALSE)</f>
        <v>0</v>
      </c>
      <c r="H570" s="106"/>
      <c r="I570" s="106"/>
      <c r="J570" s="107"/>
      <c r="K570" s="109">
        <f>VLOOKUP(J570,得意先名!$B$8:$C$1020,2,FALSE)</f>
        <v>0</v>
      </c>
      <c r="L570" s="108"/>
      <c r="M570" s="109">
        <f>VLOOKUP(J570,得意先名!$B$1:$E$1029,4,FALSE)</f>
        <v>0</v>
      </c>
      <c r="N570" s="110">
        <f>VLOOKUP(J570,得意先名!$B$8:$H$1020,7,FALSE)</f>
        <v>0</v>
      </c>
      <c r="O570" s="111"/>
      <c r="P570" s="112"/>
      <c r="Q570" s="50"/>
    </row>
    <row r="571" spans="1:17" ht="30.75" customHeight="1" x14ac:dyDescent="0.4">
      <c r="A571" s="113">
        <v>1117</v>
      </c>
      <c r="B571" s="114"/>
      <c r="C571" s="114"/>
      <c r="D571" s="115">
        <f>VLOOKUP(E571,コード一覧!$B$4:$E$962,4,FALSE)</f>
        <v>0</v>
      </c>
      <c r="E571" s="89"/>
      <c r="F571" s="104">
        <f>VLOOKUP(E571,コード一覧!$B$4:$C$850,2,FALSE)</f>
        <v>0</v>
      </c>
      <c r="G571" s="105">
        <f>VLOOKUP(E571,コード一覧!$B$4:$D$868,3,FALSE)</f>
        <v>0</v>
      </c>
      <c r="H571" s="106"/>
      <c r="I571" s="106"/>
      <c r="J571" s="107"/>
      <c r="K571" s="109">
        <f>VLOOKUP(J571,得意先名!$B$8:$C$1020,2,FALSE)</f>
        <v>0</v>
      </c>
      <c r="L571" s="108"/>
      <c r="M571" s="109">
        <f>VLOOKUP(J571,得意先名!$B$1:$E$1029,4,FALSE)</f>
        <v>0</v>
      </c>
      <c r="N571" s="110">
        <f>VLOOKUP(J571,得意先名!$B$8:$H$1020,7,FALSE)</f>
        <v>0</v>
      </c>
      <c r="O571" s="111"/>
      <c r="P571" s="112"/>
      <c r="Q571" s="50"/>
    </row>
    <row r="572" spans="1:17" ht="30.75" customHeight="1" x14ac:dyDescent="0.4">
      <c r="A572" s="113">
        <v>1119</v>
      </c>
      <c r="B572" s="114"/>
      <c r="C572" s="114"/>
      <c r="D572" s="115">
        <f>VLOOKUP(E572,コード一覧!$B$4:$E$962,4,FALSE)</f>
        <v>0</v>
      </c>
      <c r="E572" s="89"/>
      <c r="F572" s="104">
        <f>VLOOKUP(E572,コード一覧!$B$4:$C$850,2,FALSE)</f>
        <v>0</v>
      </c>
      <c r="G572" s="105">
        <f>VLOOKUP(E572,コード一覧!$B$4:$D$868,3,FALSE)</f>
        <v>0</v>
      </c>
      <c r="H572" s="106"/>
      <c r="I572" s="106"/>
      <c r="J572" s="107"/>
      <c r="K572" s="109">
        <f>VLOOKUP(J572,得意先名!$B$8:$C$1020,2,FALSE)</f>
        <v>0</v>
      </c>
      <c r="L572" s="108"/>
      <c r="M572" s="109">
        <f>VLOOKUP(J572,得意先名!$B$1:$E$1029,4,FALSE)</f>
        <v>0</v>
      </c>
      <c r="N572" s="110">
        <f>VLOOKUP(J572,得意先名!$B$8:$H$1020,7,FALSE)</f>
        <v>0</v>
      </c>
      <c r="O572" s="111"/>
      <c r="P572" s="112"/>
      <c r="Q572" s="50"/>
    </row>
    <row r="573" spans="1:17" ht="30.75" customHeight="1" x14ac:dyDescent="0.4">
      <c r="A573" s="113">
        <v>1121</v>
      </c>
      <c r="B573" s="114"/>
      <c r="C573" s="114"/>
      <c r="D573" s="115">
        <f>VLOOKUP(E573,コード一覧!$B$4:$E$962,4,FALSE)</f>
        <v>0</v>
      </c>
      <c r="E573" s="89"/>
      <c r="F573" s="104">
        <f>VLOOKUP(E573,コード一覧!$B$4:$C$850,2,FALSE)</f>
        <v>0</v>
      </c>
      <c r="G573" s="105">
        <f>VLOOKUP(E573,コード一覧!$B$4:$D$868,3,FALSE)</f>
        <v>0</v>
      </c>
      <c r="H573" s="106"/>
      <c r="I573" s="106"/>
      <c r="J573" s="107"/>
      <c r="K573" s="109">
        <f>VLOOKUP(J573,得意先名!$B$8:$C$1020,2,FALSE)</f>
        <v>0</v>
      </c>
      <c r="L573" s="108"/>
      <c r="M573" s="109">
        <f>VLOOKUP(J573,得意先名!$B$1:$E$1029,4,FALSE)</f>
        <v>0</v>
      </c>
      <c r="N573" s="110">
        <f>VLOOKUP(J573,得意先名!$B$8:$H$1020,7,FALSE)</f>
        <v>0</v>
      </c>
      <c r="O573" s="111"/>
      <c r="P573" s="112"/>
      <c r="Q573" s="50"/>
    </row>
    <row r="574" spans="1:17" ht="30.75" customHeight="1" x14ac:dyDescent="0.4">
      <c r="A574" s="113">
        <v>1123</v>
      </c>
      <c r="B574" s="114"/>
      <c r="C574" s="114"/>
      <c r="D574" s="115">
        <f>VLOOKUP(E574,コード一覧!$B$4:$E$962,4,FALSE)</f>
        <v>0</v>
      </c>
      <c r="E574" s="89"/>
      <c r="F574" s="104">
        <f>VLOOKUP(E574,コード一覧!$B$4:$C$850,2,FALSE)</f>
        <v>0</v>
      </c>
      <c r="G574" s="105">
        <f>VLOOKUP(E574,コード一覧!$B$4:$D$868,3,FALSE)</f>
        <v>0</v>
      </c>
      <c r="H574" s="106"/>
      <c r="I574" s="106"/>
      <c r="J574" s="107"/>
      <c r="K574" s="109">
        <f>VLOOKUP(J574,得意先名!$B$8:$C$1020,2,FALSE)</f>
        <v>0</v>
      </c>
      <c r="L574" s="108"/>
      <c r="M574" s="109">
        <f>VLOOKUP(J574,得意先名!$B$1:$E$1029,4,FALSE)</f>
        <v>0</v>
      </c>
      <c r="N574" s="110">
        <f>VLOOKUP(J574,得意先名!$B$8:$H$1020,7,FALSE)</f>
        <v>0</v>
      </c>
      <c r="O574" s="111"/>
      <c r="P574" s="112"/>
      <c r="Q574" s="50"/>
    </row>
    <row r="575" spans="1:17" ht="30.75" customHeight="1" x14ac:dyDescent="0.4">
      <c r="A575" s="113">
        <v>1125</v>
      </c>
      <c r="B575" s="114"/>
      <c r="C575" s="114"/>
      <c r="D575" s="115">
        <f>VLOOKUP(E575,コード一覧!$B$4:$E$962,4,FALSE)</f>
        <v>0</v>
      </c>
      <c r="E575" s="89"/>
      <c r="F575" s="104">
        <f>VLOOKUP(E575,コード一覧!$B$4:$C$850,2,FALSE)</f>
        <v>0</v>
      </c>
      <c r="G575" s="105">
        <f>VLOOKUP(E575,コード一覧!$B$4:$D$868,3,FALSE)</f>
        <v>0</v>
      </c>
      <c r="H575" s="106"/>
      <c r="I575" s="106"/>
      <c r="J575" s="107"/>
      <c r="K575" s="109">
        <f>VLOOKUP(J575,得意先名!$B$8:$C$1020,2,FALSE)</f>
        <v>0</v>
      </c>
      <c r="L575" s="108"/>
      <c r="M575" s="109">
        <f>VLOOKUP(J575,得意先名!$B$1:$E$1029,4,FALSE)</f>
        <v>0</v>
      </c>
      <c r="N575" s="110">
        <f>VLOOKUP(J575,得意先名!$B$8:$H$1020,7,FALSE)</f>
        <v>0</v>
      </c>
      <c r="O575" s="111"/>
      <c r="P575" s="112"/>
      <c r="Q575" s="50"/>
    </row>
    <row r="576" spans="1:17" ht="30.75" customHeight="1" x14ac:dyDescent="0.4">
      <c r="A576" s="113">
        <v>1127</v>
      </c>
      <c r="B576" s="114"/>
      <c r="C576" s="114"/>
      <c r="D576" s="115">
        <f>VLOOKUP(E576,コード一覧!$B$4:$E$962,4,FALSE)</f>
        <v>0</v>
      </c>
      <c r="E576" s="89"/>
      <c r="F576" s="104">
        <f>VLOOKUP(E576,コード一覧!$B$4:$C$850,2,FALSE)</f>
        <v>0</v>
      </c>
      <c r="G576" s="105">
        <f>VLOOKUP(E576,コード一覧!$B$4:$D$868,3,FALSE)</f>
        <v>0</v>
      </c>
      <c r="H576" s="106"/>
      <c r="I576" s="106"/>
      <c r="J576" s="107"/>
      <c r="K576" s="109">
        <f>VLOOKUP(J576,得意先名!$B$8:$C$1020,2,FALSE)</f>
        <v>0</v>
      </c>
      <c r="L576" s="108"/>
      <c r="M576" s="109">
        <f>VLOOKUP(J576,得意先名!$B$1:$E$1029,4,FALSE)</f>
        <v>0</v>
      </c>
      <c r="N576" s="110">
        <f>VLOOKUP(J576,得意先名!$B$8:$H$1020,7,FALSE)</f>
        <v>0</v>
      </c>
      <c r="O576" s="111"/>
      <c r="P576" s="112"/>
      <c r="Q576" s="50"/>
    </row>
    <row r="577" spans="1:17" ht="30.75" customHeight="1" x14ac:dyDescent="0.4">
      <c r="A577" s="113">
        <v>1129</v>
      </c>
      <c r="B577" s="114"/>
      <c r="C577" s="114"/>
      <c r="D577" s="115">
        <f>VLOOKUP(E577,コード一覧!$B$4:$E$962,4,FALSE)</f>
        <v>0</v>
      </c>
      <c r="E577" s="89"/>
      <c r="F577" s="104">
        <f>VLOOKUP(E577,コード一覧!$B$4:$C$850,2,FALSE)</f>
        <v>0</v>
      </c>
      <c r="G577" s="105">
        <f>VLOOKUP(E577,コード一覧!$B$4:$D$868,3,FALSE)</f>
        <v>0</v>
      </c>
      <c r="H577" s="106"/>
      <c r="I577" s="106"/>
      <c r="J577" s="107"/>
      <c r="K577" s="109">
        <f>VLOOKUP(J577,得意先名!$B$8:$C$1020,2,FALSE)</f>
        <v>0</v>
      </c>
      <c r="L577" s="108"/>
      <c r="M577" s="109">
        <f>VLOOKUP(J577,得意先名!$B$1:$E$1029,4,FALSE)</f>
        <v>0</v>
      </c>
      <c r="N577" s="110">
        <f>VLOOKUP(J577,得意先名!$B$8:$H$1020,7,FALSE)</f>
        <v>0</v>
      </c>
      <c r="O577" s="111"/>
      <c r="P577" s="112"/>
      <c r="Q577" s="50"/>
    </row>
    <row r="578" spans="1:17" ht="30.75" customHeight="1" x14ac:dyDescent="0.4">
      <c r="A578" s="113">
        <v>1131</v>
      </c>
      <c r="B578" s="114"/>
      <c r="C578" s="114"/>
      <c r="D578" s="115">
        <f>VLOOKUP(E578,コード一覧!$B$4:$E$962,4,FALSE)</f>
        <v>0</v>
      </c>
      <c r="E578" s="89"/>
      <c r="F578" s="104">
        <f>VLOOKUP(E578,コード一覧!$B$4:$C$850,2,FALSE)</f>
        <v>0</v>
      </c>
      <c r="G578" s="105">
        <f>VLOOKUP(E578,コード一覧!$B$4:$D$868,3,FALSE)</f>
        <v>0</v>
      </c>
      <c r="H578" s="106"/>
      <c r="I578" s="106"/>
      <c r="J578" s="107"/>
      <c r="K578" s="109">
        <f>VLOOKUP(J578,得意先名!$B$8:$C$1020,2,FALSE)</f>
        <v>0</v>
      </c>
      <c r="L578" s="108"/>
      <c r="M578" s="109">
        <f>VLOOKUP(J578,得意先名!$B$1:$E$1029,4,FALSE)</f>
        <v>0</v>
      </c>
      <c r="N578" s="110">
        <f>VLOOKUP(J578,得意先名!$B$8:$H$1020,7,FALSE)</f>
        <v>0</v>
      </c>
      <c r="O578" s="111"/>
      <c r="P578" s="112"/>
      <c r="Q578" s="50"/>
    </row>
    <row r="579" spans="1:17" ht="30.75" customHeight="1" x14ac:dyDescent="0.4">
      <c r="A579" s="113">
        <v>1133</v>
      </c>
      <c r="B579" s="114"/>
      <c r="C579" s="114"/>
      <c r="D579" s="115">
        <f>VLOOKUP(E579,コード一覧!$B$4:$E$962,4,FALSE)</f>
        <v>0</v>
      </c>
      <c r="E579" s="89"/>
      <c r="F579" s="104">
        <f>VLOOKUP(E579,コード一覧!$B$4:$C$850,2,FALSE)</f>
        <v>0</v>
      </c>
      <c r="G579" s="105">
        <f>VLOOKUP(E579,コード一覧!$B$4:$D$868,3,FALSE)</f>
        <v>0</v>
      </c>
      <c r="H579" s="106"/>
      <c r="I579" s="106"/>
      <c r="J579" s="107"/>
      <c r="K579" s="109">
        <f>VLOOKUP(J579,得意先名!$B$8:$C$1020,2,FALSE)</f>
        <v>0</v>
      </c>
      <c r="L579" s="108"/>
      <c r="M579" s="109">
        <f>VLOOKUP(J579,得意先名!$B$1:$E$1029,4,FALSE)</f>
        <v>0</v>
      </c>
      <c r="N579" s="110">
        <f>VLOOKUP(J579,得意先名!$B$8:$H$1020,7,FALSE)</f>
        <v>0</v>
      </c>
      <c r="O579" s="111"/>
      <c r="P579" s="112"/>
      <c r="Q579" s="50"/>
    </row>
    <row r="580" spans="1:17" ht="30.75" customHeight="1" x14ac:dyDescent="0.4">
      <c r="A580" s="113">
        <v>1135</v>
      </c>
      <c r="B580" s="114"/>
      <c r="C580" s="114"/>
      <c r="D580" s="115">
        <f>VLOOKUP(E580,コード一覧!$B$4:$E$962,4,FALSE)</f>
        <v>0</v>
      </c>
      <c r="E580" s="89"/>
      <c r="F580" s="104">
        <f>VLOOKUP(E580,コード一覧!$B$4:$C$850,2,FALSE)</f>
        <v>0</v>
      </c>
      <c r="G580" s="105">
        <f>VLOOKUP(E580,コード一覧!$B$4:$D$868,3,FALSE)</f>
        <v>0</v>
      </c>
      <c r="H580" s="106"/>
      <c r="I580" s="106"/>
      <c r="J580" s="107"/>
      <c r="K580" s="109">
        <f>VLOOKUP(J580,得意先名!$B$8:$C$1020,2,FALSE)</f>
        <v>0</v>
      </c>
      <c r="L580" s="108"/>
      <c r="M580" s="109">
        <f>VLOOKUP(J580,得意先名!$B$1:$E$1029,4,FALSE)</f>
        <v>0</v>
      </c>
      <c r="N580" s="110">
        <f>VLOOKUP(J580,得意先名!$B$8:$H$1020,7,FALSE)</f>
        <v>0</v>
      </c>
      <c r="O580" s="111"/>
      <c r="P580" s="112"/>
      <c r="Q580" s="50"/>
    </row>
    <row r="581" spans="1:17" ht="30.75" customHeight="1" x14ac:dyDescent="0.4">
      <c r="A581" s="113">
        <v>1137</v>
      </c>
      <c r="B581" s="114"/>
      <c r="C581" s="114"/>
      <c r="D581" s="115">
        <f>VLOOKUP(E581,コード一覧!$B$4:$E$962,4,FALSE)</f>
        <v>0</v>
      </c>
      <c r="E581" s="89"/>
      <c r="F581" s="104">
        <f>VLOOKUP(E581,コード一覧!$B$4:$C$850,2,FALSE)</f>
        <v>0</v>
      </c>
      <c r="G581" s="105">
        <f>VLOOKUP(E581,コード一覧!$B$4:$D$868,3,FALSE)</f>
        <v>0</v>
      </c>
      <c r="H581" s="106"/>
      <c r="I581" s="106"/>
      <c r="J581" s="107"/>
      <c r="K581" s="109">
        <f>VLOOKUP(J581,得意先名!$B$8:$C$1020,2,FALSE)</f>
        <v>0</v>
      </c>
      <c r="L581" s="108"/>
      <c r="M581" s="109">
        <f>VLOOKUP(J581,得意先名!$B$1:$E$1029,4,FALSE)</f>
        <v>0</v>
      </c>
      <c r="N581" s="110">
        <f>VLOOKUP(J581,得意先名!$B$8:$H$1020,7,FALSE)</f>
        <v>0</v>
      </c>
      <c r="O581" s="111"/>
      <c r="P581" s="112"/>
      <c r="Q581" s="50"/>
    </row>
    <row r="582" spans="1:17" ht="30.75" customHeight="1" x14ac:dyDescent="0.4">
      <c r="A582" s="113">
        <v>1139</v>
      </c>
      <c r="B582" s="114"/>
      <c r="C582" s="114"/>
      <c r="D582" s="115">
        <f>VLOOKUP(E582,コード一覧!$B$4:$E$962,4,FALSE)</f>
        <v>0</v>
      </c>
      <c r="E582" s="89"/>
      <c r="F582" s="104">
        <f>VLOOKUP(E582,コード一覧!$B$4:$C$850,2,FALSE)</f>
        <v>0</v>
      </c>
      <c r="G582" s="105">
        <f>VLOOKUP(E582,コード一覧!$B$4:$D$868,3,FALSE)</f>
        <v>0</v>
      </c>
      <c r="H582" s="106"/>
      <c r="I582" s="106"/>
      <c r="J582" s="107"/>
      <c r="K582" s="109">
        <f>VLOOKUP(J582,得意先名!$B$8:$C$1020,2,FALSE)</f>
        <v>0</v>
      </c>
      <c r="L582" s="108"/>
      <c r="M582" s="109">
        <f>VLOOKUP(J582,得意先名!$B$1:$E$1029,4,FALSE)</f>
        <v>0</v>
      </c>
      <c r="N582" s="110">
        <f>VLOOKUP(J582,得意先名!$B$8:$H$1020,7,FALSE)</f>
        <v>0</v>
      </c>
      <c r="O582" s="111"/>
      <c r="P582" s="112"/>
      <c r="Q582" s="50"/>
    </row>
    <row r="583" spans="1:17" ht="30.75" customHeight="1" x14ac:dyDescent="0.4">
      <c r="A583" s="113">
        <v>1141</v>
      </c>
      <c r="B583" s="114"/>
      <c r="C583" s="114"/>
      <c r="D583" s="115">
        <f>VLOOKUP(E583,コード一覧!$B$4:$E$962,4,FALSE)</f>
        <v>0</v>
      </c>
      <c r="E583" s="89"/>
      <c r="F583" s="104">
        <f>VLOOKUP(E583,コード一覧!$B$4:$C$850,2,FALSE)</f>
        <v>0</v>
      </c>
      <c r="G583" s="105">
        <f>VLOOKUP(E583,コード一覧!$B$4:$D$868,3,FALSE)</f>
        <v>0</v>
      </c>
      <c r="H583" s="106"/>
      <c r="I583" s="106"/>
      <c r="J583" s="107"/>
      <c r="K583" s="109">
        <f>VLOOKUP(J583,得意先名!$B$8:$C$1020,2,FALSE)</f>
        <v>0</v>
      </c>
      <c r="L583" s="108"/>
      <c r="M583" s="109">
        <f>VLOOKUP(J583,得意先名!$B$1:$E$1029,4,FALSE)</f>
        <v>0</v>
      </c>
      <c r="N583" s="110">
        <f>VLOOKUP(J583,得意先名!$B$8:$H$1020,7,FALSE)</f>
        <v>0</v>
      </c>
      <c r="O583" s="111"/>
      <c r="P583" s="112"/>
      <c r="Q583" s="50"/>
    </row>
    <row r="584" spans="1:17" ht="30.75" customHeight="1" x14ac:dyDescent="0.4">
      <c r="A584" s="113">
        <v>1143</v>
      </c>
      <c r="B584" s="114"/>
      <c r="C584" s="114"/>
      <c r="D584" s="115">
        <f>VLOOKUP(E584,コード一覧!$B$4:$E$962,4,FALSE)</f>
        <v>0</v>
      </c>
      <c r="E584" s="89"/>
      <c r="F584" s="104">
        <f>VLOOKUP(E584,コード一覧!$B$4:$C$850,2,FALSE)</f>
        <v>0</v>
      </c>
      <c r="G584" s="105">
        <f>VLOOKUP(E584,コード一覧!$B$4:$D$868,3,FALSE)</f>
        <v>0</v>
      </c>
      <c r="H584" s="106"/>
      <c r="I584" s="106"/>
      <c r="J584" s="107"/>
      <c r="K584" s="109">
        <f>VLOOKUP(J584,得意先名!$B$8:$C$1020,2,FALSE)</f>
        <v>0</v>
      </c>
      <c r="L584" s="108"/>
      <c r="M584" s="109">
        <f>VLOOKUP(J584,得意先名!$B$1:$E$1029,4,FALSE)</f>
        <v>0</v>
      </c>
      <c r="N584" s="110">
        <f>VLOOKUP(J584,得意先名!$B$8:$H$1020,7,FALSE)</f>
        <v>0</v>
      </c>
      <c r="O584" s="111"/>
      <c r="P584" s="112"/>
      <c r="Q584" s="50"/>
    </row>
    <row r="585" spans="1:17" ht="30.75" customHeight="1" x14ac:dyDescent="0.4">
      <c r="A585" s="113">
        <v>1145</v>
      </c>
      <c r="B585" s="114"/>
      <c r="C585" s="114"/>
      <c r="D585" s="115">
        <f>VLOOKUP(E585,コード一覧!$B$4:$E$962,4,FALSE)</f>
        <v>0</v>
      </c>
      <c r="E585" s="89"/>
      <c r="F585" s="104">
        <f>VLOOKUP(E585,コード一覧!$B$4:$C$850,2,FALSE)</f>
        <v>0</v>
      </c>
      <c r="G585" s="105">
        <f>VLOOKUP(E585,コード一覧!$B$4:$D$868,3,FALSE)</f>
        <v>0</v>
      </c>
      <c r="H585" s="106"/>
      <c r="I585" s="106"/>
      <c r="J585" s="107"/>
      <c r="K585" s="109">
        <f>VLOOKUP(J585,得意先名!$B$8:$C$1020,2,FALSE)</f>
        <v>0</v>
      </c>
      <c r="L585" s="108"/>
      <c r="M585" s="109">
        <f>VLOOKUP(J585,得意先名!$B$1:$E$1029,4,FALSE)</f>
        <v>0</v>
      </c>
      <c r="N585" s="110">
        <f>VLOOKUP(J585,得意先名!$B$8:$H$1020,7,FALSE)</f>
        <v>0</v>
      </c>
      <c r="O585" s="111"/>
      <c r="P585" s="112"/>
      <c r="Q585" s="50"/>
    </row>
    <row r="586" spans="1:17" ht="30.75" customHeight="1" x14ac:dyDescent="0.4">
      <c r="A586" s="113">
        <v>1147</v>
      </c>
      <c r="B586" s="114"/>
      <c r="C586" s="114"/>
      <c r="D586" s="115">
        <f>VLOOKUP(E586,コード一覧!$B$4:$E$962,4,FALSE)</f>
        <v>0</v>
      </c>
      <c r="E586" s="89"/>
      <c r="F586" s="104">
        <f>VLOOKUP(E586,コード一覧!$B$4:$C$850,2,FALSE)</f>
        <v>0</v>
      </c>
      <c r="G586" s="105">
        <f>VLOOKUP(E586,コード一覧!$B$4:$D$868,3,FALSE)</f>
        <v>0</v>
      </c>
      <c r="H586" s="106"/>
      <c r="I586" s="106"/>
      <c r="J586" s="107"/>
      <c r="K586" s="109">
        <f>VLOOKUP(J586,得意先名!$B$8:$C$1020,2,FALSE)</f>
        <v>0</v>
      </c>
      <c r="L586" s="108"/>
      <c r="M586" s="109">
        <f>VLOOKUP(J586,得意先名!$B$1:$E$1029,4,FALSE)</f>
        <v>0</v>
      </c>
      <c r="N586" s="110">
        <f>VLOOKUP(J586,得意先名!$B$8:$H$1020,7,FALSE)</f>
        <v>0</v>
      </c>
      <c r="O586" s="111"/>
      <c r="P586" s="112"/>
      <c r="Q586" s="50"/>
    </row>
    <row r="587" spans="1:17" ht="30.75" customHeight="1" x14ac:dyDescent="0.4">
      <c r="A587" s="113">
        <v>1149</v>
      </c>
      <c r="B587" s="114"/>
      <c r="C587" s="114"/>
      <c r="D587" s="115">
        <f>VLOOKUP(E587,コード一覧!$B$4:$E$962,4,FALSE)</f>
        <v>0</v>
      </c>
      <c r="E587" s="89"/>
      <c r="F587" s="104">
        <f>VLOOKUP(E587,コード一覧!$B$4:$C$850,2,FALSE)</f>
        <v>0</v>
      </c>
      <c r="G587" s="105">
        <f>VLOOKUP(E587,コード一覧!$B$4:$D$868,3,FALSE)</f>
        <v>0</v>
      </c>
      <c r="H587" s="106"/>
      <c r="I587" s="106"/>
      <c r="J587" s="107"/>
      <c r="K587" s="109">
        <f>VLOOKUP(J587,得意先名!$B$8:$C$1020,2,FALSE)</f>
        <v>0</v>
      </c>
      <c r="L587" s="108"/>
      <c r="M587" s="109">
        <f>VLOOKUP(J587,得意先名!$B$1:$E$1029,4,FALSE)</f>
        <v>0</v>
      </c>
      <c r="N587" s="110">
        <f>VLOOKUP(J587,得意先名!$B$8:$H$1020,7,FALSE)</f>
        <v>0</v>
      </c>
      <c r="O587" s="111"/>
      <c r="P587" s="112"/>
      <c r="Q587" s="50"/>
    </row>
    <row r="588" spans="1:17" ht="30.75" customHeight="1" x14ac:dyDescent="0.4">
      <c r="A588" s="113">
        <v>1151</v>
      </c>
      <c r="B588" s="114"/>
      <c r="C588" s="114"/>
      <c r="D588" s="115">
        <f>VLOOKUP(E588,コード一覧!$B$4:$E$962,4,FALSE)</f>
        <v>0</v>
      </c>
      <c r="E588" s="89"/>
      <c r="F588" s="104">
        <f>VLOOKUP(E588,コード一覧!$B$4:$C$850,2,FALSE)</f>
        <v>0</v>
      </c>
      <c r="G588" s="105">
        <f>VLOOKUP(E588,コード一覧!$B$4:$D$868,3,FALSE)</f>
        <v>0</v>
      </c>
      <c r="H588" s="106"/>
      <c r="I588" s="106"/>
      <c r="J588" s="107"/>
      <c r="K588" s="109">
        <f>VLOOKUP(J588,得意先名!$B$8:$C$1020,2,FALSE)</f>
        <v>0</v>
      </c>
      <c r="L588" s="108"/>
      <c r="M588" s="109">
        <f>VLOOKUP(J588,得意先名!$B$1:$E$1029,4,FALSE)</f>
        <v>0</v>
      </c>
      <c r="N588" s="110">
        <f>VLOOKUP(J588,得意先名!$B$8:$H$1020,7,FALSE)</f>
        <v>0</v>
      </c>
      <c r="O588" s="111"/>
      <c r="P588" s="112"/>
      <c r="Q588" s="50"/>
    </row>
    <row r="589" spans="1:17" ht="30.75" customHeight="1" x14ac:dyDescent="0.4">
      <c r="A589" s="113">
        <v>1153</v>
      </c>
      <c r="B589" s="114"/>
      <c r="C589" s="114"/>
      <c r="D589" s="115">
        <f>VLOOKUP(E589,コード一覧!$B$4:$E$962,4,FALSE)</f>
        <v>0</v>
      </c>
      <c r="E589" s="89"/>
      <c r="F589" s="104">
        <f>VLOOKUP(E589,コード一覧!$B$4:$C$850,2,FALSE)</f>
        <v>0</v>
      </c>
      <c r="G589" s="105">
        <f>VLOOKUP(E589,コード一覧!$B$4:$D$868,3,FALSE)</f>
        <v>0</v>
      </c>
      <c r="H589" s="106"/>
      <c r="I589" s="106"/>
      <c r="J589" s="107"/>
      <c r="K589" s="109">
        <f>VLOOKUP(J589,得意先名!$B$8:$C$1020,2,FALSE)</f>
        <v>0</v>
      </c>
      <c r="L589" s="108"/>
      <c r="M589" s="109">
        <f>VLOOKUP(J589,得意先名!$B$1:$E$1029,4,FALSE)</f>
        <v>0</v>
      </c>
      <c r="N589" s="110">
        <f>VLOOKUP(J589,得意先名!$B$8:$H$1020,7,FALSE)</f>
        <v>0</v>
      </c>
      <c r="O589" s="111"/>
      <c r="P589" s="112"/>
      <c r="Q589" s="50"/>
    </row>
    <row r="590" spans="1:17" ht="30.75" customHeight="1" x14ac:dyDescent="0.4">
      <c r="A590" s="113">
        <v>1155</v>
      </c>
      <c r="B590" s="114"/>
      <c r="C590" s="114"/>
      <c r="D590" s="115">
        <f>VLOOKUP(E590,コード一覧!$B$4:$E$962,4,FALSE)</f>
        <v>0</v>
      </c>
      <c r="E590" s="89"/>
      <c r="F590" s="104">
        <f>VLOOKUP(E590,コード一覧!$B$4:$C$850,2,FALSE)</f>
        <v>0</v>
      </c>
      <c r="G590" s="105">
        <f>VLOOKUP(E590,コード一覧!$B$4:$D$868,3,FALSE)</f>
        <v>0</v>
      </c>
      <c r="H590" s="106"/>
      <c r="I590" s="106"/>
      <c r="J590" s="107"/>
      <c r="K590" s="109">
        <f>VLOOKUP(J590,得意先名!$B$8:$C$1020,2,FALSE)</f>
        <v>0</v>
      </c>
      <c r="L590" s="108"/>
      <c r="M590" s="109">
        <f>VLOOKUP(J590,得意先名!$B$1:$E$1029,4,FALSE)</f>
        <v>0</v>
      </c>
      <c r="N590" s="110">
        <f>VLOOKUP(J590,得意先名!$B$8:$H$1020,7,FALSE)</f>
        <v>0</v>
      </c>
      <c r="O590" s="111"/>
      <c r="P590" s="112"/>
      <c r="Q590" s="50"/>
    </row>
    <row r="591" spans="1:17" ht="30.75" customHeight="1" x14ac:dyDescent="0.4">
      <c r="A591" s="113">
        <v>1157</v>
      </c>
      <c r="B591" s="114"/>
      <c r="C591" s="114"/>
      <c r="D591" s="115">
        <f>VLOOKUP(E591,コード一覧!$B$4:$E$962,4,FALSE)</f>
        <v>0</v>
      </c>
      <c r="E591" s="89"/>
      <c r="F591" s="104">
        <f>VLOOKUP(E591,コード一覧!$B$4:$C$850,2,FALSE)</f>
        <v>0</v>
      </c>
      <c r="G591" s="105">
        <f>VLOOKUP(E591,コード一覧!$B$4:$D$868,3,FALSE)</f>
        <v>0</v>
      </c>
      <c r="H591" s="106"/>
      <c r="I591" s="106"/>
      <c r="J591" s="107"/>
      <c r="K591" s="109">
        <f>VLOOKUP(J591,得意先名!$B$8:$C$1020,2,FALSE)</f>
        <v>0</v>
      </c>
      <c r="L591" s="108"/>
      <c r="M591" s="109">
        <f>VLOOKUP(J591,得意先名!$B$1:$E$1029,4,FALSE)</f>
        <v>0</v>
      </c>
      <c r="N591" s="110">
        <f>VLOOKUP(J591,得意先名!$B$8:$H$1020,7,FALSE)</f>
        <v>0</v>
      </c>
      <c r="O591" s="111"/>
      <c r="P591" s="112"/>
      <c r="Q591" s="50"/>
    </row>
    <row r="592" spans="1:17" ht="30.75" customHeight="1" x14ac:dyDescent="0.4">
      <c r="A592" s="113">
        <v>1159</v>
      </c>
      <c r="B592" s="114"/>
      <c r="C592" s="114"/>
      <c r="D592" s="115">
        <f>VLOOKUP(E592,コード一覧!$B$4:$E$962,4,FALSE)</f>
        <v>0</v>
      </c>
      <c r="E592" s="89"/>
      <c r="F592" s="104">
        <f>VLOOKUP(E592,コード一覧!$B$4:$C$850,2,FALSE)</f>
        <v>0</v>
      </c>
      <c r="G592" s="105">
        <f>VLOOKUP(E592,コード一覧!$B$4:$D$868,3,FALSE)</f>
        <v>0</v>
      </c>
      <c r="H592" s="106"/>
      <c r="I592" s="106"/>
      <c r="J592" s="107"/>
      <c r="K592" s="109">
        <f>VLOOKUP(J592,得意先名!$B$8:$C$1020,2,FALSE)</f>
        <v>0</v>
      </c>
      <c r="L592" s="108"/>
      <c r="M592" s="109">
        <f>VLOOKUP(J592,得意先名!$B$1:$E$1029,4,FALSE)</f>
        <v>0</v>
      </c>
      <c r="N592" s="110">
        <f>VLOOKUP(J592,得意先名!$B$8:$H$1020,7,FALSE)</f>
        <v>0</v>
      </c>
      <c r="O592" s="111"/>
      <c r="P592" s="112"/>
      <c r="Q592" s="50"/>
    </row>
    <row r="593" spans="1:17" ht="30.75" customHeight="1" x14ac:dyDescent="0.4">
      <c r="A593" s="113">
        <v>1161</v>
      </c>
      <c r="B593" s="114"/>
      <c r="C593" s="114"/>
      <c r="D593" s="115">
        <f>VLOOKUP(E593,コード一覧!$B$4:$E$962,4,FALSE)</f>
        <v>0</v>
      </c>
      <c r="E593" s="89"/>
      <c r="F593" s="104">
        <f>VLOOKUP(E593,コード一覧!$B$4:$C$850,2,FALSE)</f>
        <v>0</v>
      </c>
      <c r="G593" s="105">
        <f>VLOOKUP(E593,コード一覧!$B$4:$D$868,3,FALSE)</f>
        <v>0</v>
      </c>
      <c r="H593" s="106"/>
      <c r="I593" s="106"/>
      <c r="J593" s="107"/>
      <c r="K593" s="109">
        <f>VLOOKUP(J593,得意先名!$B$8:$C$1020,2,FALSE)</f>
        <v>0</v>
      </c>
      <c r="L593" s="108"/>
      <c r="M593" s="109">
        <f>VLOOKUP(J593,得意先名!$B$1:$E$1029,4,FALSE)</f>
        <v>0</v>
      </c>
      <c r="N593" s="110">
        <f>VLOOKUP(J593,得意先名!$B$8:$H$1020,7,FALSE)</f>
        <v>0</v>
      </c>
      <c r="O593" s="111"/>
      <c r="P593" s="112"/>
      <c r="Q593" s="50"/>
    </row>
    <row r="594" spans="1:17" ht="30.75" customHeight="1" x14ac:dyDescent="0.4">
      <c r="A594" s="113">
        <v>1163</v>
      </c>
      <c r="B594" s="114"/>
      <c r="C594" s="114"/>
      <c r="D594" s="115">
        <f>VLOOKUP(E594,コード一覧!$B$4:$E$962,4,FALSE)</f>
        <v>0</v>
      </c>
      <c r="E594" s="89"/>
      <c r="F594" s="104">
        <f>VLOOKUP(E594,コード一覧!$B$4:$C$850,2,FALSE)</f>
        <v>0</v>
      </c>
      <c r="G594" s="105">
        <f>VLOOKUP(E594,コード一覧!$B$4:$D$868,3,FALSE)</f>
        <v>0</v>
      </c>
      <c r="H594" s="106"/>
      <c r="I594" s="106"/>
      <c r="J594" s="107"/>
      <c r="K594" s="109">
        <f>VLOOKUP(J594,得意先名!$B$8:$C$1020,2,FALSE)</f>
        <v>0</v>
      </c>
      <c r="L594" s="108"/>
      <c r="M594" s="109">
        <f>VLOOKUP(J594,得意先名!$B$1:$E$1029,4,FALSE)</f>
        <v>0</v>
      </c>
      <c r="N594" s="110">
        <f>VLOOKUP(J594,得意先名!$B$8:$H$1020,7,FALSE)</f>
        <v>0</v>
      </c>
      <c r="O594" s="111"/>
      <c r="P594" s="112"/>
      <c r="Q594" s="50"/>
    </row>
    <row r="595" spans="1:17" ht="30.75" customHeight="1" x14ac:dyDescent="0.4">
      <c r="A595" s="113">
        <v>1165</v>
      </c>
      <c r="B595" s="114"/>
      <c r="C595" s="114"/>
      <c r="D595" s="115">
        <f>VLOOKUP(E595,コード一覧!$B$4:$E$962,4,FALSE)</f>
        <v>0</v>
      </c>
      <c r="E595" s="89"/>
      <c r="F595" s="104">
        <f>VLOOKUP(E595,コード一覧!$B$4:$C$850,2,FALSE)</f>
        <v>0</v>
      </c>
      <c r="G595" s="105">
        <f>VLOOKUP(E595,コード一覧!$B$4:$D$868,3,FALSE)</f>
        <v>0</v>
      </c>
      <c r="H595" s="106"/>
      <c r="I595" s="106"/>
      <c r="J595" s="107"/>
      <c r="K595" s="109">
        <f>VLOOKUP(J595,得意先名!$B$8:$C$1020,2,FALSE)</f>
        <v>0</v>
      </c>
      <c r="L595" s="108"/>
      <c r="M595" s="109">
        <f>VLOOKUP(J595,得意先名!$B$1:$E$1029,4,FALSE)</f>
        <v>0</v>
      </c>
      <c r="N595" s="110">
        <f>VLOOKUP(J595,得意先名!$B$8:$H$1020,7,FALSE)</f>
        <v>0</v>
      </c>
      <c r="O595" s="111"/>
      <c r="P595" s="112"/>
      <c r="Q595" s="50"/>
    </row>
    <row r="596" spans="1:17" ht="30.75" customHeight="1" x14ac:dyDescent="0.4">
      <c r="A596" s="113">
        <v>1167</v>
      </c>
      <c r="B596" s="114"/>
      <c r="C596" s="114"/>
      <c r="D596" s="115">
        <f>VLOOKUP(E596,コード一覧!$B$4:$E$962,4,FALSE)</f>
        <v>0</v>
      </c>
      <c r="E596" s="89"/>
      <c r="F596" s="104">
        <f>VLOOKUP(E596,コード一覧!$B$4:$C$850,2,FALSE)</f>
        <v>0</v>
      </c>
      <c r="G596" s="105">
        <f>VLOOKUP(E596,コード一覧!$B$4:$D$868,3,FALSE)</f>
        <v>0</v>
      </c>
      <c r="H596" s="106"/>
      <c r="I596" s="106"/>
      <c r="J596" s="107"/>
      <c r="K596" s="109">
        <f>VLOOKUP(J596,得意先名!$B$8:$C$1020,2,FALSE)</f>
        <v>0</v>
      </c>
      <c r="L596" s="108"/>
      <c r="M596" s="109">
        <f>VLOOKUP(J596,得意先名!$B$1:$E$1029,4,FALSE)</f>
        <v>0</v>
      </c>
      <c r="N596" s="110">
        <f>VLOOKUP(J596,得意先名!$B$8:$H$1020,7,FALSE)</f>
        <v>0</v>
      </c>
      <c r="O596" s="111"/>
      <c r="P596" s="112"/>
      <c r="Q596" s="50"/>
    </row>
    <row r="597" spans="1:17" ht="30.75" customHeight="1" x14ac:dyDescent="0.4">
      <c r="A597" s="113">
        <v>1169</v>
      </c>
      <c r="B597" s="114"/>
      <c r="C597" s="114"/>
      <c r="D597" s="115">
        <f>VLOOKUP(E597,コード一覧!$B$4:$E$962,4,FALSE)</f>
        <v>0</v>
      </c>
      <c r="E597" s="89"/>
      <c r="F597" s="104">
        <f>VLOOKUP(E597,コード一覧!$B$4:$C$850,2,FALSE)</f>
        <v>0</v>
      </c>
      <c r="G597" s="105">
        <f>VLOOKUP(E597,コード一覧!$B$4:$D$868,3,FALSE)</f>
        <v>0</v>
      </c>
      <c r="H597" s="106"/>
      <c r="I597" s="106"/>
      <c r="J597" s="107"/>
      <c r="K597" s="109">
        <f>VLOOKUP(J597,得意先名!$B$8:$C$1020,2,FALSE)</f>
        <v>0</v>
      </c>
      <c r="L597" s="108"/>
      <c r="M597" s="109">
        <f>VLOOKUP(J597,得意先名!$B$1:$E$1029,4,FALSE)</f>
        <v>0</v>
      </c>
      <c r="N597" s="110">
        <f>VLOOKUP(J597,得意先名!$B$8:$H$1020,7,FALSE)</f>
        <v>0</v>
      </c>
      <c r="O597" s="111"/>
      <c r="P597" s="112"/>
      <c r="Q597" s="50"/>
    </row>
    <row r="598" spans="1:17" ht="30.75" customHeight="1" x14ac:dyDescent="0.4">
      <c r="A598" s="113">
        <v>1171</v>
      </c>
      <c r="B598" s="114"/>
      <c r="C598" s="114"/>
      <c r="D598" s="115">
        <f>VLOOKUP(E598,コード一覧!$B$4:$E$962,4,FALSE)</f>
        <v>0</v>
      </c>
      <c r="E598" s="89"/>
      <c r="F598" s="104">
        <f>VLOOKUP(E598,コード一覧!$B$4:$C$850,2,FALSE)</f>
        <v>0</v>
      </c>
      <c r="G598" s="105">
        <f>VLOOKUP(E598,コード一覧!$B$4:$D$868,3,FALSE)</f>
        <v>0</v>
      </c>
      <c r="H598" s="106"/>
      <c r="I598" s="106"/>
      <c r="J598" s="107"/>
      <c r="K598" s="109">
        <f>VLOOKUP(J598,得意先名!$B$8:$C$1020,2,FALSE)</f>
        <v>0</v>
      </c>
      <c r="L598" s="108"/>
      <c r="M598" s="109">
        <f>VLOOKUP(J598,得意先名!$B$1:$E$1029,4,FALSE)</f>
        <v>0</v>
      </c>
      <c r="N598" s="110">
        <f>VLOOKUP(J598,得意先名!$B$8:$H$1020,7,FALSE)</f>
        <v>0</v>
      </c>
      <c r="O598" s="111"/>
      <c r="P598" s="112"/>
      <c r="Q598" s="50"/>
    </row>
    <row r="599" spans="1:17" ht="30.75" customHeight="1" x14ac:dyDescent="0.4">
      <c r="A599" s="113">
        <v>1173</v>
      </c>
      <c r="B599" s="114"/>
      <c r="C599" s="114"/>
      <c r="D599" s="115">
        <f>VLOOKUP(E599,コード一覧!$B$4:$E$962,4,FALSE)</f>
        <v>0</v>
      </c>
      <c r="E599" s="89"/>
      <c r="F599" s="104">
        <f>VLOOKUP(E599,コード一覧!$B$4:$C$850,2,FALSE)</f>
        <v>0</v>
      </c>
      <c r="G599" s="105">
        <f>VLOOKUP(E599,コード一覧!$B$4:$D$868,3,FALSE)</f>
        <v>0</v>
      </c>
      <c r="H599" s="106"/>
      <c r="I599" s="106"/>
      <c r="J599" s="107"/>
      <c r="K599" s="109">
        <f>VLOOKUP(J599,得意先名!$B$8:$C$1020,2,FALSE)</f>
        <v>0</v>
      </c>
      <c r="L599" s="108"/>
      <c r="M599" s="109">
        <f>VLOOKUP(J599,得意先名!$B$1:$E$1029,4,FALSE)</f>
        <v>0</v>
      </c>
      <c r="N599" s="110">
        <f>VLOOKUP(J599,得意先名!$B$8:$H$1020,7,FALSE)</f>
        <v>0</v>
      </c>
      <c r="O599" s="111"/>
      <c r="P599" s="112"/>
      <c r="Q599" s="50"/>
    </row>
    <row r="600" spans="1:17" ht="30.75" customHeight="1" x14ac:dyDescent="0.4">
      <c r="A600" s="113">
        <v>1175</v>
      </c>
      <c r="B600" s="114"/>
      <c r="C600" s="114"/>
      <c r="D600" s="115">
        <f>VLOOKUP(E600,コード一覧!$B$4:$E$962,4,FALSE)</f>
        <v>0</v>
      </c>
      <c r="E600" s="89"/>
      <c r="F600" s="104">
        <f>VLOOKUP(E600,コード一覧!$B$4:$C$850,2,FALSE)</f>
        <v>0</v>
      </c>
      <c r="G600" s="105">
        <f>VLOOKUP(E600,コード一覧!$B$4:$D$868,3,FALSE)</f>
        <v>0</v>
      </c>
      <c r="H600" s="106"/>
      <c r="I600" s="106"/>
      <c r="J600" s="107"/>
      <c r="K600" s="109">
        <f>VLOOKUP(J600,得意先名!$B$8:$C$1020,2,FALSE)</f>
        <v>0</v>
      </c>
      <c r="L600" s="108"/>
      <c r="M600" s="109">
        <f>VLOOKUP(J600,得意先名!$B$1:$E$1029,4,FALSE)</f>
        <v>0</v>
      </c>
      <c r="N600" s="110">
        <f>VLOOKUP(J600,得意先名!$B$8:$H$1020,7,FALSE)</f>
        <v>0</v>
      </c>
      <c r="O600" s="111"/>
      <c r="P600" s="112"/>
      <c r="Q600" s="50"/>
    </row>
    <row r="601" spans="1:17" ht="30.75" customHeight="1" x14ac:dyDescent="0.4">
      <c r="A601" s="113">
        <v>1177</v>
      </c>
      <c r="B601" s="114"/>
      <c r="C601" s="114"/>
      <c r="D601" s="115">
        <f>VLOOKUP(E601,コード一覧!$B$4:$E$962,4,FALSE)</f>
        <v>0</v>
      </c>
      <c r="E601" s="89"/>
      <c r="F601" s="104">
        <f>VLOOKUP(E601,コード一覧!$B$4:$C$850,2,FALSE)</f>
        <v>0</v>
      </c>
      <c r="G601" s="105">
        <f>VLOOKUP(E601,コード一覧!$B$4:$D$868,3,FALSE)</f>
        <v>0</v>
      </c>
      <c r="H601" s="106"/>
      <c r="I601" s="106"/>
      <c r="J601" s="107"/>
      <c r="K601" s="109">
        <f>VLOOKUP(J601,得意先名!$B$8:$C$1020,2,FALSE)</f>
        <v>0</v>
      </c>
      <c r="L601" s="108"/>
      <c r="M601" s="109">
        <f>VLOOKUP(J601,得意先名!$B$1:$E$1029,4,FALSE)</f>
        <v>0</v>
      </c>
      <c r="N601" s="110">
        <f>VLOOKUP(J601,得意先名!$B$8:$H$1020,7,FALSE)</f>
        <v>0</v>
      </c>
      <c r="O601" s="111"/>
      <c r="P601" s="112"/>
      <c r="Q601" s="50"/>
    </row>
    <row r="602" spans="1:17" ht="30.75" customHeight="1" x14ac:dyDescent="0.4">
      <c r="A602" s="113">
        <v>1179</v>
      </c>
      <c r="B602" s="114"/>
      <c r="C602" s="114"/>
      <c r="D602" s="115">
        <f>VLOOKUP(E602,コード一覧!$B$4:$E$962,4,FALSE)</f>
        <v>0</v>
      </c>
      <c r="E602" s="89"/>
      <c r="F602" s="104">
        <f>VLOOKUP(E602,コード一覧!$B$4:$C$850,2,FALSE)</f>
        <v>0</v>
      </c>
      <c r="G602" s="105">
        <f>VLOOKUP(E602,コード一覧!$B$4:$D$868,3,FALSE)</f>
        <v>0</v>
      </c>
      <c r="H602" s="106"/>
      <c r="I602" s="106"/>
      <c r="J602" s="107"/>
      <c r="K602" s="109">
        <f>VLOOKUP(J602,得意先名!$B$8:$C$1020,2,FALSE)</f>
        <v>0</v>
      </c>
      <c r="L602" s="108"/>
      <c r="M602" s="109">
        <f>VLOOKUP(J602,得意先名!$B$1:$E$1029,4,FALSE)</f>
        <v>0</v>
      </c>
      <c r="N602" s="110">
        <f>VLOOKUP(J602,得意先名!$B$8:$H$1020,7,FALSE)</f>
        <v>0</v>
      </c>
      <c r="O602" s="111"/>
      <c r="P602" s="112"/>
      <c r="Q602" s="50"/>
    </row>
    <row r="603" spans="1:17" ht="30.75" customHeight="1" x14ac:dyDescent="0.4">
      <c r="A603" s="113">
        <v>1181</v>
      </c>
      <c r="B603" s="114"/>
      <c r="C603" s="114"/>
      <c r="D603" s="115">
        <f>VLOOKUP(E603,コード一覧!$B$4:$E$962,4,FALSE)</f>
        <v>0</v>
      </c>
      <c r="E603" s="89"/>
      <c r="F603" s="104">
        <f>VLOOKUP(E603,コード一覧!$B$4:$C$850,2,FALSE)</f>
        <v>0</v>
      </c>
      <c r="G603" s="105">
        <f>VLOOKUP(E603,コード一覧!$B$4:$D$868,3,FALSE)</f>
        <v>0</v>
      </c>
      <c r="H603" s="106"/>
      <c r="I603" s="106"/>
      <c r="J603" s="107"/>
      <c r="K603" s="109">
        <f>VLOOKUP(J603,得意先名!$B$8:$C$1020,2,FALSE)</f>
        <v>0</v>
      </c>
      <c r="L603" s="108"/>
      <c r="M603" s="109">
        <f>VLOOKUP(J603,得意先名!$B$1:$E$1029,4,FALSE)</f>
        <v>0</v>
      </c>
      <c r="N603" s="110">
        <f>VLOOKUP(J603,得意先名!$B$8:$H$1020,7,FALSE)</f>
        <v>0</v>
      </c>
      <c r="O603" s="111"/>
      <c r="P603" s="112"/>
      <c r="Q603" s="50"/>
    </row>
    <row r="604" spans="1:17" ht="30.75" customHeight="1" x14ac:dyDescent="0.4">
      <c r="A604" s="113">
        <v>1183</v>
      </c>
      <c r="B604" s="114"/>
      <c r="C604" s="114"/>
      <c r="D604" s="115">
        <f>VLOOKUP(E604,コード一覧!$B$4:$E$962,4,FALSE)</f>
        <v>0</v>
      </c>
      <c r="E604" s="89"/>
      <c r="F604" s="104">
        <f>VLOOKUP(E604,コード一覧!$B$4:$C$850,2,FALSE)</f>
        <v>0</v>
      </c>
      <c r="G604" s="105">
        <f>VLOOKUP(E604,コード一覧!$B$4:$D$868,3,FALSE)</f>
        <v>0</v>
      </c>
      <c r="H604" s="106"/>
      <c r="I604" s="106"/>
      <c r="J604" s="107"/>
      <c r="K604" s="109">
        <f>VLOOKUP(J604,得意先名!$B$8:$C$1020,2,FALSE)</f>
        <v>0</v>
      </c>
      <c r="L604" s="108"/>
      <c r="M604" s="109">
        <f>VLOOKUP(J604,得意先名!$B$1:$E$1029,4,FALSE)</f>
        <v>0</v>
      </c>
      <c r="N604" s="110">
        <f>VLOOKUP(J604,得意先名!$B$8:$H$1020,7,FALSE)</f>
        <v>0</v>
      </c>
      <c r="O604" s="111"/>
      <c r="P604" s="112"/>
      <c r="Q604" s="50"/>
    </row>
    <row r="605" spans="1:17" ht="30.75" customHeight="1" x14ac:dyDescent="0.4">
      <c r="A605" s="113">
        <v>1185</v>
      </c>
      <c r="B605" s="114"/>
      <c r="C605" s="114"/>
      <c r="D605" s="115">
        <f>VLOOKUP(E605,コード一覧!$B$4:$E$962,4,FALSE)</f>
        <v>0</v>
      </c>
      <c r="E605" s="89"/>
      <c r="F605" s="104">
        <f>VLOOKUP(E605,コード一覧!$B$4:$C$850,2,FALSE)</f>
        <v>0</v>
      </c>
      <c r="G605" s="105">
        <f>VLOOKUP(E605,コード一覧!$B$4:$D$868,3,FALSE)</f>
        <v>0</v>
      </c>
      <c r="H605" s="106"/>
      <c r="I605" s="106"/>
      <c r="J605" s="107"/>
      <c r="K605" s="109">
        <f>VLOOKUP(J605,得意先名!$B$8:$C$1020,2,FALSE)</f>
        <v>0</v>
      </c>
      <c r="L605" s="108"/>
      <c r="M605" s="109">
        <f>VLOOKUP(J605,得意先名!$B$1:$E$1029,4,FALSE)</f>
        <v>0</v>
      </c>
      <c r="N605" s="110">
        <f>VLOOKUP(J605,得意先名!$B$8:$H$1020,7,FALSE)</f>
        <v>0</v>
      </c>
      <c r="O605" s="111"/>
      <c r="P605" s="112"/>
      <c r="Q605" s="50"/>
    </row>
    <row r="606" spans="1:17" ht="30.75" customHeight="1" x14ac:dyDescent="0.4">
      <c r="A606" s="113">
        <v>1187</v>
      </c>
      <c r="B606" s="114"/>
      <c r="C606" s="114"/>
      <c r="D606" s="115">
        <f>VLOOKUP(E606,コード一覧!$B$4:$E$962,4,FALSE)</f>
        <v>0</v>
      </c>
      <c r="E606" s="89"/>
      <c r="F606" s="104">
        <f>VLOOKUP(E606,コード一覧!$B$4:$C$850,2,FALSE)</f>
        <v>0</v>
      </c>
      <c r="G606" s="105">
        <f>VLOOKUP(E606,コード一覧!$B$4:$D$868,3,FALSE)</f>
        <v>0</v>
      </c>
      <c r="H606" s="106"/>
      <c r="I606" s="106"/>
      <c r="J606" s="107"/>
      <c r="K606" s="109">
        <f>VLOOKUP(J606,得意先名!$B$8:$C$1020,2,FALSE)</f>
        <v>0</v>
      </c>
      <c r="L606" s="108"/>
      <c r="M606" s="109">
        <f>VLOOKUP(J606,得意先名!$B$1:$E$1029,4,FALSE)</f>
        <v>0</v>
      </c>
      <c r="N606" s="110">
        <f>VLOOKUP(J606,得意先名!$B$8:$H$1020,7,FALSE)</f>
        <v>0</v>
      </c>
      <c r="O606" s="111"/>
      <c r="P606" s="112"/>
      <c r="Q606" s="50"/>
    </row>
    <row r="607" spans="1:17" ht="30.75" customHeight="1" x14ac:dyDescent="0.4">
      <c r="A607" s="113">
        <v>1189</v>
      </c>
      <c r="B607" s="114"/>
      <c r="C607" s="114"/>
      <c r="D607" s="115">
        <f>VLOOKUP(E607,コード一覧!$B$4:$E$962,4,FALSE)</f>
        <v>0</v>
      </c>
      <c r="E607" s="89"/>
      <c r="F607" s="104">
        <f>VLOOKUP(E607,コード一覧!$B$4:$C$850,2,FALSE)</f>
        <v>0</v>
      </c>
      <c r="G607" s="105">
        <f>VLOOKUP(E607,コード一覧!$B$4:$D$868,3,FALSE)</f>
        <v>0</v>
      </c>
      <c r="H607" s="106"/>
      <c r="I607" s="106"/>
      <c r="J607" s="107"/>
      <c r="K607" s="109">
        <f>VLOOKUP(J607,得意先名!$B$8:$C$1020,2,FALSE)</f>
        <v>0</v>
      </c>
      <c r="L607" s="108"/>
      <c r="M607" s="109">
        <f>VLOOKUP(J607,得意先名!$B$1:$E$1029,4,FALSE)</f>
        <v>0</v>
      </c>
      <c r="N607" s="110">
        <f>VLOOKUP(J607,得意先名!$B$8:$H$1020,7,FALSE)</f>
        <v>0</v>
      </c>
      <c r="O607" s="111"/>
      <c r="P607" s="112"/>
      <c r="Q607" s="50"/>
    </row>
    <row r="608" spans="1:17" ht="30.75" customHeight="1" x14ac:dyDescent="0.4">
      <c r="A608" s="113">
        <v>1191</v>
      </c>
      <c r="B608" s="114"/>
      <c r="C608" s="114"/>
      <c r="D608" s="115">
        <f>VLOOKUP(E608,コード一覧!$B$4:$E$962,4,FALSE)</f>
        <v>0</v>
      </c>
      <c r="E608" s="89"/>
      <c r="F608" s="104">
        <f>VLOOKUP(E608,コード一覧!$B$4:$C$850,2,FALSE)</f>
        <v>0</v>
      </c>
      <c r="G608" s="105">
        <f>VLOOKUP(E608,コード一覧!$B$4:$D$868,3,FALSE)</f>
        <v>0</v>
      </c>
      <c r="H608" s="106"/>
      <c r="I608" s="106"/>
      <c r="J608" s="107"/>
      <c r="K608" s="109">
        <f>VLOOKUP(J608,得意先名!$B$8:$C$1020,2,FALSE)</f>
        <v>0</v>
      </c>
      <c r="L608" s="108"/>
      <c r="M608" s="109">
        <f>VLOOKUP(J608,得意先名!$B$1:$E$1029,4,FALSE)</f>
        <v>0</v>
      </c>
      <c r="N608" s="110">
        <f>VLOOKUP(J608,得意先名!$B$8:$H$1020,7,FALSE)</f>
        <v>0</v>
      </c>
      <c r="O608" s="111"/>
      <c r="P608" s="112"/>
      <c r="Q608" s="50"/>
    </row>
    <row r="609" spans="1:17" ht="30.75" customHeight="1" x14ac:dyDescent="0.4">
      <c r="A609" s="113">
        <v>1193</v>
      </c>
      <c r="B609" s="114"/>
      <c r="C609" s="114"/>
      <c r="D609" s="115">
        <f>VLOOKUP(E609,コード一覧!$B$4:$E$962,4,FALSE)</f>
        <v>0</v>
      </c>
      <c r="E609" s="89"/>
      <c r="F609" s="104">
        <f>VLOOKUP(E609,コード一覧!$B$4:$C$850,2,FALSE)</f>
        <v>0</v>
      </c>
      <c r="G609" s="105">
        <f>VLOOKUP(E609,コード一覧!$B$4:$D$868,3,FALSE)</f>
        <v>0</v>
      </c>
      <c r="H609" s="106"/>
      <c r="I609" s="106"/>
      <c r="J609" s="107"/>
      <c r="K609" s="109">
        <f>VLOOKUP(J609,得意先名!$B$8:$C$1020,2,FALSE)</f>
        <v>0</v>
      </c>
      <c r="L609" s="108"/>
      <c r="M609" s="109">
        <f>VLOOKUP(J609,得意先名!$B$1:$E$1029,4,FALSE)</f>
        <v>0</v>
      </c>
      <c r="N609" s="110">
        <f>VLOOKUP(J609,得意先名!$B$8:$H$1020,7,FALSE)</f>
        <v>0</v>
      </c>
      <c r="O609" s="111"/>
      <c r="P609" s="112"/>
      <c r="Q609" s="50"/>
    </row>
    <row r="610" spans="1:17" ht="30.75" customHeight="1" x14ac:dyDescent="0.4">
      <c r="A610" s="113">
        <v>1195</v>
      </c>
      <c r="B610" s="114"/>
      <c r="C610" s="114"/>
      <c r="D610" s="115">
        <f>VLOOKUP(E610,コード一覧!$B$4:$E$962,4,FALSE)</f>
        <v>0</v>
      </c>
      <c r="E610" s="89"/>
      <c r="F610" s="104">
        <f>VLOOKUP(E610,コード一覧!$B$4:$C$850,2,FALSE)</f>
        <v>0</v>
      </c>
      <c r="G610" s="105">
        <f>VLOOKUP(E610,コード一覧!$B$4:$D$868,3,FALSE)</f>
        <v>0</v>
      </c>
      <c r="H610" s="106"/>
      <c r="I610" s="106"/>
      <c r="J610" s="107"/>
      <c r="K610" s="109">
        <f>VLOOKUP(J610,得意先名!$B$8:$C$1020,2,FALSE)</f>
        <v>0</v>
      </c>
      <c r="L610" s="108"/>
      <c r="M610" s="109">
        <f>VLOOKUP(J610,得意先名!$B$1:$E$1029,4,FALSE)</f>
        <v>0</v>
      </c>
      <c r="N610" s="110">
        <f>VLOOKUP(J610,得意先名!$B$8:$H$1020,7,FALSE)</f>
        <v>0</v>
      </c>
      <c r="O610" s="111"/>
      <c r="P610" s="112"/>
      <c r="Q610" s="50"/>
    </row>
    <row r="611" spans="1:17" ht="30.75" customHeight="1" x14ac:dyDescent="0.4">
      <c r="A611" s="113">
        <v>1197</v>
      </c>
      <c r="B611" s="114"/>
      <c r="C611" s="114"/>
      <c r="D611" s="115">
        <f>VLOOKUP(E611,コード一覧!$B$4:$E$962,4,FALSE)</f>
        <v>0</v>
      </c>
      <c r="E611" s="89"/>
      <c r="F611" s="104">
        <f>VLOOKUP(E611,コード一覧!$B$4:$C$850,2,FALSE)</f>
        <v>0</v>
      </c>
      <c r="G611" s="105">
        <f>VLOOKUP(E611,コード一覧!$B$4:$D$868,3,FALSE)</f>
        <v>0</v>
      </c>
      <c r="H611" s="106"/>
      <c r="I611" s="106"/>
      <c r="J611" s="107"/>
      <c r="K611" s="109">
        <f>VLOOKUP(J611,得意先名!$B$8:$C$1020,2,FALSE)</f>
        <v>0</v>
      </c>
      <c r="L611" s="108"/>
      <c r="M611" s="109">
        <f>VLOOKUP(J611,得意先名!$B$1:$E$1029,4,FALSE)</f>
        <v>0</v>
      </c>
      <c r="N611" s="110">
        <f>VLOOKUP(J611,得意先名!$B$8:$H$1020,7,FALSE)</f>
        <v>0</v>
      </c>
      <c r="O611" s="111"/>
      <c r="P611" s="112"/>
      <c r="Q611" s="50"/>
    </row>
    <row r="612" spans="1:17" ht="30.75" customHeight="1" x14ac:dyDescent="0.4">
      <c r="A612" s="113">
        <v>1199</v>
      </c>
      <c r="B612" s="114"/>
      <c r="C612" s="114"/>
      <c r="D612" s="115">
        <f>VLOOKUP(E612,コード一覧!$B$4:$E$962,4,FALSE)</f>
        <v>0</v>
      </c>
      <c r="E612" s="89"/>
      <c r="F612" s="104">
        <f>VLOOKUP(E612,コード一覧!$B$4:$C$850,2,FALSE)</f>
        <v>0</v>
      </c>
      <c r="G612" s="105">
        <f>VLOOKUP(E612,コード一覧!$B$4:$D$868,3,FALSE)</f>
        <v>0</v>
      </c>
      <c r="H612" s="106"/>
      <c r="I612" s="106"/>
      <c r="J612" s="107"/>
      <c r="K612" s="109">
        <f>VLOOKUP(J612,得意先名!$B$8:$C$1020,2,FALSE)</f>
        <v>0</v>
      </c>
      <c r="L612" s="108"/>
      <c r="M612" s="109">
        <f>VLOOKUP(J612,得意先名!$B$1:$E$1029,4,FALSE)</f>
        <v>0</v>
      </c>
      <c r="N612" s="110">
        <f>VLOOKUP(J612,得意先名!$B$8:$H$1020,7,FALSE)</f>
        <v>0</v>
      </c>
      <c r="O612" s="111"/>
      <c r="P612" s="112"/>
      <c r="Q612" s="50"/>
    </row>
    <row r="613" spans="1:17" ht="30.75" customHeight="1" x14ac:dyDescent="0.4">
      <c r="A613" s="113">
        <v>1201</v>
      </c>
      <c r="B613" s="114"/>
      <c r="C613" s="114"/>
      <c r="D613" s="115">
        <f>VLOOKUP(E613,コード一覧!$B$4:$E$962,4,FALSE)</f>
        <v>0</v>
      </c>
      <c r="E613" s="89"/>
      <c r="F613" s="104">
        <f>VLOOKUP(E613,コード一覧!$B$4:$C$850,2,FALSE)</f>
        <v>0</v>
      </c>
      <c r="G613" s="105">
        <f>VLOOKUP(E613,コード一覧!$B$4:$D$868,3,FALSE)</f>
        <v>0</v>
      </c>
      <c r="H613" s="106"/>
      <c r="I613" s="106"/>
      <c r="J613" s="107"/>
      <c r="K613" s="109">
        <f>VLOOKUP(J613,得意先名!$B$8:$C$1020,2,FALSE)</f>
        <v>0</v>
      </c>
      <c r="L613" s="108"/>
      <c r="M613" s="109">
        <f>VLOOKUP(J613,得意先名!$B$1:$E$1029,4,FALSE)</f>
        <v>0</v>
      </c>
      <c r="N613" s="110">
        <f>VLOOKUP(J613,得意先名!$B$8:$H$1020,7,FALSE)</f>
        <v>0</v>
      </c>
      <c r="O613" s="111"/>
      <c r="P613" s="112"/>
      <c r="Q613" s="50"/>
    </row>
    <row r="614" spans="1:17" ht="30.75" customHeight="1" x14ac:dyDescent="0.4">
      <c r="A614" s="113">
        <v>1203</v>
      </c>
      <c r="B614" s="114"/>
      <c r="C614" s="114"/>
      <c r="D614" s="115">
        <f>VLOOKUP(E614,コード一覧!$B$4:$E$962,4,FALSE)</f>
        <v>0</v>
      </c>
      <c r="E614" s="89"/>
      <c r="F614" s="104">
        <f>VLOOKUP(E614,コード一覧!$B$4:$C$850,2,FALSE)</f>
        <v>0</v>
      </c>
      <c r="G614" s="105">
        <f>VLOOKUP(E614,コード一覧!$B$4:$D$868,3,FALSE)</f>
        <v>0</v>
      </c>
      <c r="H614" s="106"/>
      <c r="I614" s="106"/>
      <c r="J614" s="107"/>
      <c r="K614" s="109">
        <f>VLOOKUP(J614,得意先名!$B$8:$C$1020,2,FALSE)</f>
        <v>0</v>
      </c>
      <c r="L614" s="108"/>
      <c r="M614" s="109">
        <f>VLOOKUP(J614,得意先名!$B$1:$E$1029,4,FALSE)</f>
        <v>0</v>
      </c>
      <c r="N614" s="110">
        <f>VLOOKUP(J614,得意先名!$B$8:$H$1020,7,FALSE)</f>
        <v>0</v>
      </c>
      <c r="O614" s="111"/>
      <c r="P614" s="112"/>
      <c r="Q614" s="50"/>
    </row>
    <row r="615" spans="1:17" ht="30.75" customHeight="1" x14ac:dyDescent="0.4">
      <c r="A615" s="113">
        <v>1205</v>
      </c>
      <c r="B615" s="114"/>
      <c r="C615" s="114"/>
      <c r="D615" s="115">
        <f>VLOOKUP(E615,コード一覧!$B$4:$E$962,4,FALSE)</f>
        <v>0</v>
      </c>
      <c r="E615" s="89"/>
      <c r="F615" s="104">
        <f>VLOOKUP(E615,コード一覧!$B$4:$C$850,2,FALSE)</f>
        <v>0</v>
      </c>
      <c r="G615" s="105">
        <f>VLOOKUP(E615,コード一覧!$B$4:$D$868,3,FALSE)</f>
        <v>0</v>
      </c>
      <c r="H615" s="106"/>
      <c r="I615" s="106"/>
      <c r="J615" s="107"/>
      <c r="K615" s="109">
        <f>VLOOKUP(J615,得意先名!$B$8:$C$1020,2,FALSE)</f>
        <v>0</v>
      </c>
      <c r="L615" s="108"/>
      <c r="M615" s="109">
        <f>VLOOKUP(J615,得意先名!$B$1:$E$1029,4,FALSE)</f>
        <v>0</v>
      </c>
      <c r="N615" s="110">
        <f>VLOOKUP(J615,得意先名!$B$8:$H$1020,7,FALSE)</f>
        <v>0</v>
      </c>
      <c r="O615" s="111"/>
      <c r="P615" s="112"/>
      <c r="Q615" s="50"/>
    </row>
    <row r="616" spans="1:17" ht="30.75" customHeight="1" x14ac:dyDescent="0.4">
      <c r="A616" s="113">
        <v>1207</v>
      </c>
      <c r="B616" s="114"/>
      <c r="C616" s="114"/>
      <c r="D616" s="115">
        <f>VLOOKUP(E616,コード一覧!$B$4:$E$962,4,FALSE)</f>
        <v>0</v>
      </c>
      <c r="E616" s="89"/>
      <c r="F616" s="104">
        <f>VLOOKUP(E616,コード一覧!$B$4:$C$850,2,FALSE)</f>
        <v>0</v>
      </c>
      <c r="G616" s="105">
        <f>VLOOKUP(E616,コード一覧!$B$4:$D$868,3,FALSE)</f>
        <v>0</v>
      </c>
      <c r="H616" s="106"/>
      <c r="I616" s="106"/>
      <c r="J616" s="107"/>
      <c r="K616" s="109">
        <f>VLOOKUP(J616,得意先名!$B$8:$C$1020,2,FALSE)</f>
        <v>0</v>
      </c>
      <c r="L616" s="108"/>
      <c r="M616" s="109">
        <f>VLOOKUP(J616,得意先名!$B$1:$E$1029,4,FALSE)</f>
        <v>0</v>
      </c>
      <c r="N616" s="110">
        <f>VLOOKUP(J616,得意先名!$B$8:$H$1020,7,FALSE)</f>
        <v>0</v>
      </c>
      <c r="O616" s="111"/>
      <c r="P616" s="112"/>
      <c r="Q616" s="50"/>
    </row>
    <row r="617" spans="1:17" ht="30.75" customHeight="1" x14ac:dyDescent="0.4">
      <c r="A617" s="113">
        <v>1209</v>
      </c>
      <c r="B617" s="114"/>
      <c r="C617" s="114"/>
      <c r="D617" s="115">
        <f>VLOOKUP(E617,コード一覧!$B$4:$E$962,4,FALSE)</f>
        <v>0</v>
      </c>
      <c r="E617" s="89"/>
      <c r="F617" s="104">
        <f>VLOOKUP(E617,コード一覧!$B$4:$C$850,2,FALSE)</f>
        <v>0</v>
      </c>
      <c r="G617" s="105">
        <f>VLOOKUP(E617,コード一覧!$B$4:$D$868,3,FALSE)</f>
        <v>0</v>
      </c>
      <c r="H617" s="106"/>
      <c r="I617" s="106"/>
      <c r="J617" s="107"/>
      <c r="K617" s="109">
        <f>VLOOKUP(J617,得意先名!$B$8:$C$1020,2,FALSE)</f>
        <v>0</v>
      </c>
      <c r="L617" s="108"/>
      <c r="M617" s="109">
        <f>VLOOKUP(J617,得意先名!$B$1:$E$1029,4,FALSE)</f>
        <v>0</v>
      </c>
      <c r="N617" s="110">
        <f>VLOOKUP(J617,得意先名!$B$8:$H$1020,7,FALSE)</f>
        <v>0</v>
      </c>
      <c r="O617" s="111"/>
      <c r="P617" s="112"/>
      <c r="Q617" s="50"/>
    </row>
    <row r="618" spans="1:17" ht="30.75" customHeight="1" x14ac:dyDescent="0.4">
      <c r="A618" s="113">
        <v>1211</v>
      </c>
      <c r="B618" s="114"/>
      <c r="C618" s="114"/>
      <c r="D618" s="115">
        <f>VLOOKUP(E618,コード一覧!$B$4:$E$962,4,FALSE)</f>
        <v>0</v>
      </c>
      <c r="E618" s="89"/>
      <c r="F618" s="104">
        <f>VLOOKUP(E618,コード一覧!$B$4:$C$850,2,FALSE)</f>
        <v>0</v>
      </c>
      <c r="G618" s="105">
        <f>VLOOKUP(E618,コード一覧!$B$4:$D$868,3,FALSE)</f>
        <v>0</v>
      </c>
      <c r="H618" s="106"/>
      <c r="I618" s="106"/>
      <c r="J618" s="107"/>
      <c r="K618" s="109">
        <f>VLOOKUP(J618,得意先名!$B$8:$C$1020,2,FALSE)</f>
        <v>0</v>
      </c>
      <c r="L618" s="108"/>
      <c r="M618" s="109">
        <f>VLOOKUP(J618,得意先名!$B$1:$E$1029,4,FALSE)</f>
        <v>0</v>
      </c>
      <c r="N618" s="110">
        <f>VLOOKUP(J618,得意先名!$B$8:$H$1020,7,FALSE)</f>
        <v>0</v>
      </c>
      <c r="O618" s="111"/>
      <c r="P618" s="112"/>
      <c r="Q618" s="50"/>
    </row>
    <row r="619" spans="1:17" ht="30.75" customHeight="1" x14ac:dyDescent="0.4">
      <c r="A619" s="113">
        <v>1213</v>
      </c>
      <c r="B619" s="114"/>
      <c r="C619" s="114"/>
      <c r="D619" s="115">
        <f>VLOOKUP(E619,コード一覧!$B$4:$E$962,4,FALSE)</f>
        <v>0</v>
      </c>
      <c r="E619" s="89"/>
      <c r="F619" s="104">
        <f>VLOOKUP(E619,コード一覧!$B$4:$C$850,2,FALSE)</f>
        <v>0</v>
      </c>
      <c r="G619" s="105">
        <f>VLOOKUP(E619,コード一覧!$B$4:$D$868,3,FALSE)</f>
        <v>0</v>
      </c>
      <c r="H619" s="106"/>
      <c r="I619" s="106"/>
      <c r="J619" s="107"/>
      <c r="K619" s="109">
        <f>VLOOKUP(J619,得意先名!$B$8:$C$1020,2,FALSE)</f>
        <v>0</v>
      </c>
      <c r="L619" s="108"/>
      <c r="M619" s="109">
        <f>VLOOKUP(J619,得意先名!$B$1:$E$1029,4,FALSE)</f>
        <v>0</v>
      </c>
      <c r="N619" s="110">
        <f>VLOOKUP(J619,得意先名!$B$8:$H$1020,7,FALSE)</f>
        <v>0</v>
      </c>
      <c r="O619" s="111"/>
      <c r="P619" s="112"/>
      <c r="Q619" s="50"/>
    </row>
    <row r="620" spans="1:17" ht="30.75" customHeight="1" x14ac:dyDescent="0.4">
      <c r="A620" s="113">
        <v>1215</v>
      </c>
      <c r="B620" s="114"/>
      <c r="C620" s="114"/>
      <c r="D620" s="115">
        <f>VLOOKUP(E620,コード一覧!$B$4:$E$962,4,FALSE)</f>
        <v>0</v>
      </c>
      <c r="E620" s="89"/>
      <c r="F620" s="104">
        <f>VLOOKUP(E620,コード一覧!$B$4:$C$850,2,FALSE)</f>
        <v>0</v>
      </c>
      <c r="G620" s="105">
        <f>VLOOKUP(E620,コード一覧!$B$4:$D$868,3,FALSE)</f>
        <v>0</v>
      </c>
      <c r="H620" s="106"/>
      <c r="I620" s="106"/>
      <c r="J620" s="107"/>
      <c r="K620" s="109">
        <f>VLOOKUP(J620,得意先名!$B$8:$C$1020,2,FALSE)</f>
        <v>0</v>
      </c>
      <c r="L620" s="108"/>
      <c r="M620" s="109">
        <f>VLOOKUP(J620,得意先名!$B$1:$E$1029,4,FALSE)</f>
        <v>0</v>
      </c>
      <c r="N620" s="110">
        <f>VLOOKUP(J620,得意先名!$B$8:$H$1020,7,FALSE)</f>
        <v>0</v>
      </c>
      <c r="O620" s="111"/>
      <c r="P620" s="112"/>
      <c r="Q620" s="50"/>
    </row>
    <row r="621" spans="1:17" ht="30.75" customHeight="1" x14ac:dyDescent="0.4">
      <c r="A621" s="113">
        <v>1217</v>
      </c>
      <c r="B621" s="114"/>
      <c r="C621" s="114"/>
      <c r="D621" s="115">
        <f>VLOOKUP(E621,コード一覧!$B$4:$E$962,4,FALSE)</f>
        <v>0</v>
      </c>
      <c r="E621" s="89"/>
      <c r="F621" s="104">
        <f>VLOOKUP(E621,コード一覧!$B$4:$C$850,2,FALSE)</f>
        <v>0</v>
      </c>
      <c r="G621" s="105">
        <f>VLOOKUP(E621,コード一覧!$B$4:$D$868,3,FALSE)</f>
        <v>0</v>
      </c>
      <c r="H621" s="106"/>
      <c r="I621" s="106"/>
      <c r="J621" s="107"/>
      <c r="K621" s="109">
        <f>VLOOKUP(J621,得意先名!$B$8:$C$1020,2,FALSE)</f>
        <v>0</v>
      </c>
      <c r="L621" s="108"/>
      <c r="M621" s="109">
        <f>VLOOKUP(J621,得意先名!$B$1:$E$1029,4,FALSE)</f>
        <v>0</v>
      </c>
      <c r="N621" s="110">
        <f>VLOOKUP(J621,得意先名!$B$8:$H$1020,7,FALSE)</f>
        <v>0</v>
      </c>
      <c r="O621" s="111"/>
      <c r="P621" s="112"/>
      <c r="Q621" s="50"/>
    </row>
    <row r="622" spans="1:17" ht="30.75" customHeight="1" x14ac:dyDescent="0.4">
      <c r="A622" s="113">
        <v>1219</v>
      </c>
      <c r="B622" s="114"/>
      <c r="C622" s="114"/>
      <c r="D622" s="115">
        <f>VLOOKUP(E622,コード一覧!$B$4:$E$962,4,FALSE)</f>
        <v>0</v>
      </c>
      <c r="E622" s="89"/>
      <c r="F622" s="104">
        <f>VLOOKUP(E622,コード一覧!$B$4:$C$850,2,FALSE)</f>
        <v>0</v>
      </c>
      <c r="G622" s="105">
        <f>VLOOKUP(E622,コード一覧!$B$4:$D$868,3,FALSE)</f>
        <v>0</v>
      </c>
      <c r="H622" s="106"/>
      <c r="I622" s="106"/>
      <c r="J622" s="107"/>
      <c r="K622" s="109">
        <f>VLOOKUP(J622,得意先名!$B$8:$C$1020,2,FALSE)</f>
        <v>0</v>
      </c>
      <c r="L622" s="108"/>
      <c r="M622" s="109">
        <f>VLOOKUP(J622,得意先名!$B$1:$E$1029,4,FALSE)</f>
        <v>0</v>
      </c>
      <c r="N622" s="110">
        <f>VLOOKUP(J622,得意先名!$B$8:$H$1020,7,FALSE)</f>
        <v>0</v>
      </c>
      <c r="O622" s="111"/>
      <c r="P622" s="112"/>
      <c r="Q622" s="50"/>
    </row>
    <row r="623" spans="1:17" ht="30.75" customHeight="1" x14ac:dyDescent="0.4">
      <c r="A623" s="113">
        <v>1221</v>
      </c>
      <c r="B623" s="114"/>
      <c r="C623" s="114"/>
      <c r="D623" s="115">
        <f>VLOOKUP(E623,コード一覧!$B$4:$E$962,4,FALSE)</f>
        <v>0</v>
      </c>
      <c r="E623" s="89"/>
      <c r="F623" s="104">
        <f>VLOOKUP(E623,コード一覧!$B$4:$C$850,2,FALSE)</f>
        <v>0</v>
      </c>
      <c r="G623" s="105">
        <f>VLOOKUP(E623,コード一覧!$B$4:$D$868,3,FALSE)</f>
        <v>0</v>
      </c>
      <c r="H623" s="106"/>
      <c r="I623" s="106"/>
      <c r="J623" s="107"/>
      <c r="K623" s="109">
        <f>VLOOKUP(J623,得意先名!$B$8:$C$1020,2,FALSE)</f>
        <v>0</v>
      </c>
      <c r="L623" s="108"/>
      <c r="M623" s="109">
        <f>VLOOKUP(J623,得意先名!$B$1:$E$1029,4,FALSE)</f>
        <v>0</v>
      </c>
      <c r="N623" s="110">
        <f>VLOOKUP(J623,得意先名!$B$8:$H$1020,7,FALSE)</f>
        <v>0</v>
      </c>
      <c r="O623" s="111"/>
      <c r="P623" s="112"/>
      <c r="Q623" s="50"/>
    </row>
    <row r="624" spans="1:17" ht="30.75" customHeight="1" x14ac:dyDescent="0.4">
      <c r="A624" s="113">
        <v>1223</v>
      </c>
      <c r="B624" s="114"/>
      <c r="C624" s="114"/>
      <c r="D624" s="115">
        <f>VLOOKUP(E624,コード一覧!$B$4:$E$962,4,FALSE)</f>
        <v>0</v>
      </c>
      <c r="E624" s="89"/>
      <c r="F624" s="104">
        <f>VLOOKUP(E624,コード一覧!$B$4:$C$850,2,FALSE)</f>
        <v>0</v>
      </c>
      <c r="G624" s="105">
        <f>VLOOKUP(E624,コード一覧!$B$4:$D$868,3,FALSE)</f>
        <v>0</v>
      </c>
      <c r="H624" s="106"/>
      <c r="I624" s="106"/>
      <c r="J624" s="107"/>
      <c r="K624" s="109">
        <f>VLOOKUP(J624,得意先名!$B$8:$C$1020,2,FALSE)</f>
        <v>0</v>
      </c>
      <c r="L624" s="108"/>
      <c r="M624" s="109">
        <f>VLOOKUP(J624,得意先名!$B$1:$E$1029,4,FALSE)</f>
        <v>0</v>
      </c>
      <c r="N624" s="110">
        <f>VLOOKUP(J624,得意先名!$B$8:$H$1020,7,FALSE)</f>
        <v>0</v>
      </c>
      <c r="O624" s="111"/>
      <c r="P624" s="112"/>
      <c r="Q624" s="50"/>
    </row>
    <row r="625" spans="1:17" ht="30.75" customHeight="1" x14ac:dyDescent="0.4">
      <c r="A625" s="113">
        <v>1225</v>
      </c>
      <c r="B625" s="114"/>
      <c r="C625" s="114"/>
      <c r="D625" s="115">
        <f>VLOOKUP(E625,コード一覧!$B$4:$E$962,4,FALSE)</f>
        <v>0</v>
      </c>
      <c r="E625" s="89"/>
      <c r="F625" s="104">
        <f>VLOOKUP(E625,コード一覧!$B$4:$C$850,2,FALSE)</f>
        <v>0</v>
      </c>
      <c r="G625" s="105">
        <f>VLOOKUP(E625,コード一覧!$B$4:$D$868,3,FALSE)</f>
        <v>0</v>
      </c>
      <c r="H625" s="106"/>
      <c r="I625" s="106"/>
      <c r="J625" s="107"/>
      <c r="K625" s="109">
        <f>VLOOKUP(J625,得意先名!$B$8:$C$1020,2,FALSE)</f>
        <v>0</v>
      </c>
      <c r="L625" s="108"/>
      <c r="M625" s="109">
        <f>VLOOKUP(J625,得意先名!$B$1:$E$1029,4,FALSE)</f>
        <v>0</v>
      </c>
      <c r="N625" s="110">
        <f>VLOOKUP(J625,得意先名!$B$8:$H$1020,7,FALSE)</f>
        <v>0</v>
      </c>
      <c r="O625" s="111"/>
      <c r="P625" s="112"/>
      <c r="Q625" s="50"/>
    </row>
    <row r="626" spans="1:17" ht="30.75" customHeight="1" x14ac:dyDescent="0.4">
      <c r="A626" s="113">
        <v>1227</v>
      </c>
      <c r="B626" s="114"/>
      <c r="C626" s="114"/>
      <c r="D626" s="115">
        <f>VLOOKUP(E626,コード一覧!$B$4:$E$962,4,FALSE)</f>
        <v>0</v>
      </c>
      <c r="E626" s="89"/>
      <c r="F626" s="104">
        <f>VLOOKUP(E626,コード一覧!$B$4:$C$850,2,FALSE)</f>
        <v>0</v>
      </c>
      <c r="G626" s="105">
        <f>VLOOKUP(E626,コード一覧!$B$4:$D$868,3,FALSE)</f>
        <v>0</v>
      </c>
      <c r="H626" s="106"/>
      <c r="I626" s="106"/>
      <c r="J626" s="107"/>
      <c r="K626" s="109">
        <f>VLOOKUP(J626,得意先名!$B$8:$C$1020,2,FALSE)</f>
        <v>0</v>
      </c>
      <c r="L626" s="108"/>
      <c r="M626" s="109">
        <f>VLOOKUP(J626,得意先名!$B$1:$E$1029,4,FALSE)</f>
        <v>0</v>
      </c>
      <c r="N626" s="110">
        <f>VLOOKUP(J626,得意先名!$B$8:$H$1020,7,FALSE)</f>
        <v>0</v>
      </c>
      <c r="O626" s="111"/>
      <c r="P626" s="112"/>
      <c r="Q626" s="50"/>
    </row>
    <row r="627" spans="1:17" ht="30.75" customHeight="1" x14ac:dyDescent="0.4">
      <c r="A627" s="113">
        <v>1229</v>
      </c>
      <c r="B627" s="114"/>
      <c r="C627" s="114"/>
      <c r="D627" s="115">
        <f>VLOOKUP(E627,コード一覧!$B$4:$E$962,4,FALSE)</f>
        <v>0</v>
      </c>
      <c r="E627" s="89"/>
      <c r="F627" s="104">
        <f>VLOOKUP(E627,コード一覧!$B$4:$C$850,2,FALSE)</f>
        <v>0</v>
      </c>
      <c r="G627" s="105">
        <f>VLOOKUP(E627,コード一覧!$B$4:$D$868,3,FALSE)</f>
        <v>0</v>
      </c>
      <c r="H627" s="106"/>
      <c r="I627" s="106"/>
      <c r="J627" s="107"/>
      <c r="K627" s="109">
        <f>VLOOKUP(J627,得意先名!$B$8:$C$1020,2,FALSE)</f>
        <v>0</v>
      </c>
      <c r="L627" s="108"/>
      <c r="M627" s="109">
        <f>VLOOKUP(J627,得意先名!$B$1:$E$1029,4,FALSE)</f>
        <v>0</v>
      </c>
      <c r="N627" s="110">
        <f>VLOOKUP(J627,得意先名!$B$8:$H$1020,7,FALSE)</f>
        <v>0</v>
      </c>
      <c r="O627" s="111"/>
      <c r="P627" s="112"/>
      <c r="Q627" s="50"/>
    </row>
    <row r="628" spans="1:17" ht="30.75" customHeight="1" x14ac:dyDescent="0.4">
      <c r="A628" s="113">
        <v>1231</v>
      </c>
      <c r="B628" s="114"/>
      <c r="C628" s="114"/>
      <c r="D628" s="115">
        <f>VLOOKUP(E628,コード一覧!$B$4:$E$962,4,FALSE)</f>
        <v>0</v>
      </c>
      <c r="E628" s="89"/>
      <c r="F628" s="104">
        <f>VLOOKUP(E628,コード一覧!$B$4:$C$850,2,FALSE)</f>
        <v>0</v>
      </c>
      <c r="G628" s="105">
        <f>VLOOKUP(E628,コード一覧!$B$4:$D$868,3,FALSE)</f>
        <v>0</v>
      </c>
      <c r="H628" s="106"/>
      <c r="I628" s="106"/>
      <c r="J628" s="107"/>
      <c r="K628" s="109">
        <f>VLOOKUP(J628,得意先名!$B$8:$C$1020,2,FALSE)</f>
        <v>0</v>
      </c>
      <c r="L628" s="108"/>
      <c r="M628" s="109">
        <f>VLOOKUP(J628,得意先名!$B$1:$E$1029,4,FALSE)</f>
        <v>0</v>
      </c>
      <c r="N628" s="110">
        <f>VLOOKUP(J628,得意先名!$B$8:$H$1020,7,FALSE)</f>
        <v>0</v>
      </c>
      <c r="O628" s="111"/>
      <c r="P628" s="112"/>
      <c r="Q628" s="50"/>
    </row>
    <row r="629" spans="1:17" ht="30.75" customHeight="1" x14ac:dyDescent="0.4">
      <c r="A629" s="113">
        <v>1233</v>
      </c>
      <c r="B629" s="114"/>
      <c r="C629" s="114"/>
      <c r="D629" s="115">
        <f>VLOOKUP(E629,コード一覧!$B$4:$E$962,4,FALSE)</f>
        <v>0</v>
      </c>
      <c r="E629" s="89"/>
      <c r="F629" s="104">
        <f>VLOOKUP(E629,コード一覧!$B$4:$C$850,2,FALSE)</f>
        <v>0</v>
      </c>
      <c r="G629" s="105">
        <f>VLOOKUP(E629,コード一覧!$B$4:$D$868,3,FALSE)</f>
        <v>0</v>
      </c>
      <c r="H629" s="106"/>
      <c r="I629" s="106"/>
      <c r="J629" s="107"/>
      <c r="K629" s="109">
        <f>VLOOKUP(J629,得意先名!$B$8:$C$1020,2,FALSE)</f>
        <v>0</v>
      </c>
      <c r="L629" s="108"/>
      <c r="M629" s="109">
        <f>VLOOKUP(J629,得意先名!$B$1:$E$1029,4,FALSE)</f>
        <v>0</v>
      </c>
      <c r="N629" s="110">
        <f>VLOOKUP(J629,得意先名!$B$8:$H$1020,7,FALSE)</f>
        <v>0</v>
      </c>
      <c r="O629" s="111"/>
      <c r="P629" s="112"/>
      <c r="Q629" s="50"/>
    </row>
    <row r="630" spans="1:17" ht="30.75" customHeight="1" x14ac:dyDescent="0.4">
      <c r="A630" s="113">
        <v>1235</v>
      </c>
      <c r="B630" s="114"/>
      <c r="C630" s="114"/>
      <c r="D630" s="115">
        <f>VLOOKUP(E630,コード一覧!$B$4:$E$962,4,FALSE)</f>
        <v>0</v>
      </c>
      <c r="E630" s="89"/>
      <c r="F630" s="104">
        <f>VLOOKUP(E630,コード一覧!$B$4:$C$850,2,FALSE)</f>
        <v>0</v>
      </c>
      <c r="G630" s="105">
        <f>VLOOKUP(E630,コード一覧!$B$4:$D$868,3,FALSE)</f>
        <v>0</v>
      </c>
      <c r="H630" s="106"/>
      <c r="I630" s="106"/>
      <c r="J630" s="107"/>
      <c r="K630" s="109">
        <f>VLOOKUP(J630,得意先名!$B$8:$C$1020,2,FALSE)</f>
        <v>0</v>
      </c>
      <c r="L630" s="108"/>
      <c r="M630" s="109">
        <f>VLOOKUP(J630,得意先名!$B$1:$E$1029,4,FALSE)</f>
        <v>0</v>
      </c>
      <c r="N630" s="110">
        <f>VLOOKUP(J630,得意先名!$B$8:$H$1020,7,FALSE)</f>
        <v>0</v>
      </c>
      <c r="O630" s="111"/>
      <c r="P630" s="112"/>
      <c r="Q630" s="50"/>
    </row>
    <row r="631" spans="1:17" ht="30.75" customHeight="1" x14ac:dyDescent="0.4">
      <c r="A631" s="113">
        <v>1237</v>
      </c>
      <c r="B631" s="114"/>
      <c r="C631" s="114"/>
      <c r="D631" s="115">
        <f>VLOOKUP(E631,コード一覧!$B$4:$E$962,4,FALSE)</f>
        <v>0</v>
      </c>
      <c r="E631" s="89"/>
      <c r="F631" s="104">
        <f>VLOOKUP(E631,コード一覧!$B$4:$C$850,2,FALSE)</f>
        <v>0</v>
      </c>
      <c r="G631" s="105">
        <f>VLOOKUP(E631,コード一覧!$B$4:$D$868,3,FALSE)</f>
        <v>0</v>
      </c>
      <c r="H631" s="106"/>
      <c r="I631" s="106"/>
      <c r="J631" s="107"/>
      <c r="K631" s="109">
        <f>VLOOKUP(J631,得意先名!$B$8:$C$1020,2,FALSE)</f>
        <v>0</v>
      </c>
      <c r="L631" s="108"/>
      <c r="M631" s="109">
        <f>VLOOKUP(J631,得意先名!$B$1:$E$1029,4,FALSE)</f>
        <v>0</v>
      </c>
      <c r="N631" s="110">
        <f>VLOOKUP(J631,得意先名!$B$8:$H$1020,7,FALSE)</f>
        <v>0</v>
      </c>
      <c r="O631" s="111"/>
      <c r="P631" s="112"/>
      <c r="Q631" s="50"/>
    </row>
    <row r="632" spans="1:17" ht="30.75" customHeight="1" x14ac:dyDescent="0.4">
      <c r="A632" s="113">
        <v>1239</v>
      </c>
      <c r="B632" s="114"/>
      <c r="C632" s="114"/>
      <c r="D632" s="115">
        <f>VLOOKUP(E632,コード一覧!$B$4:$E$962,4,FALSE)</f>
        <v>0</v>
      </c>
      <c r="E632" s="89"/>
      <c r="F632" s="104">
        <f>VLOOKUP(E632,コード一覧!$B$4:$C$850,2,FALSE)</f>
        <v>0</v>
      </c>
      <c r="G632" s="105">
        <f>VLOOKUP(E632,コード一覧!$B$4:$D$868,3,FALSE)</f>
        <v>0</v>
      </c>
      <c r="H632" s="106"/>
      <c r="I632" s="106"/>
      <c r="J632" s="107"/>
      <c r="K632" s="109">
        <f>VLOOKUP(J632,得意先名!$B$8:$C$1020,2,FALSE)</f>
        <v>0</v>
      </c>
      <c r="L632" s="108"/>
      <c r="M632" s="109">
        <f>VLOOKUP(J632,得意先名!$B$1:$E$1029,4,FALSE)</f>
        <v>0</v>
      </c>
      <c r="N632" s="110">
        <f>VLOOKUP(J632,得意先名!$B$8:$H$1020,7,FALSE)</f>
        <v>0</v>
      </c>
      <c r="O632" s="111"/>
      <c r="P632" s="112"/>
      <c r="Q632" s="50"/>
    </row>
    <row r="633" spans="1:17" ht="30.75" customHeight="1" x14ac:dyDescent="0.4">
      <c r="A633" s="113">
        <v>1241</v>
      </c>
      <c r="B633" s="114"/>
      <c r="C633" s="114"/>
      <c r="D633" s="115">
        <f>VLOOKUP(E633,コード一覧!$B$4:$E$962,4,FALSE)</f>
        <v>0</v>
      </c>
      <c r="E633" s="89"/>
      <c r="F633" s="104">
        <f>VLOOKUP(E633,コード一覧!$B$4:$C$850,2,FALSE)</f>
        <v>0</v>
      </c>
      <c r="G633" s="105">
        <f>VLOOKUP(E633,コード一覧!$B$4:$D$868,3,FALSE)</f>
        <v>0</v>
      </c>
      <c r="H633" s="106"/>
      <c r="I633" s="106"/>
      <c r="J633" s="107"/>
      <c r="K633" s="109">
        <f>VLOOKUP(J633,得意先名!$B$8:$C$1020,2,FALSE)</f>
        <v>0</v>
      </c>
      <c r="L633" s="108"/>
      <c r="M633" s="109">
        <f>VLOOKUP(J633,得意先名!$B$1:$E$1029,4,FALSE)</f>
        <v>0</v>
      </c>
      <c r="N633" s="110">
        <f>VLOOKUP(J633,得意先名!$B$8:$H$1020,7,FALSE)</f>
        <v>0</v>
      </c>
      <c r="O633" s="111"/>
      <c r="P633" s="112"/>
      <c r="Q633" s="50"/>
    </row>
    <row r="634" spans="1:17" ht="30.75" customHeight="1" x14ac:dyDescent="0.4">
      <c r="A634" s="113">
        <v>1243</v>
      </c>
      <c r="B634" s="114"/>
      <c r="C634" s="114"/>
      <c r="D634" s="115">
        <f>VLOOKUP(E634,コード一覧!$B$4:$E$962,4,FALSE)</f>
        <v>0</v>
      </c>
      <c r="E634" s="89"/>
      <c r="F634" s="104">
        <f>VLOOKUP(E634,コード一覧!$B$4:$C$850,2,FALSE)</f>
        <v>0</v>
      </c>
      <c r="G634" s="105">
        <f>VLOOKUP(E634,コード一覧!$B$4:$D$868,3,FALSE)</f>
        <v>0</v>
      </c>
      <c r="H634" s="106"/>
      <c r="I634" s="106"/>
      <c r="J634" s="107"/>
      <c r="K634" s="109">
        <f>VLOOKUP(J634,得意先名!$B$8:$C$1020,2,FALSE)</f>
        <v>0</v>
      </c>
      <c r="L634" s="108"/>
      <c r="M634" s="109">
        <f>VLOOKUP(J634,得意先名!$B$1:$E$1029,4,FALSE)</f>
        <v>0</v>
      </c>
      <c r="N634" s="110">
        <f>VLOOKUP(J634,得意先名!$B$8:$H$1020,7,FALSE)</f>
        <v>0</v>
      </c>
      <c r="O634" s="111"/>
      <c r="P634" s="112"/>
      <c r="Q634" s="50"/>
    </row>
    <row r="635" spans="1:17" ht="30.75" customHeight="1" x14ac:dyDescent="0.4">
      <c r="A635" s="113">
        <v>1245</v>
      </c>
      <c r="B635" s="114"/>
      <c r="C635" s="114"/>
      <c r="D635" s="115">
        <f>VLOOKUP(E635,コード一覧!$B$4:$E$962,4,FALSE)</f>
        <v>0</v>
      </c>
      <c r="E635" s="89"/>
      <c r="F635" s="104">
        <f>VLOOKUP(E635,コード一覧!$B$4:$C$850,2,FALSE)</f>
        <v>0</v>
      </c>
      <c r="G635" s="105">
        <f>VLOOKUP(E635,コード一覧!$B$4:$D$868,3,FALSE)</f>
        <v>0</v>
      </c>
      <c r="H635" s="106"/>
      <c r="I635" s="106"/>
      <c r="J635" s="107"/>
      <c r="K635" s="109">
        <f>VLOOKUP(J635,得意先名!$B$8:$C$1020,2,FALSE)</f>
        <v>0</v>
      </c>
      <c r="L635" s="108"/>
      <c r="M635" s="109">
        <f>VLOOKUP(J635,得意先名!$B$1:$E$1029,4,FALSE)</f>
        <v>0</v>
      </c>
      <c r="N635" s="110">
        <f>VLOOKUP(J635,得意先名!$B$8:$H$1020,7,FALSE)</f>
        <v>0</v>
      </c>
      <c r="O635" s="111"/>
      <c r="P635" s="112"/>
      <c r="Q635" s="50"/>
    </row>
    <row r="636" spans="1:17" ht="30.75" customHeight="1" x14ac:dyDescent="0.4">
      <c r="A636" s="113">
        <v>1247</v>
      </c>
      <c r="B636" s="114"/>
      <c r="C636" s="114"/>
      <c r="D636" s="115">
        <f>VLOOKUP(E636,コード一覧!$B$4:$E$962,4,FALSE)</f>
        <v>0</v>
      </c>
      <c r="E636" s="89"/>
      <c r="F636" s="104">
        <f>VLOOKUP(E636,コード一覧!$B$4:$C$850,2,FALSE)</f>
        <v>0</v>
      </c>
      <c r="G636" s="105">
        <f>VLOOKUP(E636,コード一覧!$B$4:$D$868,3,FALSE)</f>
        <v>0</v>
      </c>
      <c r="H636" s="106"/>
      <c r="I636" s="106"/>
      <c r="J636" s="107"/>
      <c r="K636" s="109">
        <f>VLOOKUP(J636,得意先名!$B$8:$C$1020,2,FALSE)</f>
        <v>0</v>
      </c>
      <c r="L636" s="108"/>
      <c r="M636" s="109">
        <f>VLOOKUP(J636,得意先名!$B$1:$E$1029,4,FALSE)</f>
        <v>0</v>
      </c>
      <c r="N636" s="110">
        <f>VLOOKUP(J636,得意先名!$B$8:$H$1020,7,FALSE)</f>
        <v>0</v>
      </c>
      <c r="O636" s="111"/>
      <c r="P636" s="112"/>
      <c r="Q636" s="50"/>
    </row>
    <row r="637" spans="1:17" ht="30.75" customHeight="1" x14ac:dyDescent="0.4">
      <c r="A637" s="113">
        <v>1249</v>
      </c>
      <c r="B637" s="114"/>
      <c r="C637" s="114"/>
      <c r="D637" s="115">
        <f>VLOOKUP(E637,コード一覧!$B$4:$E$962,4,FALSE)</f>
        <v>0</v>
      </c>
      <c r="E637" s="89"/>
      <c r="F637" s="104">
        <f>VLOOKUP(E637,コード一覧!$B$4:$C$850,2,FALSE)</f>
        <v>0</v>
      </c>
      <c r="G637" s="105">
        <f>VLOOKUP(E637,コード一覧!$B$4:$D$868,3,FALSE)</f>
        <v>0</v>
      </c>
      <c r="H637" s="106"/>
      <c r="I637" s="106"/>
      <c r="J637" s="107"/>
      <c r="K637" s="109">
        <f>VLOOKUP(J637,得意先名!$B$8:$C$1020,2,FALSE)</f>
        <v>0</v>
      </c>
      <c r="L637" s="108"/>
      <c r="M637" s="109">
        <f>VLOOKUP(J637,得意先名!$B$1:$E$1029,4,FALSE)</f>
        <v>0</v>
      </c>
      <c r="N637" s="110">
        <f>VLOOKUP(J637,得意先名!$B$8:$H$1020,7,FALSE)</f>
        <v>0</v>
      </c>
      <c r="O637" s="111"/>
      <c r="P637" s="112"/>
      <c r="Q637" s="50"/>
    </row>
    <row r="638" spans="1:17" ht="30.75" customHeight="1" x14ac:dyDescent="0.4">
      <c r="A638" s="113">
        <v>1251</v>
      </c>
      <c r="B638" s="114"/>
      <c r="C638" s="114"/>
      <c r="D638" s="115">
        <f>VLOOKUP(E638,コード一覧!$B$4:$E$962,4,FALSE)</f>
        <v>0</v>
      </c>
      <c r="E638" s="89"/>
      <c r="F638" s="104">
        <f>VLOOKUP(E638,コード一覧!$B$4:$C$850,2,FALSE)</f>
        <v>0</v>
      </c>
      <c r="G638" s="105">
        <f>VLOOKUP(E638,コード一覧!$B$4:$D$868,3,FALSE)</f>
        <v>0</v>
      </c>
      <c r="H638" s="106"/>
      <c r="I638" s="106"/>
      <c r="J638" s="107"/>
      <c r="K638" s="109">
        <f>VLOOKUP(J638,得意先名!$B$8:$C$1020,2,FALSE)</f>
        <v>0</v>
      </c>
      <c r="L638" s="108"/>
      <c r="M638" s="109">
        <f>VLOOKUP(J638,得意先名!$B$1:$E$1029,4,FALSE)</f>
        <v>0</v>
      </c>
      <c r="N638" s="110">
        <f>VLOOKUP(J638,得意先名!$B$8:$H$1020,7,FALSE)</f>
        <v>0</v>
      </c>
      <c r="O638" s="111"/>
      <c r="P638" s="112"/>
      <c r="Q638" s="50"/>
    </row>
    <row r="639" spans="1:17" ht="30.75" customHeight="1" x14ac:dyDescent="0.4">
      <c r="A639" s="113">
        <v>1253</v>
      </c>
      <c r="B639" s="114"/>
      <c r="C639" s="114"/>
      <c r="D639" s="115">
        <f>VLOOKUP(E639,コード一覧!$B$4:$E$962,4,FALSE)</f>
        <v>0</v>
      </c>
      <c r="E639" s="89"/>
      <c r="F639" s="104">
        <f>VLOOKUP(E639,コード一覧!$B$4:$C$850,2,FALSE)</f>
        <v>0</v>
      </c>
      <c r="G639" s="105">
        <f>VLOOKUP(E639,コード一覧!$B$4:$D$868,3,FALSE)</f>
        <v>0</v>
      </c>
      <c r="H639" s="106"/>
      <c r="I639" s="106"/>
      <c r="J639" s="107"/>
      <c r="K639" s="109">
        <f>VLOOKUP(J639,得意先名!$B$8:$C$1020,2,FALSE)</f>
        <v>0</v>
      </c>
      <c r="L639" s="108"/>
      <c r="M639" s="109">
        <f>VLOOKUP(J639,得意先名!$B$1:$E$1029,4,FALSE)</f>
        <v>0</v>
      </c>
      <c r="N639" s="110">
        <f>VLOOKUP(J639,得意先名!$B$8:$H$1020,7,FALSE)</f>
        <v>0</v>
      </c>
      <c r="O639" s="111"/>
      <c r="P639" s="112"/>
      <c r="Q639" s="50"/>
    </row>
    <row r="640" spans="1:17" ht="30.75" customHeight="1" x14ac:dyDescent="0.4">
      <c r="A640" s="113">
        <v>1255</v>
      </c>
      <c r="B640" s="114"/>
      <c r="C640" s="114"/>
      <c r="D640" s="115">
        <f>VLOOKUP(E640,コード一覧!$B$4:$E$962,4,FALSE)</f>
        <v>0</v>
      </c>
      <c r="E640" s="89"/>
      <c r="F640" s="104">
        <f>VLOOKUP(E640,コード一覧!$B$4:$C$850,2,FALSE)</f>
        <v>0</v>
      </c>
      <c r="G640" s="105">
        <f>VLOOKUP(E640,コード一覧!$B$4:$D$868,3,FALSE)</f>
        <v>0</v>
      </c>
      <c r="H640" s="106"/>
      <c r="I640" s="106"/>
      <c r="J640" s="107"/>
      <c r="K640" s="109">
        <f>VLOOKUP(J640,得意先名!$B$8:$C$1020,2,FALSE)</f>
        <v>0</v>
      </c>
      <c r="L640" s="108"/>
      <c r="M640" s="109">
        <f>VLOOKUP(J640,得意先名!$B$1:$E$1029,4,FALSE)</f>
        <v>0</v>
      </c>
      <c r="N640" s="110">
        <f>VLOOKUP(J640,得意先名!$B$8:$H$1020,7,FALSE)</f>
        <v>0</v>
      </c>
      <c r="O640" s="111"/>
      <c r="P640" s="112"/>
      <c r="Q640" s="50"/>
    </row>
    <row r="641" spans="1:17" ht="30.75" customHeight="1" x14ac:dyDescent="0.4">
      <c r="A641" s="113">
        <v>1257</v>
      </c>
      <c r="B641" s="114"/>
      <c r="C641" s="114"/>
      <c r="D641" s="115">
        <f>VLOOKUP(E641,コード一覧!$B$4:$E$962,4,FALSE)</f>
        <v>0</v>
      </c>
      <c r="E641" s="89"/>
      <c r="F641" s="104">
        <f>VLOOKUP(E641,コード一覧!$B$4:$C$850,2,FALSE)</f>
        <v>0</v>
      </c>
      <c r="G641" s="105">
        <f>VLOOKUP(E641,コード一覧!$B$4:$D$868,3,FALSE)</f>
        <v>0</v>
      </c>
      <c r="H641" s="106"/>
      <c r="I641" s="106"/>
      <c r="J641" s="107"/>
      <c r="K641" s="109">
        <f>VLOOKUP(J641,得意先名!$B$8:$C$1020,2,FALSE)</f>
        <v>0</v>
      </c>
      <c r="L641" s="108"/>
      <c r="M641" s="109">
        <f>VLOOKUP(J641,得意先名!$B$1:$E$1029,4,FALSE)</f>
        <v>0</v>
      </c>
      <c r="N641" s="110">
        <f>VLOOKUP(J641,得意先名!$B$8:$H$1020,7,FALSE)</f>
        <v>0</v>
      </c>
      <c r="O641" s="111"/>
      <c r="P641" s="112"/>
      <c r="Q641" s="50"/>
    </row>
    <row r="642" spans="1:17" ht="30.75" customHeight="1" x14ac:dyDescent="0.4">
      <c r="A642" s="113">
        <v>1259</v>
      </c>
      <c r="B642" s="114"/>
      <c r="C642" s="114"/>
      <c r="D642" s="115">
        <f>VLOOKUP(E642,コード一覧!$B$4:$E$962,4,FALSE)</f>
        <v>0</v>
      </c>
      <c r="E642" s="89"/>
      <c r="F642" s="104">
        <f>VLOOKUP(E642,コード一覧!$B$4:$C$850,2,FALSE)</f>
        <v>0</v>
      </c>
      <c r="G642" s="105">
        <f>VLOOKUP(E642,コード一覧!$B$4:$D$868,3,FALSE)</f>
        <v>0</v>
      </c>
      <c r="H642" s="106"/>
      <c r="I642" s="106"/>
      <c r="J642" s="107"/>
      <c r="K642" s="109">
        <f>VLOOKUP(J642,得意先名!$B$8:$C$1020,2,FALSE)</f>
        <v>0</v>
      </c>
      <c r="L642" s="108"/>
      <c r="M642" s="109">
        <f>VLOOKUP(J642,得意先名!$B$1:$E$1029,4,FALSE)</f>
        <v>0</v>
      </c>
      <c r="N642" s="110">
        <f>VLOOKUP(J642,得意先名!$B$8:$H$1020,7,FALSE)</f>
        <v>0</v>
      </c>
      <c r="O642" s="111"/>
      <c r="P642" s="112"/>
      <c r="Q642" s="50"/>
    </row>
    <row r="643" spans="1:17" ht="30.75" customHeight="1" x14ac:dyDescent="0.4">
      <c r="A643" s="113">
        <v>1261</v>
      </c>
      <c r="B643" s="114"/>
      <c r="C643" s="114"/>
      <c r="D643" s="115">
        <f>VLOOKUP(E643,コード一覧!$B$4:$E$962,4,FALSE)</f>
        <v>0</v>
      </c>
      <c r="E643" s="89"/>
      <c r="F643" s="104">
        <f>VLOOKUP(E643,コード一覧!$B$4:$C$850,2,FALSE)</f>
        <v>0</v>
      </c>
      <c r="G643" s="105">
        <f>VLOOKUP(E643,コード一覧!$B$4:$D$868,3,FALSE)</f>
        <v>0</v>
      </c>
      <c r="H643" s="106"/>
      <c r="I643" s="106"/>
      <c r="J643" s="107"/>
      <c r="K643" s="109">
        <f>VLOOKUP(J643,得意先名!$B$8:$C$1020,2,FALSE)</f>
        <v>0</v>
      </c>
      <c r="L643" s="108"/>
      <c r="M643" s="109">
        <f>VLOOKUP(J643,得意先名!$B$1:$E$1029,4,FALSE)</f>
        <v>0</v>
      </c>
      <c r="N643" s="110">
        <f>VLOOKUP(J643,得意先名!$B$8:$H$1020,7,FALSE)</f>
        <v>0</v>
      </c>
      <c r="O643" s="111"/>
      <c r="P643" s="112"/>
      <c r="Q643" s="50"/>
    </row>
    <row r="644" spans="1:17" ht="30.75" customHeight="1" x14ac:dyDescent="0.4">
      <c r="A644" s="113">
        <v>1263</v>
      </c>
      <c r="B644" s="114"/>
      <c r="C644" s="114"/>
      <c r="D644" s="115">
        <f>VLOOKUP(E644,コード一覧!$B$4:$E$962,4,FALSE)</f>
        <v>0</v>
      </c>
      <c r="E644" s="89"/>
      <c r="F644" s="104">
        <f>VLOOKUP(E644,コード一覧!$B$4:$C$850,2,FALSE)</f>
        <v>0</v>
      </c>
      <c r="G644" s="105">
        <f>VLOOKUP(E644,コード一覧!$B$4:$D$868,3,FALSE)</f>
        <v>0</v>
      </c>
      <c r="H644" s="106"/>
      <c r="I644" s="106"/>
      <c r="J644" s="107"/>
      <c r="K644" s="109">
        <f>VLOOKUP(J644,得意先名!$B$8:$C$1020,2,FALSE)</f>
        <v>0</v>
      </c>
      <c r="L644" s="108"/>
      <c r="M644" s="109">
        <f>VLOOKUP(J644,得意先名!$B$1:$E$1029,4,FALSE)</f>
        <v>0</v>
      </c>
      <c r="N644" s="110">
        <f>VLOOKUP(J644,得意先名!$B$8:$H$1020,7,FALSE)</f>
        <v>0</v>
      </c>
      <c r="O644" s="111"/>
      <c r="P644" s="112"/>
      <c r="Q644" s="50"/>
    </row>
    <row r="645" spans="1:17" ht="30.75" customHeight="1" x14ac:dyDescent="0.4">
      <c r="A645" s="113">
        <v>1265</v>
      </c>
      <c r="B645" s="114"/>
      <c r="C645" s="114"/>
      <c r="D645" s="115">
        <f>VLOOKUP(E645,コード一覧!$B$4:$E$962,4,FALSE)</f>
        <v>0</v>
      </c>
      <c r="E645" s="89"/>
      <c r="F645" s="104">
        <f>VLOOKUP(E645,コード一覧!$B$4:$C$850,2,FALSE)</f>
        <v>0</v>
      </c>
      <c r="G645" s="105">
        <f>VLOOKUP(E645,コード一覧!$B$4:$D$868,3,FALSE)</f>
        <v>0</v>
      </c>
      <c r="H645" s="106"/>
      <c r="I645" s="106"/>
      <c r="J645" s="107"/>
      <c r="K645" s="109">
        <f>VLOOKUP(J645,得意先名!$B$8:$C$1020,2,FALSE)</f>
        <v>0</v>
      </c>
      <c r="L645" s="108"/>
      <c r="M645" s="109">
        <f>VLOOKUP(J645,得意先名!$B$1:$E$1029,4,FALSE)</f>
        <v>0</v>
      </c>
      <c r="N645" s="110">
        <f>VLOOKUP(J645,得意先名!$B$8:$H$1020,7,FALSE)</f>
        <v>0</v>
      </c>
      <c r="O645" s="111"/>
      <c r="P645" s="112"/>
      <c r="Q645" s="50"/>
    </row>
    <row r="646" spans="1:17" ht="30.75" customHeight="1" x14ac:dyDescent="0.4">
      <c r="A646" s="113">
        <v>1267</v>
      </c>
      <c r="B646" s="114"/>
      <c r="C646" s="114"/>
      <c r="D646" s="115">
        <f>VLOOKUP(E646,コード一覧!$B$4:$E$962,4,FALSE)</f>
        <v>0</v>
      </c>
      <c r="E646" s="89"/>
      <c r="F646" s="104">
        <f>VLOOKUP(E646,コード一覧!$B$4:$C$850,2,FALSE)</f>
        <v>0</v>
      </c>
      <c r="G646" s="105">
        <f>VLOOKUP(E646,コード一覧!$B$4:$D$868,3,FALSE)</f>
        <v>0</v>
      </c>
      <c r="H646" s="106"/>
      <c r="I646" s="106"/>
      <c r="J646" s="107"/>
      <c r="K646" s="109">
        <f>VLOOKUP(J646,得意先名!$B$8:$C$1020,2,FALSE)</f>
        <v>0</v>
      </c>
      <c r="L646" s="108"/>
      <c r="M646" s="109">
        <f>VLOOKUP(J646,得意先名!$B$1:$E$1029,4,FALSE)</f>
        <v>0</v>
      </c>
      <c r="N646" s="110">
        <f>VLOOKUP(J646,得意先名!$B$8:$H$1020,7,FALSE)</f>
        <v>0</v>
      </c>
      <c r="O646" s="111"/>
      <c r="P646" s="112"/>
      <c r="Q646" s="50"/>
    </row>
    <row r="647" spans="1:17" ht="30.75" customHeight="1" x14ac:dyDescent="0.4">
      <c r="A647" s="113">
        <v>1269</v>
      </c>
      <c r="B647" s="114"/>
      <c r="C647" s="114"/>
      <c r="D647" s="115">
        <f>VLOOKUP(E647,コード一覧!$B$4:$E$962,4,FALSE)</f>
        <v>0</v>
      </c>
      <c r="E647" s="89"/>
      <c r="F647" s="104">
        <f>VLOOKUP(E647,コード一覧!$B$4:$C$850,2,FALSE)</f>
        <v>0</v>
      </c>
      <c r="G647" s="105">
        <f>VLOOKUP(E647,コード一覧!$B$4:$D$868,3,FALSE)</f>
        <v>0</v>
      </c>
      <c r="H647" s="106"/>
      <c r="I647" s="106"/>
      <c r="J647" s="107"/>
      <c r="K647" s="109">
        <f>VLOOKUP(J647,得意先名!$B$8:$C$1020,2,FALSE)</f>
        <v>0</v>
      </c>
      <c r="L647" s="108"/>
      <c r="M647" s="109">
        <f>VLOOKUP(J647,得意先名!$B$1:$E$1029,4,FALSE)</f>
        <v>0</v>
      </c>
      <c r="N647" s="110">
        <f>VLOOKUP(J647,得意先名!$B$8:$H$1020,7,FALSE)</f>
        <v>0</v>
      </c>
      <c r="O647" s="111"/>
      <c r="P647" s="112"/>
      <c r="Q647" s="50"/>
    </row>
    <row r="648" spans="1:17" ht="30.75" customHeight="1" x14ac:dyDescent="0.4">
      <c r="A648" s="113">
        <v>1271</v>
      </c>
      <c r="B648" s="114"/>
      <c r="C648" s="114"/>
      <c r="D648" s="115">
        <f>VLOOKUP(E648,コード一覧!$B$4:$E$962,4,FALSE)</f>
        <v>0</v>
      </c>
      <c r="E648" s="89"/>
      <c r="F648" s="104">
        <f>VLOOKUP(E648,コード一覧!$B$4:$C$850,2,FALSE)</f>
        <v>0</v>
      </c>
      <c r="G648" s="105">
        <f>VLOOKUP(E648,コード一覧!$B$4:$D$868,3,FALSE)</f>
        <v>0</v>
      </c>
      <c r="H648" s="106"/>
      <c r="I648" s="106"/>
      <c r="J648" s="107"/>
      <c r="K648" s="109">
        <f>VLOOKUP(J648,得意先名!$B$8:$C$1020,2,FALSE)</f>
        <v>0</v>
      </c>
      <c r="L648" s="108"/>
      <c r="M648" s="109">
        <f>VLOOKUP(J648,得意先名!$B$1:$E$1029,4,FALSE)</f>
        <v>0</v>
      </c>
      <c r="N648" s="110">
        <f>VLOOKUP(J648,得意先名!$B$8:$H$1020,7,FALSE)</f>
        <v>0</v>
      </c>
      <c r="O648" s="111"/>
      <c r="P648" s="112"/>
      <c r="Q648" s="50"/>
    </row>
    <row r="649" spans="1:17" ht="30.75" customHeight="1" x14ac:dyDescent="0.4">
      <c r="A649" s="113">
        <v>1273</v>
      </c>
      <c r="B649" s="114"/>
      <c r="C649" s="114"/>
      <c r="D649" s="115">
        <f>VLOOKUP(E649,コード一覧!$B$4:$E$962,4,FALSE)</f>
        <v>0</v>
      </c>
      <c r="E649" s="89"/>
      <c r="F649" s="104">
        <f>VLOOKUP(E649,コード一覧!$B$4:$C$850,2,FALSE)</f>
        <v>0</v>
      </c>
      <c r="G649" s="105">
        <f>VLOOKUP(E649,コード一覧!$B$4:$D$868,3,FALSE)</f>
        <v>0</v>
      </c>
      <c r="H649" s="106"/>
      <c r="I649" s="106"/>
      <c r="J649" s="107"/>
      <c r="K649" s="109">
        <f>VLOOKUP(J649,得意先名!$B$8:$C$1020,2,FALSE)</f>
        <v>0</v>
      </c>
      <c r="L649" s="108"/>
      <c r="M649" s="109">
        <f>VLOOKUP(J649,得意先名!$B$1:$E$1029,4,FALSE)</f>
        <v>0</v>
      </c>
      <c r="N649" s="110">
        <f>VLOOKUP(J649,得意先名!$B$8:$H$1020,7,FALSE)</f>
        <v>0</v>
      </c>
      <c r="O649" s="111"/>
      <c r="P649" s="112"/>
      <c r="Q649" s="50"/>
    </row>
    <row r="650" spans="1:17" ht="30.75" customHeight="1" x14ac:dyDescent="0.4">
      <c r="A650" s="113">
        <v>1275</v>
      </c>
      <c r="B650" s="114"/>
      <c r="C650" s="114"/>
      <c r="D650" s="115">
        <f>VLOOKUP(E650,コード一覧!$B$4:$E$962,4,FALSE)</f>
        <v>0</v>
      </c>
      <c r="E650" s="89"/>
      <c r="F650" s="104">
        <f>VLOOKUP(E650,コード一覧!$B$4:$C$850,2,FALSE)</f>
        <v>0</v>
      </c>
      <c r="G650" s="105">
        <f>VLOOKUP(E650,コード一覧!$B$4:$D$868,3,FALSE)</f>
        <v>0</v>
      </c>
      <c r="H650" s="106"/>
      <c r="I650" s="106"/>
      <c r="J650" s="107"/>
      <c r="K650" s="109">
        <f>VLOOKUP(J650,得意先名!$B$8:$C$1020,2,FALSE)</f>
        <v>0</v>
      </c>
      <c r="L650" s="108"/>
      <c r="M650" s="109">
        <f>VLOOKUP(J650,得意先名!$B$1:$E$1029,4,FALSE)</f>
        <v>0</v>
      </c>
      <c r="N650" s="110">
        <f>VLOOKUP(J650,得意先名!$B$8:$H$1020,7,FALSE)</f>
        <v>0</v>
      </c>
      <c r="O650" s="111"/>
      <c r="P650" s="112"/>
      <c r="Q650" s="50"/>
    </row>
    <row r="651" spans="1:17" ht="30.75" customHeight="1" x14ac:dyDescent="0.4">
      <c r="A651" s="113">
        <v>1277</v>
      </c>
      <c r="B651" s="114"/>
      <c r="C651" s="114"/>
      <c r="D651" s="115">
        <f>VLOOKUP(E651,コード一覧!$B$4:$E$962,4,FALSE)</f>
        <v>0</v>
      </c>
      <c r="E651" s="89"/>
      <c r="F651" s="104">
        <f>VLOOKUP(E651,コード一覧!$B$4:$C$850,2,FALSE)</f>
        <v>0</v>
      </c>
      <c r="G651" s="105">
        <f>VLOOKUP(E651,コード一覧!$B$4:$D$868,3,FALSE)</f>
        <v>0</v>
      </c>
      <c r="H651" s="106"/>
      <c r="I651" s="106"/>
      <c r="J651" s="107"/>
      <c r="K651" s="109">
        <f>VLOOKUP(J651,得意先名!$B$8:$C$1020,2,FALSE)</f>
        <v>0</v>
      </c>
      <c r="L651" s="108"/>
      <c r="M651" s="109">
        <f>VLOOKUP(J651,得意先名!$B$1:$E$1029,4,FALSE)</f>
        <v>0</v>
      </c>
      <c r="N651" s="110">
        <f>VLOOKUP(J651,得意先名!$B$8:$H$1020,7,FALSE)</f>
        <v>0</v>
      </c>
      <c r="O651" s="111"/>
      <c r="P651" s="112"/>
      <c r="Q651" s="50"/>
    </row>
    <row r="652" spans="1:17" ht="30.75" customHeight="1" x14ac:dyDescent="0.4">
      <c r="A652" s="113">
        <v>1279</v>
      </c>
      <c r="B652" s="114"/>
      <c r="C652" s="114"/>
      <c r="D652" s="115">
        <f>VLOOKUP(E652,コード一覧!$B$4:$E$962,4,FALSE)</f>
        <v>0</v>
      </c>
      <c r="E652" s="89"/>
      <c r="F652" s="104">
        <f>VLOOKUP(E652,コード一覧!$B$4:$C$850,2,FALSE)</f>
        <v>0</v>
      </c>
      <c r="G652" s="105">
        <f>VLOOKUP(E652,コード一覧!$B$4:$D$868,3,FALSE)</f>
        <v>0</v>
      </c>
      <c r="H652" s="106"/>
      <c r="I652" s="106"/>
      <c r="J652" s="107"/>
      <c r="K652" s="109">
        <f>VLOOKUP(J652,得意先名!$B$8:$C$1020,2,FALSE)</f>
        <v>0</v>
      </c>
      <c r="L652" s="108"/>
      <c r="M652" s="109">
        <f>VLOOKUP(J652,得意先名!$B$1:$E$1029,4,FALSE)</f>
        <v>0</v>
      </c>
      <c r="N652" s="110">
        <f>VLOOKUP(J652,得意先名!$B$8:$H$1020,7,FALSE)</f>
        <v>0</v>
      </c>
      <c r="O652" s="111"/>
      <c r="P652" s="112"/>
      <c r="Q652" s="50"/>
    </row>
    <row r="653" spans="1:17" ht="30.75" customHeight="1" x14ac:dyDescent="0.4">
      <c r="A653" s="113">
        <v>1281</v>
      </c>
      <c r="B653" s="114"/>
      <c r="C653" s="114"/>
      <c r="D653" s="115">
        <f>VLOOKUP(E653,コード一覧!$B$4:$E$962,4,FALSE)</f>
        <v>0</v>
      </c>
      <c r="E653" s="89"/>
      <c r="F653" s="104">
        <f>VLOOKUP(E653,コード一覧!$B$4:$C$850,2,FALSE)</f>
        <v>0</v>
      </c>
      <c r="G653" s="105">
        <f>VLOOKUP(E653,コード一覧!$B$4:$D$868,3,FALSE)</f>
        <v>0</v>
      </c>
      <c r="H653" s="106"/>
      <c r="I653" s="106"/>
      <c r="J653" s="107"/>
      <c r="K653" s="109">
        <f>VLOOKUP(J653,得意先名!$B$8:$C$1020,2,FALSE)</f>
        <v>0</v>
      </c>
      <c r="L653" s="108"/>
      <c r="M653" s="109">
        <f>VLOOKUP(J653,得意先名!$B$1:$E$1029,4,FALSE)</f>
        <v>0</v>
      </c>
      <c r="N653" s="110">
        <f>VLOOKUP(J653,得意先名!$B$8:$H$1020,7,FALSE)</f>
        <v>0</v>
      </c>
      <c r="O653" s="111"/>
      <c r="P653" s="112"/>
      <c r="Q653" s="50"/>
    </row>
    <row r="654" spans="1:17" ht="30.75" customHeight="1" x14ac:dyDescent="0.4">
      <c r="A654" s="113">
        <v>1283</v>
      </c>
      <c r="B654" s="114"/>
      <c r="C654" s="114"/>
      <c r="D654" s="115">
        <f>VLOOKUP(E654,コード一覧!$B$4:$E$962,4,FALSE)</f>
        <v>0</v>
      </c>
      <c r="E654" s="89"/>
      <c r="F654" s="104">
        <f>VLOOKUP(E654,コード一覧!$B$4:$C$850,2,FALSE)</f>
        <v>0</v>
      </c>
      <c r="G654" s="105">
        <f>VLOOKUP(E654,コード一覧!$B$4:$D$868,3,FALSE)</f>
        <v>0</v>
      </c>
      <c r="H654" s="106"/>
      <c r="I654" s="106"/>
      <c r="J654" s="107"/>
      <c r="K654" s="109">
        <f>VLOOKUP(J654,得意先名!$B$8:$C$1020,2,FALSE)</f>
        <v>0</v>
      </c>
      <c r="L654" s="108"/>
      <c r="M654" s="109">
        <f>VLOOKUP(J654,得意先名!$B$1:$E$1029,4,FALSE)</f>
        <v>0</v>
      </c>
      <c r="N654" s="110">
        <f>VLOOKUP(J654,得意先名!$B$8:$H$1020,7,FALSE)</f>
        <v>0</v>
      </c>
      <c r="O654" s="111"/>
      <c r="P654" s="112"/>
      <c r="Q654" s="50"/>
    </row>
    <row r="655" spans="1:17" ht="30.75" customHeight="1" x14ac:dyDescent="0.4">
      <c r="A655" s="113">
        <v>1285</v>
      </c>
      <c r="B655" s="114"/>
      <c r="C655" s="114"/>
      <c r="D655" s="115">
        <f>VLOOKUP(E655,コード一覧!$B$4:$E$962,4,FALSE)</f>
        <v>0</v>
      </c>
      <c r="E655" s="89"/>
      <c r="F655" s="104">
        <f>VLOOKUP(E655,コード一覧!$B$4:$C$850,2,FALSE)</f>
        <v>0</v>
      </c>
      <c r="G655" s="105">
        <f>VLOOKUP(E655,コード一覧!$B$4:$D$868,3,FALSE)</f>
        <v>0</v>
      </c>
      <c r="H655" s="106"/>
      <c r="I655" s="106"/>
      <c r="J655" s="107"/>
      <c r="K655" s="109">
        <f>VLOOKUP(J655,得意先名!$B$8:$C$1020,2,FALSE)</f>
        <v>0</v>
      </c>
      <c r="L655" s="108"/>
      <c r="M655" s="109">
        <f>VLOOKUP(J655,得意先名!$B$1:$E$1029,4,FALSE)</f>
        <v>0</v>
      </c>
      <c r="N655" s="110">
        <f>VLOOKUP(J655,得意先名!$B$8:$H$1020,7,FALSE)</f>
        <v>0</v>
      </c>
      <c r="O655" s="111"/>
      <c r="P655" s="112"/>
      <c r="Q655" s="50"/>
    </row>
    <row r="656" spans="1:17" ht="30.75" customHeight="1" x14ac:dyDescent="0.4">
      <c r="A656" s="113">
        <v>1287</v>
      </c>
      <c r="B656" s="114"/>
      <c r="C656" s="114"/>
      <c r="D656" s="115">
        <f>VLOOKUP(E656,コード一覧!$B$4:$E$962,4,FALSE)</f>
        <v>0</v>
      </c>
      <c r="E656" s="89"/>
      <c r="F656" s="104">
        <f>VLOOKUP(E656,コード一覧!$B$4:$C$850,2,FALSE)</f>
        <v>0</v>
      </c>
      <c r="G656" s="105">
        <f>VLOOKUP(E656,コード一覧!$B$4:$D$868,3,FALSE)</f>
        <v>0</v>
      </c>
      <c r="H656" s="106"/>
      <c r="I656" s="106"/>
      <c r="J656" s="107"/>
      <c r="K656" s="109">
        <f>VLOOKUP(J656,得意先名!$B$8:$C$1020,2,FALSE)</f>
        <v>0</v>
      </c>
      <c r="L656" s="108"/>
      <c r="M656" s="109">
        <f>VLOOKUP(J656,得意先名!$B$1:$E$1029,4,FALSE)</f>
        <v>0</v>
      </c>
      <c r="N656" s="110">
        <f>VLOOKUP(J656,得意先名!$B$8:$H$1020,7,FALSE)</f>
        <v>0</v>
      </c>
      <c r="O656" s="111"/>
      <c r="P656" s="112"/>
      <c r="Q656" s="50"/>
    </row>
    <row r="657" spans="1:17" ht="30.75" customHeight="1" x14ac:dyDescent="0.4">
      <c r="A657" s="113">
        <v>1289</v>
      </c>
      <c r="B657" s="114"/>
      <c r="C657" s="114"/>
      <c r="D657" s="115">
        <f>VLOOKUP(E657,コード一覧!$B$4:$E$962,4,FALSE)</f>
        <v>0</v>
      </c>
      <c r="E657" s="89"/>
      <c r="F657" s="104">
        <f>VLOOKUP(E657,コード一覧!$B$4:$C$850,2,FALSE)</f>
        <v>0</v>
      </c>
      <c r="G657" s="105">
        <f>VLOOKUP(E657,コード一覧!$B$4:$D$868,3,FALSE)</f>
        <v>0</v>
      </c>
      <c r="H657" s="106"/>
      <c r="I657" s="106"/>
      <c r="J657" s="107"/>
      <c r="K657" s="109">
        <f>VLOOKUP(J657,得意先名!$B$8:$C$1020,2,FALSE)</f>
        <v>0</v>
      </c>
      <c r="L657" s="108"/>
      <c r="M657" s="109">
        <f>VLOOKUP(J657,得意先名!$B$1:$E$1029,4,FALSE)</f>
        <v>0</v>
      </c>
      <c r="N657" s="110">
        <f>VLOOKUP(J657,得意先名!$B$8:$H$1020,7,FALSE)</f>
        <v>0</v>
      </c>
      <c r="O657" s="111"/>
      <c r="P657" s="112"/>
      <c r="Q657" s="50"/>
    </row>
    <row r="658" spans="1:17" ht="30.75" customHeight="1" x14ac:dyDescent="0.4">
      <c r="A658" s="113">
        <v>1291</v>
      </c>
      <c r="B658" s="114"/>
      <c r="C658" s="114"/>
      <c r="D658" s="115">
        <f>VLOOKUP(E658,コード一覧!$B$4:$E$962,4,FALSE)</f>
        <v>0</v>
      </c>
      <c r="E658" s="89"/>
      <c r="F658" s="104">
        <f>VLOOKUP(E658,コード一覧!$B$4:$C$850,2,FALSE)</f>
        <v>0</v>
      </c>
      <c r="G658" s="105">
        <f>VLOOKUP(E658,コード一覧!$B$4:$D$868,3,FALSE)</f>
        <v>0</v>
      </c>
      <c r="H658" s="106"/>
      <c r="I658" s="106"/>
      <c r="J658" s="107"/>
      <c r="K658" s="109">
        <f>VLOOKUP(J658,得意先名!$B$8:$C$1020,2,FALSE)</f>
        <v>0</v>
      </c>
      <c r="L658" s="108"/>
      <c r="M658" s="109">
        <f>VLOOKUP(J658,得意先名!$B$1:$E$1029,4,FALSE)</f>
        <v>0</v>
      </c>
      <c r="N658" s="110">
        <f>VLOOKUP(J658,得意先名!$B$8:$H$1020,7,FALSE)</f>
        <v>0</v>
      </c>
      <c r="O658" s="111"/>
      <c r="P658" s="112"/>
      <c r="Q658" s="50"/>
    </row>
    <row r="659" spans="1:17" ht="30.75" customHeight="1" x14ac:dyDescent="0.4">
      <c r="A659" s="113">
        <v>1293</v>
      </c>
      <c r="B659" s="114"/>
      <c r="C659" s="114"/>
      <c r="D659" s="115">
        <f>VLOOKUP(E659,コード一覧!$B$4:$E$962,4,FALSE)</f>
        <v>0</v>
      </c>
      <c r="E659" s="89"/>
      <c r="F659" s="104">
        <f>VLOOKUP(E659,コード一覧!$B$4:$C$850,2,FALSE)</f>
        <v>0</v>
      </c>
      <c r="G659" s="105">
        <f>VLOOKUP(E659,コード一覧!$B$4:$D$868,3,FALSE)</f>
        <v>0</v>
      </c>
      <c r="H659" s="106"/>
      <c r="I659" s="106"/>
      <c r="J659" s="107"/>
      <c r="K659" s="109">
        <f>VLOOKUP(J659,得意先名!$B$8:$C$1020,2,FALSE)</f>
        <v>0</v>
      </c>
      <c r="L659" s="108"/>
      <c r="M659" s="109">
        <f>VLOOKUP(J659,得意先名!$B$1:$E$1029,4,FALSE)</f>
        <v>0</v>
      </c>
      <c r="N659" s="110">
        <f>VLOOKUP(J659,得意先名!$B$8:$H$1020,7,FALSE)</f>
        <v>0</v>
      </c>
      <c r="O659" s="111"/>
      <c r="P659" s="112"/>
      <c r="Q659" s="50"/>
    </row>
    <row r="660" spans="1:17" ht="30.75" customHeight="1" x14ac:dyDescent="0.4">
      <c r="A660" s="113">
        <v>1295</v>
      </c>
      <c r="B660" s="114"/>
      <c r="C660" s="114"/>
      <c r="D660" s="115">
        <f>VLOOKUP(E660,コード一覧!$B$4:$E$962,4,FALSE)</f>
        <v>0</v>
      </c>
      <c r="E660" s="89"/>
      <c r="F660" s="104">
        <f>VLOOKUP(E660,コード一覧!$B$4:$C$850,2,FALSE)</f>
        <v>0</v>
      </c>
      <c r="G660" s="105">
        <f>VLOOKUP(E660,コード一覧!$B$4:$D$868,3,FALSE)</f>
        <v>0</v>
      </c>
      <c r="H660" s="106"/>
      <c r="I660" s="106"/>
      <c r="J660" s="107"/>
      <c r="K660" s="109">
        <f>VLOOKUP(J660,得意先名!$B$8:$C$1020,2,FALSE)</f>
        <v>0</v>
      </c>
      <c r="L660" s="108"/>
      <c r="M660" s="109">
        <f>VLOOKUP(J660,得意先名!$B$1:$E$1029,4,FALSE)</f>
        <v>0</v>
      </c>
      <c r="N660" s="110">
        <f>VLOOKUP(J660,得意先名!$B$8:$H$1020,7,FALSE)</f>
        <v>0</v>
      </c>
      <c r="O660" s="111"/>
      <c r="P660" s="112"/>
      <c r="Q660" s="50"/>
    </row>
    <row r="661" spans="1:17" ht="30.75" customHeight="1" x14ac:dyDescent="0.4">
      <c r="A661" s="113">
        <v>1297</v>
      </c>
      <c r="B661" s="114"/>
      <c r="C661" s="114"/>
      <c r="D661" s="115">
        <f>VLOOKUP(E661,コード一覧!$B$4:$E$962,4,FALSE)</f>
        <v>0</v>
      </c>
      <c r="E661" s="89"/>
      <c r="F661" s="104">
        <f>VLOOKUP(E661,コード一覧!$B$4:$C$850,2,FALSE)</f>
        <v>0</v>
      </c>
      <c r="G661" s="105">
        <f>VLOOKUP(E661,コード一覧!$B$4:$D$868,3,FALSE)</f>
        <v>0</v>
      </c>
      <c r="H661" s="106"/>
      <c r="I661" s="106"/>
      <c r="J661" s="107"/>
      <c r="K661" s="109">
        <f>VLOOKUP(J661,得意先名!$B$8:$C$1020,2,FALSE)</f>
        <v>0</v>
      </c>
      <c r="L661" s="108"/>
      <c r="M661" s="109">
        <f>VLOOKUP(J661,得意先名!$B$1:$E$1029,4,FALSE)</f>
        <v>0</v>
      </c>
      <c r="N661" s="110">
        <f>VLOOKUP(J661,得意先名!$B$8:$H$1020,7,FALSE)</f>
        <v>0</v>
      </c>
      <c r="O661" s="111"/>
      <c r="P661" s="112"/>
      <c r="Q661" s="50"/>
    </row>
    <row r="662" spans="1:17" ht="30.75" customHeight="1" x14ac:dyDescent="0.4">
      <c r="A662" s="113">
        <v>1299</v>
      </c>
      <c r="B662" s="114"/>
      <c r="C662" s="114"/>
      <c r="D662" s="115">
        <f>VLOOKUP(E662,コード一覧!$B$4:$E$962,4,FALSE)</f>
        <v>0</v>
      </c>
      <c r="E662" s="89"/>
      <c r="F662" s="104">
        <f>VLOOKUP(E662,コード一覧!$B$4:$C$850,2,FALSE)</f>
        <v>0</v>
      </c>
      <c r="G662" s="105">
        <f>VLOOKUP(E662,コード一覧!$B$4:$D$868,3,FALSE)</f>
        <v>0</v>
      </c>
      <c r="H662" s="106"/>
      <c r="I662" s="106"/>
      <c r="J662" s="107"/>
      <c r="K662" s="109">
        <f>VLOOKUP(J662,得意先名!$B$8:$C$1020,2,FALSE)</f>
        <v>0</v>
      </c>
      <c r="L662" s="108"/>
      <c r="M662" s="109">
        <f>VLOOKUP(J662,得意先名!$B$1:$E$1029,4,FALSE)</f>
        <v>0</v>
      </c>
      <c r="N662" s="110">
        <f>VLOOKUP(J662,得意先名!$B$8:$H$1020,7,FALSE)</f>
        <v>0</v>
      </c>
      <c r="O662" s="111"/>
      <c r="P662" s="112"/>
      <c r="Q662" s="50"/>
    </row>
    <row r="663" spans="1:17" ht="30.75" customHeight="1" x14ac:dyDescent="0.4">
      <c r="A663" s="113">
        <v>1301</v>
      </c>
      <c r="B663" s="114"/>
      <c r="C663" s="114"/>
      <c r="D663" s="115">
        <f>VLOOKUP(E663,コード一覧!$B$4:$E$962,4,FALSE)</f>
        <v>0</v>
      </c>
      <c r="E663" s="89"/>
      <c r="F663" s="104">
        <f>VLOOKUP(E663,コード一覧!$B$4:$C$850,2,FALSE)</f>
        <v>0</v>
      </c>
      <c r="G663" s="105">
        <f>VLOOKUP(E663,コード一覧!$B$4:$D$868,3,FALSE)</f>
        <v>0</v>
      </c>
      <c r="H663" s="106"/>
      <c r="I663" s="106"/>
      <c r="J663" s="107"/>
      <c r="K663" s="109">
        <f>VLOOKUP(J663,得意先名!$B$8:$C$1020,2,FALSE)</f>
        <v>0</v>
      </c>
      <c r="L663" s="108"/>
      <c r="M663" s="109">
        <f>VLOOKUP(J663,得意先名!$B$1:$E$1029,4,FALSE)</f>
        <v>0</v>
      </c>
      <c r="N663" s="110">
        <f>VLOOKUP(J663,得意先名!$B$8:$H$1020,7,FALSE)</f>
        <v>0</v>
      </c>
      <c r="O663" s="111"/>
      <c r="P663" s="112"/>
      <c r="Q663" s="50"/>
    </row>
    <row r="664" spans="1:17" ht="30.75" customHeight="1" x14ac:dyDescent="0.4">
      <c r="A664" s="113">
        <v>1303</v>
      </c>
      <c r="B664" s="114"/>
      <c r="C664" s="114"/>
      <c r="D664" s="115">
        <f>VLOOKUP(E664,コード一覧!$B$4:$E$962,4,FALSE)</f>
        <v>0</v>
      </c>
      <c r="E664" s="89"/>
      <c r="F664" s="104">
        <f>VLOOKUP(E664,コード一覧!$B$4:$C$850,2,FALSE)</f>
        <v>0</v>
      </c>
      <c r="G664" s="105">
        <f>VLOOKUP(E664,コード一覧!$B$4:$D$868,3,FALSE)</f>
        <v>0</v>
      </c>
      <c r="H664" s="106"/>
      <c r="I664" s="106"/>
      <c r="J664" s="107"/>
      <c r="K664" s="109">
        <f>VLOOKUP(J664,得意先名!$B$8:$C$1020,2,FALSE)</f>
        <v>0</v>
      </c>
      <c r="L664" s="108"/>
      <c r="M664" s="109">
        <f>VLOOKUP(J664,得意先名!$B$1:$E$1029,4,FALSE)</f>
        <v>0</v>
      </c>
      <c r="N664" s="110">
        <f>VLOOKUP(J664,得意先名!$B$8:$H$1020,7,FALSE)</f>
        <v>0</v>
      </c>
      <c r="O664" s="111"/>
      <c r="P664" s="112"/>
      <c r="Q664" s="50"/>
    </row>
    <row r="665" spans="1:17" ht="30.75" customHeight="1" x14ac:dyDescent="0.4">
      <c r="A665" s="113">
        <v>1305</v>
      </c>
      <c r="B665" s="114"/>
      <c r="C665" s="114"/>
      <c r="D665" s="115">
        <f>VLOOKUP(E665,コード一覧!$B$4:$E$962,4,FALSE)</f>
        <v>0</v>
      </c>
      <c r="E665" s="89"/>
      <c r="F665" s="104">
        <f>VLOOKUP(E665,コード一覧!$B$4:$C$850,2,FALSE)</f>
        <v>0</v>
      </c>
      <c r="G665" s="105">
        <f>VLOOKUP(E665,コード一覧!$B$4:$D$868,3,FALSE)</f>
        <v>0</v>
      </c>
      <c r="H665" s="106"/>
      <c r="I665" s="106"/>
      <c r="J665" s="107"/>
      <c r="K665" s="109">
        <f>VLOOKUP(J665,得意先名!$B$8:$C$1020,2,FALSE)</f>
        <v>0</v>
      </c>
      <c r="L665" s="108"/>
      <c r="M665" s="109">
        <f>VLOOKUP(J665,得意先名!$B$1:$E$1029,4,FALSE)</f>
        <v>0</v>
      </c>
      <c r="N665" s="110">
        <f>VLOOKUP(J665,得意先名!$B$8:$H$1020,7,FALSE)</f>
        <v>0</v>
      </c>
      <c r="O665" s="111"/>
      <c r="P665" s="112"/>
      <c r="Q665" s="50"/>
    </row>
    <row r="666" spans="1:17" ht="30.75" customHeight="1" x14ac:dyDescent="0.4">
      <c r="A666" s="113">
        <v>1307</v>
      </c>
      <c r="B666" s="114"/>
      <c r="C666" s="114"/>
      <c r="D666" s="115">
        <f>VLOOKUP(E666,コード一覧!$B$4:$E$962,4,FALSE)</f>
        <v>0</v>
      </c>
      <c r="E666" s="89"/>
      <c r="F666" s="104">
        <f>VLOOKUP(E666,コード一覧!$B$4:$C$850,2,FALSE)</f>
        <v>0</v>
      </c>
      <c r="G666" s="105">
        <f>VLOOKUP(E666,コード一覧!$B$4:$D$868,3,FALSE)</f>
        <v>0</v>
      </c>
      <c r="H666" s="106"/>
      <c r="I666" s="106"/>
      <c r="J666" s="107"/>
      <c r="K666" s="109">
        <f>VLOOKUP(J666,得意先名!$B$8:$C$1020,2,FALSE)</f>
        <v>0</v>
      </c>
      <c r="L666" s="108"/>
      <c r="M666" s="109">
        <f>VLOOKUP(J666,得意先名!$B$1:$E$1029,4,FALSE)</f>
        <v>0</v>
      </c>
      <c r="N666" s="110">
        <f>VLOOKUP(J666,得意先名!$B$8:$H$1020,7,FALSE)</f>
        <v>0</v>
      </c>
      <c r="O666" s="111"/>
      <c r="P666" s="112"/>
      <c r="Q666" s="50"/>
    </row>
    <row r="667" spans="1:17" ht="30.75" customHeight="1" x14ac:dyDescent="0.4">
      <c r="A667" s="113">
        <v>1309</v>
      </c>
      <c r="B667" s="114"/>
      <c r="C667" s="114"/>
      <c r="D667" s="115">
        <f>VLOOKUP(E667,コード一覧!$B$4:$E$962,4,FALSE)</f>
        <v>0</v>
      </c>
      <c r="E667" s="89"/>
      <c r="F667" s="104">
        <f>VLOOKUP(E667,コード一覧!$B$4:$C$850,2,FALSE)</f>
        <v>0</v>
      </c>
      <c r="G667" s="105">
        <f>VLOOKUP(E667,コード一覧!$B$4:$D$868,3,FALSE)</f>
        <v>0</v>
      </c>
      <c r="H667" s="106"/>
      <c r="I667" s="106"/>
      <c r="J667" s="107"/>
      <c r="K667" s="109">
        <f>VLOOKUP(J667,得意先名!$B$8:$C$1020,2,FALSE)</f>
        <v>0</v>
      </c>
      <c r="L667" s="108"/>
      <c r="M667" s="109">
        <f>VLOOKUP(J667,得意先名!$B$1:$E$1029,4,FALSE)</f>
        <v>0</v>
      </c>
      <c r="N667" s="110">
        <f>VLOOKUP(J667,得意先名!$B$8:$H$1020,7,FALSE)</f>
        <v>0</v>
      </c>
      <c r="O667" s="111"/>
      <c r="P667" s="112"/>
      <c r="Q667" s="50"/>
    </row>
    <row r="668" spans="1:17" ht="30.75" customHeight="1" x14ac:dyDescent="0.4">
      <c r="A668" s="113">
        <v>1311</v>
      </c>
      <c r="B668" s="114"/>
      <c r="C668" s="114"/>
      <c r="D668" s="115">
        <f>VLOOKUP(E668,コード一覧!$B$4:$E$962,4,FALSE)</f>
        <v>0</v>
      </c>
      <c r="E668" s="89"/>
      <c r="F668" s="104">
        <f>VLOOKUP(E668,コード一覧!$B$4:$C$850,2,FALSE)</f>
        <v>0</v>
      </c>
      <c r="G668" s="105">
        <f>VLOOKUP(E668,コード一覧!$B$4:$D$868,3,FALSE)</f>
        <v>0</v>
      </c>
      <c r="H668" s="106"/>
      <c r="I668" s="106"/>
      <c r="J668" s="107"/>
      <c r="K668" s="109">
        <f>VLOOKUP(J668,得意先名!$B$8:$C$1020,2,FALSE)</f>
        <v>0</v>
      </c>
      <c r="L668" s="108"/>
      <c r="M668" s="109">
        <f>VLOOKUP(J668,得意先名!$B$1:$E$1029,4,FALSE)</f>
        <v>0</v>
      </c>
      <c r="N668" s="110">
        <f>VLOOKUP(J668,得意先名!$B$8:$H$1020,7,FALSE)</f>
        <v>0</v>
      </c>
      <c r="O668" s="111"/>
      <c r="P668" s="112"/>
      <c r="Q668" s="50"/>
    </row>
    <row r="669" spans="1:17" ht="30.75" customHeight="1" x14ac:dyDescent="0.4">
      <c r="A669" s="113">
        <v>1313</v>
      </c>
      <c r="B669" s="114"/>
      <c r="C669" s="114"/>
      <c r="D669" s="115">
        <f>VLOOKUP(E669,コード一覧!$B$4:$E$962,4,FALSE)</f>
        <v>0</v>
      </c>
      <c r="E669" s="89"/>
      <c r="F669" s="104">
        <f>VLOOKUP(E669,コード一覧!$B$4:$C$850,2,FALSE)</f>
        <v>0</v>
      </c>
      <c r="G669" s="105">
        <f>VLOOKUP(E669,コード一覧!$B$4:$D$868,3,FALSE)</f>
        <v>0</v>
      </c>
      <c r="H669" s="106"/>
      <c r="I669" s="106"/>
      <c r="J669" s="107"/>
      <c r="K669" s="109">
        <f>VLOOKUP(J669,得意先名!$B$8:$C$1020,2,FALSE)</f>
        <v>0</v>
      </c>
      <c r="L669" s="108"/>
      <c r="M669" s="109">
        <f>VLOOKUP(J669,得意先名!$B$1:$E$1029,4,FALSE)</f>
        <v>0</v>
      </c>
      <c r="N669" s="110">
        <f>VLOOKUP(J669,得意先名!$B$8:$H$1020,7,FALSE)</f>
        <v>0</v>
      </c>
      <c r="O669" s="111"/>
      <c r="P669" s="112"/>
      <c r="Q669" s="50"/>
    </row>
    <row r="670" spans="1:17" ht="30.75" customHeight="1" x14ac:dyDescent="0.4">
      <c r="A670" s="113">
        <v>1315</v>
      </c>
      <c r="B670" s="114"/>
      <c r="C670" s="114"/>
      <c r="D670" s="115">
        <f>VLOOKUP(E670,コード一覧!$B$4:$E$962,4,FALSE)</f>
        <v>0</v>
      </c>
      <c r="E670" s="89"/>
      <c r="F670" s="104">
        <f>VLOOKUP(E670,コード一覧!$B$4:$C$850,2,FALSE)</f>
        <v>0</v>
      </c>
      <c r="G670" s="105">
        <f>VLOOKUP(E670,コード一覧!$B$4:$D$868,3,FALSE)</f>
        <v>0</v>
      </c>
      <c r="H670" s="106"/>
      <c r="I670" s="106"/>
      <c r="J670" s="107"/>
      <c r="K670" s="109">
        <f>VLOOKUP(J670,得意先名!$B$8:$C$1020,2,FALSE)</f>
        <v>0</v>
      </c>
      <c r="L670" s="108"/>
      <c r="M670" s="109">
        <f>VLOOKUP(J670,得意先名!$B$1:$E$1029,4,FALSE)</f>
        <v>0</v>
      </c>
      <c r="N670" s="110">
        <f>VLOOKUP(J670,得意先名!$B$8:$H$1020,7,FALSE)</f>
        <v>0</v>
      </c>
      <c r="O670" s="111"/>
      <c r="P670" s="112"/>
      <c r="Q670" s="50"/>
    </row>
    <row r="671" spans="1:17" ht="30.75" customHeight="1" x14ac:dyDescent="0.4">
      <c r="A671" s="113">
        <v>1317</v>
      </c>
      <c r="B671" s="114"/>
      <c r="C671" s="114"/>
      <c r="D671" s="115">
        <f>VLOOKUP(E671,コード一覧!$B$4:$E$962,4,FALSE)</f>
        <v>0</v>
      </c>
      <c r="E671" s="89"/>
      <c r="F671" s="104">
        <f>VLOOKUP(E671,コード一覧!$B$4:$C$850,2,FALSE)</f>
        <v>0</v>
      </c>
      <c r="G671" s="105">
        <f>VLOOKUP(E671,コード一覧!$B$4:$D$868,3,FALSE)</f>
        <v>0</v>
      </c>
      <c r="H671" s="106"/>
      <c r="I671" s="106"/>
      <c r="J671" s="107"/>
      <c r="K671" s="109">
        <f>VLOOKUP(J671,得意先名!$B$8:$C$1020,2,FALSE)</f>
        <v>0</v>
      </c>
      <c r="L671" s="108"/>
      <c r="M671" s="109">
        <f>VLOOKUP(J671,得意先名!$B$1:$E$1029,4,FALSE)</f>
        <v>0</v>
      </c>
      <c r="N671" s="110">
        <f>VLOOKUP(J671,得意先名!$B$8:$H$1020,7,FALSE)</f>
        <v>0</v>
      </c>
      <c r="O671" s="111"/>
      <c r="P671" s="112"/>
      <c r="Q671" s="50"/>
    </row>
    <row r="672" spans="1:17" ht="30.75" customHeight="1" x14ac:dyDescent="0.4">
      <c r="A672" s="113">
        <v>1319</v>
      </c>
      <c r="B672" s="114"/>
      <c r="C672" s="114"/>
      <c r="D672" s="115">
        <f>VLOOKUP(E672,コード一覧!$B$4:$E$962,4,FALSE)</f>
        <v>0</v>
      </c>
      <c r="E672" s="89"/>
      <c r="F672" s="104">
        <f>VLOOKUP(E672,コード一覧!$B$4:$C$850,2,FALSE)</f>
        <v>0</v>
      </c>
      <c r="G672" s="105">
        <f>VLOOKUP(E672,コード一覧!$B$4:$D$868,3,FALSE)</f>
        <v>0</v>
      </c>
      <c r="H672" s="106"/>
      <c r="I672" s="106"/>
      <c r="J672" s="107"/>
      <c r="K672" s="109">
        <f>VLOOKUP(J672,得意先名!$B$8:$C$1020,2,FALSE)</f>
        <v>0</v>
      </c>
      <c r="L672" s="108"/>
      <c r="M672" s="109">
        <f>VLOOKUP(J672,得意先名!$B$1:$E$1029,4,FALSE)</f>
        <v>0</v>
      </c>
      <c r="N672" s="110">
        <f>VLOOKUP(J672,得意先名!$B$8:$H$1020,7,FALSE)</f>
        <v>0</v>
      </c>
      <c r="O672" s="111"/>
      <c r="P672" s="112"/>
      <c r="Q672" s="50"/>
    </row>
    <row r="673" spans="1:17" ht="30.75" customHeight="1" x14ac:dyDescent="0.4">
      <c r="A673" s="113">
        <v>1321</v>
      </c>
      <c r="B673" s="114"/>
      <c r="C673" s="114"/>
      <c r="D673" s="115">
        <f>VLOOKUP(E673,コード一覧!$B$4:$E$962,4,FALSE)</f>
        <v>0</v>
      </c>
      <c r="E673" s="89"/>
      <c r="F673" s="104">
        <f>VLOOKUP(E673,コード一覧!$B$4:$C$850,2,FALSE)</f>
        <v>0</v>
      </c>
      <c r="G673" s="105">
        <f>VLOOKUP(E673,コード一覧!$B$4:$D$868,3,FALSE)</f>
        <v>0</v>
      </c>
      <c r="H673" s="106"/>
      <c r="I673" s="106"/>
      <c r="J673" s="107"/>
      <c r="K673" s="109">
        <f>VLOOKUP(J673,得意先名!$B$8:$C$1020,2,FALSE)</f>
        <v>0</v>
      </c>
      <c r="L673" s="108"/>
      <c r="M673" s="109">
        <f>VLOOKUP(J673,得意先名!$B$1:$E$1029,4,FALSE)</f>
        <v>0</v>
      </c>
      <c r="N673" s="110">
        <f>VLOOKUP(J673,得意先名!$B$8:$H$1020,7,FALSE)</f>
        <v>0</v>
      </c>
      <c r="O673" s="111"/>
      <c r="P673" s="112"/>
      <c r="Q673" s="50"/>
    </row>
    <row r="674" spans="1:17" ht="30.75" customHeight="1" x14ac:dyDescent="0.4">
      <c r="A674" s="113">
        <v>1323</v>
      </c>
      <c r="B674" s="114"/>
      <c r="C674" s="114"/>
      <c r="D674" s="115">
        <f>VLOOKUP(E674,コード一覧!$B$4:$E$962,4,FALSE)</f>
        <v>0</v>
      </c>
      <c r="E674" s="89"/>
      <c r="F674" s="104">
        <f>VLOOKUP(E674,コード一覧!$B$4:$C$850,2,FALSE)</f>
        <v>0</v>
      </c>
      <c r="G674" s="105">
        <f>VLOOKUP(E674,コード一覧!$B$4:$D$868,3,FALSE)</f>
        <v>0</v>
      </c>
      <c r="H674" s="106"/>
      <c r="I674" s="106"/>
      <c r="J674" s="107"/>
      <c r="K674" s="109">
        <f>VLOOKUP(J674,得意先名!$B$8:$C$1020,2,FALSE)</f>
        <v>0</v>
      </c>
      <c r="L674" s="108"/>
      <c r="M674" s="109">
        <f>VLOOKUP(J674,得意先名!$B$1:$E$1029,4,FALSE)</f>
        <v>0</v>
      </c>
      <c r="N674" s="110">
        <f>VLOOKUP(J674,得意先名!$B$8:$H$1020,7,FALSE)</f>
        <v>0</v>
      </c>
      <c r="O674" s="111"/>
      <c r="P674" s="112"/>
      <c r="Q674" s="50"/>
    </row>
    <row r="675" spans="1:17" ht="30.75" customHeight="1" x14ac:dyDescent="0.4">
      <c r="A675" s="113">
        <v>1325</v>
      </c>
      <c r="B675" s="114"/>
      <c r="C675" s="114"/>
      <c r="D675" s="115">
        <f>VLOOKUP(E675,コード一覧!$B$4:$E$962,4,FALSE)</f>
        <v>0</v>
      </c>
      <c r="E675" s="89"/>
      <c r="F675" s="104">
        <f>VLOOKUP(E675,コード一覧!$B$4:$C$850,2,FALSE)</f>
        <v>0</v>
      </c>
      <c r="G675" s="105">
        <f>VLOOKUP(E675,コード一覧!$B$4:$D$868,3,FALSE)</f>
        <v>0</v>
      </c>
      <c r="H675" s="106"/>
      <c r="I675" s="106"/>
      <c r="J675" s="107"/>
      <c r="K675" s="109">
        <f>VLOOKUP(J675,得意先名!$B$8:$C$1020,2,FALSE)</f>
        <v>0</v>
      </c>
      <c r="L675" s="108"/>
      <c r="M675" s="109">
        <f>VLOOKUP(J675,得意先名!$B$1:$E$1029,4,FALSE)</f>
        <v>0</v>
      </c>
      <c r="N675" s="110">
        <f>VLOOKUP(J675,得意先名!$B$8:$H$1020,7,FALSE)</f>
        <v>0</v>
      </c>
      <c r="O675" s="111"/>
      <c r="P675" s="112"/>
      <c r="Q675" s="50"/>
    </row>
    <row r="676" spans="1:17" ht="30.75" customHeight="1" x14ac:dyDescent="0.4">
      <c r="A676" s="113">
        <v>1327</v>
      </c>
      <c r="B676" s="114"/>
      <c r="C676" s="114"/>
      <c r="D676" s="115">
        <f>VLOOKUP(E676,コード一覧!$B$4:$E$962,4,FALSE)</f>
        <v>0</v>
      </c>
      <c r="E676" s="89"/>
      <c r="F676" s="104">
        <f>VLOOKUP(E676,コード一覧!$B$4:$C$850,2,FALSE)</f>
        <v>0</v>
      </c>
      <c r="G676" s="105">
        <f>VLOOKUP(E676,コード一覧!$B$4:$D$868,3,FALSE)</f>
        <v>0</v>
      </c>
      <c r="H676" s="106"/>
      <c r="I676" s="106"/>
      <c r="J676" s="107"/>
      <c r="K676" s="109">
        <f>VLOOKUP(J676,得意先名!$B$8:$C$1020,2,FALSE)</f>
        <v>0</v>
      </c>
      <c r="L676" s="108"/>
      <c r="M676" s="109">
        <f>VLOOKUP(J676,得意先名!$B$1:$E$1029,4,FALSE)</f>
        <v>0</v>
      </c>
      <c r="N676" s="110">
        <f>VLOOKUP(J676,得意先名!$B$8:$H$1020,7,FALSE)</f>
        <v>0</v>
      </c>
      <c r="O676" s="111"/>
      <c r="P676" s="112"/>
      <c r="Q676" s="50"/>
    </row>
    <row r="677" spans="1:17" ht="30.75" customHeight="1" x14ac:dyDescent="0.4">
      <c r="A677" s="113">
        <v>1329</v>
      </c>
      <c r="B677" s="114"/>
      <c r="C677" s="114"/>
      <c r="D677" s="115">
        <f>VLOOKUP(E677,コード一覧!$B$4:$E$962,4,FALSE)</f>
        <v>0</v>
      </c>
      <c r="E677" s="89"/>
      <c r="F677" s="104">
        <f>VLOOKUP(E677,コード一覧!$B$4:$C$850,2,FALSE)</f>
        <v>0</v>
      </c>
      <c r="G677" s="105">
        <f>VLOOKUP(E677,コード一覧!$B$4:$D$868,3,FALSE)</f>
        <v>0</v>
      </c>
      <c r="H677" s="106"/>
      <c r="I677" s="106"/>
      <c r="J677" s="107"/>
      <c r="K677" s="109">
        <f>VLOOKUP(J677,得意先名!$B$8:$C$1020,2,FALSE)</f>
        <v>0</v>
      </c>
      <c r="L677" s="108"/>
      <c r="M677" s="109">
        <f>VLOOKUP(J677,得意先名!$B$1:$E$1029,4,FALSE)</f>
        <v>0</v>
      </c>
      <c r="N677" s="110">
        <f>VLOOKUP(J677,得意先名!$B$8:$H$1020,7,FALSE)</f>
        <v>0</v>
      </c>
      <c r="O677" s="111"/>
      <c r="P677" s="112"/>
      <c r="Q677" s="50"/>
    </row>
    <row r="678" spans="1:17" ht="30.75" customHeight="1" x14ac:dyDescent="0.4">
      <c r="A678" s="113">
        <v>1331</v>
      </c>
      <c r="B678" s="114"/>
      <c r="C678" s="114"/>
      <c r="D678" s="115">
        <f>VLOOKUP(E678,コード一覧!$B$4:$E$962,4,FALSE)</f>
        <v>0</v>
      </c>
      <c r="E678" s="89"/>
      <c r="F678" s="104">
        <f>VLOOKUP(E678,コード一覧!$B$4:$C$850,2,FALSE)</f>
        <v>0</v>
      </c>
      <c r="G678" s="105">
        <f>VLOOKUP(E678,コード一覧!$B$4:$D$868,3,FALSE)</f>
        <v>0</v>
      </c>
      <c r="H678" s="106"/>
      <c r="I678" s="106"/>
      <c r="J678" s="107"/>
      <c r="K678" s="109">
        <f>VLOOKUP(J678,得意先名!$B$8:$C$1020,2,FALSE)</f>
        <v>0</v>
      </c>
      <c r="L678" s="108"/>
      <c r="M678" s="109">
        <f>VLOOKUP(J678,得意先名!$B$1:$E$1029,4,FALSE)</f>
        <v>0</v>
      </c>
      <c r="N678" s="110">
        <f>VLOOKUP(J678,得意先名!$B$8:$H$1020,7,FALSE)</f>
        <v>0</v>
      </c>
      <c r="O678" s="111"/>
      <c r="P678" s="112"/>
      <c r="Q678" s="50"/>
    </row>
    <row r="679" spans="1:17" ht="30.75" customHeight="1" x14ac:dyDescent="0.4">
      <c r="A679" s="113">
        <v>1333</v>
      </c>
      <c r="B679" s="114"/>
      <c r="C679" s="114"/>
      <c r="D679" s="115">
        <f>VLOOKUP(E679,コード一覧!$B$4:$E$962,4,FALSE)</f>
        <v>0</v>
      </c>
      <c r="E679" s="89"/>
      <c r="F679" s="104">
        <f>VLOOKUP(E679,コード一覧!$B$4:$C$850,2,FALSE)</f>
        <v>0</v>
      </c>
      <c r="G679" s="105">
        <f>VLOOKUP(E679,コード一覧!$B$4:$D$868,3,FALSE)</f>
        <v>0</v>
      </c>
      <c r="H679" s="106"/>
      <c r="I679" s="106"/>
      <c r="J679" s="107"/>
      <c r="K679" s="109">
        <f>VLOOKUP(J679,得意先名!$B$8:$C$1020,2,FALSE)</f>
        <v>0</v>
      </c>
      <c r="L679" s="108"/>
      <c r="M679" s="109">
        <f>VLOOKUP(J679,得意先名!$B$1:$E$1029,4,FALSE)</f>
        <v>0</v>
      </c>
      <c r="N679" s="110">
        <f>VLOOKUP(J679,得意先名!$B$8:$H$1020,7,FALSE)</f>
        <v>0</v>
      </c>
      <c r="O679" s="111"/>
      <c r="P679" s="112"/>
      <c r="Q679" s="50"/>
    </row>
    <row r="680" spans="1:17" ht="30.75" customHeight="1" x14ac:dyDescent="0.4">
      <c r="A680" s="113">
        <v>1335</v>
      </c>
      <c r="B680" s="114"/>
      <c r="C680" s="114"/>
      <c r="D680" s="115">
        <f>VLOOKUP(E680,コード一覧!$B$4:$E$962,4,FALSE)</f>
        <v>0</v>
      </c>
      <c r="E680" s="89"/>
      <c r="F680" s="104">
        <f>VLOOKUP(E680,コード一覧!$B$4:$C$850,2,FALSE)</f>
        <v>0</v>
      </c>
      <c r="G680" s="105">
        <f>VLOOKUP(E680,コード一覧!$B$4:$D$868,3,FALSE)</f>
        <v>0</v>
      </c>
      <c r="H680" s="106"/>
      <c r="I680" s="106"/>
      <c r="J680" s="107"/>
      <c r="K680" s="109">
        <f>VLOOKUP(J680,得意先名!$B$8:$C$1020,2,FALSE)</f>
        <v>0</v>
      </c>
      <c r="L680" s="108"/>
      <c r="M680" s="109">
        <f>VLOOKUP(J680,得意先名!$B$1:$E$1029,4,FALSE)</f>
        <v>0</v>
      </c>
      <c r="N680" s="110">
        <f>VLOOKUP(J680,得意先名!$B$8:$H$1020,7,FALSE)</f>
        <v>0</v>
      </c>
      <c r="O680" s="111"/>
      <c r="P680" s="112"/>
      <c r="Q680" s="50"/>
    </row>
    <row r="681" spans="1:17" ht="30.75" customHeight="1" x14ac:dyDescent="0.4">
      <c r="A681" s="113">
        <v>1337</v>
      </c>
      <c r="B681" s="114"/>
      <c r="C681" s="114"/>
      <c r="D681" s="115">
        <f>VLOOKUP(E681,コード一覧!$B$4:$E$962,4,FALSE)</f>
        <v>0</v>
      </c>
      <c r="E681" s="89"/>
      <c r="F681" s="104">
        <f>VLOOKUP(E681,コード一覧!$B$4:$C$850,2,FALSE)</f>
        <v>0</v>
      </c>
      <c r="G681" s="105">
        <f>VLOOKUP(E681,コード一覧!$B$4:$D$868,3,FALSE)</f>
        <v>0</v>
      </c>
      <c r="H681" s="106"/>
      <c r="I681" s="106"/>
      <c r="J681" s="107"/>
      <c r="K681" s="109">
        <f>VLOOKUP(J681,得意先名!$B$8:$C$1020,2,FALSE)</f>
        <v>0</v>
      </c>
      <c r="L681" s="108"/>
      <c r="M681" s="109">
        <f>VLOOKUP(J681,得意先名!$B$1:$E$1029,4,FALSE)</f>
        <v>0</v>
      </c>
      <c r="N681" s="110">
        <f>VLOOKUP(J681,得意先名!$B$8:$H$1020,7,FALSE)</f>
        <v>0</v>
      </c>
      <c r="O681" s="111"/>
      <c r="P681" s="112"/>
      <c r="Q681" s="50"/>
    </row>
    <row r="682" spans="1:17" ht="30.75" customHeight="1" x14ac:dyDescent="0.4">
      <c r="A682" s="113">
        <v>1339</v>
      </c>
      <c r="B682" s="114"/>
      <c r="C682" s="114"/>
      <c r="D682" s="115">
        <f>VLOOKUP(E682,コード一覧!$B$4:$E$962,4,FALSE)</f>
        <v>0</v>
      </c>
      <c r="E682" s="89"/>
      <c r="F682" s="104">
        <f>VLOOKUP(E682,コード一覧!$B$4:$C$850,2,FALSE)</f>
        <v>0</v>
      </c>
      <c r="G682" s="105">
        <f>VLOOKUP(E682,コード一覧!$B$4:$D$868,3,FALSE)</f>
        <v>0</v>
      </c>
      <c r="H682" s="106"/>
      <c r="I682" s="106"/>
      <c r="J682" s="107"/>
      <c r="K682" s="109">
        <f>VLOOKUP(J682,得意先名!$B$8:$C$1020,2,FALSE)</f>
        <v>0</v>
      </c>
      <c r="L682" s="108"/>
      <c r="M682" s="109">
        <f>VLOOKUP(J682,得意先名!$B$1:$E$1029,4,FALSE)</f>
        <v>0</v>
      </c>
      <c r="N682" s="110">
        <f>VLOOKUP(J682,得意先名!$B$8:$H$1020,7,FALSE)</f>
        <v>0</v>
      </c>
      <c r="O682" s="111"/>
      <c r="P682" s="112"/>
      <c r="Q682" s="50"/>
    </row>
    <row r="683" spans="1:17" ht="30.75" customHeight="1" x14ac:dyDescent="0.4">
      <c r="A683" s="113">
        <v>1341</v>
      </c>
      <c r="B683" s="114"/>
      <c r="C683" s="114"/>
      <c r="D683" s="115">
        <f>VLOOKUP(E683,コード一覧!$B$4:$E$962,4,FALSE)</f>
        <v>0</v>
      </c>
      <c r="E683" s="89"/>
      <c r="F683" s="104">
        <f>VLOOKUP(E683,コード一覧!$B$4:$C$850,2,FALSE)</f>
        <v>0</v>
      </c>
      <c r="G683" s="105">
        <f>VLOOKUP(E683,コード一覧!$B$4:$D$868,3,FALSE)</f>
        <v>0</v>
      </c>
      <c r="H683" s="106"/>
      <c r="I683" s="106"/>
      <c r="J683" s="107"/>
      <c r="K683" s="109">
        <f>VLOOKUP(J683,得意先名!$B$8:$C$1020,2,FALSE)</f>
        <v>0</v>
      </c>
      <c r="L683" s="108"/>
      <c r="M683" s="109">
        <f>VLOOKUP(J683,得意先名!$B$1:$E$1029,4,FALSE)</f>
        <v>0</v>
      </c>
      <c r="N683" s="110">
        <f>VLOOKUP(J683,得意先名!$B$8:$H$1020,7,FALSE)</f>
        <v>0</v>
      </c>
      <c r="O683" s="111"/>
      <c r="P683" s="112"/>
      <c r="Q683" s="50"/>
    </row>
    <row r="684" spans="1:17" ht="30.75" customHeight="1" x14ac:dyDescent="0.4">
      <c r="A684" s="113">
        <v>1343</v>
      </c>
      <c r="B684" s="114"/>
      <c r="C684" s="114"/>
      <c r="D684" s="115">
        <f>VLOOKUP(E684,コード一覧!$B$4:$E$962,4,FALSE)</f>
        <v>0</v>
      </c>
      <c r="E684" s="89"/>
      <c r="F684" s="104">
        <f>VLOOKUP(E684,コード一覧!$B$4:$C$850,2,FALSE)</f>
        <v>0</v>
      </c>
      <c r="G684" s="105">
        <f>VLOOKUP(E684,コード一覧!$B$4:$D$868,3,FALSE)</f>
        <v>0</v>
      </c>
      <c r="H684" s="106"/>
      <c r="I684" s="106"/>
      <c r="J684" s="107"/>
      <c r="K684" s="109">
        <f>VLOOKUP(J684,得意先名!$B$8:$C$1020,2,FALSE)</f>
        <v>0</v>
      </c>
      <c r="L684" s="108"/>
      <c r="M684" s="109">
        <f>VLOOKUP(J684,得意先名!$B$1:$E$1029,4,FALSE)</f>
        <v>0</v>
      </c>
      <c r="N684" s="110">
        <f>VLOOKUP(J684,得意先名!$B$8:$H$1020,7,FALSE)</f>
        <v>0</v>
      </c>
      <c r="O684" s="111"/>
      <c r="P684" s="112"/>
      <c r="Q684" s="50"/>
    </row>
    <row r="685" spans="1:17" ht="30.75" customHeight="1" x14ac:dyDescent="0.4">
      <c r="A685" s="113">
        <v>1345</v>
      </c>
      <c r="B685" s="114"/>
      <c r="C685" s="114"/>
      <c r="D685" s="115">
        <f>VLOOKUP(E685,コード一覧!$B$4:$E$962,4,FALSE)</f>
        <v>0</v>
      </c>
      <c r="E685" s="89"/>
      <c r="F685" s="104">
        <f>VLOOKUP(E685,コード一覧!$B$4:$C$850,2,FALSE)</f>
        <v>0</v>
      </c>
      <c r="G685" s="105">
        <f>VLOOKUP(E685,コード一覧!$B$4:$D$868,3,FALSE)</f>
        <v>0</v>
      </c>
      <c r="H685" s="106"/>
      <c r="I685" s="106"/>
      <c r="J685" s="107"/>
      <c r="K685" s="109">
        <f>VLOOKUP(J685,得意先名!$B$8:$C$1020,2,FALSE)</f>
        <v>0</v>
      </c>
      <c r="L685" s="108"/>
      <c r="M685" s="109">
        <f>VLOOKUP(J685,得意先名!$B$1:$E$1029,4,FALSE)</f>
        <v>0</v>
      </c>
      <c r="N685" s="110">
        <f>VLOOKUP(J685,得意先名!$B$8:$H$1020,7,FALSE)</f>
        <v>0</v>
      </c>
      <c r="O685" s="111"/>
      <c r="P685" s="112"/>
      <c r="Q685" s="50"/>
    </row>
    <row r="686" spans="1:17" ht="30.75" customHeight="1" x14ac:dyDescent="0.4">
      <c r="A686" s="113">
        <v>1347</v>
      </c>
      <c r="B686" s="114"/>
      <c r="C686" s="114"/>
      <c r="D686" s="115">
        <f>VLOOKUP(E686,コード一覧!$B$4:$E$962,4,FALSE)</f>
        <v>0</v>
      </c>
      <c r="E686" s="89"/>
      <c r="F686" s="104">
        <f>VLOOKUP(E686,コード一覧!$B$4:$C$850,2,FALSE)</f>
        <v>0</v>
      </c>
      <c r="G686" s="105">
        <f>VLOOKUP(E686,コード一覧!$B$4:$D$868,3,FALSE)</f>
        <v>0</v>
      </c>
      <c r="H686" s="106"/>
      <c r="I686" s="106"/>
      <c r="J686" s="107"/>
      <c r="K686" s="109">
        <f>VLOOKUP(J686,得意先名!$B$8:$C$1020,2,FALSE)</f>
        <v>0</v>
      </c>
      <c r="L686" s="108"/>
      <c r="M686" s="109">
        <f>VLOOKUP(J686,得意先名!$B$1:$E$1029,4,FALSE)</f>
        <v>0</v>
      </c>
      <c r="N686" s="110">
        <f>VLOOKUP(J686,得意先名!$B$8:$H$1020,7,FALSE)</f>
        <v>0</v>
      </c>
      <c r="O686" s="111"/>
      <c r="P686" s="112"/>
      <c r="Q686" s="50"/>
    </row>
    <row r="687" spans="1:17" ht="30.75" customHeight="1" x14ac:dyDescent="0.4">
      <c r="A687" s="113">
        <v>1349</v>
      </c>
      <c r="B687" s="114"/>
      <c r="C687" s="114"/>
      <c r="D687" s="115">
        <f>VLOOKUP(E687,コード一覧!$B$4:$E$962,4,FALSE)</f>
        <v>0</v>
      </c>
      <c r="E687" s="89"/>
      <c r="F687" s="104">
        <f>VLOOKUP(E687,コード一覧!$B$4:$C$850,2,FALSE)</f>
        <v>0</v>
      </c>
      <c r="G687" s="105">
        <f>VLOOKUP(E687,コード一覧!$B$4:$D$868,3,FALSE)</f>
        <v>0</v>
      </c>
      <c r="H687" s="106"/>
      <c r="I687" s="106"/>
      <c r="J687" s="107"/>
      <c r="K687" s="109">
        <f>VLOOKUP(J687,得意先名!$B$8:$C$1020,2,FALSE)</f>
        <v>0</v>
      </c>
      <c r="L687" s="108"/>
      <c r="M687" s="109">
        <f>VLOOKUP(J687,得意先名!$B$1:$E$1029,4,FALSE)</f>
        <v>0</v>
      </c>
      <c r="N687" s="110">
        <f>VLOOKUP(J687,得意先名!$B$8:$H$1020,7,FALSE)</f>
        <v>0</v>
      </c>
      <c r="O687" s="111"/>
      <c r="P687" s="112"/>
      <c r="Q687" s="50"/>
    </row>
    <row r="688" spans="1:17" ht="30.75" customHeight="1" x14ac:dyDescent="0.4">
      <c r="A688" s="113">
        <v>1351</v>
      </c>
      <c r="B688" s="114"/>
      <c r="C688" s="114"/>
      <c r="D688" s="115">
        <f>VLOOKUP(E688,コード一覧!$B$4:$E$962,4,FALSE)</f>
        <v>0</v>
      </c>
      <c r="E688" s="89"/>
      <c r="F688" s="104">
        <f>VLOOKUP(E688,コード一覧!$B$4:$C$850,2,FALSE)</f>
        <v>0</v>
      </c>
      <c r="G688" s="105">
        <f>VLOOKUP(E688,コード一覧!$B$4:$D$868,3,FALSE)</f>
        <v>0</v>
      </c>
      <c r="H688" s="106"/>
      <c r="I688" s="106"/>
      <c r="J688" s="107"/>
      <c r="K688" s="109">
        <f>VLOOKUP(J688,得意先名!$B$8:$C$1020,2,FALSE)</f>
        <v>0</v>
      </c>
      <c r="L688" s="108"/>
      <c r="M688" s="109">
        <f>VLOOKUP(J688,得意先名!$B$1:$E$1029,4,FALSE)</f>
        <v>0</v>
      </c>
      <c r="N688" s="110">
        <f>VLOOKUP(J688,得意先名!$B$8:$H$1020,7,FALSE)</f>
        <v>0</v>
      </c>
      <c r="O688" s="111"/>
      <c r="P688" s="112"/>
      <c r="Q688" s="50"/>
    </row>
    <row r="689" spans="1:17" ht="30.75" customHeight="1" x14ac:dyDescent="0.4">
      <c r="A689" s="113">
        <v>1353</v>
      </c>
      <c r="B689" s="114"/>
      <c r="C689" s="114"/>
      <c r="D689" s="115">
        <f>VLOOKUP(E689,コード一覧!$B$4:$E$962,4,FALSE)</f>
        <v>0</v>
      </c>
      <c r="E689" s="89"/>
      <c r="F689" s="104">
        <f>VLOOKUP(E689,コード一覧!$B$4:$C$850,2,FALSE)</f>
        <v>0</v>
      </c>
      <c r="G689" s="105">
        <f>VLOOKUP(E689,コード一覧!$B$4:$D$868,3,FALSE)</f>
        <v>0</v>
      </c>
      <c r="H689" s="106"/>
      <c r="I689" s="106"/>
      <c r="J689" s="107"/>
      <c r="K689" s="109">
        <f>VLOOKUP(J689,得意先名!$B$8:$C$1020,2,FALSE)</f>
        <v>0</v>
      </c>
      <c r="L689" s="108"/>
      <c r="M689" s="109">
        <f>VLOOKUP(J689,得意先名!$B$1:$E$1029,4,FALSE)</f>
        <v>0</v>
      </c>
      <c r="N689" s="110">
        <f>VLOOKUP(J689,得意先名!$B$8:$H$1020,7,FALSE)</f>
        <v>0</v>
      </c>
      <c r="O689" s="111"/>
      <c r="P689" s="112"/>
      <c r="Q689" s="50"/>
    </row>
    <row r="690" spans="1:17" ht="30.75" customHeight="1" x14ac:dyDescent="0.4">
      <c r="A690" s="113">
        <v>1355</v>
      </c>
      <c r="B690" s="114"/>
      <c r="C690" s="114"/>
      <c r="D690" s="115">
        <f>VLOOKUP(E690,コード一覧!$B$4:$E$962,4,FALSE)</f>
        <v>0</v>
      </c>
      <c r="E690" s="89"/>
      <c r="F690" s="104">
        <f>VLOOKUP(E690,コード一覧!$B$4:$C$850,2,FALSE)</f>
        <v>0</v>
      </c>
      <c r="G690" s="105">
        <f>VLOOKUP(E690,コード一覧!$B$4:$D$868,3,FALSE)</f>
        <v>0</v>
      </c>
      <c r="H690" s="106"/>
      <c r="I690" s="106"/>
      <c r="J690" s="107"/>
      <c r="K690" s="109">
        <f>VLOOKUP(J690,得意先名!$B$8:$C$1020,2,FALSE)</f>
        <v>0</v>
      </c>
      <c r="L690" s="108"/>
      <c r="M690" s="109">
        <f>VLOOKUP(J690,得意先名!$B$1:$E$1029,4,FALSE)</f>
        <v>0</v>
      </c>
      <c r="N690" s="110">
        <f>VLOOKUP(J690,得意先名!$B$8:$H$1020,7,FALSE)</f>
        <v>0</v>
      </c>
      <c r="O690" s="111"/>
      <c r="P690" s="112"/>
      <c r="Q690" s="50"/>
    </row>
    <row r="691" spans="1:17" ht="30.75" customHeight="1" x14ac:dyDescent="0.4">
      <c r="A691" s="113">
        <v>1357</v>
      </c>
      <c r="B691" s="114"/>
      <c r="C691" s="114"/>
      <c r="D691" s="115">
        <f>VLOOKUP(E691,コード一覧!$B$4:$E$962,4,FALSE)</f>
        <v>0</v>
      </c>
      <c r="E691" s="89"/>
      <c r="F691" s="104">
        <f>VLOOKUP(E691,コード一覧!$B$4:$C$850,2,FALSE)</f>
        <v>0</v>
      </c>
      <c r="G691" s="105">
        <f>VLOOKUP(E691,コード一覧!$B$4:$D$868,3,FALSE)</f>
        <v>0</v>
      </c>
      <c r="H691" s="106"/>
      <c r="I691" s="106"/>
      <c r="J691" s="107"/>
      <c r="K691" s="109">
        <f>VLOOKUP(J691,得意先名!$B$8:$C$1020,2,FALSE)</f>
        <v>0</v>
      </c>
      <c r="L691" s="108"/>
      <c r="M691" s="109">
        <f>VLOOKUP(J691,得意先名!$B$1:$E$1029,4,FALSE)</f>
        <v>0</v>
      </c>
      <c r="N691" s="110">
        <f>VLOOKUP(J691,得意先名!$B$8:$H$1020,7,FALSE)</f>
        <v>0</v>
      </c>
      <c r="O691" s="111"/>
      <c r="P691" s="112"/>
      <c r="Q691" s="50"/>
    </row>
    <row r="692" spans="1:17" ht="30.75" customHeight="1" x14ac:dyDescent="0.4">
      <c r="A692" s="113">
        <v>1359</v>
      </c>
      <c r="B692" s="114"/>
      <c r="C692" s="114"/>
      <c r="D692" s="115">
        <f>VLOOKUP(E692,コード一覧!$B$4:$E$962,4,FALSE)</f>
        <v>0</v>
      </c>
      <c r="E692" s="89"/>
      <c r="F692" s="104">
        <f>VLOOKUP(E692,コード一覧!$B$4:$C$850,2,FALSE)</f>
        <v>0</v>
      </c>
      <c r="G692" s="105">
        <f>VLOOKUP(E692,コード一覧!$B$4:$D$868,3,FALSE)</f>
        <v>0</v>
      </c>
      <c r="H692" s="106"/>
      <c r="I692" s="106"/>
      <c r="J692" s="107"/>
      <c r="K692" s="109">
        <f>VLOOKUP(J692,得意先名!$B$8:$C$1020,2,FALSE)</f>
        <v>0</v>
      </c>
      <c r="L692" s="108"/>
      <c r="M692" s="109">
        <f>VLOOKUP(J692,得意先名!$B$1:$E$1029,4,FALSE)</f>
        <v>0</v>
      </c>
      <c r="N692" s="110">
        <f>VLOOKUP(J692,得意先名!$B$8:$H$1020,7,FALSE)</f>
        <v>0</v>
      </c>
      <c r="O692" s="111"/>
      <c r="P692" s="112"/>
      <c r="Q692" s="50"/>
    </row>
    <row r="693" spans="1:17" ht="30.75" customHeight="1" x14ac:dyDescent="0.4">
      <c r="A693" s="113">
        <v>1361</v>
      </c>
      <c r="B693" s="114"/>
      <c r="C693" s="114"/>
      <c r="D693" s="115">
        <f>VLOOKUP(E693,コード一覧!$B$4:$E$962,4,FALSE)</f>
        <v>0</v>
      </c>
      <c r="E693" s="89"/>
      <c r="F693" s="104">
        <f>VLOOKUP(E693,コード一覧!$B$4:$C$850,2,FALSE)</f>
        <v>0</v>
      </c>
      <c r="G693" s="105">
        <f>VLOOKUP(E693,コード一覧!$B$4:$D$868,3,FALSE)</f>
        <v>0</v>
      </c>
      <c r="H693" s="106"/>
      <c r="I693" s="106"/>
      <c r="J693" s="107"/>
      <c r="K693" s="109">
        <f>VLOOKUP(J693,得意先名!$B$8:$C$1020,2,FALSE)</f>
        <v>0</v>
      </c>
      <c r="L693" s="108"/>
      <c r="M693" s="109">
        <f>VLOOKUP(J693,得意先名!$B$1:$E$1029,4,FALSE)</f>
        <v>0</v>
      </c>
      <c r="N693" s="110">
        <f>VLOOKUP(J693,得意先名!$B$8:$H$1020,7,FALSE)</f>
        <v>0</v>
      </c>
      <c r="O693" s="111"/>
      <c r="P693" s="112"/>
      <c r="Q693" s="50"/>
    </row>
    <row r="694" spans="1:17" ht="30.75" customHeight="1" x14ac:dyDescent="0.4">
      <c r="A694" s="113">
        <v>1363</v>
      </c>
      <c r="B694" s="114"/>
      <c r="C694" s="114"/>
      <c r="D694" s="115">
        <f>VLOOKUP(E694,コード一覧!$B$4:$E$962,4,FALSE)</f>
        <v>0</v>
      </c>
      <c r="E694" s="89"/>
      <c r="F694" s="104">
        <f>VLOOKUP(E694,コード一覧!$B$4:$C$850,2,FALSE)</f>
        <v>0</v>
      </c>
      <c r="G694" s="105">
        <f>VLOOKUP(E694,コード一覧!$B$4:$D$868,3,FALSE)</f>
        <v>0</v>
      </c>
      <c r="H694" s="106"/>
      <c r="I694" s="106"/>
      <c r="J694" s="107"/>
      <c r="K694" s="109">
        <f>VLOOKUP(J694,得意先名!$B$8:$C$1020,2,FALSE)</f>
        <v>0</v>
      </c>
      <c r="L694" s="108"/>
      <c r="M694" s="109">
        <f>VLOOKUP(J694,得意先名!$B$1:$E$1029,4,FALSE)</f>
        <v>0</v>
      </c>
      <c r="N694" s="110">
        <f>VLOOKUP(J694,得意先名!$B$8:$H$1020,7,FALSE)</f>
        <v>0</v>
      </c>
      <c r="O694" s="111"/>
      <c r="P694" s="112"/>
      <c r="Q694" s="50"/>
    </row>
    <row r="695" spans="1:17" ht="30.75" customHeight="1" x14ac:dyDescent="0.4">
      <c r="A695" s="113">
        <v>1365</v>
      </c>
      <c r="B695" s="114"/>
      <c r="C695" s="114"/>
      <c r="D695" s="115">
        <f>VLOOKUP(E695,コード一覧!$B$4:$E$962,4,FALSE)</f>
        <v>0</v>
      </c>
      <c r="E695" s="89"/>
      <c r="F695" s="104">
        <f>VLOOKUP(E695,コード一覧!$B$4:$C$850,2,FALSE)</f>
        <v>0</v>
      </c>
      <c r="G695" s="105">
        <f>VLOOKUP(E695,コード一覧!$B$4:$D$868,3,FALSE)</f>
        <v>0</v>
      </c>
      <c r="H695" s="106"/>
      <c r="I695" s="106"/>
      <c r="J695" s="107"/>
      <c r="K695" s="109">
        <f>VLOOKUP(J695,得意先名!$B$8:$C$1020,2,FALSE)</f>
        <v>0</v>
      </c>
      <c r="L695" s="108"/>
      <c r="M695" s="109">
        <f>VLOOKUP(J695,得意先名!$B$1:$E$1029,4,FALSE)</f>
        <v>0</v>
      </c>
      <c r="N695" s="110">
        <f>VLOOKUP(J695,得意先名!$B$8:$H$1020,7,FALSE)</f>
        <v>0</v>
      </c>
      <c r="O695" s="111"/>
      <c r="P695" s="112"/>
      <c r="Q695" s="50"/>
    </row>
    <row r="696" spans="1:17" ht="30.75" customHeight="1" x14ac:dyDescent="0.4">
      <c r="A696" s="113">
        <v>1367</v>
      </c>
      <c r="B696" s="114"/>
      <c r="C696" s="114"/>
      <c r="D696" s="115">
        <f>VLOOKUP(E696,コード一覧!$B$4:$E$962,4,FALSE)</f>
        <v>0</v>
      </c>
      <c r="E696" s="89"/>
      <c r="F696" s="104">
        <f>VLOOKUP(E696,コード一覧!$B$4:$C$850,2,FALSE)</f>
        <v>0</v>
      </c>
      <c r="G696" s="105">
        <f>VLOOKUP(E696,コード一覧!$B$4:$D$868,3,FALSE)</f>
        <v>0</v>
      </c>
      <c r="H696" s="106"/>
      <c r="I696" s="106"/>
      <c r="J696" s="107"/>
      <c r="K696" s="109">
        <f>VLOOKUP(J696,得意先名!$B$8:$C$1020,2,FALSE)</f>
        <v>0</v>
      </c>
      <c r="L696" s="108"/>
      <c r="M696" s="109">
        <f>VLOOKUP(J696,得意先名!$B$1:$E$1029,4,FALSE)</f>
        <v>0</v>
      </c>
      <c r="N696" s="110">
        <f>VLOOKUP(J696,得意先名!$B$8:$H$1020,7,FALSE)</f>
        <v>0</v>
      </c>
      <c r="O696" s="111"/>
      <c r="P696" s="112"/>
      <c r="Q696" s="50"/>
    </row>
    <row r="697" spans="1:17" ht="30.75" customHeight="1" x14ac:dyDescent="0.4">
      <c r="A697" s="113">
        <v>1369</v>
      </c>
      <c r="B697" s="114"/>
      <c r="C697" s="114"/>
      <c r="D697" s="115">
        <f>VLOOKUP(E697,コード一覧!$B$4:$E$962,4,FALSE)</f>
        <v>0</v>
      </c>
      <c r="E697" s="89"/>
      <c r="F697" s="104">
        <f>VLOOKUP(E697,コード一覧!$B$4:$C$850,2,FALSE)</f>
        <v>0</v>
      </c>
      <c r="G697" s="105">
        <f>VLOOKUP(E697,コード一覧!$B$4:$D$868,3,FALSE)</f>
        <v>0</v>
      </c>
      <c r="H697" s="106"/>
      <c r="I697" s="106"/>
      <c r="J697" s="107"/>
      <c r="K697" s="109">
        <f>VLOOKUP(J697,得意先名!$B$8:$C$1020,2,FALSE)</f>
        <v>0</v>
      </c>
      <c r="L697" s="108"/>
      <c r="M697" s="109">
        <f>VLOOKUP(J697,得意先名!$B$1:$E$1029,4,FALSE)</f>
        <v>0</v>
      </c>
      <c r="N697" s="110">
        <f>VLOOKUP(J697,得意先名!$B$8:$H$1020,7,FALSE)</f>
        <v>0</v>
      </c>
      <c r="O697" s="111"/>
      <c r="P697" s="112"/>
      <c r="Q697" s="50"/>
    </row>
    <row r="698" spans="1:17" ht="30.75" customHeight="1" x14ac:dyDescent="0.4">
      <c r="A698" s="113">
        <v>1371</v>
      </c>
      <c r="B698" s="114"/>
      <c r="C698" s="114"/>
      <c r="D698" s="115">
        <f>VLOOKUP(E698,コード一覧!$B$4:$E$962,4,FALSE)</f>
        <v>0</v>
      </c>
      <c r="E698" s="89"/>
      <c r="F698" s="104">
        <f>VLOOKUP(E698,コード一覧!$B$4:$C$850,2,FALSE)</f>
        <v>0</v>
      </c>
      <c r="G698" s="105">
        <f>VLOOKUP(E698,コード一覧!$B$4:$D$868,3,FALSE)</f>
        <v>0</v>
      </c>
      <c r="H698" s="106"/>
      <c r="I698" s="106"/>
      <c r="J698" s="107"/>
      <c r="K698" s="109">
        <f>VLOOKUP(J698,得意先名!$B$8:$C$1020,2,FALSE)</f>
        <v>0</v>
      </c>
      <c r="L698" s="108"/>
      <c r="M698" s="109">
        <f>VLOOKUP(J698,得意先名!$B$1:$E$1029,4,FALSE)</f>
        <v>0</v>
      </c>
      <c r="N698" s="110">
        <f>VLOOKUP(J698,得意先名!$B$8:$H$1020,7,FALSE)</f>
        <v>0</v>
      </c>
      <c r="O698" s="111"/>
      <c r="P698" s="112"/>
      <c r="Q698" s="50"/>
    </row>
    <row r="699" spans="1:17" ht="30.75" customHeight="1" x14ac:dyDescent="0.4">
      <c r="A699" s="113">
        <v>1373</v>
      </c>
      <c r="B699" s="114"/>
      <c r="C699" s="114"/>
      <c r="D699" s="115">
        <f>VLOOKUP(E699,コード一覧!$B$4:$E$962,4,FALSE)</f>
        <v>0</v>
      </c>
      <c r="E699" s="89"/>
      <c r="F699" s="104">
        <f>VLOOKUP(E699,コード一覧!$B$4:$C$850,2,FALSE)</f>
        <v>0</v>
      </c>
      <c r="G699" s="105">
        <f>VLOOKUP(E699,コード一覧!$B$4:$D$868,3,FALSE)</f>
        <v>0</v>
      </c>
      <c r="H699" s="106"/>
      <c r="I699" s="106"/>
      <c r="J699" s="107"/>
      <c r="K699" s="109">
        <f>VLOOKUP(J699,得意先名!$B$8:$C$1020,2,FALSE)</f>
        <v>0</v>
      </c>
      <c r="L699" s="108"/>
      <c r="M699" s="109">
        <f>VLOOKUP(J699,得意先名!$B$1:$E$1029,4,FALSE)</f>
        <v>0</v>
      </c>
      <c r="N699" s="110">
        <f>VLOOKUP(J699,得意先名!$B$8:$H$1020,7,FALSE)</f>
        <v>0</v>
      </c>
      <c r="O699" s="111"/>
      <c r="P699" s="112"/>
      <c r="Q699" s="50"/>
    </row>
    <row r="700" spans="1:17" ht="30.75" customHeight="1" x14ac:dyDescent="0.4">
      <c r="A700" s="113">
        <v>1375</v>
      </c>
      <c r="B700" s="114"/>
      <c r="C700" s="114"/>
      <c r="D700" s="115">
        <f>VLOOKUP(E700,コード一覧!$B$4:$E$962,4,FALSE)</f>
        <v>0</v>
      </c>
      <c r="E700" s="89"/>
      <c r="F700" s="104">
        <f>VLOOKUP(E700,コード一覧!$B$4:$C$850,2,FALSE)</f>
        <v>0</v>
      </c>
      <c r="G700" s="105">
        <f>VLOOKUP(E700,コード一覧!$B$4:$D$868,3,FALSE)</f>
        <v>0</v>
      </c>
      <c r="H700" s="106"/>
      <c r="I700" s="106"/>
      <c r="J700" s="107"/>
      <c r="K700" s="109">
        <f>VLOOKUP(J700,得意先名!$B$8:$C$1020,2,FALSE)</f>
        <v>0</v>
      </c>
      <c r="L700" s="108"/>
      <c r="M700" s="109">
        <f>VLOOKUP(J700,得意先名!$B$1:$E$1029,4,FALSE)</f>
        <v>0</v>
      </c>
      <c r="N700" s="110">
        <f>VLOOKUP(J700,得意先名!$B$8:$H$1020,7,FALSE)</f>
        <v>0</v>
      </c>
      <c r="O700" s="111"/>
      <c r="P700" s="112"/>
      <c r="Q700" s="50"/>
    </row>
    <row r="701" spans="1:17" ht="30.75" customHeight="1" x14ac:dyDescent="0.4">
      <c r="A701" s="113">
        <v>1377</v>
      </c>
      <c r="B701" s="114"/>
      <c r="C701" s="114"/>
      <c r="D701" s="115">
        <f>VLOOKUP(E701,コード一覧!$B$4:$E$962,4,FALSE)</f>
        <v>0</v>
      </c>
      <c r="E701" s="89"/>
      <c r="F701" s="104">
        <f>VLOOKUP(E701,コード一覧!$B$4:$C$850,2,FALSE)</f>
        <v>0</v>
      </c>
      <c r="G701" s="105">
        <f>VLOOKUP(E701,コード一覧!$B$4:$D$868,3,FALSE)</f>
        <v>0</v>
      </c>
      <c r="H701" s="106"/>
      <c r="I701" s="106"/>
      <c r="J701" s="107"/>
      <c r="K701" s="109">
        <f>VLOOKUP(J701,得意先名!$B$8:$C$1020,2,FALSE)</f>
        <v>0</v>
      </c>
      <c r="L701" s="108"/>
      <c r="M701" s="109">
        <f>VLOOKUP(J701,得意先名!$B$1:$E$1029,4,FALSE)</f>
        <v>0</v>
      </c>
      <c r="N701" s="110">
        <f>VLOOKUP(J701,得意先名!$B$8:$H$1020,7,FALSE)</f>
        <v>0</v>
      </c>
      <c r="O701" s="111"/>
      <c r="P701" s="112"/>
      <c r="Q701" s="50"/>
    </row>
    <row r="702" spans="1:17" ht="30.75" customHeight="1" x14ac:dyDescent="0.4">
      <c r="A702" s="113">
        <v>1379</v>
      </c>
      <c r="B702" s="114"/>
      <c r="C702" s="114"/>
      <c r="D702" s="115">
        <f>VLOOKUP(E702,コード一覧!$B$4:$E$962,4,FALSE)</f>
        <v>0</v>
      </c>
      <c r="E702" s="89"/>
      <c r="F702" s="104">
        <f>VLOOKUP(E702,コード一覧!$B$4:$C$850,2,FALSE)</f>
        <v>0</v>
      </c>
      <c r="G702" s="105">
        <f>VLOOKUP(E702,コード一覧!$B$4:$D$868,3,FALSE)</f>
        <v>0</v>
      </c>
      <c r="H702" s="106"/>
      <c r="I702" s="106"/>
      <c r="J702" s="107"/>
      <c r="K702" s="109">
        <f>VLOOKUP(J702,得意先名!$B$8:$C$1020,2,FALSE)</f>
        <v>0</v>
      </c>
      <c r="L702" s="108"/>
      <c r="M702" s="109">
        <f>VLOOKUP(J702,得意先名!$B$1:$E$1029,4,FALSE)</f>
        <v>0</v>
      </c>
      <c r="N702" s="110">
        <f>VLOOKUP(J702,得意先名!$B$8:$H$1020,7,FALSE)</f>
        <v>0</v>
      </c>
      <c r="O702" s="111"/>
      <c r="P702" s="112"/>
      <c r="Q702" s="50"/>
    </row>
    <row r="703" spans="1:17" ht="30.75" customHeight="1" x14ac:dyDescent="0.4">
      <c r="A703" s="113">
        <v>1381</v>
      </c>
      <c r="B703" s="114"/>
      <c r="C703" s="114"/>
      <c r="D703" s="115">
        <f>VLOOKUP(E703,コード一覧!$B$4:$E$962,4,FALSE)</f>
        <v>0</v>
      </c>
      <c r="E703" s="89"/>
      <c r="F703" s="104">
        <f>VLOOKUP(E703,コード一覧!$B$4:$C$850,2,FALSE)</f>
        <v>0</v>
      </c>
      <c r="G703" s="105">
        <f>VLOOKUP(E703,コード一覧!$B$4:$D$868,3,FALSE)</f>
        <v>0</v>
      </c>
      <c r="H703" s="106"/>
      <c r="I703" s="106"/>
      <c r="J703" s="107"/>
      <c r="K703" s="109">
        <f>VLOOKUP(J703,得意先名!$B$8:$C$1020,2,FALSE)</f>
        <v>0</v>
      </c>
      <c r="L703" s="108"/>
      <c r="M703" s="109">
        <f>VLOOKUP(J703,得意先名!$B$1:$E$1029,4,FALSE)</f>
        <v>0</v>
      </c>
      <c r="N703" s="110">
        <f>VLOOKUP(J703,得意先名!$B$8:$H$1020,7,FALSE)</f>
        <v>0</v>
      </c>
      <c r="O703" s="111"/>
      <c r="P703" s="112"/>
      <c r="Q703" s="50"/>
    </row>
    <row r="704" spans="1:17" ht="30.75" customHeight="1" x14ac:dyDescent="0.4">
      <c r="A704" s="113">
        <v>1383</v>
      </c>
      <c r="B704" s="114"/>
      <c r="C704" s="114"/>
      <c r="D704" s="115">
        <f>VLOOKUP(E704,コード一覧!$B$4:$E$962,4,FALSE)</f>
        <v>0</v>
      </c>
      <c r="E704" s="89"/>
      <c r="F704" s="104">
        <f>VLOOKUP(E704,コード一覧!$B$4:$C$850,2,FALSE)</f>
        <v>0</v>
      </c>
      <c r="G704" s="105">
        <f>VLOOKUP(E704,コード一覧!$B$4:$D$868,3,FALSE)</f>
        <v>0</v>
      </c>
      <c r="H704" s="106"/>
      <c r="I704" s="106"/>
      <c r="J704" s="107"/>
      <c r="K704" s="109">
        <f>VLOOKUP(J704,得意先名!$B$8:$C$1020,2,FALSE)</f>
        <v>0</v>
      </c>
      <c r="L704" s="108"/>
      <c r="M704" s="109">
        <f>VLOOKUP(J704,得意先名!$B$1:$E$1029,4,FALSE)</f>
        <v>0</v>
      </c>
      <c r="N704" s="110">
        <f>VLOOKUP(J704,得意先名!$B$8:$H$1020,7,FALSE)</f>
        <v>0</v>
      </c>
      <c r="O704" s="111"/>
      <c r="P704" s="112"/>
      <c r="Q704" s="50"/>
    </row>
    <row r="705" spans="1:17" ht="30.75" customHeight="1" x14ac:dyDescent="0.4">
      <c r="A705" s="113">
        <v>1385</v>
      </c>
      <c r="B705" s="114"/>
      <c r="C705" s="114"/>
      <c r="D705" s="115">
        <f>VLOOKUP(E705,コード一覧!$B$4:$E$962,4,FALSE)</f>
        <v>0</v>
      </c>
      <c r="E705" s="89"/>
      <c r="F705" s="104">
        <f>VLOOKUP(E705,コード一覧!$B$4:$C$850,2,FALSE)</f>
        <v>0</v>
      </c>
      <c r="G705" s="105">
        <f>VLOOKUP(E705,コード一覧!$B$4:$D$868,3,FALSE)</f>
        <v>0</v>
      </c>
      <c r="H705" s="106"/>
      <c r="I705" s="106"/>
      <c r="J705" s="107"/>
      <c r="K705" s="109">
        <f>VLOOKUP(J705,得意先名!$B$8:$C$1020,2,FALSE)</f>
        <v>0</v>
      </c>
      <c r="L705" s="108"/>
      <c r="M705" s="109">
        <f>VLOOKUP(J705,得意先名!$B$1:$E$1029,4,FALSE)</f>
        <v>0</v>
      </c>
      <c r="N705" s="110">
        <f>VLOOKUP(J705,得意先名!$B$8:$H$1020,7,FALSE)</f>
        <v>0</v>
      </c>
      <c r="O705" s="111"/>
      <c r="P705" s="112"/>
      <c r="Q705" s="50"/>
    </row>
    <row r="706" spans="1:17" ht="30.75" customHeight="1" x14ac:dyDescent="0.4">
      <c r="A706" s="113">
        <v>1387</v>
      </c>
      <c r="B706" s="114"/>
      <c r="C706" s="114"/>
      <c r="D706" s="115">
        <f>VLOOKUP(E706,コード一覧!$B$4:$E$962,4,FALSE)</f>
        <v>0</v>
      </c>
      <c r="E706" s="89"/>
      <c r="F706" s="104">
        <f>VLOOKUP(E706,コード一覧!$B$4:$C$850,2,FALSE)</f>
        <v>0</v>
      </c>
      <c r="G706" s="105">
        <f>VLOOKUP(E706,コード一覧!$B$4:$D$868,3,FALSE)</f>
        <v>0</v>
      </c>
      <c r="H706" s="106"/>
      <c r="I706" s="106"/>
      <c r="J706" s="107"/>
      <c r="K706" s="109">
        <f>VLOOKUP(J706,得意先名!$B$8:$C$1020,2,FALSE)</f>
        <v>0</v>
      </c>
      <c r="L706" s="108"/>
      <c r="M706" s="109">
        <f>VLOOKUP(J706,得意先名!$B$1:$E$1029,4,FALSE)</f>
        <v>0</v>
      </c>
      <c r="N706" s="110">
        <f>VLOOKUP(J706,得意先名!$B$8:$H$1020,7,FALSE)</f>
        <v>0</v>
      </c>
      <c r="O706" s="111"/>
      <c r="P706" s="112"/>
      <c r="Q706" s="50"/>
    </row>
    <row r="707" spans="1:17" ht="30.75" customHeight="1" x14ac:dyDescent="0.4">
      <c r="A707" s="113">
        <v>1389</v>
      </c>
      <c r="B707" s="114"/>
      <c r="C707" s="114"/>
      <c r="D707" s="115">
        <f>VLOOKUP(E707,コード一覧!$B$4:$E$962,4,FALSE)</f>
        <v>0</v>
      </c>
      <c r="E707" s="89"/>
      <c r="F707" s="104">
        <f>VLOOKUP(E707,コード一覧!$B$4:$C$850,2,FALSE)</f>
        <v>0</v>
      </c>
      <c r="G707" s="105">
        <f>VLOOKUP(E707,コード一覧!$B$4:$D$868,3,FALSE)</f>
        <v>0</v>
      </c>
      <c r="H707" s="106"/>
      <c r="I707" s="106"/>
      <c r="J707" s="107"/>
      <c r="K707" s="109">
        <f>VLOOKUP(J707,得意先名!$B$8:$C$1020,2,FALSE)</f>
        <v>0</v>
      </c>
      <c r="L707" s="108"/>
      <c r="M707" s="109">
        <f>VLOOKUP(J707,得意先名!$B$1:$E$1029,4,FALSE)</f>
        <v>0</v>
      </c>
      <c r="N707" s="110">
        <f>VLOOKUP(J707,得意先名!$B$8:$H$1020,7,FALSE)</f>
        <v>0</v>
      </c>
      <c r="O707" s="111"/>
      <c r="P707" s="112"/>
      <c r="Q707" s="50"/>
    </row>
    <row r="708" spans="1:17" ht="30.75" customHeight="1" x14ac:dyDescent="0.4">
      <c r="A708" s="113">
        <v>1391</v>
      </c>
      <c r="B708" s="114"/>
      <c r="C708" s="114"/>
      <c r="D708" s="115">
        <f>VLOOKUP(E708,コード一覧!$B$4:$E$962,4,FALSE)</f>
        <v>0</v>
      </c>
      <c r="E708" s="89"/>
      <c r="F708" s="104">
        <f>VLOOKUP(E708,コード一覧!$B$4:$C$850,2,FALSE)</f>
        <v>0</v>
      </c>
      <c r="G708" s="105">
        <f>VLOOKUP(E708,コード一覧!$B$4:$D$868,3,FALSE)</f>
        <v>0</v>
      </c>
      <c r="H708" s="106"/>
      <c r="I708" s="106"/>
      <c r="J708" s="107"/>
      <c r="K708" s="109">
        <f>VLOOKUP(J708,得意先名!$B$8:$C$1020,2,FALSE)</f>
        <v>0</v>
      </c>
      <c r="L708" s="108"/>
      <c r="M708" s="109">
        <f>VLOOKUP(J708,得意先名!$B$1:$E$1029,4,FALSE)</f>
        <v>0</v>
      </c>
      <c r="N708" s="110">
        <f>VLOOKUP(J708,得意先名!$B$8:$H$1020,7,FALSE)</f>
        <v>0</v>
      </c>
      <c r="O708" s="111"/>
      <c r="P708" s="112"/>
      <c r="Q708" s="50"/>
    </row>
    <row r="709" spans="1:17" ht="30.75" customHeight="1" x14ac:dyDescent="0.4">
      <c r="A709" s="113">
        <v>1393</v>
      </c>
      <c r="B709" s="114"/>
      <c r="C709" s="114"/>
      <c r="D709" s="115">
        <f>VLOOKUP(E709,コード一覧!$B$4:$E$962,4,FALSE)</f>
        <v>0</v>
      </c>
      <c r="E709" s="89"/>
      <c r="F709" s="104">
        <f>VLOOKUP(E709,コード一覧!$B$4:$C$850,2,FALSE)</f>
        <v>0</v>
      </c>
      <c r="G709" s="105">
        <f>VLOOKUP(E709,コード一覧!$B$4:$D$868,3,FALSE)</f>
        <v>0</v>
      </c>
      <c r="H709" s="106"/>
      <c r="I709" s="106"/>
      <c r="J709" s="107"/>
      <c r="K709" s="109">
        <f>VLOOKUP(J709,得意先名!$B$8:$C$1020,2,FALSE)</f>
        <v>0</v>
      </c>
      <c r="L709" s="108"/>
      <c r="M709" s="109">
        <f>VLOOKUP(J709,得意先名!$B$1:$E$1029,4,FALSE)</f>
        <v>0</v>
      </c>
      <c r="N709" s="110">
        <f>VLOOKUP(J709,得意先名!$B$8:$H$1020,7,FALSE)</f>
        <v>0</v>
      </c>
      <c r="O709" s="111"/>
      <c r="P709" s="112"/>
      <c r="Q709" s="50"/>
    </row>
    <row r="710" spans="1:17" ht="30.75" customHeight="1" x14ac:dyDescent="0.4">
      <c r="A710" s="113">
        <v>1395</v>
      </c>
      <c r="B710" s="114"/>
      <c r="C710" s="114"/>
      <c r="D710" s="115">
        <f>VLOOKUP(E710,コード一覧!$B$4:$E$962,4,FALSE)</f>
        <v>0</v>
      </c>
      <c r="E710" s="89"/>
      <c r="F710" s="104">
        <f>VLOOKUP(E710,コード一覧!$B$4:$C$850,2,FALSE)</f>
        <v>0</v>
      </c>
      <c r="G710" s="105">
        <f>VLOOKUP(E710,コード一覧!$B$4:$D$868,3,FALSE)</f>
        <v>0</v>
      </c>
      <c r="H710" s="106"/>
      <c r="I710" s="106"/>
      <c r="J710" s="107"/>
      <c r="K710" s="109">
        <f>VLOOKUP(J710,得意先名!$B$8:$C$1020,2,FALSE)</f>
        <v>0</v>
      </c>
      <c r="L710" s="108"/>
      <c r="M710" s="109">
        <f>VLOOKUP(J710,得意先名!$B$1:$E$1029,4,FALSE)</f>
        <v>0</v>
      </c>
      <c r="N710" s="110">
        <f>VLOOKUP(J710,得意先名!$B$8:$H$1020,7,FALSE)</f>
        <v>0</v>
      </c>
      <c r="O710" s="111"/>
      <c r="P710" s="112"/>
      <c r="Q710" s="50"/>
    </row>
    <row r="711" spans="1:17" ht="30.75" customHeight="1" x14ac:dyDescent="0.4">
      <c r="A711" s="113">
        <v>1397</v>
      </c>
      <c r="B711" s="114"/>
      <c r="C711" s="114"/>
      <c r="D711" s="115">
        <f>VLOOKUP(E711,コード一覧!$B$4:$E$962,4,FALSE)</f>
        <v>0</v>
      </c>
      <c r="E711" s="89"/>
      <c r="F711" s="104">
        <f>VLOOKUP(E711,コード一覧!$B$4:$C$850,2,FALSE)</f>
        <v>0</v>
      </c>
      <c r="G711" s="105">
        <f>VLOOKUP(E711,コード一覧!$B$4:$D$868,3,FALSE)</f>
        <v>0</v>
      </c>
      <c r="H711" s="106"/>
      <c r="I711" s="106"/>
      <c r="J711" s="107"/>
      <c r="K711" s="109">
        <f>VLOOKUP(J711,得意先名!$B$8:$C$1020,2,FALSE)</f>
        <v>0</v>
      </c>
      <c r="L711" s="108"/>
      <c r="M711" s="109">
        <f>VLOOKUP(J711,得意先名!$B$1:$E$1029,4,FALSE)</f>
        <v>0</v>
      </c>
      <c r="N711" s="110">
        <f>VLOOKUP(J711,得意先名!$B$8:$H$1020,7,FALSE)</f>
        <v>0</v>
      </c>
      <c r="O711" s="111"/>
      <c r="P711" s="112"/>
      <c r="Q711" s="50"/>
    </row>
    <row r="712" spans="1:17" ht="30.75" customHeight="1" x14ac:dyDescent="0.4">
      <c r="A712" s="113">
        <v>1399</v>
      </c>
      <c r="B712" s="114"/>
      <c r="C712" s="114"/>
      <c r="D712" s="115">
        <f>VLOOKUP(E712,コード一覧!$B$4:$E$962,4,FALSE)</f>
        <v>0</v>
      </c>
      <c r="E712" s="89"/>
      <c r="F712" s="104">
        <f>VLOOKUP(E712,コード一覧!$B$4:$C$850,2,FALSE)</f>
        <v>0</v>
      </c>
      <c r="G712" s="105">
        <f>VLOOKUP(E712,コード一覧!$B$4:$D$868,3,FALSE)</f>
        <v>0</v>
      </c>
      <c r="H712" s="106"/>
      <c r="I712" s="106"/>
      <c r="J712" s="107"/>
      <c r="K712" s="109">
        <f>VLOOKUP(J712,得意先名!$B$8:$C$1020,2,FALSE)</f>
        <v>0</v>
      </c>
      <c r="L712" s="108"/>
      <c r="M712" s="109">
        <f>VLOOKUP(J712,得意先名!$B$1:$E$1029,4,FALSE)</f>
        <v>0</v>
      </c>
      <c r="N712" s="110">
        <f>VLOOKUP(J712,得意先名!$B$8:$H$1020,7,FALSE)</f>
        <v>0</v>
      </c>
      <c r="O712" s="111"/>
      <c r="P712" s="112"/>
      <c r="Q712" s="50"/>
    </row>
    <row r="713" spans="1:17" ht="30.75" customHeight="1" x14ac:dyDescent="0.4">
      <c r="A713" s="113">
        <v>1401</v>
      </c>
      <c r="B713" s="114"/>
      <c r="C713" s="114"/>
      <c r="D713" s="115">
        <f>VLOOKUP(E713,コード一覧!$B$4:$E$962,4,FALSE)</f>
        <v>0</v>
      </c>
      <c r="E713" s="89"/>
      <c r="F713" s="104">
        <f>VLOOKUP(E713,コード一覧!$B$4:$C$850,2,FALSE)</f>
        <v>0</v>
      </c>
      <c r="G713" s="105">
        <f>VLOOKUP(E713,コード一覧!$B$4:$D$868,3,FALSE)</f>
        <v>0</v>
      </c>
      <c r="H713" s="106"/>
      <c r="I713" s="106"/>
      <c r="J713" s="107"/>
      <c r="K713" s="109">
        <f>VLOOKUP(J713,得意先名!$B$8:$C$1020,2,FALSE)</f>
        <v>0</v>
      </c>
      <c r="L713" s="108"/>
      <c r="M713" s="109">
        <f>VLOOKUP(J713,得意先名!$B$1:$E$1029,4,FALSE)</f>
        <v>0</v>
      </c>
      <c r="N713" s="110">
        <f>VLOOKUP(J713,得意先名!$B$8:$H$1020,7,FALSE)</f>
        <v>0</v>
      </c>
      <c r="O713" s="111"/>
      <c r="P713" s="112"/>
      <c r="Q713" s="50"/>
    </row>
    <row r="714" spans="1:17" ht="30.75" customHeight="1" x14ac:dyDescent="0.4">
      <c r="A714" s="113">
        <v>1403</v>
      </c>
      <c r="B714" s="114"/>
      <c r="C714" s="114"/>
      <c r="D714" s="115">
        <f>VLOOKUP(E714,コード一覧!$B$4:$E$962,4,FALSE)</f>
        <v>0</v>
      </c>
      <c r="E714" s="89"/>
      <c r="F714" s="104">
        <f>VLOOKUP(E714,コード一覧!$B$4:$C$850,2,FALSE)</f>
        <v>0</v>
      </c>
      <c r="G714" s="105">
        <f>VLOOKUP(E714,コード一覧!$B$4:$D$868,3,FALSE)</f>
        <v>0</v>
      </c>
      <c r="H714" s="106"/>
      <c r="I714" s="106"/>
      <c r="J714" s="107"/>
      <c r="K714" s="109">
        <f>VLOOKUP(J714,得意先名!$B$8:$C$1020,2,FALSE)</f>
        <v>0</v>
      </c>
      <c r="L714" s="108"/>
      <c r="M714" s="109">
        <f>VLOOKUP(J714,得意先名!$B$1:$E$1029,4,FALSE)</f>
        <v>0</v>
      </c>
      <c r="N714" s="110">
        <f>VLOOKUP(J714,得意先名!$B$8:$H$1020,7,FALSE)</f>
        <v>0</v>
      </c>
      <c r="O714" s="111"/>
      <c r="P714" s="112"/>
      <c r="Q714" s="50"/>
    </row>
    <row r="715" spans="1:17" ht="30.75" customHeight="1" x14ac:dyDescent="0.4">
      <c r="A715" s="113">
        <v>1405</v>
      </c>
      <c r="B715" s="114"/>
      <c r="C715" s="114"/>
      <c r="D715" s="115">
        <f>VLOOKUP(E715,コード一覧!$B$4:$E$962,4,FALSE)</f>
        <v>0</v>
      </c>
      <c r="E715" s="89"/>
      <c r="F715" s="104">
        <f>VLOOKUP(E715,コード一覧!$B$4:$C$850,2,FALSE)</f>
        <v>0</v>
      </c>
      <c r="G715" s="105">
        <f>VLOOKUP(E715,コード一覧!$B$4:$D$868,3,FALSE)</f>
        <v>0</v>
      </c>
      <c r="H715" s="106"/>
      <c r="I715" s="106"/>
      <c r="J715" s="107"/>
      <c r="K715" s="109">
        <f>VLOOKUP(J715,得意先名!$B$8:$C$1020,2,FALSE)</f>
        <v>0</v>
      </c>
      <c r="L715" s="108"/>
      <c r="M715" s="109">
        <f>VLOOKUP(J715,得意先名!$B$1:$E$1029,4,FALSE)</f>
        <v>0</v>
      </c>
      <c r="N715" s="110">
        <f>VLOOKUP(J715,得意先名!$B$8:$H$1020,7,FALSE)</f>
        <v>0</v>
      </c>
      <c r="O715" s="111"/>
      <c r="P715" s="112"/>
      <c r="Q715" s="50"/>
    </row>
    <row r="716" spans="1:17" ht="30.75" customHeight="1" x14ac:dyDescent="0.4">
      <c r="A716" s="113">
        <v>1407</v>
      </c>
      <c r="B716" s="114"/>
      <c r="C716" s="114"/>
      <c r="D716" s="115">
        <f>VLOOKUP(E716,コード一覧!$B$4:$E$962,4,FALSE)</f>
        <v>0</v>
      </c>
      <c r="E716" s="89"/>
      <c r="F716" s="104">
        <f>VLOOKUP(E716,コード一覧!$B$4:$C$850,2,FALSE)</f>
        <v>0</v>
      </c>
      <c r="G716" s="105">
        <f>VLOOKUP(E716,コード一覧!$B$4:$D$868,3,FALSE)</f>
        <v>0</v>
      </c>
      <c r="H716" s="106"/>
      <c r="I716" s="106"/>
      <c r="J716" s="107"/>
      <c r="K716" s="109">
        <f>VLOOKUP(J716,得意先名!$B$8:$C$1020,2,FALSE)</f>
        <v>0</v>
      </c>
      <c r="L716" s="108"/>
      <c r="M716" s="109">
        <f>VLOOKUP(J716,得意先名!$B$1:$E$1029,4,FALSE)</f>
        <v>0</v>
      </c>
      <c r="N716" s="110">
        <f>VLOOKUP(J716,得意先名!$B$8:$H$1020,7,FALSE)</f>
        <v>0</v>
      </c>
      <c r="O716" s="111"/>
      <c r="P716" s="112"/>
      <c r="Q716" s="50"/>
    </row>
    <row r="717" spans="1:17" ht="30.75" customHeight="1" x14ac:dyDescent="0.4">
      <c r="A717" s="113">
        <v>1409</v>
      </c>
      <c r="B717" s="114"/>
      <c r="C717" s="114"/>
      <c r="D717" s="115">
        <f>VLOOKUP(E717,コード一覧!$B$4:$E$962,4,FALSE)</f>
        <v>0</v>
      </c>
      <c r="E717" s="89"/>
      <c r="F717" s="104">
        <f>VLOOKUP(E717,コード一覧!$B$4:$C$850,2,FALSE)</f>
        <v>0</v>
      </c>
      <c r="G717" s="105">
        <f>VLOOKUP(E717,コード一覧!$B$4:$D$868,3,FALSE)</f>
        <v>0</v>
      </c>
      <c r="H717" s="106"/>
      <c r="I717" s="106"/>
      <c r="J717" s="107"/>
      <c r="K717" s="109">
        <f>VLOOKUP(J717,得意先名!$B$8:$C$1020,2,FALSE)</f>
        <v>0</v>
      </c>
      <c r="L717" s="108"/>
      <c r="M717" s="109">
        <f>VLOOKUP(J717,得意先名!$B$1:$E$1029,4,FALSE)</f>
        <v>0</v>
      </c>
      <c r="N717" s="110">
        <f>VLOOKUP(J717,得意先名!$B$8:$H$1020,7,FALSE)</f>
        <v>0</v>
      </c>
      <c r="O717" s="111"/>
      <c r="P717" s="112"/>
      <c r="Q717" s="50"/>
    </row>
    <row r="718" spans="1:17" ht="30.75" customHeight="1" x14ac:dyDescent="0.4">
      <c r="A718" s="113">
        <v>1411</v>
      </c>
      <c r="B718" s="114"/>
      <c r="C718" s="114"/>
      <c r="D718" s="115">
        <f>VLOOKUP(E718,コード一覧!$B$4:$E$962,4,FALSE)</f>
        <v>0</v>
      </c>
      <c r="E718" s="89"/>
      <c r="F718" s="104">
        <f>VLOOKUP(E718,コード一覧!$B$4:$C$850,2,FALSE)</f>
        <v>0</v>
      </c>
      <c r="G718" s="105">
        <f>VLOOKUP(E718,コード一覧!$B$4:$D$868,3,FALSE)</f>
        <v>0</v>
      </c>
      <c r="H718" s="106"/>
      <c r="I718" s="106"/>
      <c r="J718" s="107"/>
      <c r="K718" s="109">
        <f>VLOOKUP(J718,得意先名!$B$8:$C$1020,2,FALSE)</f>
        <v>0</v>
      </c>
      <c r="L718" s="108"/>
      <c r="M718" s="109">
        <f>VLOOKUP(J718,得意先名!$B$1:$E$1029,4,FALSE)</f>
        <v>0</v>
      </c>
      <c r="N718" s="110">
        <f>VLOOKUP(J718,得意先名!$B$8:$H$1020,7,FALSE)</f>
        <v>0</v>
      </c>
      <c r="O718" s="111"/>
      <c r="P718" s="112"/>
      <c r="Q718" s="50"/>
    </row>
    <row r="719" spans="1:17" ht="30.75" customHeight="1" x14ac:dyDescent="0.4">
      <c r="A719" s="113">
        <v>1413</v>
      </c>
      <c r="B719" s="114"/>
      <c r="C719" s="114"/>
      <c r="D719" s="115">
        <f>VLOOKUP(E719,コード一覧!$B$4:$E$962,4,FALSE)</f>
        <v>0</v>
      </c>
      <c r="E719" s="89"/>
      <c r="F719" s="104">
        <f>VLOOKUP(E719,コード一覧!$B$4:$C$850,2,FALSE)</f>
        <v>0</v>
      </c>
      <c r="G719" s="105">
        <f>VLOOKUP(E719,コード一覧!$B$4:$D$868,3,FALSE)</f>
        <v>0</v>
      </c>
      <c r="H719" s="106"/>
      <c r="I719" s="106"/>
      <c r="J719" s="107"/>
      <c r="K719" s="109">
        <f>VLOOKUP(J719,得意先名!$B$8:$C$1020,2,FALSE)</f>
        <v>0</v>
      </c>
      <c r="L719" s="108"/>
      <c r="M719" s="109">
        <f>VLOOKUP(J719,得意先名!$B$1:$E$1029,4,FALSE)</f>
        <v>0</v>
      </c>
      <c r="N719" s="110">
        <f>VLOOKUP(J719,得意先名!$B$8:$H$1020,7,FALSE)</f>
        <v>0</v>
      </c>
      <c r="O719" s="111"/>
      <c r="P719" s="112"/>
      <c r="Q719" s="50"/>
    </row>
    <row r="720" spans="1:17" ht="30.75" customHeight="1" x14ac:dyDescent="0.4">
      <c r="A720" s="113">
        <v>1415</v>
      </c>
      <c r="B720" s="114"/>
      <c r="C720" s="114"/>
      <c r="D720" s="115">
        <f>VLOOKUP(E720,コード一覧!$B$4:$E$962,4,FALSE)</f>
        <v>0</v>
      </c>
      <c r="E720" s="89"/>
      <c r="F720" s="104">
        <f>VLOOKUP(E720,コード一覧!$B$4:$C$850,2,FALSE)</f>
        <v>0</v>
      </c>
      <c r="G720" s="105">
        <f>VLOOKUP(E720,コード一覧!$B$4:$D$868,3,FALSE)</f>
        <v>0</v>
      </c>
      <c r="H720" s="106"/>
      <c r="I720" s="106"/>
      <c r="J720" s="107"/>
      <c r="K720" s="109">
        <f>VLOOKUP(J720,得意先名!$B$8:$C$1020,2,FALSE)</f>
        <v>0</v>
      </c>
      <c r="L720" s="108"/>
      <c r="M720" s="109">
        <f>VLOOKUP(J720,得意先名!$B$1:$E$1029,4,FALSE)</f>
        <v>0</v>
      </c>
      <c r="N720" s="110">
        <f>VLOOKUP(J720,得意先名!$B$8:$H$1020,7,FALSE)</f>
        <v>0</v>
      </c>
      <c r="O720" s="111"/>
      <c r="P720" s="112"/>
      <c r="Q720" s="50"/>
    </row>
    <row r="721" spans="1:17" ht="30.75" customHeight="1" x14ac:dyDescent="0.4">
      <c r="A721" s="113">
        <v>1417</v>
      </c>
      <c r="B721" s="114"/>
      <c r="C721" s="114"/>
      <c r="D721" s="115">
        <f>VLOOKUP(E721,コード一覧!$B$4:$E$962,4,FALSE)</f>
        <v>0</v>
      </c>
      <c r="E721" s="89"/>
      <c r="F721" s="104">
        <f>VLOOKUP(E721,コード一覧!$B$4:$C$850,2,FALSE)</f>
        <v>0</v>
      </c>
      <c r="G721" s="105">
        <f>VLOOKUP(E721,コード一覧!$B$4:$D$868,3,FALSE)</f>
        <v>0</v>
      </c>
      <c r="H721" s="106"/>
      <c r="I721" s="106"/>
      <c r="J721" s="107"/>
      <c r="K721" s="109">
        <f>VLOOKUP(J721,得意先名!$B$8:$C$1020,2,FALSE)</f>
        <v>0</v>
      </c>
      <c r="L721" s="108"/>
      <c r="M721" s="109">
        <f>VLOOKUP(J721,得意先名!$B$1:$E$1029,4,FALSE)</f>
        <v>0</v>
      </c>
      <c r="N721" s="110">
        <f>VLOOKUP(J721,得意先名!$B$8:$H$1020,7,FALSE)</f>
        <v>0</v>
      </c>
      <c r="O721" s="111"/>
      <c r="P721" s="112"/>
      <c r="Q721" s="50"/>
    </row>
    <row r="722" spans="1:17" ht="30.75" customHeight="1" x14ac:dyDescent="0.4">
      <c r="A722" s="113">
        <v>1419</v>
      </c>
      <c r="B722" s="114"/>
      <c r="C722" s="114"/>
      <c r="D722" s="115">
        <f>VLOOKUP(E722,コード一覧!$B$4:$E$962,4,FALSE)</f>
        <v>0</v>
      </c>
      <c r="E722" s="89"/>
      <c r="F722" s="104">
        <f>VLOOKUP(E722,コード一覧!$B$4:$C$850,2,FALSE)</f>
        <v>0</v>
      </c>
      <c r="G722" s="105">
        <f>VLOOKUP(E722,コード一覧!$B$4:$D$868,3,FALSE)</f>
        <v>0</v>
      </c>
      <c r="H722" s="106"/>
      <c r="I722" s="106"/>
      <c r="J722" s="107"/>
      <c r="K722" s="109">
        <f>VLOOKUP(J722,得意先名!$B$8:$C$1020,2,FALSE)</f>
        <v>0</v>
      </c>
      <c r="L722" s="108"/>
      <c r="M722" s="109">
        <f>VLOOKUP(J722,得意先名!$B$1:$E$1029,4,FALSE)</f>
        <v>0</v>
      </c>
      <c r="N722" s="110">
        <f>VLOOKUP(J722,得意先名!$B$8:$H$1020,7,FALSE)</f>
        <v>0</v>
      </c>
      <c r="O722" s="111"/>
      <c r="P722" s="112"/>
      <c r="Q722" s="50"/>
    </row>
    <row r="723" spans="1:17" ht="30.75" customHeight="1" x14ac:dyDescent="0.4">
      <c r="A723" s="113">
        <v>1421</v>
      </c>
      <c r="B723" s="114"/>
      <c r="C723" s="114"/>
      <c r="D723" s="115">
        <f>VLOOKUP(E723,コード一覧!$B$4:$E$962,4,FALSE)</f>
        <v>0</v>
      </c>
      <c r="E723" s="89"/>
      <c r="F723" s="104">
        <f>VLOOKUP(E723,コード一覧!$B$4:$C$850,2,FALSE)</f>
        <v>0</v>
      </c>
      <c r="G723" s="105">
        <f>VLOOKUP(E723,コード一覧!$B$4:$D$868,3,FALSE)</f>
        <v>0</v>
      </c>
      <c r="H723" s="106"/>
      <c r="I723" s="106"/>
      <c r="J723" s="107"/>
      <c r="K723" s="109">
        <f>VLOOKUP(J723,得意先名!$B$8:$C$1020,2,FALSE)</f>
        <v>0</v>
      </c>
      <c r="L723" s="108"/>
      <c r="M723" s="109">
        <f>VLOOKUP(J723,得意先名!$B$1:$E$1029,4,FALSE)</f>
        <v>0</v>
      </c>
      <c r="N723" s="110">
        <f>VLOOKUP(J723,得意先名!$B$8:$H$1020,7,FALSE)</f>
        <v>0</v>
      </c>
      <c r="O723" s="111"/>
      <c r="P723" s="112"/>
      <c r="Q723" s="50"/>
    </row>
    <row r="724" spans="1:17" ht="30.75" customHeight="1" x14ac:dyDescent="0.4">
      <c r="A724" s="113">
        <v>1423</v>
      </c>
      <c r="B724" s="114"/>
      <c r="C724" s="114"/>
      <c r="D724" s="115">
        <f>VLOOKUP(E724,コード一覧!$B$4:$E$962,4,FALSE)</f>
        <v>0</v>
      </c>
      <c r="E724" s="89"/>
      <c r="F724" s="104">
        <f>VLOOKUP(E724,コード一覧!$B$4:$C$850,2,FALSE)</f>
        <v>0</v>
      </c>
      <c r="G724" s="105">
        <f>VLOOKUP(E724,コード一覧!$B$4:$D$868,3,FALSE)</f>
        <v>0</v>
      </c>
      <c r="H724" s="106"/>
      <c r="I724" s="106"/>
      <c r="J724" s="107"/>
      <c r="K724" s="109">
        <f>VLOOKUP(J724,得意先名!$B$8:$C$1020,2,FALSE)</f>
        <v>0</v>
      </c>
      <c r="L724" s="108"/>
      <c r="M724" s="109">
        <f>VLOOKUP(J724,得意先名!$B$1:$E$1029,4,FALSE)</f>
        <v>0</v>
      </c>
      <c r="N724" s="110">
        <f>VLOOKUP(J724,得意先名!$B$8:$H$1020,7,FALSE)</f>
        <v>0</v>
      </c>
      <c r="O724" s="111"/>
      <c r="P724" s="112"/>
      <c r="Q724" s="50"/>
    </row>
    <row r="725" spans="1:17" ht="30.75" customHeight="1" x14ac:dyDescent="0.4">
      <c r="A725" s="113">
        <v>1425</v>
      </c>
      <c r="B725" s="114"/>
      <c r="C725" s="114"/>
      <c r="D725" s="115">
        <f>VLOOKUP(E725,コード一覧!$B$4:$E$962,4,FALSE)</f>
        <v>0</v>
      </c>
      <c r="E725" s="89"/>
      <c r="F725" s="104">
        <f>VLOOKUP(E725,コード一覧!$B$4:$C$850,2,FALSE)</f>
        <v>0</v>
      </c>
      <c r="G725" s="105">
        <f>VLOOKUP(E725,コード一覧!$B$4:$D$868,3,FALSE)</f>
        <v>0</v>
      </c>
      <c r="H725" s="106"/>
      <c r="I725" s="106"/>
      <c r="J725" s="107"/>
      <c r="K725" s="109">
        <f>VLOOKUP(J725,得意先名!$B$8:$C$1020,2,FALSE)</f>
        <v>0</v>
      </c>
      <c r="L725" s="108"/>
      <c r="M725" s="109">
        <f>VLOOKUP(J725,得意先名!$B$1:$E$1029,4,FALSE)</f>
        <v>0</v>
      </c>
      <c r="N725" s="110">
        <f>VLOOKUP(J725,得意先名!$B$8:$H$1020,7,FALSE)</f>
        <v>0</v>
      </c>
      <c r="O725" s="111"/>
      <c r="P725" s="112"/>
      <c r="Q725" s="50"/>
    </row>
    <row r="726" spans="1:17" ht="30.75" customHeight="1" x14ac:dyDescent="0.4">
      <c r="A726" s="113">
        <v>1427</v>
      </c>
      <c r="B726" s="114"/>
      <c r="C726" s="114"/>
      <c r="D726" s="115">
        <f>VLOOKUP(E726,コード一覧!$B$4:$E$962,4,FALSE)</f>
        <v>0</v>
      </c>
      <c r="E726" s="89"/>
      <c r="F726" s="104">
        <f>VLOOKUP(E726,コード一覧!$B$4:$C$850,2,FALSE)</f>
        <v>0</v>
      </c>
      <c r="G726" s="105">
        <f>VLOOKUP(E726,コード一覧!$B$4:$D$868,3,FALSE)</f>
        <v>0</v>
      </c>
      <c r="H726" s="106"/>
      <c r="I726" s="106"/>
      <c r="J726" s="107"/>
      <c r="K726" s="109">
        <f>VLOOKUP(J726,得意先名!$B$8:$C$1020,2,FALSE)</f>
        <v>0</v>
      </c>
      <c r="L726" s="108"/>
      <c r="M726" s="109">
        <f>VLOOKUP(J726,得意先名!$B$1:$E$1029,4,FALSE)</f>
        <v>0</v>
      </c>
      <c r="N726" s="110">
        <f>VLOOKUP(J726,得意先名!$B$8:$H$1020,7,FALSE)</f>
        <v>0</v>
      </c>
      <c r="O726" s="111"/>
      <c r="P726" s="112"/>
      <c r="Q726" s="50"/>
    </row>
    <row r="727" spans="1:17" ht="30.75" customHeight="1" x14ac:dyDescent="0.4">
      <c r="A727" s="113">
        <v>1429</v>
      </c>
      <c r="B727" s="114"/>
      <c r="C727" s="114"/>
      <c r="D727" s="115">
        <f>VLOOKUP(E727,コード一覧!$B$4:$E$962,4,FALSE)</f>
        <v>0</v>
      </c>
      <c r="E727" s="89"/>
      <c r="F727" s="104">
        <f>VLOOKUP(E727,コード一覧!$B$4:$C$850,2,FALSE)</f>
        <v>0</v>
      </c>
      <c r="G727" s="105">
        <f>VLOOKUP(E727,コード一覧!$B$4:$D$868,3,FALSE)</f>
        <v>0</v>
      </c>
      <c r="H727" s="106"/>
      <c r="I727" s="106"/>
      <c r="J727" s="107"/>
      <c r="K727" s="109">
        <f>VLOOKUP(J727,得意先名!$B$8:$C$1020,2,FALSE)</f>
        <v>0</v>
      </c>
      <c r="L727" s="108"/>
      <c r="M727" s="109">
        <f>VLOOKUP(J727,得意先名!$B$1:$E$1029,4,FALSE)</f>
        <v>0</v>
      </c>
      <c r="N727" s="110">
        <f>VLOOKUP(J727,得意先名!$B$8:$H$1020,7,FALSE)</f>
        <v>0</v>
      </c>
      <c r="O727" s="111"/>
      <c r="P727" s="112"/>
      <c r="Q727" s="50"/>
    </row>
    <row r="728" spans="1:17" ht="30.75" customHeight="1" x14ac:dyDescent="0.4">
      <c r="A728" s="113">
        <v>1431</v>
      </c>
      <c r="B728" s="114"/>
      <c r="C728" s="114"/>
      <c r="D728" s="115">
        <f>VLOOKUP(E728,コード一覧!$B$4:$E$962,4,FALSE)</f>
        <v>0</v>
      </c>
      <c r="E728" s="89"/>
      <c r="F728" s="104">
        <f>VLOOKUP(E728,コード一覧!$B$4:$C$850,2,FALSE)</f>
        <v>0</v>
      </c>
      <c r="G728" s="105">
        <f>VLOOKUP(E728,コード一覧!$B$4:$D$868,3,FALSE)</f>
        <v>0</v>
      </c>
      <c r="H728" s="106"/>
      <c r="I728" s="106"/>
      <c r="J728" s="107"/>
      <c r="K728" s="109">
        <f>VLOOKUP(J728,得意先名!$B$8:$C$1020,2,FALSE)</f>
        <v>0</v>
      </c>
      <c r="L728" s="108"/>
      <c r="M728" s="109">
        <f>VLOOKUP(J728,得意先名!$B$1:$E$1029,4,FALSE)</f>
        <v>0</v>
      </c>
      <c r="N728" s="110">
        <f>VLOOKUP(J728,得意先名!$B$8:$H$1020,7,FALSE)</f>
        <v>0</v>
      </c>
      <c r="O728" s="111"/>
      <c r="P728" s="112"/>
      <c r="Q728" s="50"/>
    </row>
    <row r="729" spans="1:17" ht="30.75" customHeight="1" x14ac:dyDescent="0.4">
      <c r="A729" s="113">
        <v>1433</v>
      </c>
      <c r="B729" s="114"/>
      <c r="C729" s="114"/>
      <c r="D729" s="115">
        <f>VLOOKUP(E729,コード一覧!$B$4:$E$962,4,FALSE)</f>
        <v>0</v>
      </c>
      <c r="E729" s="89"/>
      <c r="F729" s="104">
        <f>VLOOKUP(E729,コード一覧!$B$4:$C$850,2,FALSE)</f>
        <v>0</v>
      </c>
      <c r="G729" s="105">
        <f>VLOOKUP(E729,コード一覧!$B$4:$D$868,3,FALSE)</f>
        <v>0</v>
      </c>
      <c r="H729" s="106"/>
      <c r="I729" s="106"/>
      <c r="J729" s="107"/>
      <c r="K729" s="109">
        <f>VLOOKUP(J729,得意先名!$B$8:$C$1020,2,FALSE)</f>
        <v>0</v>
      </c>
      <c r="L729" s="108"/>
      <c r="M729" s="109">
        <f>VLOOKUP(J729,得意先名!$B$1:$E$1029,4,FALSE)</f>
        <v>0</v>
      </c>
      <c r="N729" s="110">
        <f>VLOOKUP(J729,得意先名!$B$8:$H$1020,7,FALSE)</f>
        <v>0</v>
      </c>
      <c r="O729" s="111"/>
      <c r="P729" s="112"/>
      <c r="Q729" s="50"/>
    </row>
    <row r="730" spans="1:17" ht="30.75" customHeight="1" x14ac:dyDescent="0.4">
      <c r="A730" s="113">
        <v>1435</v>
      </c>
      <c r="B730" s="114"/>
      <c r="C730" s="114"/>
      <c r="D730" s="115">
        <f>VLOOKUP(E730,コード一覧!$B$4:$E$962,4,FALSE)</f>
        <v>0</v>
      </c>
      <c r="E730" s="89"/>
      <c r="F730" s="104">
        <f>VLOOKUP(E730,コード一覧!$B$4:$C$850,2,FALSE)</f>
        <v>0</v>
      </c>
      <c r="G730" s="105">
        <f>VLOOKUP(E730,コード一覧!$B$4:$D$868,3,FALSE)</f>
        <v>0</v>
      </c>
      <c r="H730" s="106"/>
      <c r="I730" s="106"/>
      <c r="J730" s="107"/>
      <c r="K730" s="109">
        <f>VLOOKUP(J730,得意先名!$B$8:$C$1020,2,FALSE)</f>
        <v>0</v>
      </c>
      <c r="L730" s="108"/>
      <c r="M730" s="109">
        <f>VLOOKUP(J730,得意先名!$B$1:$E$1029,4,FALSE)</f>
        <v>0</v>
      </c>
      <c r="N730" s="110">
        <f>VLOOKUP(J730,得意先名!$B$8:$H$1020,7,FALSE)</f>
        <v>0</v>
      </c>
      <c r="O730" s="111"/>
      <c r="P730" s="112"/>
      <c r="Q730" s="50"/>
    </row>
    <row r="731" spans="1:17" ht="30.75" customHeight="1" x14ac:dyDescent="0.4">
      <c r="A731" s="113">
        <v>1437</v>
      </c>
      <c r="B731" s="114"/>
      <c r="C731" s="114"/>
      <c r="D731" s="115">
        <f>VLOOKUP(E731,コード一覧!$B$4:$E$962,4,FALSE)</f>
        <v>0</v>
      </c>
      <c r="E731" s="89"/>
      <c r="F731" s="104">
        <f>VLOOKUP(E731,コード一覧!$B$4:$C$850,2,FALSE)</f>
        <v>0</v>
      </c>
      <c r="G731" s="105">
        <f>VLOOKUP(E731,コード一覧!$B$4:$D$868,3,FALSE)</f>
        <v>0</v>
      </c>
      <c r="H731" s="106"/>
      <c r="I731" s="106"/>
      <c r="J731" s="107"/>
      <c r="K731" s="109">
        <f>VLOOKUP(J731,得意先名!$B$8:$C$1020,2,FALSE)</f>
        <v>0</v>
      </c>
      <c r="L731" s="108"/>
      <c r="M731" s="109">
        <f>VLOOKUP(J731,得意先名!$B$1:$E$1029,4,FALSE)</f>
        <v>0</v>
      </c>
      <c r="N731" s="110">
        <f>VLOOKUP(J731,得意先名!$B$8:$H$1020,7,FALSE)</f>
        <v>0</v>
      </c>
      <c r="O731" s="111"/>
      <c r="P731" s="112"/>
      <c r="Q731" s="50"/>
    </row>
    <row r="732" spans="1:17" ht="30.75" customHeight="1" x14ac:dyDescent="0.4">
      <c r="A732" s="113">
        <v>1439</v>
      </c>
      <c r="B732" s="114"/>
      <c r="C732" s="114"/>
      <c r="D732" s="115">
        <f>VLOOKUP(E732,コード一覧!$B$4:$E$962,4,FALSE)</f>
        <v>0</v>
      </c>
      <c r="E732" s="89"/>
      <c r="F732" s="104">
        <f>VLOOKUP(E732,コード一覧!$B$4:$C$850,2,FALSE)</f>
        <v>0</v>
      </c>
      <c r="G732" s="105">
        <f>VLOOKUP(E732,コード一覧!$B$4:$D$868,3,FALSE)</f>
        <v>0</v>
      </c>
      <c r="H732" s="106"/>
      <c r="I732" s="106"/>
      <c r="J732" s="107"/>
      <c r="K732" s="109">
        <f>VLOOKUP(J732,得意先名!$B$8:$C$1020,2,FALSE)</f>
        <v>0</v>
      </c>
      <c r="L732" s="108"/>
      <c r="M732" s="109">
        <f>VLOOKUP(J732,得意先名!$B$1:$E$1029,4,FALSE)</f>
        <v>0</v>
      </c>
      <c r="N732" s="110">
        <f>VLOOKUP(J732,得意先名!$B$8:$H$1020,7,FALSE)</f>
        <v>0</v>
      </c>
      <c r="O732" s="111"/>
      <c r="P732" s="112"/>
      <c r="Q732" s="50"/>
    </row>
    <row r="733" spans="1:17" ht="30.75" customHeight="1" x14ac:dyDescent="0.4">
      <c r="A733" s="113">
        <v>1441</v>
      </c>
      <c r="B733" s="114"/>
      <c r="C733" s="114"/>
      <c r="D733" s="115">
        <f>VLOOKUP(E733,コード一覧!$B$4:$E$962,4,FALSE)</f>
        <v>0</v>
      </c>
      <c r="E733" s="89"/>
      <c r="F733" s="104">
        <f>VLOOKUP(E733,コード一覧!$B$4:$C$850,2,FALSE)</f>
        <v>0</v>
      </c>
      <c r="G733" s="105">
        <f>VLOOKUP(E733,コード一覧!$B$4:$D$868,3,FALSE)</f>
        <v>0</v>
      </c>
      <c r="H733" s="106"/>
      <c r="I733" s="106"/>
      <c r="J733" s="107"/>
      <c r="K733" s="109">
        <f>VLOOKUP(J733,得意先名!$B$8:$C$1020,2,FALSE)</f>
        <v>0</v>
      </c>
      <c r="L733" s="108"/>
      <c r="M733" s="109">
        <f>VLOOKUP(J733,得意先名!$B$1:$E$1029,4,FALSE)</f>
        <v>0</v>
      </c>
      <c r="N733" s="110">
        <f>VLOOKUP(J733,得意先名!$B$8:$H$1020,7,FALSE)</f>
        <v>0</v>
      </c>
      <c r="O733" s="111"/>
      <c r="P733" s="112"/>
      <c r="Q733" s="50"/>
    </row>
    <row r="734" spans="1:17" ht="30.75" customHeight="1" x14ac:dyDescent="0.4">
      <c r="A734" s="113">
        <v>1443</v>
      </c>
      <c r="B734" s="114"/>
      <c r="C734" s="114"/>
      <c r="D734" s="115">
        <f>VLOOKUP(E734,コード一覧!$B$4:$E$962,4,FALSE)</f>
        <v>0</v>
      </c>
      <c r="E734" s="89"/>
      <c r="F734" s="104">
        <f>VLOOKUP(E734,コード一覧!$B$4:$C$850,2,FALSE)</f>
        <v>0</v>
      </c>
      <c r="G734" s="105">
        <f>VLOOKUP(E734,コード一覧!$B$4:$D$868,3,FALSE)</f>
        <v>0</v>
      </c>
      <c r="H734" s="106"/>
      <c r="I734" s="106"/>
      <c r="J734" s="107"/>
      <c r="K734" s="109">
        <f>VLOOKUP(J734,得意先名!$B$8:$C$1020,2,FALSE)</f>
        <v>0</v>
      </c>
      <c r="L734" s="108"/>
      <c r="M734" s="109">
        <f>VLOOKUP(J734,得意先名!$B$1:$E$1029,4,FALSE)</f>
        <v>0</v>
      </c>
      <c r="N734" s="110">
        <f>VLOOKUP(J734,得意先名!$B$8:$H$1020,7,FALSE)</f>
        <v>0</v>
      </c>
      <c r="O734" s="111"/>
      <c r="P734" s="112"/>
      <c r="Q734" s="50"/>
    </row>
    <row r="735" spans="1:17" ht="30.75" customHeight="1" x14ac:dyDescent="0.4">
      <c r="A735" s="113">
        <v>1445</v>
      </c>
      <c r="B735" s="114"/>
      <c r="C735" s="114"/>
      <c r="D735" s="115">
        <f>VLOOKUP(E735,コード一覧!$B$4:$E$962,4,FALSE)</f>
        <v>0</v>
      </c>
      <c r="E735" s="89"/>
      <c r="F735" s="104">
        <f>VLOOKUP(E735,コード一覧!$B$4:$C$850,2,FALSE)</f>
        <v>0</v>
      </c>
      <c r="G735" s="105">
        <f>VLOOKUP(E735,コード一覧!$B$4:$D$868,3,FALSE)</f>
        <v>0</v>
      </c>
      <c r="H735" s="106"/>
      <c r="I735" s="106"/>
      <c r="J735" s="107"/>
      <c r="K735" s="109">
        <f>VLOOKUP(J735,得意先名!$B$8:$C$1020,2,FALSE)</f>
        <v>0</v>
      </c>
      <c r="L735" s="108"/>
      <c r="M735" s="109">
        <f>VLOOKUP(J735,得意先名!$B$1:$E$1029,4,FALSE)</f>
        <v>0</v>
      </c>
      <c r="N735" s="110">
        <f>VLOOKUP(J735,得意先名!$B$8:$H$1020,7,FALSE)</f>
        <v>0</v>
      </c>
      <c r="O735" s="111"/>
      <c r="P735" s="112"/>
      <c r="Q735" s="50"/>
    </row>
    <row r="736" spans="1:17" ht="30.75" customHeight="1" x14ac:dyDescent="0.4">
      <c r="A736" s="113">
        <v>1447</v>
      </c>
      <c r="B736" s="114"/>
      <c r="C736" s="114"/>
      <c r="D736" s="115">
        <f>VLOOKUP(E736,コード一覧!$B$4:$E$962,4,FALSE)</f>
        <v>0</v>
      </c>
      <c r="E736" s="89"/>
      <c r="F736" s="104">
        <f>VLOOKUP(E736,コード一覧!$B$4:$C$850,2,FALSE)</f>
        <v>0</v>
      </c>
      <c r="G736" s="105">
        <f>VLOOKUP(E736,コード一覧!$B$4:$D$868,3,FALSE)</f>
        <v>0</v>
      </c>
      <c r="H736" s="106"/>
      <c r="I736" s="106"/>
      <c r="J736" s="107"/>
      <c r="K736" s="109">
        <f>VLOOKUP(J736,得意先名!$B$8:$C$1020,2,FALSE)</f>
        <v>0</v>
      </c>
      <c r="L736" s="108"/>
      <c r="M736" s="109">
        <f>VLOOKUP(J736,得意先名!$B$1:$E$1029,4,FALSE)</f>
        <v>0</v>
      </c>
      <c r="N736" s="110">
        <f>VLOOKUP(J736,得意先名!$B$8:$H$1020,7,FALSE)</f>
        <v>0</v>
      </c>
      <c r="O736" s="111"/>
      <c r="P736" s="112"/>
      <c r="Q736" s="50"/>
    </row>
    <row r="737" spans="1:17" ht="30.75" customHeight="1" x14ac:dyDescent="0.4">
      <c r="A737" s="113">
        <v>1449</v>
      </c>
      <c r="B737" s="114"/>
      <c r="C737" s="114"/>
      <c r="D737" s="115">
        <f>VLOOKUP(E737,コード一覧!$B$4:$E$962,4,FALSE)</f>
        <v>0</v>
      </c>
      <c r="E737" s="89"/>
      <c r="F737" s="104">
        <f>VLOOKUP(E737,コード一覧!$B$4:$C$850,2,FALSE)</f>
        <v>0</v>
      </c>
      <c r="G737" s="105">
        <f>VLOOKUP(E737,コード一覧!$B$4:$D$868,3,FALSE)</f>
        <v>0</v>
      </c>
      <c r="H737" s="106"/>
      <c r="I737" s="106"/>
      <c r="J737" s="107"/>
      <c r="K737" s="109">
        <f>VLOOKUP(J737,得意先名!$B$8:$C$1020,2,FALSE)</f>
        <v>0</v>
      </c>
      <c r="L737" s="108"/>
      <c r="M737" s="109">
        <f>VLOOKUP(J737,得意先名!$B$1:$E$1029,4,FALSE)</f>
        <v>0</v>
      </c>
      <c r="N737" s="110">
        <f>VLOOKUP(J737,得意先名!$B$8:$H$1020,7,FALSE)</f>
        <v>0</v>
      </c>
      <c r="O737" s="111"/>
      <c r="P737" s="112"/>
      <c r="Q737" s="50"/>
    </row>
    <row r="738" spans="1:17" ht="30.75" customHeight="1" x14ac:dyDescent="0.4">
      <c r="A738" s="113">
        <v>1451</v>
      </c>
      <c r="B738" s="114"/>
      <c r="C738" s="114"/>
      <c r="D738" s="115">
        <f>VLOOKUP(E738,コード一覧!$B$4:$E$962,4,FALSE)</f>
        <v>0</v>
      </c>
      <c r="E738" s="89"/>
      <c r="F738" s="104">
        <f>VLOOKUP(E738,コード一覧!$B$4:$C$850,2,FALSE)</f>
        <v>0</v>
      </c>
      <c r="G738" s="105">
        <f>VLOOKUP(E738,コード一覧!$B$4:$D$868,3,FALSE)</f>
        <v>0</v>
      </c>
      <c r="H738" s="106"/>
      <c r="I738" s="106"/>
      <c r="J738" s="107"/>
      <c r="K738" s="109">
        <f>VLOOKUP(J738,得意先名!$B$8:$C$1020,2,FALSE)</f>
        <v>0</v>
      </c>
      <c r="L738" s="108"/>
      <c r="M738" s="109">
        <f>VLOOKUP(J738,得意先名!$B$1:$E$1029,4,FALSE)</f>
        <v>0</v>
      </c>
      <c r="N738" s="110">
        <f>VLOOKUP(J738,得意先名!$B$8:$H$1020,7,FALSE)</f>
        <v>0</v>
      </c>
      <c r="O738" s="111"/>
      <c r="P738" s="112"/>
      <c r="Q738" s="50"/>
    </row>
    <row r="739" spans="1:17" ht="30.75" customHeight="1" x14ac:dyDescent="0.4">
      <c r="A739" s="113">
        <v>1453</v>
      </c>
      <c r="B739" s="114"/>
      <c r="C739" s="114"/>
      <c r="D739" s="115">
        <f>VLOOKUP(E739,コード一覧!$B$4:$E$962,4,FALSE)</f>
        <v>0</v>
      </c>
      <c r="E739" s="89"/>
      <c r="F739" s="104">
        <f>VLOOKUP(E739,コード一覧!$B$4:$C$850,2,FALSE)</f>
        <v>0</v>
      </c>
      <c r="G739" s="105">
        <f>VLOOKUP(E739,コード一覧!$B$4:$D$868,3,FALSE)</f>
        <v>0</v>
      </c>
      <c r="H739" s="106"/>
      <c r="I739" s="106"/>
      <c r="J739" s="107"/>
      <c r="K739" s="109">
        <f>VLOOKUP(J739,得意先名!$B$8:$C$1020,2,FALSE)</f>
        <v>0</v>
      </c>
      <c r="L739" s="108"/>
      <c r="M739" s="109">
        <f>VLOOKUP(J739,得意先名!$B$1:$E$1029,4,FALSE)</f>
        <v>0</v>
      </c>
      <c r="N739" s="110">
        <f>VLOOKUP(J739,得意先名!$B$8:$H$1020,7,FALSE)</f>
        <v>0</v>
      </c>
      <c r="O739" s="111"/>
      <c r="P739" s="112"/>
      <c r="Q739" s="50"/>
    </row>
    <row r="740" spans="1:17" ht="30.75" customHeight="1" x14ac:dyDescent="0.4">
      <c r="A740" s="113">
        <v>1455</v>
      </c>
      <c r="B740" s="114"/>
      <c r="C740" s="114"/>
      <c r="D740" s="115">
        <f>VLOOKUP(E740,コード一覧!$B$4:$E$962,4,FALSE)</f>
        <v>0</v>
      </c>
      <c r="E740" s="89"/>
      <c r="F740" s="104">
        <f>VLOOKUP(E740,コード一覧!$B$4:$C$850,2,FALSE)</f>
        <v>0</v>
      </c>
      <c r="G740" s="105">
        <f>VLOOKUP(E740,コード一覧!$B$4:$D$868,3,FALSE)</f>
        <v>0</v>
      </c>
      <c r="H740" s="106"/>
      <c r="I740" s="106"/>
      <c r="J740" s="107"/>
      <c r="K740" s="109">
        <f>VLOOKUP(J740,得意先名!$B$8:$C$1020,2,FALSE)</f>
        <v>0</v>
      </c>
      <c r="L740" s="108"/>
      <c r="M740" s="109">
        <f>VLOOKUP(J740,得意先名!$B$1:$E$1029,4,FALSE)</f>
        <v>0</v>
      </c>
      <c r="N740" s="110">
        <f>VLOOKUP(J740,得意先名!$B$8:$H$1020,7,FALSE)</f>
        <v>0</v>
      </c>
      <c r="O740" s="111"/>
      <c r="P740" s="112"/>
      <c r="Q740" s="50"/>
    </row>
    <row r="741" spans="1:17" ht="30.75" customHeight="1" x14ac:dyDescent="0.4">
      <c r="A741" s="113">
        <v>1457</v>
      </c>
      <c r="B741" s="114"/>
      <c r="C741" s="114"/>
      <c r="D741" s="115">
        <f>VLOOKUP(E741,コード一覧!$B$4:$E$962,4,FALSE)</f>
        <v>0</v>
      </c>
      <c r="E741" s="89"/>
      <c r="F741" s="104">
        <f>VLOOKUP(E741,コード一覧!$B$4:$C$850,2,FALSE)</f>
        <v>0</v>
      </c>
      <c r="G741" s="105">
        <f>VLOOKUP(E741,コード一覧!$B$4:$D$868,3,FALSE)</f>
        <v>0</v>
      </c>
      <c r="H741" s="106"/>
      <c r="I741" s="106"/>
      <c r="J741" s="107"/>
      <c r="K741" s="109">
        <f>VLOOKUP(J741,得意先名!$B$8:$C$1020,2,FALSE)</f>
        <v>0</v>
      </c>
      <c r="L741" s="108"/>
      <c r="M741" s="109">
        <f>VLOOKUP(J741,得意先名!$B$1:$E$1029,4,FALSE)</f>
        <v>0</v>
      </c>
      <c r="N741" s="110">
        <f>VLOOKUP(J741,得意先名!$B$8:$H$1020,7,FALSE)</f>
        <v>0</v>
      </c>
      <c r="O741" s="111"/>
      <c r="P741" s="112"/>
      <c r="Q741" s="50"/>
    </row>
    <row r="742" spans="1:17" ht="30.75" customHeight="1" x14ac:dyDescent="0.4">
      <c r="A742" s="113">
        <v>1459</v>
      </c>
      <c r="B742" s="114"/>
      <c r="C742" s="114"/>
      <c r="D742" s="115">
        <f>VLOOKUP(E742,コード一覧!$B$4:$E$962,4,FALSE)</f>
        <v>0</v>
      </c>
      <c r="E742" s="89"/>
      <c r="F742" s="104">
        <f>VLOOKUP(E742,コード一覧!$B$4:$C$850,2,FALSE)</f>
        <v>0</v>
      </c>
      <c r="G742" s="105">
        <f>VLOOKUP(E742,コード一覧!$B$4:$D$868,3,FALSE)</f>
        <v>0</v>
      </c>
      <c r="H742" s="106"/>
      <c r="I742" s="106"/>
      <c r="J742" s="107"/>
      <c r="K742" s="109">
        <f>VLOOKUP(J742,得意先名!$B$8:$C$1020,2,FALSE)</f>
        <v>0</v>
      </c>
      <c r="L742" s="108"/>
      <c r="M742" s="109">
        <f>VLOOKUP(J742,得意先名!$B$1:$E$1029,4,FALSE)</f>
        <v>0</v>
      </c>
      <c r="N742" s="110">
        <f>VLOOKUP(J742,得意先名!$B$8:$H$1020,7,FALSE)</f>
        <v>0</v>
      </c>
      <c r="O742" s="111"/>
      <c r="P742" s="112"/>
      <c r="Q742" s="50"/>
    </row>
    <row r="743" spans="1:17" ht="30.75" customHeight="1" x14ac:dyDescent="0.4">
      <c r="A743" s="113">
        <v>1461</v>
      </c>
      <c r="B743" s="114"/>
      <c r="C743" s="114"/>
      <c r="D743" s="115">
        <f>VLOOKUP(E743,コード一覧!$B$4:$E$962,4,FALSE)</f>
        <v>0</v>
      </c>
      <c r="E743" s="89"/>
      <c r="F743" s="104">
        <f>VLOOKUP(E743,コード一覧!$B$4:$C$850,2,FALSE)</f>
        <v>0</v>
      </c>
      <c r="G743" s="105">
        <f>VLOOKUP(E743,コード一覧!$B$4:$D$868,3,FALSE)</f>
        <v>0</v>
      </c>
      <c r="H743" s="106"/>
      <c r="I743" s="106"/>
      <c r="J743" s="107"/>
      <c r="K743" s="109">
        <f>VLOOKUP(J743,得意先名!$B$8:$C$1020,2,FALSE)</f>
        <v>0</v>
      </c>
      <c r="L743" s="108"/>
      <c r="M743" s="109">
        <f>VLOOKUP(J743,得意先名!$B$1:$E$1029,4,FALSE)</f>
        <v>0</v>
      </c>
      <c r="N743" s="110">
        <f>VLOOKUP(J743,得意先名!$B$8:$H$1020,7,FALSE)</f>
        <v>0</v>
      </c>
      <c r="O743" s="111"/>
      <c r="P743" s="112"/>
      <c r="Q743" s="50"/>
    </row>
    <row r="744" spans="1:17" ht="30.75" customHeight="1" x14ac:dyDescent="0.4">
      <c r="A744" s="113">
        <v>1463</v>
      </c>
      <c r="B744" s="114"/>
      <c r="C744" s="114"/>
      <c r="D744" s="115">
        <f>VLOOKUP(E744,コード一覧!$B$4:$E$962,4,FALSE)</f>
        <v>0</v>
      </c>
      <c r="E744" s="89"/>
      <c r="F744" s="104">
        <f>VLOOKUP(E744,コード一覧!$B$4:$C$850,2,FALSE)</f>
        <v>0</v>
      </c>
      <c r="G744" s="105">
        <f>VLOOKUP(E744,コード一覧!$B$4:$D$868,3,FALSE)</f>
        <v>0</v>
      </c>
      <c r="H744" s="106"/>
      <c r="I744" s="106"/>
      <c r="J744" s="107"/>
      <c r="K744" s="109">
        <f>VLOOKUP(J744,得意先名!$B$8:$C$1020,2,FALSE)</f>
        <v>0</v>
      </c>
      <c r="L744" s="108"/>
      <c r="M744" s="109">
        <f>VLOOKUP(J744,得意先名!$B$1:$E$1029,4,FALSE)</f>
        <v>0</v>
      </c>
      <c r="N744" s="110">
        <f>VLOOKUP(J744,得意先名!$B$8:$H$1020,7,FALSE)</f>
        <v>0</v>
      </c>
      <c r="O744" s="111"/>
      <c r="P744" s="112"/>
      <c r="Q744" s="50"/>
    </row>
    <row r="745" spans="1:17" ht="30.75" customHeight="1" x14ac:dyDescent="0.4">
      <c r="A745" s="113">
        <v>1465</v>
      </c>
      <c r="B745" s="114"/>
      <c r="C745" s="114"/>
      <c r="D745" s="115">
        <f>VLOOKUP(E745,コード一覧!$B$4:$E$962,4,FALSE)</f>
        <v>0</v>
      </c>
      <c r="E745" s="89"/>
      <c r="F745" s="104">
        <f>VLOOKUP(E745,コード一覧!$B$4:$C$850,2,FALSE)</f>
        <v>0</v>
      </c>
      <c r="G745" s="105">
        <f>VLOOKUP(E745,コード一覧!$B$4:$D$868,3,FALSE)</f>
        <v>0</v>
      </c>
      <c r="H745" s="106"/>
      <c r="I745" s="106"/>
      <c r="J745" s="107"/>
      <c r="K745" s="109">
        <f>VLOOKUP(J745,得意先名!$B$8:$C$1020,2,FALSE)</f>
        <v>0</v>
      </c>
      <c r="L745" s="108"/>
      <c r="M745" s="109">
        <f>VLOOKUP(J745,得意先名!$B$1:$E$1029,4,FALSE)</f>
        <v>0</v>
      </c>
      <c r="N745" s="110">
        <f>VLOOKUP(J745,得意先名!$B$8:$H$1020,7,FALSE)</f>
        <v>0</v>
      </c>
      <c r="O745" s="111"/>
      <c r="P745" s="112"/>
      <c r="Q745" s="50"/>
    </row>
    <row r="746" spans="1:17" ht="30.75" customHeight="1" x14ac:dyDescent="0.4">
      <c r="A746" s="113">
        <v>1467</v>
      </c>
      <c r="B746" s="114"/>
      <c r="C746" s="114"/>
      <c r="D746" s="115">
        <f>VLOOKUP(E746,コード一覧!$B$4:$E$962,4,FALSE)</f>
        <v>0</v>
      </c>
      <c r="E746" s="89"/>
      <c r="F746" s="104">
        <f>VLOOKUP(E746,コード一覧!$B$4:$C$850,2,FALSE)</f>
        <v>0</v>
      </c>
      <c r="G746" s="105">
        <f>VLOOKUP(E746,コード一覧!$B$4:$D$868,3,FALSE)</f>
        <v>0</v>
      </c>
      <c r="H746" s="106"/>
      <c r="I746" s="106"/>
      <c r="J746" s="107"/>
      <c r="K746" s="109">
        <f>VLOOKUP(J746,得意先名!$B$8:$C$1020,2,FALSE)</f>
        <v>0</v>
      </c>
      <c r="L746" s="108"/>
      <c r="M746" s="109">
        <f>VLOOKUP(J746,得意先名!$B$1:$E$1029,4,FALSE)</f>
        <v>0</v>
      </c>
      <c r="N746" s="110">
        <f>VLOOKUP(J746,得意先名!$B$8:$H$1020,7,FALSE)</f>
        <v>0</v>
      </c>
      <c r="O746" s="111"/>
      <c r="P746" s="112"/>
      <c r="Q746" s="50"/>
    </row>
    <row r="747" spans="1:17" ht="30.75" customHeight="1" x14ac:dyDescent="0.4">
      <c r="A747" s="113">
        <v>1469</v>
      </c>
      <c r="B747" s="114"/>
      <c r="C747" s="114"/>
      <c r="D747" s="115">
        <f>VLOOKUP(E747,コード一覧!$B$4:$E$962,4,FALSE)</f>
        <v>0</v>
      </c>
      <c r="E747" s="89"/>
      <c r="F747" s="104">
        <f>VLOOKUP(E747,コード一覧!$B$4:$C$850,2,FALSE)</f>
        <v>0</v>
      </c>
      <c r="G747" s="105">
        <f>VLOOKUP(E747,コード一覧!$B$4:$D$868,3,FALSE)</f>
        <v>0</v>
      </c>
      <c r="H747" s="106"/>
      <c r="I747" s="106"/>
      <c r="J747" s="107"/>
      <c r="K747" s="109">
        <f>VLOOKUP(J747,得意先名!$B$8:$C$1020,2,FALSE)</f>
        <v>0</v>
      </c>
      <c r="L747" s="108"/>
      <c r="M747" s="109">
        <f>VLOOKUP(J747,得意先名!$B$1:$E$1029,4,FALSE)</f>
        <v>0</v>
      </c>
      <c r="N747" s="110">
        <f>VLOOKUP(J747,得意先名!$B$8:$H$1020,7,FALSE)</f>
        <v>0</v>
      </c>
      <c r="O747" s="111"/>
      <c r="P747" s="112"/>
      <c r="Q747" s="50"/>
    </row>
    <row r="748" spans="1:17" ht="30.75" customHeight="1" x14ac:dyDescent="0.4">
      <c r="A748" s="113">
        <v>1471</v>
      </c>
      <c r="B748" s="114"/>
      <c r="C748" s="114"/>
      <c r="D748" s="115">
        <f>VLOOKUP(E748,コード一覧!$B$4:$E$962,4,FALSE)</f>
        <v>0</v>
      </c>
      <c r="E748" s="89"/>
      <c r="F748" s="104">
        <f>VLOOKUP(E748,コード一覧!$B$4:$C$850,2,FALSE)</f>
        <v>0</v>
      </c>
      <c r="G748" s="105">
        <f>VLOOKUP(E748,コード一覧!$B$4:$D$868,3,FALSE)</f>
        <v>0</v>
      </c>
      <c r="H748" s="106"/>
      <c r="I748" s="106"/>
      <c r="J748" s="107"/>
      <c r="K748" s="109">
        <f>VLOOKUP(J748,得意先名!$B$8:$C$1020,2,FALSE)</f>
        <v>0</v>
      </c>
      <c r="L748" s="108"/>
      <c r="M748" s="109">
        <f>VLOOKUP(J748,得意先名!$B$1:$E$1029,4,FALSE)</f>
        <v>0</v>
      </c>
      <c r="N748" s="110">
        <f>VLOOKUP(J748,得意先名!$B$8:$H$1020,7,FALSE)</f>
        <v>0</v>
      </c>
      <c r="O748" s="111"/>
      <c r="P748" s="112"/>
      <c r="Q748" s="50"/>
    </row>
    <row r="749" spans="1:17" ht="30.75" customHeight="1" x14ac:dyDescent="0.4">
      <c r="A749" s="113">
        <v>1473</v>
      </c>
      <c r="B749" s="114"/>
      <c r="C749" s="114"/>
      <c r="D749" s="115">
        <f>VLOOKUP(E749,コード一覧!$B$4:$E$962,4,FALSE)</f>
        <v>0</v>
      </c>
      <c r="E749" s="89"/>
      <c r="F749" s="104">
        <f>VLOOKUP(E749,コード一覧!$B$4:$C$850,2,FALSE)</f>
        <v>0</v>
      </c>
      <c r="G749" s="105">
        <f>VLOOKUP(E749,コード一覧!$B$4:$D$868,3,FALSE)</f>
        <v>0</v>
      </c>
      <c r="H749" s="106"/>
      <c r="I749" s="106"/>
      <c r="J749" s="107"/>
      <c r="K749" s="109">
        <f>VLOOKUP(J749,得意先名!$B$8:$C$1020,2,FALSE)</f>
        <v>0</v>
      </c>
      <c r="L749" s="108"/>
      <c r="M749" s="109">
        <f>VLOOKUP(J749,得意先名!$B$1:$E$1029,4,FALSE)</f>
        <v>0</v>
      </c>
      <c r="N749" s="110">
        <f>VLOOKUP(J749,得意先名!$B$8:$H$1020,7,FALSE)</f>
        <v>0</v>
      </c>
      <c r="O749" s="111"/>
      <c r="P749" s="112"/>
      <c r="Q749" s="50"/>
    </row>
    <row r="750" spans="1:17" ht="30.75" customHeight="1" x14ac:dyDescent="0.4">
      <c r="A750" s="113">
        <v>1475</v>
      </c>
      <c r="B750" s="114"/>
      <c r="C750" s="114"/>
      <c r="D750" s="115">
        <f>VLOOKUP(E750,コード一覧!$B$4:$E$962,4,FALSE)</f>
        <v>0</v>
      </c>
      <c r="E750" s="89"/>
      <c r="F750" s="104">
        <f>VLOOKUP(E750,コード一覧!$B$4:$C$850,2,FALSE)</f>
        <v>0</v>
      </c>
      <c r="G750" s="105">
        <f>VLOOKUP(E750,コード一覧!$B$4:$D$868,3,FALSE)</f>
        <v>0</v>
      </c>
      <c r="H750" s="106"/>
      <c r="I750" s="106"/>
      <c r="J750" s="107"/>
      <c r="K750" s="109">
        <f>VLOOKUP(J750,得意先名!$B$8:$C$1020,2,FALSE)</f>
        <v>0</v>
      </c>
      <c r="L750" s="108"/>
      <c r="M750" s="109">
        <f>VLOOKUP(J750,得意先名!$B$1:$E$1029,4,FALSE)</f>
        <v>0</v>
      </c>
      <c r="N750" s="110">
        <f>VLOOKUP(J750,得意先名!$B$8:$H$1020,7,FALSE)</f>
        <v>0</v>
      </c>
      <c r="O750" s="111"/>
      <c r="P750" s="112"/>
      <c r="Q750" s="50"/>
    </row>
    <row r="751" spans="1:17" ht="30.75" customHeight="1" x14ac:dyDescent="0.4">
      <c r="A751" s="113">
        <v>1477</v>
      </c>
      <c r="B751" s="114"/>
      <c r="C751" s="114"/>
      <c r="D751" s="115">
        <f>VLOOKUP(E751,コード一覧!$B$4:$E$962,4,FALSE)</f>
        <v>0</v>
      </c>
      <c r="E751" s="89"/>
      <c r="F751" s="104">
        <f>VLOOKUP(E751,コード一覧!$B$4:$C$850,2,FALSE)</f>
        <v>0</v>
      </c>
      <c r="G751" s="105">
        <f>VLOOKUP(E751,コード一覧!$B$4:$D$868,3,FALSE)</f>
        <v>0</v>
      </c>
      <c r="H751" s="106"/>
      <c r="I751" s="106"/>
      <c r="J751" s="107"/>
      <c r="K751" s="109">
        <f>VLOOKUP(J751,得意先名!$B$8:$C$1020,2,FALSE)</f>
        <v>0</v>
      </c>
      <c r="L751" s="108"/>
      <c r="M751" s="109">
        <f>VLOOKUP(J751,得意先名!$B$1:$E$1029,4,FALSE)</f>
        <v>0</v>
      </c>
      <c r="N751" s="110">
        <f>VLOOKUP(J751,得意先名!$B$8:$H$1020,7,FALSE)</f>
        <v>0</v>
      </c>
      <c r="O751" s="111"/>
      <c r="P751" s="112"/>
      <c r="Q751" s="50"/>
    </row>
    <row r="752" spans="1:17" ht="30.75" customHeight="1" x14ac:dyDescent="0.4">
      <c r="A752" s="113">
        <v>1479</v>
      </c>
      <c r="B752" s="114"/>
      <c r="C752" s="114"/>
      <c r="D752" s="115">
        <f>VLOOKUP(E752,コード一覧!$B$4:$E$962,4,FALSE)</f>
        <v>0</v>
      </c>
      <c r="E752" s="89"/>
      <c r="F752" s="104">
        <f>VLOOKUP(E752,コード一覧!$B$4:$C$850,2,FALSE)</f>
        <v>0</v>
      </c>
      <c r="G752" s="105">
        <f>VLOOKUP(E752,コード一覧!$B$4:$D$868,3,FALSE)</f>
        <v>0</v>
      </c>
      <c r="H752" s="106"/>
      <c r="I752" s="106"/>
      <c r="J752" s="107"/>
      <c r="K752" s="109">
        <f>VLOOKUP(J752,得意先名!$B$8:$C$1020,2,FALSE)</f>
        <v>0</v>
      </c>
      <c r="L752" s="108"/>
      <c r="M752" s="109">
        <f>VLOOKUP(J752,得意先名!$B$1:$E$1029,4,FALSE)</f>
        <v>0</v>
      </c>
      <c r="N752" s="110">
        <f>VLOOKUP(J752,得意先名!$B$8:$H$1020,7,FALSE)</f>
        <v>0</v>
      </c>
      <c r="O752" s="111"/>
      <c r="P752" s="112"/>
      <c r="Q752" s="50"/>
    </row>
    <row r="753" spans="1:17" ht="30.75" customHeight="1" x14ac:dyDescent="0.4">
      <c r="A753" s="113">
        <v>1481</v>
      </c>
      <c r="B753" s="114"/>
      <c r="C753" s="114"/>
      <c r="D753" s="115">
        <f>VLOOKUP(E753,コード一覧!$B$4:$E$962,4,FALSE)</f>
        <v>0</v>
      </c>
      <c r="E753" s="89"/>
      <c r="F753" s="104">
        <f>VLOOKUP(E753,コード一覧!$B$4:$C$850,2,FALSE)</f>
        <v>0</v>
      </c>
      <c r="G753" s="105">
        <f>VLOOKUP(E753,コード一覧!$B$4:$D$868,3,FALSE)</f>
        <v>0</v>
      </c>
      <c r="H753" s="106"/>
      <c r="I753" s="106"/>
      <c r="J753" s="107"/>
      <c r="K753" s="109">
        <f>VLOOKUP(J753,得意先名!$B$8:$C$1020,2,FALSE)</f>
        <v>0</v>
      </c>
      <c r="L753" s="108"/>
      <c r="M753" s="109">
        <f>VLOOKUP(J753,得意先名!$B$1:$E$1029,4,FALSE)</f>
        <v>0</v>
      </c>
      <c r="N753" s="110">
        <f>VLOOKUP(J753,得意先名!$B$8:$H$1020,7,FALSE)</f>
        <v>0</v>
      </c>
      <c r="O753" s="111"/>
      <c r="P753" s="112"/>
      <c r="Q753" s="50"/>
    </row>
    <row r="754" spans="1:17" ht="30.75" customHeight="1" x14ac:dyDescent="0.4">
      <c r="A754" s="113">
        <v>1483</v>
      </c>
      <c r="B754" s="114"/>
      <c r="C754" s="114"/>
      <c r="D754" s="115">
        <f>VLOOKUP(E754,コード一覧!$B$4:$E$962,4,FALSE)</f>
        <v>0</v>
      </c>
      <c r="E754" s="89"/>
      <c r="F754" s="104">
        <f>VLOOKUP(E754,コード一覧!$B$4:$C$850,2,FALSE)</f>
        <v>0</v>
      </c>
      <c r="G754" s="105">
        <f>VLOOKUP(E754,コード一覧!$B$4:$D$868,3,FALSE)</f>
        <v>0</v>
      </c>
      <c r="H754" s="106"/>
      <c r="I754" s="106"/>
      <c r="J754" s="107"/>
      <c r="K754" s="109">
        <f>VLOOKUP(J754,得意先名!$B$8:$C$1020,2,FALSE)</f>
        <v>0</v>
      </c>
      <c r="L754" s="108"/>
      <c r="M754" s="109">
        <f>VLOOKUP(J754,得意先名!$B$1:$E$1029,4,FALSE)</f>
        <v>0</v>
      </c>
      <c r="N754" s="110">
        <f>VLOOKUP(J754,得意先名!$B$8:$H$1020,7,FALSE)</f>
        <v>0</v>
      </c>
      <c r="O754" s="111"/>
      <c r="P754" s="112"/>
      <c r="Q754" s="50"/>
    </row>
    <row r="755" spans="1:17" ht="30.75" customHeight="1" x14ac:dyDescent="0.4">
      <c r="A755" s="113">
        <v>1485</v>
      </c>
      <c r="B755" s="114"/>
      <c r="C755" s="114"/>
      <c r="D755" s="115">
        <f>VLOOKUP(E755,コード一覧!$B$4:$E$962,4,FALSE)</f>
        <v>0</v>
      </c>
      <c r="E755" s="89"/>
      <c r="F755" s="104">
        <f>VLOOKUP(E755,コード一覧!$B$4:$C$850,2,FALSE)</f>
        <v>0</v>
      </c>
      <c r="G755" s="105">
        <f>VLOOKUP(E755,コード一覧!$B$4:$D$868,3,FALSE)</f>
        <v>0</v>
      </c>
      <c r="H755" s="106"/>
      <c r="I755" s="106"/>
      <c r="J755" s="107"/>
      <c r="K755" s="109">
        <f>VLOOKUP(J755,得意先名!$B$8:$C$1020,2,FALSE)</f>
        <v>0</v>
      </c>
      <c r="L755" s="108"/>
      <c r="M755" s="109">
        <f>VLOOKUP(J755,得意先名!$B$1:$E$1029,4,FALSE)</f>
        <v>0</v>
      </c>
      <c r="N755" s="110">
        <f>VLOOKUP(J755,得意先名!$B$8:$H$1020,7,FALSE)</f>
        <v>0</v>
      </c>
      <c r="O755" s="111"/>
      <c r="P755" s="112"/>
      <c r="Q755" s="50"/>
    </row>
    <row r="756" spans="1:17" ht="30.75" customHeight="1" x14ac:dyDescent="0.4">
      <c r="A756" s="113">
        <v>1487</v>
      </c>
      <c r="B756" s="114"/>
      <c r="C756" s="114"/>
      <c r="D756" s="115">
        <f>VLOOKUP(E756,コード一覧!$B$4:$E$962,4,FALSE)</f>
        <v>0</v>
      </c>
      <c r="E756" s="89"/>
      <c r="F756" s="104">
        <f>VLOOKUP(E756,コード一覧!$B$4:$C$850,2,FALSE)</f>
        <v>0</v>
      </c>
      <c r="G756" s="105">
        <f>VLOOKUP(E756,コード一覧!$B$4:$D$868,3,FALSE)</f>
        <v>0</v>
      </c>
      <c r="H756" s="106"/>
      <c r="I756" s="106"/>
      <c r="J756" s="107"/>
      <c r="K756" s="109">
        <f>VLOOKUP(J756,得意先名!$B$8:$C$1020,2,FALSE)</f>
        <v>0</v>
      </c>
      <c r="L756" s="108"/>
      <c r="M756" s="109">
        <f>VLOOKUP(J756,得意先名!$B$1:$E$1029,4,FALSE)</f>
        <v>0</v>
      </c>
      <c r="N756" s="110">
        <f>VLOOKUP(J756,得意先名!$B$8:$H$1020,7,FALSE)</f>
        <v>0</v>
      </c>
      <c r="O756" s="111"/>
      <c r="P756" s="112"/>
      <c r="Q756" s="50"/>
    </row>
    <row r="757" spans="1:17" ht="30.75" customHeight="1" x14ac:dyDescent="0.4">
      <c r="A757" s="113">
        <v>1489</v>
      </c>
      <c r="B757" s="114"/>
      <c r="C757" s="114"/>
      <c r="D757" s="115">
        <f>VLOOKUP(E757,コード一覧!$B$4:$E$962,4,FALSE)</f>
        <v>0</v>
      </c>
      <c r="E757" s="89"/>
      <c r="F757" s="104">
        <f>VLOOKUP(E757,コード一覧!$B$4:$C$850,2,FALSE)</f>
        <v>0</v>
      </c>
      <c r="G757" s="105">
        <f>VLOOKUP(E757,コード一覧!$B$4:$D$868,3,FALSE)</f>
        <v>0</v>
      </c>
      <c r="H757" s="106"/>
      <c r="I757" s="106"/>
      <c r="J757" s="107"/>
      <c r="K757" s="109">
        <f>VLOOKUP(J757,得意先名!$B$8:$C$1020,2,FALSE)</f>
        <v>0</v>
      </c>
      <c r="L757" s="108"/>
      <c r="M757" s="109">
        <f>VLOOKUP(J757,得意先名!$B$1:$E$1029,4,FALSE)</f>
        <v>0</v>
      </c>
      <c r="N757" s="110">
        <f>VLOOKUP(J757,得意先名!$B$8:$H$1020,7,FALSE)</f>
        <v>0</v>
      </c>
      <c r="O757" s="111"/>
      <c r="P757" s="112"/>
      <c r="Q757" s="50"/>
    </row>
    <row r="758" spans="1:17" ht="30.75" customHeight="1" x14ac:dyDescent="0.4">
      <c r="A758" s="113">
        <v>1491</v>
      </c>
      <c r="B758" s="114"/>
      <c r="C758" s="114"/>
      <c r="D758" s="115">
        <f>VLOOKUP(E758,コード一覧!$B$4:$E$962,4,FALSE)</f>
        <v>0</v>
      </c>
      <c r="E758" s="89"/>
      <c r="F758" s="104">
        <f>VLOOKUP(E758,コード一覧!$B$4:$C$850,2,FALSE)</f>
        <v>0</v>
      </c>
      <c r="G758" s="105">
        <f>VLOOKUP(E758,コード一覧!$B$4:$D$868,3,FALSE)</f>
        <v>0</v>
      </c>
      <c r="H758" s="106"/>
      <c r="I758" s="106"/>
      <c r="J758" s="107"/>
      <c r="K758" s="109">
        <f>VLOOKUP(J758,得意先名!$B$8:$C$1020,2,FALSE)</f>
        <v>0</v>
      </c>
      <c r="L758" s="108"/>
      <c r="M758" s="109">
        <f>VLOOKUP(J758,得意先名!$B$1:$E$1029,4,FALSE)</f>
        <v>0</v>
      </c>
      <c r="N758" s="110">
        <f>VLOOKUP(J758,得意先名!$B$8:$H$1020,7,FALSE)</f>
        <v>0</v>
      </c>
      <c r="O758" s="111"/>
      <c r="P758" s="112"/>
      <c r="Q758" s="50"/>
    </row>
    <row r="759" spans="1:17" ht="30.75" customHeight="1" x14ac:dyDescent="0.4">
      <c r="A759" s="113">
        <v>1493</v>
      </c>
      <c r="B759" s="114"/>
      <c r="C759" s="114"/>
      <c r="D759" s="115">
        <f>VLOOKUP(E759,コード一覧!$B$4:$E$962,4,FALSE)</f>
        <v>0</v>
      </c>
      <c r="E759" s="89"/>
      <c r="F759" s="104">
        <f>VLOOKUP(E759,コード一覧!$B$4:$C$850,2,FALSE)</f>
        <v>0</v>
      </c>
      <c r="G759" s="105">
        <f>VLOOKUP(E759,コード一覧!$B$4:$D$868,3,FALSE)</f>
        <v>0</v>
      </c>
      <c r="H759" s="106"/>
      <c r="I759" s="106"/>
      <c r="J759" s="107"/>
      <c r="K759" s="109">
        <f>VLOOKUP(J759,得意先名!$B$8:$C$1020,2,FALSE)</f>
        <v>0</v>
      </c>
      <c r="L759" s="108"/>
      <c r="M759" s="109">
        <f>VLOOKUP(J759,得意先名!$B$1:$E$1029,4,FALSE)</f>
        <v>0</v>
      </c>
      <c r="N759" s="110">
        <f>VLOOKUP(J759,得意先名!$B$8:$H$1020,7,FALSE)</f>
        <v>0</v>
      </c>
      <c r="O759" s="111"/>
      <c r="P759" s="112"/>
      <c r="Q759" s="50"/>
    </row>
    <row r="760" spans="1:17" ht="30.75" customHeight="1" x14ac:dyDescent="0.4">
      <c r="A760" s="113">
        <v>1495</v>
      </c>
      <c r="B760" s="114"/>
      <c r="C760" s="114"/>
      <c r="D760" s="115">
        <f>VLOOKUP(E760,コード一覧!$B$4:$E$962,4,FALSE)</f>
        <v>0</v>
      </c>
      <c r="E760" s="89"/>
      <c r="F760" s="104">
        <f>VLOOKUP(E760,コード一覧!$B$4:$C$850,2,FALSE)</f>
        <v>0</v>
      </c>
      <c r="G760" s="105">
        <f>VLOOKUP(E760,コード一覧!$B$4:$D$868,3,FALSE)</f>
        <v>0</v>
      </c>
      <c r="H760" s="106"/>
      <c r="I760" s="106"/>
      <c r="J760" s="107"/>
      <c r="K760" s="109">
        <f>VLOOKUP(J760,得意先名!$B$8:$C$1020,2,FALSE)</f>
        <v>0</v>
      </c>
      <c r="L760" s="108"/>
      <c r="M760" s="109">
        <f>VLOOKUP(J760,得意先名!$B$1:$E$1029,4,FALSE)</f>
        <v>0</v>
      </c>
      <c r="N760" s="110">
        <f>VLOOKUP(J760,得意先名!$B$8:$H$1020,7,FALSE)</f>
        <v>0</v>
      </c>
      <c r="O760" s="111"/>
      <c r="P760" s="112"/>
      <c r="Q760" s="50"/>
    </row>
    <row r="761" spans="1:17" ht="30.75" customHeight="1" x14ac:dyDescent="0.4">
      <c r="A761" s="113">
        <v>1497</v>
      </c>
      <c r="B761" s="114"/>
      <c r="C761" s="114"/>
      <c r="D761" s="115">
        <f>VLOOKUP(E761,コード一覧!$B$4:$E$962,4,FALSE)</f>
        <v>0</v>
      </c>
      <c r="E761" s="89"/>
      <c r="F761" s="104">
        <f>VLOOKUP(E761,コード一覧!$B$4:$C$850,2,FALSE)</f>
        <v>0</v>
      </c>
      <c r="G761" s="105">
        <f>VLOOKUP(E761,コード一覧!$B$4:$D$868,3,FALSE)</f>
        <v>0</v>
      </c>
      <c r="H761" s="106"/>
      <c r="I761" s="106"/>
      <c r="J761" s="107"/>
      <c r="K761" s="109">
        <f>VLOOKUP(J761,得意先名!$B$8:$C$1020,2,FALSE)</f>
        <v>0</v>
      </c>
      <c r="L761" s="108"/>
      <c r="M761" s="109">
        <f>VLOOKUP(J761,得意先名!$B$1:$E$1029,4,FALSE)</f>
        <v>0</v>
      </c>
      <c r="N761" s="110">
        <f>VLOOKUP(J761,得意先名!$B$8:$H$1020,7,FALSE)</f>
        <v>0</v>
      </c>
      <c r="O761" s="111"/>
      <c r="P761" s="112"/>
      <c r="Q761" s="50"/>
    </row>
    <row r="762" spans="1:17" ht="30.75" customHeight="1" x14ac:dyDescent="0.4">
      <c r="A762" s="113">
        <v>1499</v>
      </c>
      <c r="B762" s="114"/>
      <c r="C762" s="114"/>
      <c r="D762" s="115">
        <f>VLOOKUP(E762,コード一覧!$B$4:$E$962,4,FALSE)</f>
        <v>0</v>
      </c>
      <c r="E762" s="89"/>
      <c r="F762" s="104">
        <f>VLOOKUP(E762,コード一覧!$B$4:$C$850,2,FALSE)</f>
        <v>0</v>
      </c>
      <c r="G762" s="105">
        <f>VLOOKUP(E762,コード一覧!$B$4:$D$868,3,FALSE)</f>
        <v>0</v>
      </c>
      <c r="H762" s="106"/>
      <c r="I762" s="106"/>
      <c r="J762" s="107"/>
      <c r="K762" s="109">
        <f>VLOOKUP(J762,得意先名!$B$8:$C$1020,2,FALSE)</f>
        <v>0</v>
      </c>
      <c r="L762" s="108"/>
      <c r="M762" s="109">
        <f>VLOOKUP(J762,得意先名!$B$1:$E$1029,4,FALSE)</f>
        <v>0</v>
      </c>
      <c r="N762" s="110">
        <f>VLOOKUP(J762,得意先名!$B$8:$H$1020,7,FALSE)</f>
        <v>0</v>
      </c>
      <c r="O762" s="111"/>
      <c r="P762" s="112"/>
      <c r="Q762" s="50"/>
    </row>
    <row r="763" spans="1:17" ht="30.75" customHeight="1" x14ac:dyDescent="0.4">
      <c r="A763" s="113">
        <v>1501</v>
      </c>
      <c r="B763" s="114"/>
      <c r="C763" s="114"/>
      <c r="D763" s="115">
        <f>VLOOKUP(E763,コード一覧!$B$4:$E$962,4,FALSE)</f>
        <v>0</v>
      </c>
      <c r="E763" s="89"/>
      <c r="F763" s="104">
        <f>VLOOKUP(E763,コード一覧!$B$4:$C$850,2,FALSE)</f>
        <v>0</v>
      </c>
      <c r="G763" s="105">
        <f>VLOOKUP(E763,コード一覧!$B$4:$D$868,3,FALSE)</f>
        <v>0</v>
      </c>
      <c r="H763" s="106"/>
      <c r="I763" s="106"/>
      <c r="J763" s="107"/>
      <c r="K763" s="109">
        <f>VLOOKUP(J763,得意先名!$B$8:$C$1020,2,FALSE)</f>
        <v>0</v>
      </c>
      <c r="L763" s="108"/>
      <c r="M763" s="109">
        <f>VLOOKUP(J763,得意先名!$B$1:$E$1029,4,FALSE)</f>
        <v>0</v>
      </c>
      <c r="N763" s="110">
        <f>VLOOKUP(J763,得意先名!$B$8:$H$1020,7,FALSE)</f>
        <v>0</v>
      </c>
      <c r="O763" s="111"/>
      <c r="P763" s="112"/>
      <c r="Q763" s="50"/>
    </row>
    <row r="764" spans="1:17" ht="30.75" customHeight="1" x14ac:dyDescent="0.4">
      <c r="A764" s="113">
        <v>1503</v>
      </c>
      <c r="B764" s="114"/>
      <c r="C764" s="114"/>
      <c r="D764" s="115">
        <f>VLOOKUP(E764,コード一覧!$B$4:$E$962,4,FALSE)</f>
        <v>0</v>
      </c>
      <c r="E764" s="89"/>
      <c r="F764" s="104">
        <f>VLOOKUP(E764,コード一覧!$B$4:$C$850,2,FALSE)</f>
        <v>0</v>
      </c>
      <c r="G764" s="105">
        <f>VLOOKUP(E764,コード一覧!$B$4:$D$868,3,FALSE)</f>
        <v>0</v>
      </c>
      <c r="H764" s="106"/>
      <c r="I764" s="106"/>
      <c r="J764" s="107"/>
      <c r="K764" s="109">
        <f>VLOOKUP(J764,得意先名!$B$8:$C$1020,2,FALSE)</f>
        <v>0</v>
      </c>
      <c r="L764" s="108"/>
      <c r="M764" s="109">
        <f>VLOOKUP(J764,得意先名!$B$1:$E$1029,4,FALSE)</f>
        <v>0</v>
      </c>
      <c r="N764" s="110">
        <f>VLOOKUP(J764,得意先名!$B$8:$H$1020,7,FALSE)</f>
        <v>0</v>
      </c>
      <c r="O764" s="111"/>
      <c r="P764" s="112"/>
      <c r="Q764" s="50"/>
    </row>
    <row r="765" spans="1:17" ht="30.75" customHeight="1" x14ac:dyDescent="0.4">
      <c r="A765" s="113">
        <v>1505</v>
      </c>
      <c r="B765" s="114"/>
      <c r="C765" s="114"/>
      <c r="D765" s="115">
        <f>VLOOKUP(E765,コード一覧!$B$4:$E$962,4,FALSE)</f>
        <v>0</v>
      </c>
      <c r="E765" s="89"/>
      <c r="F765" s="104">
        <f>VLOOKUP(E765,コード一覧!$B$4:$C$850,2,FALSE)</f>
        <v>0</v>
      </c>
      <c r="G765" s="105">
        <f>VLOOKUP(E765,コード一覧!$B$4:$D$868,3,FALSE)</f>
        <v>0</v>
      </c>
      <c r="H765" s="106"/>
      <c r="I765" s="106"/>
      <c r="J765" s="107"/>
      <c r="K765" s="109">
        <f>VLOOKUP(J765,得意先名!$B$8:$C$1020,2,FALSE)</f>
        <v>0</v>
      </c>
      <c r="L765" s="108"/>
      <c r="M765" s="109">
        <f>VLOOKUP(J765,得意先名!$B$1:$E$1029,4,FALSE)</f>
        <v>0</v>
      </c>
      <c r="N765" s="110">
        <f>VLOOKUP(J765,得意先名!$B$8:$H$1020,7,FALSE)</f>
        <v>0</v>
      </c>
      <c r="O765" s="111"/>
      <c r="P765" s="112"/>
      <c r="Q765" s="50"/>
    </row>
    <row r="766" spans="1:17" ht="30.75" customHeight="1" x14ac:dyDescent="0.4">
      <c r="A766" s="113">
        <v>1507</v>
      </c>
      <c r="B766" s="114"/>
      <c r="C766" s="114"/>
      <c r="D766" s="115">
        <f>VLOOKUP(E766,コード一覧!$B$4:$E$962,4,FALSE)</f>
        <v>0</v>
      </c>
      <c r="E766" s="89"/>
      <c r="F766" s="104">
        <f>VLOOKUP(E766,コード一覧!$B$4:$C$850,2,FALSE)</f>
        <v>0</v>
      </c>
      <c r="G766" s="105">
        <f>VLOOKUP(E766,コード一覧!$B$4:$D$868,3,FALSE)</f>
        <v>0</v>
      </c>
      <c r="H766" s="106"/>
      <c r="I766" s="106"/>
      <c r="J766" s="107"/>
      <c r="K766" s="109">
        <f>VLOOKUP(J766,得意先名!$B$8:$C$1020,2,FALSE)</f>
        <v>0</v>
      </c>
      <c r="L766" s="108"/>
      <c r="M766" s="109">
        <f>VLOOKUP(J766,得意先名!$B$1:$E$1029,4,FALSE)</f>
        <v>0</v>
      </c>
      <c r="N766" s="110">
        <f>VLOOKUP(J766,得意先名!$B$8:$H$1020,7,FALSE)</f>
        <v>0</v>
      </c>
      <c r="O766" s="111"/>
      <c r="P766" s="112"/>
      <c r="Q766" s="50"/>
    </row>
    <row r="767" spans="1:17" ht="30.75" customHeight="1" x14ac:dyDescent="0.4">
      <c r="A767" s="113">
        <v>1509</v>
      </c>
      <c r="B767" s="114"/>
      <c r="C767" s="114"/>
      <c r="D767" s="115">
        <f>VLOOKUP(E767,コード一覧!$B$4:$E$962,4,FALSE)</f>
        <v>0</v>
      </c>
      <c r="E767" s="89"/>
      <c r="F767" s="104">
        <f>VLOOKUP(E767,コード一覧!$B$4:$C$850,2,FALSE)</f>
        <v>0</v>
      </c>
      <c r="G767" s="105">
        <f>VLOOKUP(E767,コード一覧!$B$4:$D$868,3,FALSE)</f>
        <v>0</v>
      </c>
      <c r="H767" s="106"/>
      <c r="I767" s="106"/>
      <c r="J767" s="107"/>
      <c r="K767" s="109">
        <f>VLOOKUP(J767,得意先名!$B$8:$C$1020,2,FALSE)</f>
        <v>0</v>
      </c>
      <c r="L767" s="108"/>
      <c r="M767" s="109">
        <f>VLOOKUP(J767,得意先名!$B$1:$E$1029,4,FALSE)</f>
        <v>0</v>
      </c>
      <c r="N767" s="110">
        <f>VLOOKUP(J767,得意先名!$B$8:$H$1020,7,FALSE)</f>
        <v>0</v>
      </c>
      <c r="O767" s="111"/>
      <c r="P767" s="112"/>
      <c r="Q767" s="50"/>
    </row>
    <row r="768" spans="1:17" ht="30.75" customHeight="1" x14ac:dyDescent="0.4">
      <c r="A768" s="113">
        <v>1511</v>
      </c>
      <c r="B768" s="114"/>
      <c r="C768" s="114"/>
      <c r="D768" s="115">
        <f>VLOOKUP(E768,コード一覧!$B$4:$E$962,4,FALSE)</f>
        <v>0</v>
      </c>
      <c r="E768" s="89"/>
      <c r="F768" s="104">
        <f>VLOOKUP(E768,コード一覧!$B$4:$C$850,2,FALSE)</f>
        <v>0</v>
      </c>
      <c r="G768" s="105">
        <f>VLOOKUP(E768,コード一覧!$B$4:$D$868,3,FALSE)</f>
        <v>0</v>
      </c>
      <c r="H768" s="106"/>
      <c r="I768" s="106"/>
      <c r="J768" s="107"/>
      <c r="K768" s="109">
        <f>VLOOKUP(J768,得意先名!$B$8:$C$1020,2,FALSE)</f>
        <v>0</v>
      </c>
      <c r="L768" s="108"/>
      <c r="M768" s="109">
        <f>VLOOKUP(J768,得意先名!$B$1:$E$1029,4,FALSE)</f>
        <v>0</v>
      </c>
      <c r="N768" s="110">
        <f>VLOOKUP(J768,得意先名!$B$8:$H$1020,7,FALSE)</f>
        <v>0</v>
      </c>
      <c r="O768" s="111"/>
      <c r="P768" s="112"/>
      <c r="Q768" s="50"/>
    </row>
    <row r="769" spans="1:17" ht="30.75" customHeight="1" x14ac:dyDescent="0.4">
      <c r="A769" s="113">
        <v>1513</v>
      </c>
      <c r="B769" s="114"/>
      <c r="C769" s="114"/>
      <c r="D769" s="115">
        <f>VLOOKUP(E769,コード一覧!$B$4:$E$962,4,FALSE)</f>
        <v>0</v>
      </c>
      <c r="E769" s="89"/>
      <c r="F769" s="104">
        <f>VLOOKUP(E769,コード一覧!$B$4:$C$850,2,FALSE)</f>
        <v>0</v>
      </c>
      <c r="G769" s="105">
        <f>VLOOKUP(E769,コード一覧!$B$4:$D$868,3,FALSE)</f>
        <v>0</v>
      </c>
      <c r="H769" s="106"/>
      <c r="I769" s="106"/>
      <c r="J769" s="107"/>
      <c r="K769" s="109">
        <f>VLOOKUP(J769,得意先名!$B$8:$C$1020,2,FALSE)</f>
        <v>0</v>
      </c>
      <c r="L769" s="108"/>
      <c r="M769" s="109">
        <f>VLOOKUP(J769,得意先名!$B$1:$E$1029,4,FALSE)</f>
        <v>0</v>
      </c>
      <c r="N769" s="110">
        <f>VLOOKUP(J769,得意先名!$B$8:$H$1020,7,FALSE)</f>
        <v>0</v>
      </c>
      <c r="O769" s="111"/>
      <c r="P769" s="112"/>
      <c r="Q769" s="50"/>
    </row>
    <row r="770" spans="1:17" ht="30.75" customHeight="1" x14ac:dyDescent="0.4">
      <c r="A770" s="113">
        <v>1515</v>
      </c>
      <c r="B770" s="114"/>
      <c r="C770" s="114"/>
      <c r="D770" s="115">
        <f>VLOOKUP(E770,コード一覧!$B$4:$E$962,4,FALSE)</f>
        <v>0</v>
      </c>
      <c r="E770" s="89"/>
      <c r="F770" s="104">
        <f>VLOOKUP(E770,コード一覧!$B$4:$C$850,2,FALSE)</f>
        <v>0</v>
      </c>
      <c r="G770" s="105">
        <f>VLOOKUP(E770,コード一覧!$B$4:$D$868,3,FALSE)</f>
        <v>0</v>
      </c>
      <c r="H770" s="106"/>
      <c r="I770" s="106"/>
      <c r="J770" s="107"/>
      <c r="K770" s="109">
        <f>VLOOKUP(J770,得意先名!$B$8:$C$1020,2,FALSE)</f>
        <v>0</v>
      </c>
      <c r="L770" s="108"/>
      <c r="M770" s="109">
        <f>VLOOKUP(J770,得意先名!$B$1:$E$1029,4,FALSE)</f>
        <v>0</v>
      </c>
      <c r="N770" s="110">
        <f>VLOOKUP(J770,得意先名!$B$8:$H$1020,7,FALSE)</f>
        <v>0</v>
      </c>
      <c r="O770" s="111"/>
      <c r="P770" s="112"/>
      <c r="Q770" s="50"/>
    </row>
    <row r="771" spans="1:17" ht="30.75" customHeight="1" x14ac:dyDescent="0.4">
      <c r="A771" s="113">
        <v>1517</v>
      </c>
      <c r="B771" s="114"/>
      <c r="C771" s="114"/>
      <c r="D771" s="115">
        <f>VLOOKUP(E771,コード一覧!$B$4:$E$962,4,FALSE)</f>
        <v>0</v>
      </c>
      <c r="E771" s="89"/>
      <c r="F771" s="104">
        <f>VLOOKUP(E771,コード一覧!$B$4:$C$850,2,FALSE)</f>
        <v>0</v>
      </c>
      <c r="G771" s="105">
        <f>VLOOKUP(E771,コード一覧!$B$4:$D$868,3,FALSE)</f>
        <v>0</v>
      </c>
      <c r="H771" s="106"/>
      <c r="I771" s="106"/>
      <c r="J771" s="107"/>
      <c r="K771" s="109">
        <f>VLOOKUP(J771,得意先名!$B$8:$C$1020,2,FALSE)</f>
        <v>0</v>
      </c>
      <c r="L771" s="108"/>
      <c r="M771" s="109">
        <f>VLOOKUP(J771,得意先名!$B$1:$E$1029,4,FALSE)</f>
        <v>0</v>
      </c>
      <c r="N771" s="110">
        <f>VLOOKUP(J771,得意先名!$B$8:$H$1020,7,FALSE)</f>
        <v>0</v>
      </c>
      <c r="O771" s="111"/>
      <c r="P771" s="112"/>
      <c r="Q771" s="50"/>
    </row>
    <row r="772" spans="1:17" ht="30.75" customHeight="1" x14ac:dyDescent="0.4">
      <c r="A772" s="113">
        <v>1519</v>
      </c>
      <c r="B772" s="114"/>
      <c r="C772" s="114"/>
      <c r="D772" s="115">
        <f>VLOOKUP(E772,コード一覧!$B$4:$E$962,4,FALSE)</f>
        <v>0</v>
      </c>
      <c r="E772" s="89"/>
      <c r="F772" s="104">
        <f>VLOOKUP(E772,コード一覧!$B$4:$C$850,2,FALSE)</f>
        <v>0</v>
      </c>
      <c r="G772" s="105">
        <f>VLOOKUP(E772,コード一覧!$B$4:$D$868,3,FALSE)</f>
        <v>0</v>
      </c>
      <c r="H772" s="106"/>
      <c r="I772" s="106"/>
      <c r="J772" s="107"/>
      <c r="K772" s="109">
        <f>VLOOKUP(J772,得意先名!$B$8:$C$1020,2,FALSE)</f>
        <v>0</v>
      </c>
      <c r="L772" s="108"/>
      <c r="M772" s="109">
        <f>VLOOKUP(J772,得意先名!$B$1:$E$1029,4,FALSE)</f>
        <v>0</v>
      </c>
      <c r="N772" s="110">
        <f>VLOOKUP(J772,得意先名!$B$8:$H$1020,7,FALSE)</f>
        <v>0</v>
      </c>
      <c r="O772" s="111"/>
      <c r="P772" s="112"/>
      <c r="Q772" s="50"/>
    </row>
    <row r="773" spans="1:17" ht="30.75" customHeight="1" x14ac:dyDescent="0.4">
      <c r="A773" s="113">
        <v>1521</v>
      </c>
      <c r="B773" s="114"/>
      <c r="C773" s="114"/>
      <c r="D773" s="115">
        <f>VLOOKUP(E773,コード一覧!$B$4:$E$962,4,FALSE)</f>
        <v>0</v>
      </c>
      <c r="E773" s="89"/>
      <c r="F773" s="104">
        <f>VLOOKUP(E773,コード一覧!$B$4:$C$850,2,FALSE)</f>
        <v>0</v>
      </c>
      <c r="G773" s="105">
        <f>VLOOKUP(E773,コード一覧!$B$4:$D$868,3,FALSE)</f>
        <v>0</v>
      </c>
      <c r="H773" s="106"/>
      <c r="I773" s="106"/>
      <c r="J773" s="107"/>
      <c r="K773" s="109">
        <f>VLOOKUP(J773,得意先名!$B$8:$C$1020,2,FALSE)</f>
        <v>0</v>
      </c>
      <c r="L773" s="108"/>
      <c r="M773" s="109">
        <f>VLOOKUP(J773,得意先名!$B$1:$E$1029,4,FALSE)</f>
        <v>0</v>
      </c>
      <c r="N773" s="110">
        <f>VLOOKUP(J773,得意先名!$B$8:$H$1020,7,FALSE)</f>
        <v>0</v>
      </c>
      <c r="O773" s="111"/>
      <c r="P773" s="112"/>
      <c r="Q773" s="50"/>
    </row>
    <row r="774" spans="1:17" ht="30.75" customHeight="1" x14ac:dyDescent="0.4">
      <c r="A774" s="113">
        <v>1523</v>
      </c>
      <c r="B774" s="114"/>
      <c r="C774" s="114"/>
      <c r="D774" s="115">
        <f>VLOOKUP(E774,コード一覧!$B$4:$E$962,4,FALSE)</f>
        <v>0</v>
      </c>
      <c r="E774" s="89"/>
      <c r="F774" s="104">
        <f>VLOOKUP(E774,コード一覧!$B$4:$C$850,2,FALSE)</f>
        <v>0</v>
      </c>
      <c r="G774" s="105">
        <f>VLOOKUP(E774,コード一覧!$B$4:$D$868,3,FALSE)</f>
        <v>0</v>
      </c>
      <c r="H774" s="106"/>
      <c r="I774" s="106"/>
      <c r="J774" s="107"/>
      <c r="K774" s="109">
        <f>VLOOKUP(J774,得意先名!$B$8:$C$1020,2,FALSE)</f>
        <v>0</v>
      </c>
      <c r="L774" s="108"/>
      <c r="M774" s="109">
        <f>VLOOKUP(J774,得意先名!$B$1:$E$1029,4,FALSE)</f>
        <v>0</v>
      </c>
      <c r="N774" s="110">
        <f>VLOOKUP(J774,得意先名!$B$8:$H$1020,7,FALSE)</f>
        <v>0</v>
      </c>
      <c r="O774" s="111"/>
      <c r="P774" s="112"/>
      <c r="Q774" s="50"/>
    </row>
    <row r="775" spans="1:17" ht="30.75" customHeight="1" x14ac:dyDescent="0.4">
      <c r="A775" s="113">
        <v>1525</v>
      </c>
      <c r="B775" s="114"/>
      <c r="C775" s="114"/>
      <c r="D775" s="115">
        <f>VLOOKUP(E775,コード一覧!$B$4:$E$962,4,FALSE)</f>
        <v>0</v>
      </c>
      <c r="E775" s="89"/>
      <c r="F775" s="104">
        <f>VLOOKUP(E775,コード一覧!$B$4:$C$850,2,FALSE)</f>
        <v>0</v>
      </c>
      <c r="G775" s="105">
        <f>VLOOKUP(E775,コード一覧!$B$4:$D$868,3,FALSE)</f>
        <v>0</v>
      </c>
      <c r="H775" s="106"/>
      <c r="I775" s="106"/>
      <c r="J775" s="107"/>
      <c r="K775" s="109">
        <f>VLOOKUP(J775,得意先名!$B$8:$C$1020,2,FALSE)</f>
        <v>0</v>
      </c>
      <c r="L775" s="108"/>
      <c r="M775" s="109">
        <f>VLOOKUP(J775,得意先名!$B$1:$E$1029,4,FALSE)</f>
        <v>0</v>
      </c>
      <c r="N775" s="110">
        <f>VLOOKUP(J775,得意先名!$B$8:$H$1020,7,FALSE)</f>
        <v>0</v>
      </c>
      <c r="O775" s="111"/>
      <c r="P775" s="112"/>
      <c r="Q775" s="50"/>
    </row>
    <row r="776" spans="1:17" ht="30.75" customHeight="1" x14ac:dyDescent="0.4">
      <c r="A776" s="113">
        <v>1527</v>
      </c>
      <c r="B776" s="114"/>
      <c r="C776" s="114"/>
      <c r="D776" s="115">
        <f>VLOOKUP(E776,コード一覧!$B$4:$E$962,4,FALSE)</f>
        <v>0</v>
      </c>
      <c r="E776" s="89"/>
      <c r="F776" s="104">
        <f>VLOOKUP(E776,コード一覧!$B$4:$C$850,2,FALSE)</f>
        <v>0</v>
      </c>
      <c r="G776" s="105">
        <f>VLOOKUP(E776,コード一覧!$B$4:$D$868,3,FALSE)</f>
        <v>0</v>
      </c>
      <c r="H776" s="106"/>
      <c r="I776" s="106"/>
      <c r="J776" s="107"/>
      <c r="K776" s="109">
        <f>VLOOKUP(J776,得意先名!$B$8:$C$1020,2,FALSE)</f>
        <v>0</v>
      </c>
      <c r="L776" s="108"/>
      <c r="M776" s="109">
        <f>VLOOKUP(J776,得意先名!$B$1:$E$1029,4,FALSE)</f>
        <v>0</v>
      </c>
      <c r="N776" s="110">
        <f>VLOOKUP(J776,得意先名!$B$8:$H$1020,7,FALSE)</f>
        <v>0</v>
      </c>
      <c r="O776" s="111"/>
      <c r="P776" s="112"/>
      <c r="Q776" s="50"/>
    </row>
    <row r="777" spans="1:17" ht="30.75" customHeight="1" x14ac:dyDescent="0.4">
      <c r="A777" s="113">
        <v>1529</v>
      </c>
      <c r="B777" s="114"/>
      <c r="C777" s="114"/>
      <c r="D777" s="115">
        <f>VLOOKUP(E777,コード一覧!$B$4:$E$962,4,FALSE)</f>
        <v>0</v>
      </c>
      <c r="E777" s="89"/>
      <c r="F777" s="104">
        <f>VLOOKUP(E777,コード一覧!$B$4:$C$850,2,FALSE)</f>
        <v>0</v>
      </c>
      <c r="G777" s="105">
        <f>VLOOKUP(E777,コード一覧!$B$4:$D$868,3,FALSE)</f>
        <v>0</v>
      </c>
      <c r="H777" s="106"/>
      <c r="I777" s="106"/>
      <c r="J777" s="107"/>
      <c r="K777" s="109">
        <f>VLOOKUP(J777,得意先名!$B$8:$C$1020,2,FALSE)</f>
        <v>0</v>
      </c>
      <c r="L777" s="108"/>
      <c r="M777" s="109">
        <f>VLOOKUP(J777,得意先名!$B$1:$E$1029,4,FALSE)</f>
        <v>0</v>
      </c>
      <c r="N777" s="110">
        <f>VLOOKUP(J777,得意先名!$B$8:$H$1020,7,FALSE)</f>
        <v>0</v>
      </c>
      <c r="O777" s="111"/>
      <c r="P777" s="112"/>
      <c r="Q777" s="50"/>
    </row>
    <row r="778" spans="1:17" ht="30.75" customHeight="1" x14ac:dyDescent="0.4">
      <c r="A778" s="113">
        <v>1531</v>
      </c>
      <c r="B778" s="114"/>
      <c r="C778" s="114"/>
      <c r="D778" s="115">
        <f>VLOOKUP(E778,コード一覧!$B$4:$E$962,4,FALSE)</f>
        <v>0</v>
      </c>
      <c r="E778" s="89"/>
      <c r="F778" s="104">
        <f>VLOOKUP(E778,コード一覧!$B$4:$C$850,2,FALSE)</f>
        <v>0</v>
      </c>
      <c r="G778" s="105">
        <f>VLOOKUP(E778,コード一覧!$B$4:$D$868,3,FALSE)</f>
        <v>0</v>
      </c>
      <c r="H778" s="106"/>
      <c r="I778" s="106"/>
      <c r="J778" s="107"/>
      <c r="K778" s="109">
        <f>VLOOKUP(J778,得意先名!$B$8:$C$1020,2,FALSE)</f>
        <v>0</v>
      </c>
      <c r="L778" s="108"/>
      <c r="M778" s="109">
        <f>VLOOKUP(J778,得意先名!$B$1:$E$1029,4,FALSE)</f>
        <v>0</v>
      </c>
      <c r="N778" s="110">
        <f>VLOOKUP(J778,得意先名!$B$8:$H$1020,7,FALSE)</f>
        <v>0</v>
      </c>
      <c r="O778" s="111"/>
      <c r="P778" s="112"/>
      <c r="Q778" s="50"/>
    </row>
    <row r="779" spans="1:17" ht="30.75" customHeight="1" x14ac:dyDescent="0.4">
      <c r="A779" s="113">
        <v>1533</v>
      </c>
      <c r="B779" s="114"/>
      <c r="C779" s="114"/>
      <c r="D779" s="115">
        <f>VLOOKUP(E779,コード一覧!$B$4:$E$962,4,FALSE)</f>
        <v>0</v>
      </c>
      <c r="E779" s="89"/>
      <c r="F779" s="104">
        <f>VLOOKUP(E779,コード一覧!$B$4:$C$850,2,FALSE)</f>
        <v>0</v>
      </c>
      <c r="G779" s="105">
        <f>VLOOKUP(E779,コード一覧!$B$4:$D$868,3,FALSE)</f>
        <v>0</v>
      </c>
      <c r="H779" s="106"/>
      <c r="I779" s="106"/>
      <c r="J779" s="107"/>
      <c r="K779" s="109">
        <f>VLOOKUP(J779,得意先名!$B$8:$C$1020,2,FALSE)</f>
        <v>0</v>
      </c>
      <c r="L779" s="108"/>
      <c r="M779" s="109">
        <f>VLOOKUP(J779,得意先名!$B$1:$E$1029,4,FALSE)</f>
        <v>0</v>
      </c>
      <c r="N779" s="110">
        <f>VLOOKUP(J779,得意先名!$B$8:$H$1020,7,FALSE)</f>
        <v>0</v>
      </c>
      <c r="O779" s="111"/>
      <c r="P779" s="112"/>
      <c r="Q779" s="50"/>
    </row>
    <row r="780" spans="1:17" ht="30.75" customHeight="1" x14ac:dyDescent="0.4">
      <c r="A780" s="113">
        <v>1535</v>
      </c>
      <c r="B780" s="114"/>
      <c r="C780" s="114"/>
      <c r="D780" s="115">
        <f>VLOOKUP(E780,コード一覧!$B$4:$E$962,4,FALSE)</f>
        <v>0</v>
      </c>
      <c r="E780" s="89"/>
      <c r="F780" s="104">
        <f>VLOOKUP(E780,コード一覧!$B$4:$C$850,2,FALSE)</f>
        <v>0</v>
      </c>
      <c r="G780" s="105">
        <f>VLOOKUP(E780,コード一覧!$B$4:$D$868,3,FALSE)</f>
        <v>0</v>
      </c>
      <c r="H780" s="106"/>
      <c r="I780" s="106"/>
      <c r="J780" s="107"/>
      <c r="K780" s="109">
        <f>VLOOKUP(J780,得意先名!$B$8:$C$1020,2,FALSE)</f>
        <v>0</v>
      </c>
      <c r="L780" s="108"/>
      <c r="M780" s="109">
        <f>VLOOKUP(J780,得意先名!$B$1:$E$1029,4,FALSE)</f>
        <v>0</v>
      </c>
      <c r="N780" s="110">
        <f>VLOOKUP(J780,得意先名!$B$8:$H$1020,7,FALSE)</f>
        <v>0</v>
      </c>
      <c r="O780" s="111"/>
      <c r="P780" s="112"/>
      <c r="Q780" s="50"/>
    </row>
    <row r="781" spans="1:17" ht="30.75" customHeight="1" x14ac:dyDescent="0.4">
      <c r="A781" s="113">
        <v>1537</v>
      </c>
      <c r="B781" s="114"/>
      <c r="C781" s="114"/>
      <c r="D781" s="115">
        <f>VLOOKUP(E781,コード一覧!$B$4:$E$962,4,FALSE)</f>
        <v>0</v>
      </c>
      <c r="E781" s="89"/>
      <c r="F781" s="104">
        <f>VLOOKUP(E781,コード一覧!$B$4:$C$850,2,FALSE)</f>
        <v>0</v>
      </c>
      <c r="G781" s="105">
        <f>VLOOKUP(E781,コード一覧!$B$4:$D$868,3,FALSE)</f>
        <v>0</v>
      </c>
      <c r="H781" s="106"/>
      <c r="I781" s="106"/>
      <c r="J781" s="107"/>
      <c r="K781" s="109">
        <f>VLOOKUP(J781,得意先名!$B$8:$C$1020,2,FALSE)</f>
        <v>0</v>
      </c>
      <c r="L781" s="108"/>
      <c r="M781" s="109">
        <f>VLOOKUP(J781,得意先名!$B$1:$E$1029,4,FALSE)</f>
        <v>0</v>
      </c>
      <c r="N781" s="110">
        <f>VLOOKUP(J781,得意先名!$B$8:$H$1020,7,FALSE)</f>
        <v>0</v>
      </c>
      <c r="O781" s="111"/>
      <c r="P781" s="112"/>
      <c r="Q781" s="50"/>
    </row>
    <row r="782" spans="1:17" ht="30.75" customHeight="1" x14ac:dyDescent="0.4">
      <c r="A782" s="113">
        <v>1539</v>
      </c>
      <c r="B782" s="114"/>
      <c r="C782" s="114"/>
      <c r="D782" s="115">
        <f>VLOOKUP(E782,コード一覧!$B$4:$E$962,4,FALSE)</f>
        <v>0</v>
      </c>
      <c r="E782" s="89"/>
      <c r="F782" s="104">
        <f>VLOOKUP(E782,コード一覧!$B$4:$C$850,2,FALSE)</f>
        <v>0</v>
      </c>
      <c r="G782" s="105">
        <f>VLOOKUP(E782,コード一覧!$B$4:$D$868,3,FALSE)</f>
        <v>0</v>
      </c>
      <c r="H782" s="106"/>
      <c r="I782" s="106"/>
      <c r="J782" s="107"/>
      <c r="K782" s="109">
        <f>VLOOKUP(J782,得意先名!$B$8:$C$1020,2,FALSE)</f>
        <v>0</v>
      </c>
      <c r="L782" s="108"/>
      <c r="M782" s="109">
        <f>VLOOKUP(J782,得意先名!$B$1:$E$1029,4,FALSE)</f>
        <v>0</v>
      </c>
      <c r="N782" s="110">
        <f>VLOOKUP(J782,得意先名!$B$8:$H$1020,7,FALSE)</f>
        <v>0</v>
      </c>
      <c r="O782" s="111"/>
      <c r="P782" s="112"/>
      <c r="Q782" s="50"/>
    </row>
    <row r="783" spans="1:17" ht="30.75" customHeight="1" x14ac:dyDescent="0.4">
      <c r="A783" s="113">
        <v>1541</v>
      </c>
      <c r="B783" s="114"/>
      <c r="C783" s="114"/>
      <c r="D783" s="115">
        <f>VLOOKUP(E783,コード一覧!$B$4:$E$962,4,FALSE)</f>
        <v>0</v>
      </c>
      <c r="E783" s="89"/>
      <c r="F783" s="104">
        <f>VLOOKUP(E783,コード一覧!$B$4:$C$850,2,FALSE)</f>
        <v>0</v>
      </c>
      <c r="G783" s="105">
        <f>VLOOKUP(E783,コード一覧!$B$4:$D$868,3,FALSE)</f>
        <v>0</v>
      </c>
      <c r="H783" s="106"/>
      <c r="I783" s="106"/>
      <c r="J783" s="107"/>
      <c r="K783" s="109">
        <f>VLOOKUP(J783,得意先名!$B$8:$C$1020,2,FALSE)</f>
        <v>0</v>
      </c>
      <c r="L783" s="108"/>
      <c r="M783" s="109">
        <f>VLOOKUP(J783,得意先名!$B$1:$E$1029,4,FALSE)</f>
        <v>0</v>
      </c>
      <c r="N783" s="110">
        <f>VLOOKUP(J783,得意先名!$B$8:$H$1020,7,FALSE)</f>
        <v>0</v>
      </c>
      <c r="O783" s="111"/>
      <c r="P783" s="112"/>
      <c r="Q783" s="50"/>
    </row>
    <row r="784" spans="1:17" ht="30.75" customHeight="1" x14ac:dyDescent="0.4">
      <c r="A784" s="113">
        <v>1543</v>
      </c>
      <c r="B784" s="114"/>
      <c r="C784" s="114"/>
      <c r="D784" s="115">
        <f>VLOOKUP(E784,コード一覧!$B$4:$E$962,4,FALSE)</f>
        <v>0</v>
      </c>
      <c r="E784" s="89"/>
      <c r="F784" s="104">
        <f>VLOOKUP(E784,コード一覧!$B$4:$C$850,2,FALSE)</f>
        <v>0</v>
      </c>
      <c r="G784" s="105">
        <f>VLOOKUP(E784,コード一覧!$B$4:$D$868,3,FALSE)</f>
        <v>0</v>
      </c>
      <c r="H784" s="106"/>
      <c r="I784" s="106"/>
      <c r="J784" s="107"/>
      <c r="K784" s="109">
        <f>VLOOKUP(J784,得意先名!$B$8:$C$1020,2,FALSE)</f>
        <v>0</v>
      </c>
      <c r="L784" s="108"/>
      <c r="M784" s="109">
        <f>VLOOKUP(J784,得意先名!$B$1:$E$1029,4,FALSE)</f>
        <v>0</v>
      </c>
      <c r="N784" s="110">
        <f>VLOOKUP(J784,得意先名!$B$8:$H$1020,7,FALSE)</f>
        <v>0</v>
      </c>
      <c r="O784" s="111"/>
      <c r="P784" s="112"/>
      <c r="Q784" s="50"/>
    </row>
    <row r="785" spans="1:18" ht="30.75" customHeight="1" x14ac:dyDescent="0.4">
      <c r="A785" s="113">
        <v>1545</v>
      </c>
      <c r="B785" s="114"/>
      <c r="C785" s="114"/>
      <c r="D785" s="115">
        <f>VLOOKUP(E785,コード一覧!$B$4:$E$962,4,FALSE)</f>
        <v>0</v>
      </c>
      <c r="E785" s="89"/>
      <c r="F785" s="104">
        <f>VLOOKUP(E785,コード一覧!$B$4:$C$850,2,FALSE)</f>
        <v>0</v>
      </c>
      <c r="G785" s="105">
        <f>VLOOKUP(E785,コード一覧!$B$4:$D$868,3,FALSE)</f>
        <v>0</v>
      </c>
      <c r="H785" s="106"/>
      <c r="I785" s="106"/>
      <c r="J785" s="107"/>
      <c r="K785" s="109">
        <f>VLOOKUP(J785,得意先名!$B$8:$C$1020,2,FALSE)</f>
        <v>0</v>
      </c>
      <c r="L785" s="108"/>
      <c r="M785" s="109">
        <f>VLOOKUP(J785,得意先名!$B$1:$E$1029,4,FALSE)</f>
        <v>0</v>
      </c>
      <c r="N785" s="110">
        <f>VLOOKUP(J785,得意先名!$B$8:$H$1020,7,FALSE)</f>
        <v>0</v>
      </c>
      <c r="O785" s="111"/>
      <c r="P785" s="112"/>
      <c r="Q785" s="50"/>
    </row>
    <row r="786" spans="1:18" ht="30.75" customHeight="1" x14ac:dyDescent="0.4">
      <c r="A786" s="113">
        <v>1547</v>
      </c>
      <c r="B786" s="114"/>
      <c r="C786" s="114"/>
      <c r="D786" s="115">
        <f>VLOOKUP(E786,コード一覧!$B$4:$E$962,4,FALSE)</f>
        <v>0</v>
      </c>
      <c r="E786" s="89"/>
      <c r="F786" s="104">
        <f>VLOOKUP(E786,コード一覧!$B$4:$C$850,2,FALSE)</f>
        <v>0</v>
      </c>
      <c r="G786" s="105">
        <f>VLOOKUP(E786,コード一覧!$B$4:$D$868,3,FALSE)</f>
        <v>0</v>
      </c>
      <c r="H786" s="106"/>
      <c r="I786" s="106"/>
      <c r="J786" s="107"/>
      <c r="K786" s="109">
        <f>VLOOKUP(J786,得意先名!$B$8:$C$1020,2,FALSE)</f>
        <v>0</v>
      </c>
      <c r="L786" s="108"/>
      <c r="M786" s="109">
        <f>VLOOKUP(J786,得意先名!$B$1:$E$1029,4,FALSE)</f>
        <v>0</v>
      </c>
      <c r="N786" s="110">
        <f>VLOOKUP(J786,得意先名!$B$8:$H$1020,7,FALSE)</f>
        <v>0</v>
      </c>
      <c r="O786" s="111"/>
      <c r="P786" s="112"/>
      <c r="Q786" s="50"/>
    </row>
    <row r="787" spans="1:18" ht="30.75" customHeight="1" x14ac:dyDescent="0.4">
      <c r="A787" s="113">
        <v>1549</v>
      </c>
      <c r="B787" s="114"/>
      <c r="C787" s="114"/>
      <c r="D787" s="115">
        <f>VLOOKUP(E787,コード一覧!$B$4:$E$962,4,FALSE)</f>
        <v>0</v>
      </c>
      <c r="E787" s="89"/>
      <c r="F787" s="104">
        <f>VLOOKUP(E787,コード一覧!$B$4:$C$850,2,FALSE)</f>
        <v>0</v>
      </c>
      <c r="G787" s="105">
        <f>VLOOKUP(E787,コード一覧!$B$4:$D$868,3,FALSE)</f>
        <v>0</v>
      </c>
      <c r="H787" s="106"/>
      <c r="I787" s="106"/>
      <c r="J787" s="107"/>
      <c r="K787" s="109">
        <f>VLOOKUP(J787,得意先名!$B$8:$C$1020,2,FALSE)</f>
        <v>0</v>
      </c>
      <c r="L787" s="108"/>
      <c r="M787" s="109">
        <f>VLOOKUP(J787,得意先名!$B$1:$E$1029,4,FALSE)</f>
        <v>0</v>
      </c>
      <c r="N787" s="110">
        <f>VLOOKUP(J787,得意先名!$B$8:$H$1020,7,FALSE)</f>
        <v>0</v>
      </c>
      <c r="O787" s="111"/>
      <c r="P787" s="112"/>
      <c r="Q787" s="50"/>
      <c r="R787" s="51"/>
    </row>
    <row r="788" spans="1:18" ht="30.75" customHeight="1" x14ac:dyDescent="0.4">
      <c r="A788" s="113">
        <v>1551</v>
      </c>
      <c r="B788" s="114"/>
      <c r="C788" s="114"/>
      <c r="D788" s="115">
        <f>VLOOKUP(E788,コード一覧!$B$4:$E$962,4,FALSE)</f>
        <v>0</v>
      </c>
      <c r="E788" s="89"/>
      <c r="F788" s="104">
        <f>VLOOKUP(E788,コード一覧!$B$4:$C$850,2,FALSE)</f>
        <v>0</v>
      </c>
      <c r="G788" s="105">
        <f>VLOOKUP(E788,コード一覧!$B$4:$D$868,3,FALSE)</f>
        <v>0</v>
      </c>
      <c r="H788" s="106"/>
      <c r="I788" s="106"/>
      <c r="J788" s="107"/>
      <c r="K788" s="109">
        <f>VLOOKUP(J788,得意先名!$B$8:$C$1020,2,FALSE)</f>
        <v>0</v>
      </c>
      <c r="L788" s="108"/>
      <c r="M788" s="109">
        <f>VLOOKUP(J788,得意先名!$B$1:$E$1029,4,FALSE)</f>
        <v>0</v>
      </c>
      <c r="N788" s="110">
        <f>VLOOKUP(J788,得意先名!$B$8:$H$1020,7,FALSE)</f>
        <v>0</v>
      </c>
      <c r="O788" s="111"/>
      <c r="P788" s="112"/>
      <c r="Q788" s="50"/>
    </row>
    <row r="789" spans="1:18" ht="30.75" customHeight="1" x14ac:dyDescent="0.4">
      <c r="A789" s="113">
        <v>1553</v>
      </c>
      <c r="B789" s="114"/>
      <c r="C789" s="114"/>
      <c r="D789" s="115">
        <f>VLOOKUP(E789,コード一覧!$B$4:$E$962,4,FALSE)</f>
        <v>0</v>
      </c>
      <c r="E789" s="89"/>
      <c r="F789" s="104">
        <f>VLOOKUP(E789,コード一覧!$B$4:$C$850,2,FALSE)</f>
        <v>0</v>
      </c>
      <c r="G789" s="105">
        <f>VLOOKUP(E789,コード一覧!$B$4:$D$868,3,FALSE)</f>
        <v>0</v>
      </c>
      <c r="H789" s="106"/>
      <c r="I789" s="106"/>
      <c r="J789" s="107"/>
      <c r="K789" s="109">
        <f>VLOOKUP(J789,得意先名!$B$8:$C$1020,2,FALSE)</f>
        <v>0</v>
      </c>
      <c r="L789" s="108"/>
      <c r="M789" s="109">
        <f>VLOOKUP(J789,得意先名!$B$1:$E$1029,4,FALSE)</f>
        <v>0</v>
      </c>
      <c r="N789" s="110">
        <f>VLOOKUP(J789,得意先名!$B$8:$H$1020,7,FALSE)</f>
        <v>0</v>
      </c>
      <c r="O789" s="111"/>
      <c r="P789" s="112"/>
      <c r="Q789" s="50"/>
    </row>
    <row r="790" spans="1:18" ht="30.75" customHeight="1" x14ac:dyDescent="0.4">
      <c r="A790" s="113">
        <v>1555</v>
      </c>
      <c r="B790" s="114"/>
      <c r="C790" s="114"/>
      <c r="D790" s="115">
        <f>VLOOKUP(E790,コード一覧!$B$4:$E$962,4,FALSE)</f>
        <v>0</v>
      </c>
      <c r="E790" s="89"/>
      <c r="F790" s="104">
        <f>VLOOKUP(E790,コード一覧!$B$4:$C$850,2,FALSE)</f>
        <v>0</v>
      </c>
      <c r="G790" s="105">
        <f>VLOOKUP(E790,コード一覧!$B$4:$D$868,3,FALSE)</f>
        <v>0</v>
      </c>
      <c r="H790" s="106"/>
      <c r="I790" s="106"/>
      <c r="J790" s="107"/>
      <c r="K790" s="109">
        <f>VLOOKUP(J790,得意先名!$B$8:$C$1020,2,FALSE)</f>
        <v>0</v>
      </c>
      <c r="L790" s="108"/>
      <c r="M790" s="109">
        <f>VLOOKUP(J790,得意先名!$B$1:$E$1029,4,FALSE)</f>
        <v>0</v>
      </c>
      <c r="N790" s="110">
        <f>VLOOKUP(J790,得意先名!$B$8:$H$1020,7,FALSE)</f>
        <v>0</v>
      </c>
      <c r="O790" s="111"/>
      <c r="P790" s="112"/>
      <c r="Q790" s="50"/>
    </row>
    <row r="791" spans="1:18" ht="30.75" customHeight="1" x14ac:dyDescent="0.4">
      <c r="A791" s="113">
        <v>1557</v>
      </c>
      <c r="B791" s="114"/>
      <c r="C791" s="114"/>
      <c r="D791" s="115">
        <f>VLOOKUP(E791,コード一覧!$B$4:$E$962,4,FALSE)</f>
        <v>0</v>
      </c>
      <c r="E791" s="89"/>
      <c r="F791" s="104">
        <f>VLOOKUP(E791,コード一覧!$B$4:$C$850,2,FALSE)</f>
        <v>0</v>
      </c>
      <c r="G791" s="105">
        <f>VLOOKUP(E791,コード一覧!$B$4:$D$868,3,FALSE)</f>
        <v>0</v>
      </c>
      <c r="H791" s="106"/>
      <c r="I791" s="106"/>
      <c r="J791" s="107"/>
      <c r="K791" s="109">
        <f>VLOOKUP(J791,得意先名!$B$8:$C$1020,2,FALSE)</f>
        <v>0</v>
      </c>
      <c r="L791" s="108"/>
      <c r="M791" s="109">
        <f>VLOOKUP(J791,得意先名!$B$1:$E$1029,4,FALSE)</f>
        <v>0</v>
      </c>
      <c r="N791" s="110">
        <f>VLOOKUP(J791,得意先名!$B$8:$H$1020,7,FALSE)</f>
        <v>0</v>
      </c>
      <c r="O791" s="111"/>
      <c r="P791" s="112"/>
      <c r="Q791" s="50"/>
    </row>
    <row r="792" spans="1:18" ht="30.75" customHeight="1" x14ac:dyDescent="0.4">
      <c r="A792" s="113">
        <v>1559</v>
      </c>
      <c r="B792" s="114"/>
      <c r="C792" s="114"/>
      <c r="D792" s="115">
        <f>VLOOKUP(E792,コード一覧!$B$4:$E$962,4,FALSE)</f>
        <v>0</v>
      </c>
      <c r="E792" s="89"/>
      <c r="F792" s="104">
        <f>VLOOKUP(E792,コード一覧!$B$4:$C$850,2,FALSE)</f>
        <v>0</v>
      </c>
      <c r="G792" s="105">
        <f>VLOOKUP(E792,コード一覧!$B$4:$D$868,3,FALSE)</f>
        <v>0</v>
      </c>
      <c r="H792" s="106"/>
      <c r="I792" s="106"/>
      <c r="J792" s="107"/>
      <c r="K792" s="109">
        <f>VLOOKUP(J792,得意先名!$B$8:$C$1020,2,FALSE)</f>
        <v>0</v>
      </c>
      <c r="L792" s="108"/>
      <c r="M792" s="109">
        <f>VLOOKUP(J792,得意先名!$B$1:$E$1029,4,FALSE)</f>
        <v>0</v>
      </c>
      <c r="N792" s="110">
        <f>VLOOKUP(J792,得意先名!$B$8:$H$1020,7,FALSE)</f>
        <v>0</v>
      </c>
      <c r="O792" s="111"/>
      <c r="P792" s="112"/>
      <c r="Q792" s="50"/>
    </row>
    <row r="793" spans="1:18" ht="30.75" customHeight="1" x14ac:dyDescent="0.4">
      <c r="A793" s="113">
        <v>1561</v>
      </c>
      <c r="B793" s="114"/>
      <c r="C793" s="114"/>
      <c r="D793" s="115">
        <f>VLOOKUP(E793,コード一覧!$B$4:$E$962,4,FALSE)</f>
        <v>0</v>
      </c>
      <c r="E793" s="89"/>
      <c r="F793" s="104">
        <f>VLOOKUP(E793,コード一覧!$B$4:$C$850,2,FALSE)</f>
        <v>0</v>
      </c>
      <c r="G793" s="105">
        <f>VLOOKUP(E793,コード一覧!$B$4:$D$868,3,FALSE)</f>
        <v>0</v>
      </c>
      <c r="H793" s="106"/>
      <c r="I793" s="106"/>
      <c r="J793" s="107"/>
      <c r="K793" s="109">
        <f>VLOOKUP(J793,得意先名!$B$8:$C$1020,2,FALSE)</f>
        <v>0</v>
      </c>
      <c r="L793" s="108"/>
      <c r="M793" s="109">
        <f>VLOOKUP(J793,得意先名!$B$1:$E$1029,4,FALSE)</f>
        <v>0</v>
      </c>
      <c r="N793" s="110">
        <f>VLOOKUP(J793,得意先名!$B$8:$H$1020,7,FALSE)</f>
        <v>0</v>
      </c>
      <c r="O793" s="111"/>
      <c r="P793" s="112"/>
      <c r="Q793" s="50"/>
    </row>
    <row r="794" spans="1:18" ht="30.75" customHeight="1" x14ac:dyDescent="0.4">
      <c r="A794" s="113">
        <v>1563</v>
      </c>
      <c r="B794" s="114"/>
      <c r="C794" s="114"/>
      <c r="D794" s="115">
        <f>VLOOKUP(E794,コード一覧!$B$4:$E$962,4,FALSE)</f>
        <v>0</v>
      </c>
      <c r="E794" s="89"/>
      <c r="F794" s="104">
        <f>VLOOKUP(E794,コード一覧!$B$4:$C$850,2,FALSE)</f>
        <v>0</v>
      </c>
      <c r="G794" s="105">
        <f>VLOOKUP(E794,コード一覧!$B$4:$D$868,3,FALSE)</f>
        <v>0</v>
      </c>
      <c r="H794" s="106"/>
      <c r="I794" s="106"/>
      <c r="J794" s="107"/>
      <c r="K794" s="109">
        <f>VLOOKUP(J794,得意先名!$B$8:$C$1020,2,FALSE)</f>
        <v>0</v>
      </c>
      <c r="L794" s="108"/>
      <c r="M794" s="109">
        <f>VLOOKUP(J794,得意先名!$B$1:$E$1029,4,FALSE)</f>
        <v>0</v>
      </c>
      <c r="N794" s="110">
        <f>VLOOKUP(J794,得意先名!$B$8:$H$1020,7,FALSE)</f>
        <v>0</v>
      </c>
      <c r="O794" s="111"/>
      <c r="P794" s="112"/>
      <c r="Q794" s="50"/>
    </row>
    <row r="795" spans="1:18" ht="30.75" customHeight="1" x14ac:dyDescent="0.4">
      <c r="A795" s="113">
        <v>1565</v>
      </c>
      <c r="B795" s="114"/>
      <c r="C795" s="114"/>
      <c r="D795" s="115">
        <f>VLOOKUP(E795,コード一覧!$B$4:$E$962,4,FALSE)</f>
        <v>0</v>
      </c>
      <c r="E795" s="89"/>
      <c r="F795" s="104">
        <f>VLOOKUP(E795,コード一覧!$B$4:$C$850,2,FALSE)</f>
        <v>0</v>
      </c>
      <c r="G795" s="105">
        <f>VLOOKUP(E795,コード一覧!$B$4:$D$868,3,FALSE)</f>
        <v>0</v>
      </c>
      <c r="H795" s="106"/>
      <c r="I795" s="106"/>
      <c r="J795" s="107"/>
      <c r="K795" s="109">
        <f>VLOOKUP(J795,得意先名!$B$8:$C$1020,2,FALSE)</f>
        <v>0</v>
      </c>
      <c r="L795" s="108"/>
      <c r="M795" s="109">
        <f>VLOOKUP(J795,得意先名!$B$1:$E$1029,4,FALSE)</f>
        <v>0</v>
      </c>
      <c r="N795" s="110">
        <f>VLOOKUP(J795,得意先名!$B$8:$H$1020,7,FALSE)</f>
        <v>0</v>
      </c>
      <c r="O795" s="111"/>
      <c r="P795" s="112"/>
      <c r="Q795" s="50"/>
    </row>
    <row r="796" spans="1:18" ht="30.75" customHeight="1" x14ac:dyDescent="0.4">
      <c r="A796" s="113">
        <v>1567</v>
      </c>
      <c r="B796" s="114"/>
      <c r="C796" s="114"/>
      <c r="D796" s="115">
        <f>VLOOKUP(E796,コード一覧!$B$4:$E$962,4,FALSE)</f>
        <v>0</v>
      </c>
      <c r="E796" s="89"/>
      <c r="F796" s="104">
        <f>VLOOKUP(E796,コード一覧!$B$4:$C$850,2,FALSE)</f>
        <v>0</v>
      </c>
      <c r="G796" s="105">
        <f>VLOOKUP(E796,コード一覧!$B$4:$D$868,3,FALSE)</f>
        <v>0</v>
      </c>
      <c r="H796" s="106"/>
      <c r="I796" s="106"/>
      <c r="J796" s="107"/>
      <c r="K796" s="109">
        <f>VLOOKUP(J796,得意先名!$B$8:$C$1020,2,FALSE)</f>
        <v>0</v>
      </c>
      <c r="L796" s="108"/>
      <c r="M796" s="109">
        <f>VLOOKUP(J796,得意先名!$B$1:$E$1029,4,FALSE)</f>
        <v>0</v>
      </c>
      <c r="N796" s="110">
        <f>VLOOKUP(J796,得意先名!$B$8:$H$1020,7,FALSE)</f>
        <v>0</v>
      </c>
      <c r="O796" s="111"/>
      <c r="P796" s="112"/>
      <c r="Q796" s="50"/>
    </row>
    <row r="797" spans="1:18" ht="30.75" customHeight="1" x14ac:dyDescent="0.4">
      <c r="A797" s="113">
        <v>1569</v>
      </c>
      <c r="B797" s="114"/>
      <c r="C797" s="114"/>
      <c r="D797" s="115">
        <f>VLOOKUP(E797,コード一覧!$B$4:$E$962,4,FALSE)</f>
        <v>0</v>
      </c>
      <c r="E797" s="89"/>
      <c r="F797" s="104">
        <f>VLOOKUP(E797,コード一覧!$B$4:$C$850,2,FALSE)</f>
        <v>0</v>
      </c>
      <c r="G797" s="105">
        <f>VLOOKUP(E797,コード一覧!$B$4:$D$868,3,FALSE)</f>
        <v>0</v>
      </c>
      <c r="H797" s="106"/>
      <c r="I797" s="106"/>
      <c r="J797" s="107"/>
      <c r="K797" s="109">
        <f>VLOOKUP(J797,得意先名!$B$8:$C$1020,2,FALSE)</f>
        <v>0</v>
      </c>
      <c r="L797" s="108"/>
      <c r="M797" s="109">
        <f>VLOOKUP(J797,得意先名!$B$1:$E$1029,4,FALSE)</f>
        <v>0</v>
      </c>
      <c r="N797" s="110">
        <f>VLOOKUP(J797,得意先名!$B$8:$H$1020,7,FALSE)</f>
        <v>0</v>
      </c>
      <c r="O797" s="111"/>
      <c r="P797" s="112"/>
      <c r="Q797" s="50"/>
    </row>
    <row r="798" spans="1:18" ht="30.75" customHeight="1" x14ac:dyDescent="0.4">
      <c r="A798" s="113">
        <v>1571</v>
      </c>
      <c r="B798" s="114"/>
      <c r="C798" s="114"/>
      <c r="D798" s="115">
        <f>VLOOKUP(E798,コード一覧!$B$4:$E$962,4,FALSE)</f>
        <v>0</v>
      </c>
      <c r="E798" s="89"/>
      <c r="F798" s="104">
        <f>VLOOKUP(E798,コード一覧!$B$4:$C$850,2,FALSE)</f>
        <v>0</v>
      </c>
      <c r="G798" s="105">
        <f>VLOOKUP(E798,コード一覧!$B$4:$D$868,3,FALSE)</f>
        <v>0</v>
      </c>
      <c r="H798" s="106"/>
      <c r="I798" s="106"/>
      <c r="J798" s="107"/>
      <c r="K798" s="109">
        <f>VLOOKUP(J798,得意先名!$B$8:$C$1020,2,FALSE)</f>
        <v>0</v>
      </c>
      <c r="L798" s="108"/>
      <c r="M798" s="109">
        <f>VLOOKUP(J798,得意先名!$B$1:$E$1029,4,FALSE)</f>
        <v>0</v>
      </c>
      <c r="N798" s="110">
        <f>VLOOKUP(J798,得意先名!$B$8:$H$1020,7,FALSE)</f>
        <v>0</v>
      </c>
      <c r="O798" s="111"/>
      <c r="P798" s="112"/>
      <c r="Q798" s="50"/>
    </row>
    <row r="799" spans="1:18" ht="30.75" customHeight="1" x14ac:dyDescent="0.4">
      <c r="A799" s="113">
        <v>1573</v>
      </c>
      <c r="B799" s="114"/>
      <c r="C799" s="114"/>
      <c r="D799" s="115">
        <f>VLOOKUP(E799,コード一覧!$B$4:$E$962,4,FALSE)</f>
        <v>0</v>
      </c>
      <c r="E799" s="89"/>
      <c r="F799" s="104">
        <f>VLOOKUP(E799,コード一覧!$B$4:$C$850,2,FALSE)</f>
        <v>0</v>
      </c>
      <c r="G799" s="105">
        <f>VLOOKUP(E799,コード一覧!$B$4:$D$868,3,FALSE)</f>
        <v>0</v>
      </c>
      <c r="H799" s="106"/>
      <c r="I799" s="106"/>
      <c r="J799" s="107"/>
      <c r="K799" s="109">
        <f>VLOOKUP(J799,得意先名!$B$8:$C$1020,2,FALSE)</f>
        <v>0</v>
      </c>
      <c r="L799" s="108"/>
      <c r="M799" s="109">
        <f>VLOOKUP(J799,得意先名!$B$1:$E$1029,4,FALSE)</f>
        <v>0</v>
      </c>
      <c r="N799" s="110">
        <f>VLOOKUP(J799,得意先名!$B$8:$H$1020,7,FALSE)</f>
        <v>0</v>
      </c>
      <c r="O799" s="111"/>
      <c r="P799" s="112"/>
      <c r="Q799" s="50"/>
    </row>
    <row r="800" spans="1:18" ht="30.75" customHeight="1" x14ac:dyDescent="0.4">
      <c r="A800" s="113">
        <v>1575</v>
      </c>
      <c r="B800" s="114"/>
      <c r="C800" s="114"/>
      <c r="D800" s="115">
        <f>VLOOKUP(E800,コード一覧!$B$4:$E$962,4,FALSE)</f>
        <v>0</v>
      </c>
      <c r="E800" s="89"/>
      <c r="F800" s="104">
        <f>VLOOKUP(E800,コード一覧!$B$4:$C$850,2,FALSE)</f>
        <v>0</v>
      </c>
      <c r="G800" s="105">
        <f>VLOOKUP(E800,コード一覧!$B$4:$D$868,3,FALSE)</f>
        <v>0</v>
      </c>
      <c r="H800" s="106"/>
      <c r="I800" s="106"/>
      <c r="J800" s="107"/>
      <c r="K800" s="109">
        <f>VLOOKUP(J800,得意先名!$B$8:$C$1020,2,FALSE)</f>
        <v>0</v>
      </c>
      <c r="L800" s="108"/>
      <c r="M800" s="109">
        <f>VLOOKUP(J800,得意先名!$B$1:$E$1029,4,FALSE)</f>
        <v>0</v>
      </c>
      <c r="N800" s="110">
        <f>VLOOKUP(J800,得意先名!$B$8:$H$1020,7,FALSE)</f>
        <v>0</v>
      </c>
      <c r="O800" s="111"/>
      <c r="P800" s="112"/>
      <c r="Q800" s="50"/>
    </row>
    <row r="801" spans="1:17" ht="30.75" customHeight="1" x14ac:dyDescent="0.4">
      <c r="A801" s="113">
        <v>1577</v>
      </c>
      <c r="B801" s="114"/>
      <c r="C801" s="114"/>
      <c r="D801" s="115">
        <f>VLOOKUP(E801,コード一覧!$B$4:$E$962,4,FALSE)</f>
        <v>0</v>
      </c>
      <c r="E801" s="89"/>
      <c r="F801" s="104">
        <f>VLOOKUP(E801,コード一覧!$B$4:$C$850,2,FALSE)</f>
        <v>0</v>
      </c>
      <c r="G801" s="105">
        <f>VLOOKUP(E801,コード一覧!$B$4:$D$868,3,FALSE)</f>
        <v>0</v>
      </c>
      <c r="H801" s="106"/>
      <c r="I801" s="106"/>
      <c r="J801" s="107"/>
      <c r="K801" s="109">
        <f>VLOOKUP(J801,得意先名!$B$8:$C$1020,2,FALSE)</f>
        <v>0</v>
      </c>
      <c r="L801" s="108"/>
      <c r="M801" s="109">
        <f>VLOOKUP(J801,得意先名!$B$1:$E$1029,4,FALSE)</f>
        <v>0</v>
      </c>
      <c r="N801" s="110">
        <f>VLOOKUP(J801,得意先名!$B$8:$H$1020,7,FALSE)</f>
        <v>0</v>
      </c>
      <c r="O801" s="111"/>
      <c r="P801" s="112"/>
      <c r="Q801" s="50"/>
    </row>
    <row r="802" spans="1:17" ht="30.75" customHeight="1" x14ac:dyDescent="0.4">
      <c r="A802" s="113">
        <v>1579</v>
      </c>
      <c r="B802" s="114"/>
      <c r="C802" s="114"/>
      <c r="D802" s="115">
        <f>VLOOKUP(E802,コード一覧!$B$4:$E$962,4,FALSE)</f>
        <v>0</v>
      </c>
      <c r="E802" s="89"/>
      <c r="F802" s="104">
        <f>VLOOKUP(E802,コード一覧!$B$4:$C$850,2,FALSE)</f>
        <v>0</v>
      </c>
      <c r="G802" s="105">
        <f>VLOOKUP(E802,コード一覧!$B$4:$D$868,3,FALSE)</f>
        <v>0</v>
      </c>
      <c r="H802" s="106"/>
      <c r="I802" s="106"/>
      <c r="J802" s="107"/>
      <c r="K802" s="109">
        <f>VLOOKUP(J802,得意先名!$B$8:$C$1020,2,FALSE)</f>
        <v>0</v>
      </c>
      <c r="L802" s="108"/>
      <c r="M802" s="109">
        <f>VLOOKUP(J802,得意先名!$B$1:$E$1029,4,FALSE)</f>
        <v>0</v>
      </c>
      <c r="N802" s="110">
        <f>VLOOKUP(J802,得意先名!$B$8:$H$1020,7,FALSE)</f>
        <v>0</v>
      </c>
      <c r="O802" s="111"/>
      <c r="P802" s="112"/>
      <c r="Q802" s="50"/>
    </row>
    <row r="803" spans="1:17" ht="30.75" customHeight="1" x14ac:dyDescent="0.4">
      <c r="A803" s="113">
        <v>1581</v>
      </c>
      <c r="B803" s="114"/>
      <c r="C803" s="114"/>
      <c r="D803" s="115">
        <f>VLOOKUP(E803,コード一覧!$B$4:$E$962,4,FALSE)</f>
        <v>0</v>
      </c>
      <c r="E803" s="89"/>
      <c r="F803" s="104">
        <f>VLOOKUP(E803,コード一覧!$B$4:$C$850,2,FALSE)</f>
        <v>0</v>
      </c>
      <c r="G803" s="105">
        <f>VLOOKUP(E803,コード一覧!$B$4:$D$868,3,FALSE)</f>
        <v>0</v>
      </c>
      <c r="H803" s="106"/>
      <c r="I803" s="106"/>
      <c r="J803" s="107"/>
      <c r="K803" s="109">
        <f>VLOOKUP(J803,得意先名!$B$8:$C$1020,2,FALSE)</f>
        <v>0</v>
      </c>
      <c r="L803" s="108"/>
      <c r="M803" s="109">
        <f>VLOOKUP(J803,得意先名!$B$1:$E$1029,4,FALSE)</f>
        <v>0</v>
      </c>
      <c r="N803" s="110">
        <f>VLOOKUP(J803,得意先名!$B$8:$H$1020,7,FALSE)</f>
        <v>0</v>
      </c>
      <c r="O803" s="111"/>
      <c r="P803" s="112"/>
      <c r="Q803" s="50"/>
    </row>
    <row r="804" spans="1:17" ht="30.75" customHeight="1" x14ac:dyDescent="0.4">
      <c r="A804" s="113">
        <v>1583</v>
      </c>
      <c r="B804" s="114"/>
      <c r="C804" s="114"/>
      <c r="D804" s="115">
        <f>VLOOKUP(E804,コード一覧!$B$4:$E$962,4,FALSE)</f>
        <v>0</v>
      </c>
      <c r="E804" s="89"/>
      <c r="F804" s="104">
        <f>VLOOKUP(E804,コード一覧!$B$4:$C$850,2,FALSE)</f>
        <v>0</v>
      </c>
      <c r="G804" s="105">
        <f>VLOOKUP(E804,コード一覧!$B$4:$D$868,3,FALSE)</f>
        <v>0</v>
      </c>
      <c r="H804" s="106"/>
      <c r="I804" s="106"/>
      <c r="J804" s="107"/>
      <c r="K804" s="109">
        <f>VLOOKUP(J804,得意先名!$B$8:$C$1020,2,FALSE)</f>
        <v>0</v>
      </c>
      <c r="L804" s="108"/>
      <c r="M804" s="109">
        <f>VLOOKUP(J804,得意先名!$B$1:$E$1029,4,FALSE)</f>
        <v>0</v>
      </c>
      <c r="N804" s="110">
        <f>VLOOKUP(J804,得意先名!$B$8:$H$1020,7,FALSE)</f>
        <v>0</v>
      </c>
      <c r="O804" s="111"/>
      <c r="P804" s="112"/>
      <c r="Q804" s="50"/>
    </row>
    <row r="805" spans="1:17" ht="30.75" customHeight="1" x14ac:dyDescent="0.4">
      <c r="A805" s="113">
        <v>1585</v>
      </c>
      <c r="B805" s="114"/>
      <c r="C805" s="114"/>
      <c r="D805" s="115">
        <f>VLOOKUP(E805,コード一覧!$B$4:$E$962,4,FALSE)</f>
        <v>0</v>
      </c>
      <c r="E805" s="89"/>
      <c r="F805" s="104">
        <f>VLOOKUP(E805,コード一覧!$B$4:$C$850,2,FALSE)</f>
        <v>0</v>
      </c>
      <c r="G805" s="105">
        <f>VLOOKUP(E805,コード一覧!$B$4:$D$868,3,FALSE)</f>
        <v>0</v>
      </c>
      <c r="H805" s="106"/>
      <c r="I805" s="106"/>
      <c r="J805" s="107"/>
      <c r="K805" s="109">
        <f>VLOOKUP(J805,得意先名!$B$8:$C$1020,2,FALSE)</f>
        <v>0</v>
      </c>
      <c r="L805" s="108"/>
      <c r="M805" s="109">
        <f>VLOOKUP(J805,得意先名!$B$1:$E$1029,4,FALSE)</f>
        <v>0</v>
      </c>
      <c r="N805" s="110">
        <f>VLOOKUP(J805,得意先名!$B$8:$H$1020,7,FALSE)</f>
        <v>0</v>
      </c>
      <c r="O805" s="111"/>
      <c r="P805" s="112"/>
      <c r="Q805" s="50"/>
    </row>
    <row r="806" spans="1:17" ht="30.75" customHeight="1" x14ac:dyDescent="0.4">
      <c r="A806" s="113">
        <v>1587</v>
      </c>
      <c r="B806" s="114"/>
      <c r="C806" s="114"/>
      <c r="D806" s="115">
        <f>VLOOKUP(E806,コード一覧!$B$4:$E$962,4,FALSE)</f>
        <v>0</v>
      </c>
      <c r="E806" s="89"/>
      <c r="F806" s="104">
        <f>VLOOKUP(E806,コード一覧!$B$4:$C$850,2,FALSE)</f>
        <v>0</v>
      </c>
      <c r="G806" s="105">
        <f>VLOOKUP(E806,コード一覧!$B$4:$D$868,3,FALSE)</f>
        <v>0</v>
      </c>
      <c r="H806" s="106"/>
      <c r="I806" s="106"/>
      <c r="J806" s="107"/>
      <c r="K806" s="109">
        <f>VLOOKUP(J806,得意先名!$B$8:$C$1020,2,FALSE)</f>
        <v>0</v>
      </c>
      <c r="L806" s="108"/>
      <c r="M806" s="109">
        <f>VLOOKUP(J806,得意先名!$B$1:$E$1029,4,FALSE)</f>
        <v>0</v>
      </c>
      <c r="N806" s="110">
        <f>VLOOKUP(J806,得意先名!$B$8:$H$1020,7,FALSE)</f>
        <v>0</v>
      </c>
      <c r="O806" s="111"/>
      <c r="P806" s="112"/>
      <c r="Q806" s="50"/>
    </row>
    <row r="807" spans="1:17" ht="30.75" customHeight="1" x14ac:dyDescent="0.4">
      <c r="A807" s="113">
        <v>1589</v>
      </c>
      <c r="B807" s="114"/>
      <c r="C807" s="114"/>
      <c r="D807" s="115">
        <f>VLOOKUP(E807,コード一覧!$B$4:$E$962,4,FALSE)</f>
        <v>0</v>
      </c>
      <c r="E807" s="89"/>
      <c r="F807" s="104">
        <f>VLOOKUP(E807,コード一覧!$B$4:$C$850,2,FALSE)</f>
        <v>0</v>
      </c>
      <c r="G807" s="105">
        <f>VLOOKUP(E807,コード一覧!$B$4:$D$868,3,FALSE)</f>
        <v>0</v>
      </c>
      <c r="H807" s="106"/>
      <c r="I807" s="106"/>
      <c r="J807" s="107"/>
      <c r="K807" s="109">
        <f>VLOOKUP(J807,得意先名!$B$8:$C$1020,2,FALSE)</f>
        <v>0</v>
      </c>
      <c r="L807" s="108"/>
      <c r="M807" s="109">
        <f>VLOOKUP(J807,得意先名!$B$1:$E$1029,4,FALSE)</f>
        <v>0</v>
      </c>
      <c r="N807" s="110">
        <f>VLOOKUP(J807,得意先名!$B$8:$H$1020,7,FALSE)</f>
        <v>0</v>
      </c>
      <c r="O807" s="111"/>
      <c r="P807" s="112"/>
      <c r="Q807" s="50"/>
    </row>
    <row r="808" spans="1:17" ht="30.75" customHeight="1" x14ac:dyDescent="0.4">
      <c r="A808" s="113">
        <v>1591</v>
      </c>
      <c r="B808" s="114"/>
      <c r="C808" s="114"/>
      <c r="D808" s="115">
        <f>VLOOKUP(E808,コード一覧!$B$4:$E$962,4,FALSE)</f>
        <v>0</v>
      </c>
      <c r="E808" s="89"/>
      <c r="F808" s="104">
        <f>VLOOKUP(E808,コード一覧!$B$4:$C$850,2,FALSE)</f>
        <v>0</v>
      </c>
      <c r="G808" s="105">
        <f>VLOOKUP(E808,コード一覧!$B$4:$D$868,3,FALSE)</f>
        <v>0</v>
      </c>
      <c r="H808" s="106"/>
      <c r="I808" s="106"/>
      <c r="J808" s="107"/>
      <c r="K808" s="109">
        <f>VLOOKUP(J808,得意先名!$B$8:$C$1020,2,FALSE)</f>
        <v>0</v>
      </c>
      <c r="L808" s="108"/>
      <c r="M808" s="109">
        <f>VLOOKUP(J808,得意先名!$B$1:$E$1029,4,FALSE)</f>
        <v>0</v>
      </c>
      <c r="N808" s="110">
        <f>VLOOKUP(J808,得意先名!$B$8:$H$1020,7,FALSE)</f>
        <v>0</v>
      </c>
      <c r="O808" s="111"/>
      <c r="P808" s="112"/>
      <c r="Q808" s="50"/>
    </row>
    <row r="809" spans="1:17" ht="30.75" customHeight="1" x14ac:dyDescent="0.4">
      <c r="A809" s="113">
        <v>1593</v>
      </c>
      <c r="B809" s="114"/>
      <c r="C809" s="114"/>
      <c r="D809" s="115">
        <f>VLOOKUP(E809,コード一覧!$B$4:$E$962,4,FALSE)</f>
        <v>0</v>
      </c>
      <c r="E809" s="89"/>
      <c r="F809" s="104">
        <f>VLOOKUP(E809,コード一覧!$B$4:$C$850,2,FALSE)</f>
        <v>0</v>
      </c>
      <c r="G809" s="105">
        <f>VLOOKUP(E809,コード一覧!$B$4:$D$868,3,FALSE)</f>
        <v>0</v>
      </c>
      <c r="H809" s="106"/>
      <c r="I809" s="106"/>
      <c r="J809" s="107"/>
      <c r="K809" s="109">
        <f>VLOOKUP(J809,得意先名!$B$8:$C$1020,2,FALSE)</f>
        <v>0</v>
      </c>
      <c r="L809" s="108"/>
      <c r="M809" s="109">
        <f>VLOOKUP(J809,得意先名!$B$1:$E$1029,4,FALSE)</f>
        <v>0</v>
      </c>
      <c r="N809" s="110">
        <f>VLOOKUP(J809,得意先名!$B$8:$H$1020,7,FALSE)</f>
        <v>0</v>
      </c>
      <c r="O809" s="111"/>
      <c r="P809" s="112"/>
      <c r="Q809" s="50"/>
    </row>
    <row r="810" spans="1:17" ht="30.75" customHeight="1" x14ac:dyDescent="0.4">
      <c r="A810" s="113">
        <v>1595</v>
      </c>
      <c r="B810" s="114"/>
      <c r="C810" s="114"/>
      <c r="D810" s="115">
        <f>VLOOKUP(E810,コード一覧!$B$4:$E$962,4,FALSE)</f>
        <v>0</v>
      </c>
      <c r="E810" s="89"/>
      <c r="F810" s="104">
        <f>VLOOKUP(E810,コード一覧!$B$4:$C$850,2,FALSE)</f>
        <v>0</v>
      </c>
      <c r="G810" s="105">
        <f>VLOOKUP(E810,コード一覧!$B$4:$D$868,3,FALSE)</f>
        <v>0</v>
      </c>
      <c r="H810" s="106"/>
      <c r="I810" s="106"/>
      <c r="J810" s="107"/>
      <c r="K810" s="109">
        <f>VLOOKUP(J810,得意先名!$B$8:$C$1020,2,FALSE)</f>
        <v>0</v>
      </c>
      <c r="L810" s="108"/>
      <c r="M810" s="109">
        <f>VLOOKUP(J810,得意先名!$B$1:$E$1029,4,FALSE)</f>
        <v>0</v>
      </c>
      <c r="N810" s="110">
        <f>VLOOKUP(J810,得意先名!$B$8:$H$1020,7,FALSE)</f>
        <v>0</v>
      </c>
      <c r="O810" s="111"/>
      <c r="P810" s="112"/>
      <c r="Q810" s="50"/>
    </row>
    <row r="811" spans="1:17" ht="30.75" customHeight="1" x14ac:dyDescent="0.4">
      <c r="A811" s="113">
        <v>1597</v>
      </c>
      <c r="B811" s="114"/>
      <c r="C811" s="114"/>
      <c r="D811" s="115">
        <f>VLOOKUP(E811,コード一覧!$B$4:$E$962,4,FALSE)</f>
        <v>0</v>
      </c>
      <c r="E811" s="89"/>
      <c r="F811" s="104">
        <f>VLOOKUP(E811,コード一覧!$B$4:$C$850,2,FALSE)</f>
        <v>0</v>
      </c>
      <c r="G811" s="105">
        <f>VLOOKUP(E811,コード一覧!$B$4:$D$868,3,FALSE)</f>
        <v>0</v>
      </c>
      <c r="H811" s="106"/>
      <c r="I811" s="106"/>
      <c r="J811" s="107"/>
      <c r="K811" s="109">
        <f>VLOOKUP(J811,得意先名!$B$8:$C$1020,2,FALSE)</f>
        <v>0</v>
      </c>
      <c r="L811" s="108"/>
      <c r="M811" s="109">
        <f>VLOOKUP(J811,得意先名!$B$1:$E$1029,4,FALSE)</f>
        <v>0</v>
      </c>
      <c r="N811" s="110">
        <f>VLOOKUP(J811,得意先名!$B$8:$H$1020,7,FALSE)</f>
        <v>0</v>
      </c>
      <c r="O811" s="111"/>
      <c r="P811" s="112"/>
      <c r="Q811" s="50"/>
    </row>
    <row r="812" spans="1:17" ht="30.75" customHeight="1" x14ac:dyDescent="0.4">
      <c r="A812" s="113">
        <v>1599</v>
      </c>
      <c r="B812" s="114"/>
      <c r="C812" s="114"/>
      <c r="D812" s="115">
        <f>VLOOKUP(E812,コード一覧!$B$4:$E$962,4,FALSE)</f>
        <v>0</v>
      </c>
      <c r="E812" s="89"/>
      <c r="F812" s="104">
        <f>VLOOKUP(E812,コード一覧!$B$4:$C$850,2,FALSE)</f>
        <v>0</v>
      </c>
      <c r="G812" s="105">
        <f>VLOOKUP(E812,コード一覧!$B$4:$D$868,3,FALSE)</f>
        <v>0</v>
      </c>
      <c r="H812" s="106"/>
      <c r="I812" s="106"/>
      <c r="J812" s="107"/>
      <c r="K812" s="109">
        <f>VLOOKUP(J812,得意先名!$B$8:$C$1020,2,FALSE)</f>
        <v>0</v>
      </c>
      <c r="L812" s="108"/>
      <c r="M812" s="109">
        <f>VLOOKUP(J812,得意先名!$B$1:$E$1029,4,FALSE)</f>
        <v>0</v>
      </c>
      <c r="N812" s="110">
        <f>VLOOKUP(J812,得意先名!$B$8:$H$1020,7,FALSE)</f>
        <v>0</v>
      </c>
      <c r="O812" s="111"/>
      <c r="P812" s="112"/>
      <c r="Q812" s="50"/>
    </row>
    <row r="813" spans="1:17" ht="30.75" customHeight="1" x14ac:dyDescent="0.4">
      <c r="A813" s="113">
        <v>1601</v>
      </c>
      <c r="B813" s="114"/>
      <c r="C813" s="114"/>
      <c r="D813" s="115">
        <f>VLOOKUP(E813,コード一覧!$B$4:$E$962,4,FALSE)</f>
        <v>0</v>
      </c>
      <c r="E813" s="89"/>
      <c r="F813" s="104">
        <f>VLOOKUP(E813,コード一覧!$B$4:$C$850,2,FALSE)</f>
        <v>0</v>
      </c>
      <c r="G813" s="105">
        <f>VLOOKUP(E813,コード一覧!$B$4:$D$868,3,FALSE)</f>
        <v>0</v>
      </c>
      <c r="H813" s="106"/>
      <c r="I813" s="106"/>
      <c r="J813" s="107"/>
      <c r="K813" s="109">
        <f>VLOOKUP(J813,得意先名!$B$8:$C$1020,2,FALSE)</f>
        <v>0</v>
      </c>
      <c r="L813" s="108"/>
      <c r="M813" s="109">
        <f>VLOOKUP(J813,得意先名!$B$1:$E$1029,4,FALSE)</f>
        <v>0</v>
      </c>
      <c r="N813" s="110">
        <f>VLOOKUP(J813,得意先名!$B$8:$H$1020,7,FALSE)</f>
        <v>0</v>
      </c>
      <c r="O813" s="111"/>
      <c r="P813" s="112"/>
      <c r="Q813" s="50"/>
    </row>
    <row r="814" spans="1:17" ht="30.75" customHeight="1" x14ac:dyDescent="0.4">
      <c r="A814" s="113">
        <v>1603</v>
      </c>
      <c r="B814" s="114"/>
      <c r="C814" s="114"/>
      <c r="D814" s="115">
        <f>VLOOKUP(E814,コード一覧!$B$4:$E$962,4,FALSE)</f>
        <v>0</v>
      </c>
      <c r="E814" s="89"/>
      <c r="F814" s="104">
        <f>VLOOKUP(E814,コード一覧!$B$4:$C$850,2,FALSE)</f>
        <v>0</v>
      </c>
      <c r="G814" s="105">
        <f>VLOOKUP(E814,コード一覧!$B$4:$D$868,3,FALSE)</f>
        <v>0</v>
      </c>
      <c r="H814" s="106"/>
      <c r="I814" s="106"/>
      <c r="J814" s="107"/>
      <c r="K814" s="109">
        <f>VLOOKUP(J814,得意先名!$B$8:$C$1020,2,FALSE)</f>
        <v>0</v>
      </c>
      <c r="L814" s="108"/>
      <c r="M814" s="109">
        <f>VLOOKUP(J814,得意先名!$B$1:$E$1029,4,FALSE)</f>
        <v>0</v>
      </c>
      <c r="N814" s="110">
        <f>VLOOKUP(J814,得意先名!$B$8:$H$1020,7,FALSE)</f>
        <v>0</v>
      </c>
      <c r="O814" s="111"/>
      <c r="P814" s="112"/>
      <c r="Q814" s="50"/>
    </row>
    <row r="815" spans="1:17" ht="30.75" customHeight="1" x14ac:dyDescent="0.4">
      <c r="A815" s="113">
        <v>1605</v>
      </c>
      <c r="B815" s="114"/>
      <c r="C815" s="114"/>
      <c r="D815" s="115">
        <f>VLOOKUP(E815,コード一覧!$B$4:$E$962,4,FALSE)</f>
        <v>0</v>
      </c>
      <c r="E815" s="89"/>
      <c r="F815" s="104">
        <f>VLOOKUP(E815,コード一覧!$B$4:$C$850,2,FALSE)</f>
        <v>0</v>
      </c>
      <c r="G815" s="105">
        <f>VLOOKUP(E815,コード一覧!$B$4:$D$868,3,FALSE)</f>
        <v>0</v>
      </c>
      <c r="H815" s="106"/>
      <c r="I815" s="106"/>
      <c r="J815" s="107"/>
      <c r="K815" s="109">
        <f>VLOOKUP(J815,得意先名!$B$8:$C$1020,2,FALSE)</f>
        <v>0</v>
      </c>
      <c r="L815" s="108"/>
      <c r="M815" s="109">
        <f>VLOOKUP(J815,得意先名!$B$1:$E$1029,4,FALSE)</f>
        <v>0</v>
      </c>
      <c r="N815" s="110">
        <f>VLOOKUP(J815,得意先名!$B$8:$H$1020,7,FALSE)</f>
        <v>0</v>
      </c>
      <c r="O815" s="111"/>
      <c r="P815" s="112"/>
      <c r="Q815" s="50"/>
    </row>
    <row r="816" spans="1:17" ht="30.75" customHeight="1" x14ac:dyDescent="0.4">
      <c r="A816" s="113">
        <v>1607</v>
      </c>
      <c r="B816" s="114"/>
      <c r="C816" s="114"/>
      <c r="D816" s="115">
        <f>VLOOKUP(E816,コード一覧!$B$4:$E$962,4,FALSE)</f>
        <v>0</v>
      </c>
      <c r="E816" s="89"/>
      <c r="F816" s="104">
        <f>VLOOKUP(E816,コード一覧!$B$4:$C$850,2,FALSE)</f>
        <v>0</v>
      </c>
      <c r="G816" s="105">
        <f>VLOOKUP(E816,コード一覧!$B$4:$D$868,3,FALSE)</f>
        <v>0</v>
      </c>
      <c r="H816" s="106"/>
      <c r="I816" s="106"/>
      <c r="J816" s="107"/>
      <c r="K816" s="109">
        <f>VLOOKUP(J816,得意先名!$B$8:$C$1020,2,FALSE)</f>
        <v>0</v>
      </c>
      <c r="L816" s="108"/>
      <c r="M816" s="109">
        <f>VLOOKUP(J816,得意先名!$B$1:$E$1029,4,FALSE)</f>
        <v>0</v>
      </c>
      <c r="N816" s="110">
        <f>VLOOKUP(J816,得意先名!$B$8:$H$1020,7,FALSE)</f>
        <v>0</v>
      </c>
      <c r="O816" s="111"/>
      <c r="P816" s="112"/>
      <c r="Q816" s="50"/>
    </row>
    <row r="817" spans="1:17" ht="30.75" customHeight="1" x14ac:dyDescent="0.4">
      <c r="A817" s="113">
        <v>1609</v>
      </c>
      <c r="B817" s="114"/>
      <c r="C817" s="114"/>
      <c r="D817" s="115">
        <f>VLOOKUP(E817,コード一覧!$B$4:$E$962,4,FALSE)</f>
        <v>0</v>
      </c>
      <c r="E817" s="89"/>
      <c r="F817" s="104">
        <f>VLOOKUP(E817,コード一覧!$B$4:$C$850,2,FALSE)</f>
        <v>0</v>
      </c>
      <c r="G817" s="105">
        <f>VLOOKUP(E817,コード一覧!$B$4:$D$868,3,FALSE)</f>
        <v>0</v>
      </c>
      <c r="H817" s="106"/>
      <c r="I817" s="106"/>
      <c r="J817" s="107"/>
      <c r="K817" s="109">
        <f>VLOOKUP(J817,得意先名!$B$8:$C$1020,2,FALSE)</f>
        <v>0</v>
      </c>
      <c r="L817" s="108"/>
      <c r="M817" s="109">
        <f>VLOOKUP(J817,得意先名!$B$1:$E$1029,4,FALSE)</f>
        <v>0</v>
      </c>
      <c r="N817" s="110">
        <f>VLOOKUP(J817,得意先名!$B$8:$H$1020,7,FALSE)</f>
        <v>0</v>
      </c>
      <c r="O817" s="111"/>
      <c r="P817" s="112"/>
      <c r="Q817" s="50"/>
    </row>
    <row r="818" spans="1:17" ht="30.75" customHeight="1" x14ac:dyDescent="0.4">
      <c r="A818" s="113">
        <v>1611</v>
      </c>
      <c r="B818" s="114"/>
      <c r="C818" s="114"/>
      <c r="D818" s="115">
        <f>VLOOKUP(E818,コード一覧!$B$4:$E$962,4,FALSE)</f>
        <v>0</v>
      </c>
      <c r="E818" s="89"/>
      <c r="F818" s="104">
        <f>VLOOKUP(E818,コード一覧!$B$4:$C$850,2,FALSE)</f>
        <v>0</v>
      </c>
      <c r="G818" s="105">
        <f>VLOOKUP(E818,コード一覧!$B$4:$D$868,3,FALSE)</f>
        <v>0</v>
      </c>
      <c r="H818" s="106"/>
      <c r="I818" s="106"/>
      <c r="J818" s="107"/>
      <c r="K818" s="109">
        <f>VLOOKUP(J818,得意先名!$B$8:$C$1020,2,FALSE)</f>
        <v>0</v>
      </c>
      <c r="L818" s="108"/>
      <c r="M818" s="109">
        <f>VLOOKUP(J818,得意先名!$B$1:$E$1029,4,FALSE)</f>
        <v>0</v>
      </c>
      <c r="N818" s="110">
        <f>VLOOKUP(J818,得意先名!$B$8:$H$1020,7,FALSE)</f>
        <v>0</v>
      </c>
      <c r="O818" s="111"/>
      <c r="P818" s="112"/>
      <c r="Q818" s="50"/>
    </row>
    <row r="819" spans="1:17" ht="30.75" customHeight="1" x14ac:dyDescent="0.4">
      <c r="A819" s="113">
        <v>1613</v>
      </c>
      <c r="B819" s="114"/>
      <c r="C819" s="114"/>
      <c r="D819" s="115">
        <f>VLOOKUP(E819,コード一覧!$B$4:$E$962,4,FALSE)</f>
        <v>0</v>
      </c>
      <c r="E819" s="89"/>
      <c r="F819" s="104">
        <f>VLOOKUP(E819,コード一覧!$B$4:$C$850,2,FALSE)</f>
        <v>0</v>
      </c>
      <c r="G819" s="105">
        <f>VLOOKUP(E819,コード一覧!$B$4:$D$868,3,FALSE)</f>
        <v>0</v>
      </c>
      <c r="H819" s="106"/>
      <c r="I819" s="106"/>
      <c r="J819" s="107"/>
      <c r="K819" s="109">
        <f>VLOOKUP(J819,得意先名!$B$8:$C$1020,2,FALSE)</f>
        <v>0</v>
      </c>
      <c r="L819" s="108"/>
      <c r="M819" s="109">
        <f>VLOOKUP(J819,得意先名!$B$1:$E$1029,4,FALSE)</f>
        <v>0</v>
      </c>
      <c r="N819" s="110">
        <f>VLOOKUP(J819,得意先名!$B$8:$H$1020,7,FALSE)</f>
        <v>0</v>
      </c>
      <c r="O819" s="111"/>
      <c r="P819" s="112"/>
      <c r="Q819" s="50"/>
    </row>
    <row r="820" spans="1:17" ht="30.75" customHeight="1" x14ac:dyDescent="0.4">
      <c r="A820" s="113">
        <v>1615</v>
      </c>
      <c r="B820" s="114"/>
      <c r="C820" s="114"/>
      <c r="D820" s="115">
        <f>VLOOKUP(E820,コード一覧!$B$4:$E$962,4,FALSE)</f>
        <v>0</v>
      </c>
      <c r="E820" s="89"/>
      <c r="F820" s="104">
        <f>VLOOKUP(E820,コード一覧!$B$4:$C$850,2,FALSE)</f>
        <v>0</v>
      </c>
      <c r="G820" s="105">
        <f>VLOOKUP(E820,コード一覧!$B$4:$D$868,3,FALSE)</f>
        <v>0</v>
      </c>
      <c r="H820" s="106"/>
      <c r="I820" s="106"/>
      <c r="J820" s="107"/>
      <c r="K820" s="109">
        <f>VLOOKUP(J820,得意先名!$B$8:$C$1020,2,FALSE)</f>
        <v>0</v>
      </c>
      <c r="L820" s="108"/>
      <c r="M820" s="109">
        <f>VLOOKUP(J820,得意先名!$B$1:$E$1029,4,FALSE)</f>
        <v>0</v>
      </c>
      <c r="N820" s="110">
        <f>VLOOKUP(J820,得意先名!$B$8:$H$1020,7,FALSE)</f>
        <v>0</v>
      </c>
      <c r="O820" s="111"/>
      <c r="P820" s="112"/>
      <c r="Q820" s="50"/>
    </row>
    <row r="821" spans="1:17" ht="30.75" customHeight="1" x14ac:dyDescent="0.4">
      <c r="A821" s="113">
        <v>1617</v>
      </c>
      <c r="B821" s="114"/>
      <c r="C821" s="114"/>
      <c r="D821" s="115">
        <f>VLOOKUP(E821,コード一覧!$B$4:$E$962,4,FALSE)</f>
        <v>0</v>
      </c>
      <c r="E821" s="89"/>
      <c r="F821" s="104">
        <f>VLOOKUP(E821,コード一覧!$B$4:$C$850,2,FALSE)</f>
        <v>0</v>
      </c>
      <c r="G821" s="105">
        <f>VLOOKUP(E821,コード一覧!$B$4:$D$868,3,FALSE)</f>
        <v>0</v>
      </c>
      <c r="H821" s="106"/>
      <c r="I821" s="106"/>
      <c r="J821" s="107"/>
      <c r="K821" s="109">
        <f>VLOOKUP(J821,得意先名!$B$8:$C$1020,2,FALSE)</f>
        <v>0</v>
      </c>
      <c r="L821" s="108"/>
      <c r="M821" s="109">
        <f>VLOOKUP(J821,得意先名!$B$1:$E$1029,4,FALSE)</f>
        <v>0</v>
      </c>
      <c r="N821" s="110">
        <f>VLOOKUP(J821,得意先名!$B$8:$H$1020,7,FALSE)</f>
        <v>0</v>
      </c>
      <c r="O821" s="111"/>
      <c r="P821" s="112"/>
      <c r="Q821" s="50"/>
    </row>
    <row r="822" spans="1:17" ht="30.75" customHeight="1" x14ac:dyDescent="0.4">
      <c r="A822" s="113">
        <v>1619</v>
      </c>
      <c r="B822" s="114"/>
      <c r="C822" s="114"/>
      <c r="D822" s="115">
        <f>VLOOKUP(E822,コード一覧!$B$4:$E$962,4,FALSE)</f>
        <v>0</v>
      </c>
      <c r="E822" s="89"/>
      <c r="F822" s="104">
        <f>VLOOKUP(E822,コード一覧!$B$4:$C$850,2,FALSE)</f>
        <v>0</v>
      </c>
      <c r="G822" s="105">
        <f>VLOOKUP(E822,コード一覧!$B$4:$D$868,3,FALSE)</f>
        <v>0</v>
      </c>
      <c r="H822" s="106"/>
      <c r="I822" s="106"/>
      <c r="J822" s="107"/>
      <c r="K822" s="109">
        <f>VLOOKUP(J822,得意先名!$B$8:$C$1020,2,FALSE)</f>
        <v>0</v>
      </c>
      <c r="L822" s="108"/>
      <c r="M822" s="109">
        <f>VLOOKUP(J822,得意先名!$B$1:$E$1029,4,FALSE)</f>
        <v>0</v>
      </c>
      <c r="N822" s="110">
        <f>VLOOKUP(J822,得意先名!$B$8:$H$1020,7,FALSE)</f>
        <v>0</v>
      </c>
      <c r="O822" s="111"/>
      <c r="P822" s="112"/>
      <c r="Q822" s="50"/>
    </row>
    <row r="823" spans="1:17" ht="30.75" customHeight="1" x14ac:dyDescent="0.4">
      <c r="A823" s="113">
        <v>1621</v>
      </c>
      <c r="B823" s="114"/>
      <c r="C823" s="114"/>
      <c r="D823" s="115">
        <f>VLOOKUP(E823,コード一覧!$B$4:$E$962,4,FALSE)</f>
        <v>0</v>
      </c>
      <c r="E823" s="89"/>
      <c r="F823" s="104">
        <f>VLOOKUP(E823,コード一覧!$B$4:$C$850,2,FALSE)</f>
        <v>0</v>
      </c>
      <c r="G823" s="105">
        <f>VLOOKUP(E823,コード一覧!$B$4:$D$868,3,FALSE)</f>
        <v>0</v>
      </c>
      <c r="H823" s="106"/>
      <c r="I823" s="106"/>
      <c r="J823" s="107"/>
      <c r="K823" s="109">
        <f>VLOOKUP(J823,得意先名!$B$8:$C$1020,2,FALSE)</f>
        <v>0</v>
      </c>
      <c r="L823" s="108"/>
      <c r="M823" s="109">
        <f>VLOOKUP(J823,得意先名!$B$1:$E$1029,4,FALSE)</f>
        <v>0</v>
      </c>
      <c r="N823" s="110">
        <f>VLOOKUP(J823,得意先名!$B$8:$H$1020,7,FALSE)</f>
        <v>0</v>
      </c>
      <c r="O823" s="111"/>
      <c r="P823" s="112"/>
      <c r="Q823" s="50"/>
    </row>
    <row r="824" spans="1:17" ht="30.75" customHeight="1" x14ac:dyDescent="0.4">
      <c r="A824" s="113">
        <v>1623</v>
      </c>
      <c r="B824" s="114"/>
      <c r="C824" s="114"/>
      <c r="D824" s="115">
        <f>VLOOKUP(E824,コード一覧!$B$4:$E$962,4,FALSE)</f>
        <v>0</v>
      </c>
      <c r="E824" s="89"/>
      <c r="F824" s="104">
        <f>VLOOKUP(E824,コード一覧!$B$4:$C$850,2,FALSE)</f>
        <v>0</v>
      </c>
      <c r="G824" s="105">
        <f>VLOOKUP(E824,コード一覧!$B$4:$D$868,3,FALSE)</f>
        <v>0</v>
      </c>
      <c r="H824" s="106"/>
      <c r="I824" s="106"/>
      <c r="J824" s="107"/>
      <c r="K824" s="109">
        <f>VLOOKUP(J824,得意先名!$B$8:$C$1020,2,FALSE)</f>
        <v>0</v>
      </c>
      <c r="L824" s="108"/>
      <c r="M824" s="109">
        <f>VLOOKUP(J824,得意先名!$B$1:$E$1029,4,FALSE)</f>
        <v>0</v>
      </c>
      <c r="N824" s="110">
        <f>VLOOKUP(J824,得意先名!$B$8:$H$1020,7,FALSE)</f>
        <v>0</v>
      </c>
      <c r="O824" s="111"/>
      <c r="P824" s="112"/>
      <c r="Q824" s="50"/>
    </row>
    <row r="825" spans="1:17" ht="30.75" customHeight="1" x14ac:dyDescent="0.4">
      <c r="A825" s="113">
        <v>1625</v>
      </c>
      <c r="B825" s="114"/>
      <c r="C825" s="114"/>
      <c r="D825" s="115">
        <f>VLOOKUP(E825,コード一覧!$B$4:$E$962,4,FALSE)</f>
        <v>0</v>
      </c>
      <c r="E825" s="89"/>
      <c r="F825" s="104">
        <f>VLOOKUP(E825,コード一覧!$B$4:$C$850,2,FALSE)</f>
        <v>0</v>
      </c>
      <c r="G825" s="105">
        <f>VLOOKUP(E825,コード一覧!$B$4:$D$868,3,FALSE)</f>
        <v>0</v>
      </c>
      <c r="H825" s="106"/>
      <c r="I825" s="106"/>
      <c r="J825" s="107"/>
      <c r="K825" s="109">
        <f>VLOOKUP(J825,得意先名!$B$8:$C$1020,2,FALSE)</f>
        <v>0</v>
      </c>
      <c r="L825" s="108"/>
      <c r="M825" s="109">
        <f>VLOOKUP(J825,得意先名!$B$1:$E$1029,4,FALSE)</f>
        <v>0</v>
      </c>
      <c r="N825" s="110">
        <f>VLOOKUP(J825,得意先名!$B$8:$H$1020,7,FALSE)</f>
        <v>0</v>
      </c>
      <c r="O825" s="111"/>
      <c r="P825" s="112"/>
      <c r="Q825" s="50"/>
    </row>
    <row r="826" spans="1:17" ht="30.75" customHeight="1" x14ac:dyDescent="0.4">
      <c r="A826" s="113">
        <v>1627</v>
      </c>
      <c r="B826" s="114"/>
      <c r="C826" s="114"/>
      <c r="D826" s="115">
        <f>VLOOKUP(E826,コード一覧!$B$4:$E$962,4,FALSE)</f>
        <v>0</v>
      </c>
      <c r="E826" s="89"/>
      <c r="F826" s="104">
        <f>VLOOKUP(E826,コード一覧!$B$4:$C$850,2,FALSE)</f>
        <v>0</v>
      </c>
      <c r="G826" s="105">
        <f>VLOOKUP(E826,コード一覧!$B$4:$D$868,3,FALSE)</f>
        <v>0</v>
      </c>
      <c r="H826" s="106"/>
      <c r="I826" s="106"/>
      <c r="J826" s="107"/>
      <c r="K826" s="109">
        <f>VLOOKUP(J826,得意先名!$B$8:$C$1020,2,FALSE)</f>
        <v>0</v>
      </c>
      <c r="L826" s="108"/>
      <c r="M826" s="109">
        <f>VLOOKUP(J826,得意先名!$B$1:$E$1029,4,FALSE)</f>
        <v>0</v>
      </c>
      <c r="N826" s="110">
        <f>VLOOKUP(J826,得意先名!$B$8:$H$1020,7,FALSE)</f>
        <v>0</v>
      </c>
      <c r="O826" s="111"/>
      <c r="P826" s="112"/>
      <c r="Q826" s="50"/>
    </row>
    <row r="827" spans="1:17" ht="30.75" customHeight="1" x14ac:dyDescent="0.4">
      <c r="A827" s="113">
        <v>1629</v>
      </c>
      <c r="B827" s="114"/>
      <c r="C827" s="114"/>
      <c r="D827" s="115">
        <f>VLOOKUP(E827,コード一覧!$B$4:$E$962,4,FALSE)</f>
        <v>0</v>
      </c>
      <c r="E827" s="89"/>
      <c r="F827" s="104">
        <f>VLOOKUP(E827,コード一覧!$B$4:$C$850,2,FALSE)</f>
        <v>0</v>
      </c>
      <c r="G827" s="105">
        <f>VLOOKUP(E827,コード一覧!$B$4:$D$868,3,FALSE)</f>
        <v>0</v>
      </c>
      <c r="H827" s="106"/>
      <c r="I827" s="106"/>
      <c r="J827" s="107"/>
      <c r="K827" s="109">
        <f>VLOOKUP(J827,得意先名!$B$8:$C$1020,2,FALSE)</f>
        <v>0</v>
      </c>
      <c r="L827" s="108"/>
      <c r="M827" s="109">
        <f>VLOOKUP(J827,得意先名!$B$1:$E$1029,4,FALSE)</f>
        <v>0</v>
      </c>
      <c r="N827" s="110">
        <f>VLOOKUP(J827,得意先名!$B$8:$H$1020,7,FALSE)</f>
        <v>0</v>
      </c>
      <c r="O827" s="111"/>
      <c r="P827" s="112"/>
      <c r="Q827" s="50"/>
    </row>
    <row r="828" spans="1:17" ht="30.75" customHeight="1" x14ac:dyDescent="0.4">
      <c r="A828" s="113">
        <v>1631</v>
      </c>
      <c r="B828" s="114"/>
      <c r="C828" s="114"/>
      <c r="D828" s="115">
        <f>VLOOKUP(E828,コード一覧!$B$4:$E$962,4,FALSE)</f>
        <v>0</v>
      </c>
      <c r="E828" s="89"/>
      <c r="F828" s="104">
        <f>VLOOKUP(E828,コード一覧!$B$4:$C$850,2,FALSE)</f>
        <v>0</v>
      </c>
      <c r="G828" s="105">
        <f>VLOOKUP(E828,コード一覧!$B$4:$D$868,3,FALSE)</f>
        <v>0</v>
      </c>
      <c r="H828" s="106"/>
      <c r="I828" s="106"/>
      <c r="J828" s="107"/>
      <c r="K828" s="109">
        <f>VLOOKUP(J828,得意先名!$B$8:$C$1020,2,FALSE)</f>
        <v>0</v>
      </c>
      <c r="L828" s="108"/>
      <c r="M828" s="109">
        <f>VLOOKUP(J828,得意先名!$B$1:$E$1029,4,FALSE)</f>
        <v>0</v>
      </c>
      <c r="N828" s="110">
        <f>VLOOKUP(J828,得意先名!$B$8:$H$1020,7,FALSE)</f>
        <v>0</v>
      </c>
      <c r="O828" s="111"/>
      <c r="P828" s="112"/>
      <c r="Q828" s="50"/>
    </row>
    <row r="829" spans="1:17" ht="30.75" customHeight="1" x14ac:dyDescent="0.4">
      <c r="A829" s="113">
        <v>1633</v>
      </c>
      <c r="B829" s="114"/>
      <c r="C829" s="114"/>
      <c r="D829" s="115">
        <f>VLOOKUP(E829,コード一覧!$B$4:$E$962,4,FALSE)</f>
        <v>0</v>
      </c>
      <c r="E829" s="89"/>
      <c r="F829" s="104">
        <f>VLOOKUP(E829,コード一覧!$B$4:$C$850,2,FALSE)</f>
        <v>0</v>
      </c>
      <c r="G829" s="105">
        <f>VLOOKUP(E829,コード一覧!$B$4:$D$868,3,FALSE)</f>
        <v>0</v>
      </c>
      <c r="H829" s="106"/>
      <c r="I829" s="106"/>
      <c r="J829" s="107"/>
      <c r="K829" s="109">
        <f>VLOOKUP(J829,得意先名!$B$8:$C$1020,2,FALSE)</f>
        <v>0</v>
      </c>
      <c r="L829" s="108"/>
      <c r="M829" s="109">
        <f>VLOOKUP(J829,得意先名!$B$1:$E$1029,4,FALSE)</f>
        <v>0</v>
      </c>
      <c r="N829" s="110">
        <f>VLOOKUP(J829,得意先名!$B$8:$H$1020,7,FALSE)</f>
        <v>0</v>
      </c>
      <c r="O829" s="111"/>
      <c r="P829" s="112"/>
      <c r="Q829" s="50"/>
    </row>
    <row r="830" spans="1:17" ht="30.75" customHeight="1" x14ac:dyDescent="0.4">
      <c r="A830" s="113">
        <v>1635</v>
      </c>
      <c r="B830" s="114"/>
      <c r="C830" s="114"/>
      <c r="D830" s="115">
        <f>VLOOKUP(E830,コード一覧!$B$4:$E$962,4,FALSE)</f>
        <v>0</v>
      </c>
      <c r="E830" s="89"/>
      <c r="F830" s="104">
        <f>VLOOKUP(E830,コード一覧!$B$4:$C$850,2,FALSE)</f>
        <v>0</v>
      </c>
      <c r="G830" s="105">
        <f>VLOOKUP(E830,コード一覧!$B$4:$D$868,3,FALSE)</f>
        <v>0</v>
      </c>
      <c r="H830" s="106"/>
      <c r="I830" s="106"/>
      <c r="J830" s="107"/>
      <c r="K830" s="109">
        <f>VLOOKUP(J830,得意先名!$B$8:$C$1020,2,FALSE)</f>
        <v>0</v>
      </c>
      <c r="L830" s="108"/>
      <c r="M830" s="109">
        <f>VLOOKUP(J830,得意先名!$B$1:$E$1029,4,FALSE)</f>
        <v>0</v>
      </c>
      <c r="N830" s="110">
        <f>VLOOKUP(J830,得意先名!$B$8:$H$1020,7,FALSE)</f>
        <v>0</v>
      </c>
      <c r="O830" s="111"/>
      <c r="P830" s="112"/>
      <c r="Q830" s="50"/>
    </row>
    <row r="831" spans="1:17" ht="30.75" customHeight="1" x14ac:dyDescent="0.4">
      <c r="A831" s="113">
        <v>1637</v>
      </c>
      <c r="B831" s="114"/>
      <c r="C831" s="114"/>
      <c r="D831" s="115">
        <f>VLOOKUP(E831,コード一覧!$B$4:$E$962,4,FALSE)</f>
        <v>0</v>
      </c>
      <c r="E831" s="89"/>
      <c r="F831" s="104">
        <f>VLOOKUP(E831,コード一覧!$B$4:$C$850,2,FALSE)</f>
        <v>0</v>
      </c>
      <c r="G831" s="105">
        <f>VLOOKUP(E831,コード一覧!$B$4:$D$868,3,FALSE)</f>
        <v>0</v>
      </c>
      <c r="H831" s="106"/>
      <c r="I831" s="106"/>
      <c r="J831" s="107"/>
      <c r="K831" s="109">
        <f>VLOOKUP(J831,得意先名!$B$8:$C$1020,2,FALSE)</f>
        <v>0</v>
      </c>
      <c r="L831" s="108"/>
      <c r="M831" s="109">
        <f>VLOOKUP(J831,得意先名!$B$1:$E$1029,4,FALSE)</f>
        <v>0</v>
      </c>
      <c r="N831" s="110">
        <f>VLOOKUP(J831,得意先名!$B$8:$H$1020,7,FALSE)</f>
        <v>0</v>
      </c>
      <c r="O831" s="111"/>
      <c r="P831" s="112"/>
      <c r="Q831" s="50"/>
    </row>
    <row r="832" spans="1:17" ht="30.75" customHeight="1" x14ac:dyDescent="0.4">
      <c r="A832" s="113">
        <v>1639</v>
      </c>
      <c r="B832" s="114"/>
      <c r="C832" s="114"/>
      <c r="D832" s="115">
        <f>VLOOKUP(E832,コード一覧!$B$4:$E$962,4,FALSE)</f>
        <v>0</v>
      </c>
      <c r="E832" s="89"/>
      <c r="F832" s="104">
        <f>VLOOKUP(E832,コード一覧!$B$4:$C$850,2,FALSE)</f>
        <v>0</v>
      </c>
      <c r="G832" s="105">
        <f>VLOOKUP(E832,コード一覧!$B$4:$D$868,3,FALSE)</f>
        <v>0</v>
      </c>
      <c r="H832" s="106"/>
      <c r="I832" s="106"/>
      <c r="J832" s="107"/>
      <c r="K832" s="109">
        <f>VLOOKUP(J832,得意先名!$B$8:$C$1020,2,FALSE)</f>
        <v>0</v>
      </c>
      <c r="L832" s="108"/>
      <c r="M832" s="109">
        <f>VLOOKUP(J832,得意先名!$B$1:$E$1029,4,FALSE)</f>
        <v>0</v>
      </c>
      <c r="N832" s="110">
        <f>VLOOKUP(J832,得意先名!$B$8:$H$1020,7,FALSE)</f>
        <v>0</v>
      </c>
      <c r="O832" s="111"/>
      <c r="P832" s="112"/>
      <c r="Q832" s="50"/>
    </row>
    <row r="833" spans="1:17" ht="30.75" customHeight="1" x14ac:dyDescent="0.4">
      <c r="A833" s="113">
        <v>1641</v>
      </c>
      <c r="B833" s="114"/>
      <c r="C833" s="114"/>
      <c r="D833" s="115">
        <f>VLOOKUP(E833,コード一覧!$B$4:$E$962,4,FALSE)</f>
        <v>0</v>
      </c>
      <c r="E833" s="89"/>
      <c r="F833" s="104">
        <f>VLOOKUP(E833,コード一覧!$B$4:$C$850,2,FALSE)</f>
        <v>0</v>
      </c>
      <c r="G833" s="105">
        <f>VLOOKUP(E833,コード一覧!$B$4:$D$868,3,FALSE)</f>
        <v>0</v>
      </c>
      <c r="H833" s="106"/>
      <c r="I833" s="106"/>
      <c r="J833" s="107"/>
      <c r="K833" s="109">
        <f>VLOOKUP(J833,得意先名!$B$8:$C$1020,2,FALSE)</f>
        <v>0</v>
      </c>
      <c r="L833" s="108"/>
      <c r="M833" s="109">
        <f>VLOOKUP(J833,得意先名!$B$1:$E$1029,4,FALSE)</f>
        <v>0</v>
      </c>
      <c r="N833" s="110">
        <f>VLOOKUP(J833,得意先名!$B$8:$H$1020,7,FALSE)</f>
        <v>0</v>
      </c>
      <c r="O833" s="111"/>
      <c r="P833" s="112"/>
      <c r="Q833" s="50"/>
    </row>
    <row r="834" spans="1:17" ht="30.75" customHeight="1" x14ac:dyDescent="0.4">
      <c r="A834" s="113">
        <v>1643</v>
      </c>
      <c r="B834" s="114"/>
      <c r="C834" s="114"/>
      <c r="D834" s="115">
        <f>VLOOKUP(E834,コード一覧!$B$4:$E$962,4,FALSE)</f>
        <v>0</v>
      </c>
      <c r="E834" s="89"/>
      <c r="F834" s="104">
        <f>VLOOKUP(E834,コード一覧!$B$4:$C$850,2,FALSE)</f>
        <v>0</v>
      </c>
      <c r="G834" s="105">
        <f>VLOOKUP(E834,コード一覧!$B$4:$D$868,3,FALSE)</f>
        <v>0</v>
      </c>
      <c r="H834" s="106"/>
      <c r="I834" s="106"/>
      <c r="J834" s="107"/>
      <c r="K834" s="109">
        <f>VLOOKUP(J834,得意先名!$B$8:$C$1020,2,FALSE)</f>
        <v>0</v>
      </c>
      <c r="L834" s="108"/>
      <c r="M834" s="109">
        <f>VLOOKUP(J834,得意先名!$B$1:$E$1029,4,FALSE)</f>
        <v>0</v>
      </c>
      <c r="N834" s="110">
        <f>VLOOKUP(J834,得意先名!$B$8:$H$1020,7,FALSE)</f>
        <v>0</v>
      </c>
      <c r="O834" s="111"/>
      <c r="P834" s="112"/>
      <c r="Q834" s="50"/>
    </row>
    <row r="835" spans="1:17" ht="30.75" customHeight="1" x14ac:dyDescent="0.4">
      <c r="A835" s="113">
        <v>1645</v>
      </c>
      <c r="B835" s="114"/>
      <c r="C835" s="114"/>
      <c r="D835" s="115">
        <f>VLOOKUP(E835,コード一覧!$B$4:$E$962,4,FALSE)</f>
        <v>0</v>
      </c>
      <c r="E835" s="89"/>
      <c r="F835" s="104">
        <f>VLOOKUP(E835,コード一覧!$B$4:$C$850,2,FALSE)</f>
        <v>0</v>
      </c>
      <c r="G835" s="105">
        <f>VLOOKUP(E835,コード一覧!$B$4:$D$868,3,FALSE)</f>
        <v>0</v>
      </c>
      <c r="H835" s="106"/>
      <c r="I835" s="106"/>
      <c r="J835" s="107"/>
      <c r="K835" s="109">
        <f>VLOOKUP(J835,得意先名!$B$8:$C$1020,2,FALSE)</f>
        <v>0</v>
      </c>
      <c r="L835" s="108"/>
      <c r="M835" s="109">
        <f>VLOOKUP(J835,得意先名!$B$1:$E$1029,4,FALSE)</f>
        <v>0</v>
      </c>
      <c r="N835" s="110">
        <f>VLOOKUP(J835,得意先名!$B$8:$H$1020,7,FALSE)</f>
        <v>0</v>
      </c>
      <c r="O835" s="111"/>
      <c r="P835" s="112"/>
      <c r="Q835" s="50"/>
    </row>
    <row r="836" spans="1:17" ht="30.75" customHeight="1" x14ac:dyDescent="0.4">
      <c r="A836" s="113">
        <v>1647</v>
      </c>
      <c r="B836" s="114"/>
      <c r="C836" s="114"/>
      <c r="D836" s="115">
        <f>VLOOKUP(E836,コード一覧!$B$4:$E$962,4,FALSE)</f>
        <v>0</v>
      </c>
      <c r="E836" s="89"/>
      <c r="F836" s="104">
        <f>VLOOKUP(E836,コード一覧!$B$4:$C$850,2,FALSE)</f>
        <v>0</v>
      </c>
      <c r="G836" s="105">
        <f>VLOOKUP(E836,コード一覧!$B$4:$D$868,3,FALSE)</f>
        <v>0</v>
      </c>
      <c r="H836" s="106"/>
      <c r="I836" s="106"/>
      <c r="J836" s="107"/>
      <c r="K836" s="109">
        <f>VLOOKUP(J836,得意先名!$B$8:$C$1020,2,FALSE)</f>
        <v>0</v>
      </c>
      <c r="L836" s="108"/>
      <c r="M836" s="109">
        <f>VLOOKUP(J836,得意先名!$B$1:$E$1029,4,FALSE)</f>
        <v>0</v>
      </c>
      <c r="N836" s="110">
        <f>VLOOKUP(J836,得意先名!$B$8:$H$1020,7,FALSE)</f>
        <v>0</v>
      </c>
      <c r="O836" s="111"/>
      <c r="P836" s="112"/>
      <c r="Q836" s="50"/>
    </row>
    <row r="837" spans="1:17" ht="30.75" customHeight="1" x14ac:dyDescent="0.4">
      <c r="A837" s="113">
        <v>1649</v>
      </c>
      <c r="B837" s="114"/>
      <c r="C837" s="114"/>
      <c r="D837" s="115">
        <f>VLOOKUP(E837,コード一覧!$B$4:$E$962,4,FALSE)</f>
        <v>0</v>
      </c>
      <c r="E837" s="89"/>
      <c r="F837" s="104">
        <f>VLOOKUP(E837,コード一覧!$B$4:$C$850,2,FALSE)</f>
        <v>0</v>
      </c>
      <c r="G837" s="105">
        <f>VLOOKUP(E837,コード一覧!$B$4:$D$868,3,FALSE)</f>
        <v>0</v>
      </c>
      <c r="H837" s="106"/>
      <c r="I837" s="106"/>
      <c r="J837" s="107"/>
      <c r="K837" s="109">
        <f>VLOOKUP(J837,得意先名!$B$8:$C$1020,2,FALSE)</f>
        <v>0</v>
      </c>
      <c r="L837" s="108"/>
      <c r="M837" s="109">
        <f>VLOOKUP(J837,得意先名!$B$1:$E$1029,4,FALSE)</f>
        <v>0</v>
      </c>
      <c r="N837" s="110">
        <f>VLOOKUP(J837,得意先名!$B$8:$H$1020,7,FALSE)</f>
        <v>0</v>
      </c>
      <c r="O837" s="111"/>
      <c r="P837" s="112"/>
      <c r="Q837" s="50"/>
    </row>
    <row r="838" spans="1:17" ht="30.75" customHeight="1" x14ac:dyDescent="0.4">
      <c r="A838" s="113">
        <v>1651</v>
      </c>
      <c r="B838" s="114"/>
      <c r="C838" s="114"/>
      <c r="D838" s="115">
        <f>VLOOKUP(E838,コード一覧!$B$4:$E$962,4,FALSE)</f>
        <v>0</v>
      </c>
      <c r="E838" s="89"/>
      <c r="F838" s="104">
        <f>VLOOKUP(E838,コード一覧!$B$4:$C$850,2,FALSE)</f>
        <v>0</v>
      </c>
      <c r="G838" s="105">
        <f>VLOOKUP(E838,コード一覧!$B$4:$D$868,3,FALSE)</f>
        <v>0</v>
      </c>
      <c r="H838" s="106"/>
      <c r="I838" s="106"/>
      <c r="J838" s="107"/>
      <c r="K838" s="109">
        <f>VLOOKUP(J838,得意先名!$B$8:$C$1020,2,FALSE)</f>
        <v>0</v>
      </c>
      <c r="L838" s="108"/>
      <c r="M838" s="109">
        <f>VLOOKUP(J838,得意先名!$B$1:$E$1029,4,FALSE)</f>
        <v>0</v>
      </c>
      <c r="N838" s="110">
        <f>VLOOKUP(J838,得意先名!$B$8:$H$1020,7,FALSE)</f>
        <v>0</v>
      </c>
      <c r="O838" s="111"/>
      <c r="P838" s="112"/>
      <c r="Q838" s="50"/>
    </row>
    <row r="839" spans="1:17" ht="30.75" customHeight="1" x14ac:dyDescent="0.4">
      <c r="A839" s="113">
        <v>1653</v>
      </c>
      <c r="B839" s="114"/>
      <c r="C839" s="114"/>
      <c r="D839" s="115">
        <f>VLOOKUP(E839,コード一覧!$B$4:$E$962,4,FALSE)</f>
        <v>0</v>
      </c>
      <c r="E839" s="89"/>
      <c r="F839" s="104">
        <f>VLOOKUP(E839,コード一覧!$B$4:$C$850,2,FALSE)</f>
        <v>0</v>
      </c>
      <c r="G839" s="105">
        <f>VLOOKUP(E839,コード一覧!$B$4:$D$868,3,FALSE)</f>
        <v>0</v>
      </c>
      <c r="H839" s="106"/>
      <c r="I839" s="106"/>
      <c r="J839" s="107"/>
      <c r="K839" s="109">
        <f>VLOOKUP(J839,得意先名!$B$8:$C$1020,2,FALSE)</f>
        <v>0</v>
      </c>
      <c r="L839" s="108"/>
      <c r="M839" s="109">
        <f>VLOOKUP(J839,得意先名!$B$1:$E$1029,4,FALSE)</f>
        <v>0</v>
      </c>
      <c r="N839" s="110">
        <f>VLOOKUP(J839,得意先名!$B$8:$H$1020,7,FALSE)</f>
        <v>0</v>
      </c>
      <c r="O839" s="111"/>
      <c r="P839" s="112"/>
      <c r="Q839" s="50"/>
    </row>
    <row r="840" spans="1:17" ht="30.75" customHeight="1" x14ac:dyDescent="0.4">
      <c r="A840" s="113">
        <v>1655</v>
      </c>
      <c r="B840" s="114"/>
      <c r="C840" s="114"/>
      <c r="D840" s="115">
        <f>VLOOKUP(E840,コード一覧!$B$4:$E$962,4,FALSE)</f>
        <v>0</v>
      </c>
      <c r="E840" s="89"/>
      <c r="F840" s="104">
        <f>VLOOKUP(E840,コード一覧!$B$4:$C$850,2,FALSE)</f>
        <v>0</v>
      </c>
      <c r="G840" s="105">
        <f>VLOOKUP(E840,コード一覧!$B$4:$D$868,3,FALSE)</f>
        <v>0</v>
      </c>
      <c r="H840" s="106"/>
      <c r="I840" s="106"/>
      <c r="J840" s="107"/>
      <c r="K840" s="109">
        <f>VLOOKUP(J840,得意先名!$B$8:$C$1020,2,FALSE)</f>
        <v>0</v>
      </c>
      <c r="L840" s="108"/>
      <c r="M840" s="109">
        <f>VLOOKUP(J840,得意先名!$B$1:$E$1029,4,FALSE)</f>
        <v>0</v>
      </c>
      <c r="N840" s="110">
        <f>VLOOKUP(J840,得意先名!$B$8:$H$1020,7,FALSE)</f>
        <v>0</v>
      </c>
      <c r="O840" s="111"/>
      <c r="P840" s="112"/>
      <c r="Q840" s="50"/>
    </row>
    <row r="841" spans="1:17" ht="30.75" customHeight="1" x14ac:dyDescent="0.4">
      <c r="A841" s="113">
        <v>1657</v>
      </c>
      <c r="B841" s="114"/>
      <c r="C841" s="114"/>
      <c r="D841" s="115">
        <f>VLOOKUP(E841,コード一覧!$B$4:$E$962,4,FALSE)</f>
        <v>0</v>
      </c>
      <c r="E841" s="89"/>
      <c r="F841" s="104">
        <f>VLOOKUP(E841,コード一覧!$B$4:$C$850,2,FALSE)</f>
        <v>0</v>
      </c>
      <c r="G841" s="105">
        <f>VLOOKUP(E841,コード一覧!$B$4:$D$868,3,FALSE)</f>
        <v>0</v>
      </c>
      <c r="H841" s="106"/>
      <c r="I841" s="106"/>
      <c r="J841" s="107"/>
      <c r="K841" s="109">
        <f>VLOOKUP(J841,得意先名!$B$8:$C$1020,2,FALSE)</f>
        <v>0</v>
      </c>
      <c r="L841" s="108"/>
      <c r="M841" s="109">
        <f>VLOOKUP(J841,得意先名!$B$1:$E$1029,4,FALSE)</f>
        <v>0</v>
      </c>
      <c r="N841" s="110">
        <f>VLOOKUP(J841,得意先名!$B$8:$H$1020,7,FALSE)</f>
        <v>0</v>
      </c>
      <c r="O841" s="111"/>
      <c r="P841" s="112"/>
      <c r="Q841" s="50"/>
    </row>
    <row r="842" spans="1:17" ht="30.75" customHeight="1" x14ac:dyDescent="0.4">
      <c r="A842" s="113">
        <v>1659</v>
      </c>
      <c r="B842" s="114"/>
      <c r="C842" s="114"/>
      <c r="D842" s="115">
        <f>VLOOKUP(E842,コード一覧!$B$4:$E$962,4,FALSE)</f>
        <v>0</v>
      </c>
      <c r="E842" s="89"/>
      <c r="F842" s="104">
        <f>VLOOKUP(E842,コード一覧!$B$4:$C$850,2,FALSE)</f>
        <v>0</v>
      </c>
      <c r="G842" s="105">
        <f>VLOOKUP(E842,コード一覧!$B$4:$D$868,3,FALSE)</f>
        <v>0</v>
      </c>
      <c r="H842" s="106"/>
      <c r="I842" s="106"/>
      <c r="J842" s="107"/>
      <c r="K842" s="109">
        <f>VLOOKUP(J842,得意先名!$B$8:$C$1020,2,FALSE)</f>
        <v>0</v>
      </c>
      <c r="L842" s="108"/>
      <c r="M842" s="109">
        <f>VLOOKUP(J842,得意先名!$B$1:$E$1029,4,FALSE)</f>
        <v>0</v>
      </c>
      <c r="N842" s="110">
        <f>VLOOKUP(J842,得意先名!$B$8:$H$1020,7,FALSE)</f>
        <v>0</v>
      </c>
      <c r="O842" s="111"/>
      <c r="P842" s="112"/>
      <c r="Q842" s="50"/>
    </row>
    <row r="843" spans="1:17" ht="30.75" customHeight="1" x14ac:dyDescent="0.4">
      <c r="A843" s="113">
        <v>1661</v>
      </c>
      <c r="B843" s="114"/>
      <c r="C843" s="114"/>
      <c r="D843" s="115">
        <f>VLOOKUP(E843,コード一覧!$B$4:$E$962,4,FALSE)</f>
        <v>0</v>
      </c>
      <c r="E843" s="89"/>
      <c r="F843" s="104">
        <f>VLOOKUP(E843,コード一覧!$B$4:$C$850,2,FALSE)</f>
        <v>0</v>
      </c>
      <c r="G843" s="105">
        <f>VLOOKUP(E843,コード一覧!$B$4:$D$868,3,FALSE)</f>
        <v>0</v>
      </c>
      <c r="H843" s="106"/>
      <c r="I843" s="106"/>
      <c r="J843" s="107"/>
      <c r="K843" s="109">
        <f>VLOOKUP(J843,得意先名!$B$8:$C$1020,2,FALSE)</f>
        <v>0</v>
      </c>
      <c r="L843" s="108"/>
      <c r="M843" s="109">
        <f>VLOOKUP(J843,得意先名!$B$1:$E$1029,4,FALSE)</f>
        <v>0</v>
      </c>
      <c r="N843" s="110">
        <f>VLOOKUP(J843,得意先名!$B$8:$H$1020,7,FALSE)</f>
        <v>0</v>
      </c>
      <c r="O843" s="111"/>
      <c r="P843" s="112"/>
      <c r="Q843" s="50"/>
    </row>
    <row r="844" spans="1:17" ht="30.75" customHeight="1" x14ac:dyDescent="0.4">
      <c r="A844" s="113">
        <v>1663</v>
      </c>
      <c r="B844" s="114"/>
      <c r="C844" s="114"/>
      <c r="D844" s="115">
        <f>VLOOKUP(E844,コード一覧!$B$4:$E$962,4,FALSE)</f>
        <v>0</v>
      </c>
      <c r="E844" s="89"/>
      <c r="F844" s="104">
        <f>VLOOKUP(E844,コード一覧!$B$4:$C$850,2,FALSE)</f>
        <v>0</v>
      </c>
      <c r="G844" s="105">
        <f>VLOOKUP(E844,コード一覧!$B$4:$D$868,3,FALSE)</f>
        <v>0</v>
      </c>
      <c r="H844" s="106"/>
      <c r="I844" s="106"/>
      <c r="J844" s="107"/>
      <c r="K844" s="109">
        <f>VLOOKUP(J844,得意先名!$B$8:$C$1020,2,FALSE)</f>
        <v>0</v>
      </c>
      <c r="L844" s="108"/>
      <c r="M844" s="109">
        <f>VLOOKUP(J844,得意先名!$B$1:$E$1029,4,FALSE)</f>
        <v>0</v>
      </c>
      <c r="N844" s="110">
        <f>VLOOKUP(J844,得意先名!$B$8:$H$1020,7,FALSE)</f>
        <v>0</v>
      </c>
      <c r="O844" s="111"/>
      <c r="P844" s="112"/>
      <c r="Q844" s="50"/>
    </row>
    <row r="845" spans="1:17" ht="30.75" customHeight="1" x14ac:dyDescent="0.4">
      <c r="A845" s="113">
        <v>1665</v>
      </c>
      <c r="B845" s="114"/>
      <c r="C845" s="114"/>
      <c r="D845" s="115">
        <f>VLOOKUP(E845,コード一覧!$B$4:$E$962,4,FALSE)</f>
        <v>0</v>
      </c>
      <c r="E845" s="89"/>
      <c r="F845" s="104">
        <f>VLOOKUP(E845,コード一覧!$B$4:$C$850,2,FALSE)</f>
        <v>0</v>
      </c>
      <c r="G845" s="105">
        <f>VLOOKUP(E845,コード一覧!$B$4:$D$868,3,FALSE)</f>
        <v>0</v>
      </c>
      <c r="H845" s="106"/>
      <c r="I845" s="106"/>
      <c r="J845" s="107"/>
      <c r="K845" s="109">
        <f>VLOOKUP(J845,得意先名!$B$8:$C$1020,2,FALSE)</f>
        <v>0</v>
      </c>
      <c r="L845" s="108"/>
      <c r="M845" s="109">
        <f>VLOOKUP(J845,得意先名!$B$1:$E$1029,4,FALSE)</f>
        <v>0</v>
      </c>
      <c r="N845" s="110">
        <f>VLOOKUP(J845,得意先名!$B$8:$H$1020,7,FALSE)</f>
        <v>0</v>
      </c>
      <c r="O845" s="111"/>
      <c r="P845" s="112"/>
      <c r="Q845" s="50"/>
    </row>
    <row r="846" spans="1:17" ht="30.75" customHeight="1" x14ac:dyDescent="0.4">
      <c r="A846" s="113">
        <v>1667</v>
      </c>
      <c r="B846" s="114"/>
      <c r="C846" s="114"/>
      <c r="D846" s="115">
        <f>VLOOKUP(E846,コード一覧!$B$4:$E$962,4,FALSE)</f>
        <v>0</v>
      </c>
      <c r="E846" s="89"/>
      <c r="F846" s="104">
        <f>VLOOKUP(E846,コード一覧!$B$4:$C$850,2,FALSE)</f>
        <v>0</v>
      </c>
      <c r="G846" s="105">
        <f>VLOOKUP(E846,コード一覧!$B$4:$D$868,3,FALSE)</f>
        <v>0</v>
      </c>
      <c r="H846" s="106"/>
      <c r="I846" s="106"/>
      <c r="J846" s="107"/>
      <c r="K846" s="109">
        <f>VLOOKUP(J846,得意先名!$B$8:$C$1020,2,FALSE)</f>
        <v>0</v>
      </c>
      <c r="L846" s="108"/>
      <c r="M846" s="109">
        <f>VLOOKUP(J846,得意先名!$B$1:$E$1029,4,FALSE)</f>
        <v>0</v>
      </c>
      <c r="N846" s="110">
        <f>VLOOKUP(J846,得意先名!$B$8:$H$1020,7,FALSE)</f>
        <v>0</v>
      </c>
      <c r="O846" s="111"/>
      <c r="P846" s="112"/>
      <c r="Q846" s="50"/>
    </row>
    <row r="847" spans="1:17" ht="30.75" customHeight="1" x14ac:dyDescent="0.4">
      <c r="A847" s="113">
        <v>1669</v>
      </c>
      <c r="B847" s="114"/>
      <c r="C847" s="114"/>
      <c r="D847" s="115">
        <f>VLOOKUP(E847,コード一覧!$B$4:$E$962,4,FALSE)</f>
        <v>0</v>
      </c>
      <c r="E847" s="89"/>
      <c r="F847" s="104">
        <f>VLOOKUP(E847,コード一覧!$B$4:$C$850,2,FALSE)</f>
        <v>0</v>
      </c>
      <c r="G847" s="105">
        <f>VLOOKUP(E847,コード一覧!$B$4:$D$868,3,FALSE)</f>
        <v>0</v>
      </c>
      <c r="H847" s="106"/>
      <c r="I847" s="106"/>
      <c r="J847" s="107"/>
      <c r="K847" s="109">
        <f>VLOOKUP(J847,得意先名!$B$8:$C$1020,2,FALSE)</f>
        <v>0</v>
      </c>
      <c r="L847" s="108"/>
      <c r="M847" s="109">
        <f>VLOOKUP(J847,得意先名!$B$1:$E$1029,4,FALSE)</f>
        <v>0</v>
      </c>
      <c r="N847" s="110">
        <f>VLOOKUP(J847,得意先名!$B$8:$H$1020,7,FALSE)</f>
        <v>0</v>
      </c>
      <c r="O847" s="111"/>
      <c r="P847" s="112"/>
      <c r="Q847" s="50"/>
    </row>
    <row r="848" spans="1:17" ht="30.75" customHeight="1" x14ac:dyDescent="0.4">
      <c r="A848" s="113">
        <v>1671</v>
      </c>
      <c r="B848" s="114"/>
      <c r="C848" s="114"/>
      <c r="D848" s="115">
        <f>VLOOKUP(E848,コード一覧!$B$4:$E$962,4,FALSE)</f>
        <v>0</v>
      </c>
      <c r="E848" s="89"/>
      <c r="F848" s="104">
        <f>VLOOKUP(E848,コード一覧!$B$4:$C$850,2,FALSE)</f>
        <v>0</v>
      </c>
      <c r="G848" s="105">
        <f>VLOOKUP(E848,コード一覧!$B$4:$D$868,3,FALSE)</f>
        <v>0</v>
      </c>
      <c r="H848" s="106"/>
      <c r="I848" s="106"/>
      <c r="J848" s="107"/>
      <c r="K848" s="109">
        <f>VLOOKUP(J848,得意先名!$B$8:$C$1020,2,FALSE)</f>
        <v>0</v>
      </c>
      <c r="L848" s="108"/>
      <c r="M848" s="109">
        <f>VLOOKUP(J848,得意先名!$B$1:$E$1029,4,FALSE)</f>
        <v>0</v>
      </c>
      <c r="N848" s="110">
        <f>VLOOKUP(J848,得意先名!$B$8:$H$1020,7,FALSE)</f>
        <v>0</v>
      </c>
      <c r="O848" s="111"/>
      <c r="P848" s="112"/>
      <c r="Q848" s="50"/>
    </row>
    <row r="849" spans="1:17" ht="30.75" customHeight="1" x14ac:dyDescent="0.4">
      <c r="A849" s="113">
        <v>1673</v>
      </c>
      <c r="B849" s="114"/>
      <c r="C849" s="114"/>
      <c r="D849" s="115">
        <f>VLOOKUP(E849,コード一覧!$B$4:$E$962,4,FALSE)</f>
        <v>0</v>
      </c>
      <c r="E849" s="89"/>
      <c r="F849" s="104">
        <f>VLOOKUP(E849,コード一覧!$B$4:$C$850,2,FALSE)</f>
        <v>0</v>
      </c>
      <c r="G849" s="105">
        <f>VLOOKUP(E849,コード一覧!$B$4:$D$868,3,FALSE)</f>
        <v>0</v>
      </c>
      <c r="H849" s="106"/>
      <c r="I849" s="106"/>
      <c r="J849" s="107"/>
      <c r="K849" s="109">
        <f>VLOOKUP(J849,得意先名!$B$8:$C$1020,2,FALSE)</f>
        <v>0</v>
      </c>
      <c r="L849" s="108"/>
      <c r="M849" s="109">
        <f>VLOOKUP(J849,得意先名!$B$1:$E$1029,4,FALSE)</f>
        <v>0</v>
      </c>
      <c r="N849" s="110">
        <f>VLOOKUP(J849,得意先名!$B$8:$H$1020,7,FALSE)</f>
        <v>0</v>
      </c>
      <c r="O849" s="111"/>
      <c r="P849" s="112"/>
      <c r="Q849" s="50"/>
    </row>
    <row r="850" spans="1:17" ht="30.75" customHeight="1" x14ac:dyDescent="0.4">
      <c r="A850" s="113">
        <v>1675</v>
      </c>
      <c r="B850" s="114"/>
      <c r="C850" s="114"/>
      <c r="D850" s="115">
        <f>VLOOKUP(E850,コード一覧!$B$4:$E$962,4,FALSE)</f>
        <v>0</v>
      </c>
      <c r="E850" s="89"/>
      <c r="F850" s="104">
        <f>VLOOKUP(E850,コード一覧!$B$4:$C$850,2,FALSE)</f>
        <v>0</v>
      </c>
      <c r="G850" s="105">
        <f>VLOOKUP(E850,コード一覧!$B$4:$D$868,3,FALSE)</f>
        <v>0</v>
      </c>
      <c r="H850" s="106"/>
      <c r="I850" s="106"/>
      <c r="J850" s="107"/>
      <c r="K850" s="109">
        <f>VLOOKUP(J850,得意先名!$B$8:$C$1020,2,FALSE)</f>
        <v>0</v>
      </c>
      <c r="L850" s="108"/>
      <c r="M850" s="109">
        <f>VLOOKUP(J850,得意先名!$B$1:$E$1029,4,FALSE)</f>
        <v>0</v>
      </c>
      <c r="N850" s="110">
        <f>VLOOKUP(J850,得意先名!$B$8:$H$1020,7,FALSE)</f>
        <v>0</v>
      </c>
      <c r="O850" s="111"/>
      <c r="P850" s="112"/>
      <c r="Q850" s="50"/>
    </row>
    <row r="851" spans="1:17" ht="30.75" customHeight="1" x14ac:dyDescent="0.4">
      <c r="A851" s="113">
        <v>1677</v>
      </c>
      <c r="B851" s="114"/>
      <c r="C851" s="114"/>
      <c r="D851" s="115">
        <f>VLOOKUP(E851,コード一覧!$B$4:$E$962,4,FALSE)</f>
        <v>0</v>
      </c>
      <c r="E851" s="89"/>
      <c r="F851" s="104">
        <f>VLOOKUP(E851,コード一覧!$B$4:$C$850,2,FALSE)</f>
        <v>0</v>
      </c>
      <c r="G851" s="105">
        <f>VLOOKUP(E851,コード一覧!$B$4:$D$868,3,FALSE)</f>
        <v>0</v>
      </c>
      <c r="H851" s="106"/>
      <c r="I851" s="106"/>
      <c r="J851" s="107"/>
      <c r="K851" s="109">
        <f>VLOOKUP(J851,得意先名!$B$8:$C$1020,2,FALSE)</f>
        <v>0</v>
      </c>
      <c r="L851" s="108"/>
      <c r="M851" s="109">
        <f>VLOOKUP(J851,得意先名!$B$1:$E$1029,4,FALSE)</f>
        <v>0</v>
      </c>
      <c r="N851" s="110">
        <f>VLOOKUP(J851,得意先名!$B$8:$H$1020,7,FALSE)</f>
        <v>0</v>
      </c>
      <c r="O851" s="111"/>
      <c r="P851" s="112"/>
      <c r="Q851" s="50"/>
    </row>
    <row r="852" spans="1:17" ht="30.75" customHeight="1" x14ac:dyDescent="0.4">
      <c r="A852" s="113">
        <v>1679</v>
      </c>
      <c r="B852" s="114"/>
      <c r="C852" s="114"/>
      <c r="D852" s="115">
        <f>VLOOKUP(E852,コード一覧!$B$4:$E$962,4,FALSE)</f>
        <v>0</v>
      </c>
      <c r="E852" s="89"/>
      <c r="F852" s="104">
        <f>VLOOKUP(E852,コード一覧!$B$4:$C$850,2,FALSE)</f>
        <v>0</v>
      </c>
      <c r="G852" s="105">
        <f>VLOOKUP(E852,コード一覧!$B$4:$D$868,3,FALSE)</f>
        <v>0</v>
      </c>
      <c r="H852" s="106"/>
      <c r="I852" s="106"/>
      <c r="J852" s="107"/>
      <c r="K852" s="109">
        <f>VLOOKUP(J852,得意先名!$B$8:$C$1020,2,FALSE)</f>
        <v>0</v>
      </c>
      <c r="L852" s="108"/>
      <c r="M852" s="109">
        <f>VLOOKUP(J852,得意先名!$B$1:$E$1029,4,FALSE)</f>
        <v>0</v>
      </c>
      <c r="N852" s="110">
        <f>VLOOKUP(J852,得意先名!$B$8:$H$1020,7,FALSE)</f>
        <v>0</v>
      </c>
      <c r="O852" s="111"/>
      <c r="P852" s="112"/>
      <c r="Q852" s="50"/>
    </row>
    <row r="853" spans="1:17" ht="30.75" customHeight="1" x14ac:dyDescent="0.4">
      <c r="A853" s="113">
        <v>1681</v>
      </c>
      <c r="B853" s="114"/>
      <c r="C853" s="114"/>
      <c r="D853" s="115">
        <f>VLOOKUP(E853,コード一覧!$B$4:$E$962,4,FALSE)</f>
        <v>0</v>
      </c>
      <c r="E853" s="89"/>
      <c r="F853" s="104">
        <f>VLOOKUP(E853,コード一覧!$B$4:$C$850,2,FALSE)</f>
        <v>0</v>
      </c>
      <c r="G853" s="105">
        <f>VLOOKUP(E853,コード一覧!$B$4:$D$868,3,FALSE)</f>
        <v>0</v>
      </c>
      <c r="H853" s="106"/>
      <c r="I853" s="106"/>
      <c r="J853" s="107"/>
      <c r="K853" s="109">
        <f>VLOOKUP(J853,得意先名!$B$8:$C$1020,2,FALSE)</f>
        <v>0</v>
      </c>
      <c r="L853" s="108"/>
      <c r="M853" s="109">
        <f>VLOOKUP(J853,得意先名!$B$1:$E$1029,4,FALSE)</f>
        <v>0</v>
      </c>
      <c r="N853" s="110">
        <f>VLOOKUP(J853,得意先名!$B$8:$H$1020,7,FALSE)</f>
        <v>0</v>
      </c>
      <c r="O853" s="111"/>
      <c r="P853" s="112"/>
      <c r="Q853" s="50"/>
    </row>
    <row r="854" spans="1:17" ht="30.75" customHeight="1" x14ac:dyDescent="0.4">
      <c r="A854" s="113">
        <v>1683</v>
      </c>
      <c r="B854" s="114"/>
      <c r="C854" s="114"/>
      <c r="D854" s="115">
        <f>VLOOKUP(E854,コード一覧!$B$4:$E$962,4,FALSE)</f>
        <v>0</v>
      </c>
      <c r="E854" s="89"/>
      <c r="F854" s="104">
        <f>VLOOKUP(E854,コード一覧!$B$4:$C$850,2,FALSE)</f>
        <v>0</v>
      </c>
      <c r="G854" s="105">
        <f>VLOOKUP(E854,コード一覧!$B$4:$D$868,3,FALSE)</f>
        <v>0</v>
      </c>
      <c r="H854" s="106"/>
      <c r="I854" s="106"/>
      <c r="J854" s="107"/>
      <c r="K854" s="109">
        <f>VLOOKUP(J854,得意先名!$B$8:$C$1020,2,FALSE)</f>
        <v>0</v>
      </c>
      <c r="L854" s="108"/>
      <c r="M854" s="109">
        <f>VLOOKUP(J854,得意先名!$B$1:$E$1029,4,FALSE)</f>
        <v>0</v>
      </c>
      <c r="N854" s="110">
        <f>VLOOKUP(J854,得意先名!$B$8:$H$1020,7,FALSE)</f>
        <v>0</v>
      </c>
      <c r="O854" s="111"/>
      <c r="P854" s="112"/>
      <c r="Q854" s="50"/>
    </row>
    <row r="855" spans="1:17" ht="30.75" customHeight="1" x14ac:dyDescent="0.4">
      <c r="A855" s="113">
        <v>1685</v>
      </c>
      <c r="B855" s="114"/>
      <c r="C855" s="114"/>
      <c r="D855" s="115">
        <f>VLOOKUP(E855,コード一覧!$B$4:$E$962,4,FALSE)</f>
        <v>0</v>
      </c>
      <c r="E855" s="89"/>
      <c r="F855" s="104">
        <f>VLOOKUP(E855,コード一覧!$B$4:$C$850,2,FALSE)</f>
        <v>0</v>
      </c>
      <c r="G855" s="105">
        <f>VLOOKUP(E855,コード一覧!$B$4:$D$868,3,FALSE)</f>
        <v>0</v>
      </c>
      <c r="H855" s="106"/>
      <c r="I855" s="106"/>
      <c r="J855" s="107"/>
      <c r="K855" s="109">
        <f>VLOOKUP(J855,得意先名!$B$8:$C$1020,2,FALSE)</f>
        <v>0</v>
      </c>
      <c r="L855" s="108"/>
      <c r="M855" s="109">
        <f>VLOOKUP(J855,得意先名!$B$1:$E$1029,4,FALSE)</f>
        <v>0</v>
      </c>
      <c r="N855" s="110">
        <f>VLOOKUP(J855,得意先名!$B$8:$H$1020,7,FALSE)</f>
        <v>0</v>
      </c>
      <c r="O855" s="111"/>
      <c r="P855" s="112"/>
      <c r="Q855" s="50"/>
    </row>
    <row r="856" spans="1:17" ht="30.75" customHeight="1" x14ac:dyDescent="0.4">
      <c r="A856" s="113">
        <v>1687</v>
      </c>
      <c r="B856" s="114"/>
      <c r="C856" s="114"/>
      <c r="D856" s="115">
        <f>VLOOKUP(E856,コード一覧!$B$4:$E$962,4,FALSE)</f>
        <v>0</v>
      </c>
      <c r="E856" s="89"/>
      <c r="F856" s="104">
        <f>VLOOKUP(E856,コード一覧!$B$4:$C$850,2,FALSE)</f>
        <v>0</v>
      </c>
      <c r="G856" s="105">
        <f>VLOOKUP(E856,コード一覧!$B$4:$D$868,3,FALSE)</f>
        <v>0</v>
      </c>
      <c r="H856" s="106"/>
      <c r="I856" s="106"/>
      <c r="J856" s="107"/>
      <c r="K856" s="109">
        <f>VLOOKUP(J856,得意先名!$B$8:$C$1020,2,FALSE)</f>
        <v>0</v>
      </c>
      <c r="L856" s="108"/>
      <c r="M856" s="109">
        <f>VLOOKUP(J856,得意先名!$B$1:$E$1029,4,FALSE)</f>
        <v>0</v>
      </c>
      <c r="N856" s="110">
        <f>VLOOKUP(J856,得意先名!$B$8:$H$1020,7,FALSE)</f>
        <v>0</v>
      </c>
      <c r="O856" s="111"/>
      <c r="P856" s="112"/>
      <c r="Q856" s="50"/>
    </row>
    <row r="857" spans="1:17" ht="30.75" customHeight="1" x14ac:dyDescent="0.4">
      <c r="A857" s="113">
        <v>1689</v>
      </c>
      <c r="B857" s="114"/>
      <c r="C857" s="114"/>
      <c r="D857" s="115">
        <f>VLOOKUP(E857,コード一覧!$B$4:$E$962,4,FALSE)</f>
        <v>0</v>
      </c>
      <c r="E857" s="89"/>
      <c r="F857" s="104">
        <f>VLOOKUP(E857,コード一覧!$B$4:$C$850,2,FALSE)</f>
        <v>0</v>
      </c>
      <c r="G857" s="105">
        <f>VLOOKUP(E857,コード一覧!$B$4:$D$868,3,FALSE)</f>
        <v>0</v>
      </c>
      <c r="H857" s="106"/>
      <c r="I857" s="106"/>
      <c r="J857" s="107"/>
      <c r="K857" s="109">
        <f>VLOOKUP(J857,得意先名!$B$8:$C$1020,2,FALSE)</f>
        <v>0</v>
      </c>
      <c r="L857" s="108"/>
      <c r="M857" s="109">
        <f>VLOOKUP(J857,得意先名!$B$1:$E$1029,4,FALSE)</f>
        <v>0</v>
      </c>
      <c r="N857" s="110">
        <f>VLOOKUP(J857,得意先名!$B$8:$H$1020,7,FALSE)</f>
        <v>0</v>
      </c>
      <c r="O857" s="111"/>
      <c r="P857" s="112"/>
      <c r="Q857" s="50"/>
    </row>
    <row r="858" spans="1:17" ht="30.75" customHeight="1" x14ac:dyDescent="0.4">
      <c r="A858" s="113">
        <v>1691</v>
      </c>
      <c r="B858" s="114"/>
      <c r="C858" s="114"/>
      <c r="D858" s="115">
        <f>VLOOKUP(E858,コード一覧!$B$4:$E$962,4,FALSE)</f>
        <v>0</v>
      </c>
      <c r="E858" s="89"/>
      <c r="F858" s="104">
        <f>VLOOKUP(E858,コード一覧!$B$4:$C$850,2,FALSE)</f>
        <v>0</v>
      </c>
      <c r="G858" s="105">
        <f>VLOOKUP(E858,コード一覧!$B$4:$D$868,3,FALSE)</f>
        <v>0</v>
      </c>
      <c r="H858" s="106"/>
      <c r="I858" s="106"/>
      <c r="J858" s="107"/>
      <c r="K858" s="109">
        <f>VLOOKUP(J858,得意先名!$B$8:$C$1020,2,FALSE)</f>
        <v>0</v>
      </c>
      <c r="L858" s="108"/>
      <c r="M858" s="109">
        <f>VLOOKUP(J858,得意先名!$B$1:$E$1029,4,FALSE)</f>
        <v>0</v>
      </c>
      <c r="N858" s="110">
        <f>VLOOKUP(J858,得意先名!$B$8:$H$1020,7,FALSE)</f>
        <v>0</v>
      </c>
      <c r="O858" s="111"/>
      <c r="P858" s="112"/>
      <c r="Q858" s="50"/>
    </row>
    <row r="859" spans="1:17" ht="30.75" customHeight="1" x14ac:dyDescent="0.4">
      <c r="A859" s="113">
        <v>1693</v>
      </c>
      <c r="B859" s="114"/>
      <c r="C859" s="114"/>
      <c r="D859" s="115">
        <f>VLOOKUP(E859,コード一覧!$B$4:$E$962,4,FALSE)</f>
        <v>0</v>
      </c>
      <c r="E859" s="89"/>
      <c r="F859" s="104">
        <f>VLOOKUP(E859,コード一覧!$B$4:$C$850,2,FALSE)</f>
        <v>0</v>
      </c>
      <c r="G859" s="105">
        <f>VLOOKUP(E859,コード一覧!$B$4:$D$868,3,FALSE)</f>
        <v>0</v>
      </c>
      <c r="H859" s="106"/>
      <c r="I859" s="106"/>
      <c r="J859" s="107"/>
      <c r="K859" s="109">
        <f>VLOOKUP(J859,得意先名!$B$8:$C$1020,2,FALSE)</f>
        <v>0</v>
      </c>
      <c r="L859" s="108"/>
      <c r="M859" s="109">
        <f>VLOOKUP(J859,得意先名!$B$1:$E$1029,4,FALSE)</f>
        <v>0</v>
      </c>
      <c r="N859" s="110">
        <f>VLOOKUP(J859,得意先名!$B$8:$H$1020,7,FALSE)</f>
        <v>0</v>
      </c>
      <c r="O859" s="111"/>
      <c r="P859" s="112"/>
      <c r="Q859" s="50"/>
    </row>
    <row r="860" spans="1:17" ht="30.75" customHeight="1" x14ac:dyDescent="0.4">
      <c r="A860" s="113">
        <v>1695</v>
      </c>
      <c r="B860" s="114"/>
      <c r="C860" s="114"/>
      <c r="D860" s="115">
        <f>VLOOKUP(E860,コード一覧!$B$4:$E$962,4,FALSE)</f>
        <v>0</v>
      </c>
      <c r="E860" s="89"/>
      <c r="F860" s="104">
        <f>VLOOKUP(E860,コード一覧!$B$4:$C$850,2,FALSE)</f>
        <v>0</v>
      </c>
      <c r="G860" s="105">
        <f>VLOOKUP(E860,コード一覧!$B$4:$D$868,3,FALSE)</f>
        <v>0</v>
      </c>
      <c r="H860" s="106"/>
      <c r="I860" s="106"/>
      <c r="J860" s="107"/>
      <c r="K860" s="109">
        <f>VLOOKUP(J860,得意先名!$B$8:$C$1020,2,FALSE)</f>
        <v>0</v>
      </c>
      <c r="L860" s="108"/>
      <c r="M860" s="109">
        <f>VLOOKUP(J860,得意先名!$B$1:$E$1029,4,FALSE)</f>
        <v>0</v>
      </c>
      <c r="N860" s="110">
        <f>VLOOKUP(J860,得意先名!$B$8:$H$1020,7,FALSE)</f>
        <v>0</v>
      </c>
      <c r="O860" s="111"/>
      <c r="P860" s="112"/>
      <c r="Q860" s="50"/>
    </row>
    <row r="861" spans="1:17" ht="30.75" customHeight="1" x14ac:dyDescent="0.4">
      <c r="A861" s="113">
        <v>1697</v>
      </c>
      <c r="B861" s="114"/>
      <c r="C861" s="114"/>
      <c r="D861" s="115">
        <f>VLOOKUP(E861,コード一覧!$B$4:$E$962,4,FALSE)</f>
        <v>0</v>
      </c>
      <c r="E861" s="89"/>
      <c r="F861" s="104">
        <f>VLOOKUP(E861,コード一覧!$B$4:$C$850,2,FALSE)</f>
        <v>0</v>
      </c>
      <c r="G861" s="105">
        <f>VLOOKUP(E861,コード一覧!$B$4:$D$868,3,FALSE)</f>
        <v>0</v>
      </c>
      <c r="H861" s="106"/>
      <c r="I861" s="106"/>
      <c r="J861" s="107"/>
      <c r="K861" s="109">
        <f>VLOOKUP(J861,得意先名!$B$8:$C$1020,2,FALSE)</f>
        <v>0</v>
      </c>
      <c r="L861" s="108"/>
      <c r="M861" s="109">
        <f>VLOOKUP(J861,得意先名!$B$1:$E$1029,4,FALSE)</f>
        <v>0</v>
      </c>
      <c r="N861" s="110">
        <f>VLOOKUP(J861,得意先名!$B$8:$H$1020,7,FALSE)</f>
        <v>0</v>
      </c>
      <c r="O861" s="111"/>
      <c r="P861" s="112"/>
      <c r="Q861" s="50"/>
    </row>
    <row r="862" spans="1:17" ht="30.75" customHeight="1" x14ac:dyDescent="0.4">
      <c r="A862" s="113">
        <v>1699</v>
      </c>
      <c r="B862" s="114"/>
      <c r="C862" s="114"/>
      <c r="D862" s="115">
        <f>VLOOKUP(E862,コード一覧!$B$4:$E$962,4,FALSE)</f>
        <v>0</v>
      </c>
      <c r="E862" s="89"/>
      <c r="F862" s="104">
        <f>VLOOKUP(E862,コード一覧!$B$4:$C$850,2,FALSE)</f>
        <v>0</v>
      </c>
      <c r="G862" s="105">
        <f>VLOOKUP(E862,コード一覧!$B$4:$D$868,3,FALSE)</f>
        <v>0</v>
      </c>
      <c r="H862" s="106"/>
      <c r="I862" s="106"/>
      <c r="J862" s="107"/>
      <c r="K862" s="109">
        <f>VLOOKUP(J862,得意先名!$B$8:$C$1020,2,FALSE)</f>
        <v>0</v>
      </c>
      <c r="L862" s="108"/>
      <c r="M862" s="109">
        <f>VLOOKUP(J862,得意先名!$B$1:$E$1029,4,FALSE)</f>
        <v>0</v>
      </c>
      <c r="N862" s="110">
        <f>VLOOKUP(J862,得意先名!$B$8:$H$1020,7,FALSE)</f>
        <v>0</v>
      </c>
      <c r="O862" s="111"/>
      <c r="P862" s="112"/>
      <c r="Q862" s="50"/>
    </row>
    <row r="863" spans="1:17" ht="30.75" customHeight="1" x14ac:dyDescent="0.4">
      <c r="A863" s="113">
        <v>1701</v>
      </c>
      <c r="B863" s="114"/>
      <c r="C863" s="114"/>
      <c r="D863" s="115">
        <f>VLOOKUP(E863,コード一覧!$B$4:$E$962,4,FALSE)</f>
        <v>0</v>
      </c>
      <c r="E863" s="89"/>
      <c r="F863" s="104">
        <f>VLOOKUP(E863,コード一覧!$B$4:$C$850,2,FALSE)</f>
        <v>0</v>
      </c>
      <c r="G863" s="105">
        <f>VLOOKUP(E863,コード一覧!$B$4:$D$868,3,FALSE)</f>
        <v>0</v>
      </c>
      <c r="H863" s="106"/>
      <c r="I863" s="106"/>
      <c r="J863" s="107"/>
      <c r="K863" s="109">
        <f>VLOOKUP(J863,得意先名!$B$8:$C$1020,2,FALSE)</f>
        <v>0</v>
      </c>
      <c r="L863" s="108"/>
      <c r="M863" s="109">
        <f>VLOOKUP(J863,得意先名!$B$1:$E$1029,4,FALSE)</f>
        <v>0</v>
      </c>
      <c r="N863" s="110">
        <f>VLOOKUP(J863,得意先名!$B$8:$H$1020,7,FALSE)</f>
        <v>0</v>
      </c>
      <c r="O863" s="111"/>
      <c r="P863" s="112"/>
      <c r="Q863" s="50"/>
    </row>
    <row r="864" spans="1:17" ht="30.75" customHeight="1" x14ac:dyDescent="0.4">
      <c r="A864" s="113">
        <v>1703</v>
      </c>
      <c r="B864" s="114"/>
      <c r="C864" s="114"/>
      <c r="D864" s="115">
        <f>VLOOKUP(E864,コード一覧!$B$4:$E$962,4,FALSE)</f>
        <v>0</v>
      </c>
      <c r="E864" s="89"/>
      <c r="F864" s="104">
        <f>VLOOKUP(E864,コード一覧!$B$4:$C$850,2,FALSE)</f>
        <v>0</v>
      </c>
      <c r="G864" s="105">
        <f>VLOOKUP(E864,コード一覧!$B$4:$D$868,3,FALSE)</f>
        <v>0</v>
      </c>
      <c r="H864" s="106"/>
      <c r="I864" s="106"/>
      <c r="J864" s="107"/>
      <c r="K864" s="109">
        <f>VLOOKUP(J864,得意先名!$B$8:$C$1020,2,FALSE)</f>
        <v>0</v>
      </c>
      <c r="L864" s="108"/>
      <c r="M864" s="109">
        <f>VLOOKUP(J864,得意先名!$B$1:$E$1029,4,FALSE)</f>
        <v>0</v>
      </c>
      <c r="N864" s="110">
        <f>VLOOKUP(J864,得意先名!$B$8:$H$1020,7,FALSE)</f>
        <v>0</v>
      </c>
      <c r="O864" s="111"/>
      <c r="P864" s="112"/>
      <c r="Q864" s="50"/>
    </row>
    <row r="865" spans="1:17" ht="30.75" customHeight="1" x14ac:dyDescent="0.4">
      <c r="A865" s="113">
        <v>1705</v>
      </c>
      <c r="B865" s="114"/>
      <c r="C865" s="114"/>
      <c r="D865" s="115">
        <f>VLOOKUP(E865,コード一覧!$B$4:$E$962,4,FALSE)</f>
        <v>0</v>
      </c>
      <c r="E865" s="89"/>
      <c r="F865" s="104">
        <f>VLOOKUP(E865,コード一覧!$B$4:$C$850,2,FALSE)</f>
        <v>0</v>
      </c>
      <c r="G865" s="105">
        <f>VLOOKUP(E865,コード一覧!$B$4:$D$868,3,FALSE)</f>
        <v>0</v>
      </c>
      <c r="H865" s="106"/>
      <c r="I865" s="106"/>
      <c r="J865" s="107"/>
      <c r="K865" s="109">
        <f>VLOOKUP(J865,得意先名!$B$8:$C$1020,2,FALSE)</f>
        <v>0</v>
      </c>
      <c r="L865" s="108"/>
      <c r="M865" s="109">
        <f>VLOOKUP(J865,得意先名!$B$1:$E$1029,4,FALSE)</f>
        <v>0</v>
      </c>
      <c r="N865" s="110">
        <f>VLOOKUP(J865,得意先名!$B$8:$H$1020,7,FALSE)</f>
        <v>0</v>
      </c>
      <c r="O865" s="111"/>
      <c r="P865" s="112"/>
      <c r="Q865" s="50"/>
    </row>
    <row r="866" spans="1:17" ht="30.75" customHeight="1" x14ac:dyDescent="0.4">
      <c r="A866" s="113">
        <v>1707</v>
      </c>
      <c r="B866" s="114"/>
      <c r="C866" s="114"/>
      <c r="D866" s="115">
        <f>VLOOKUP(E866,コード一覧!$B$4:$E$962,4,FALSE)</f>
        <v>0</v>
      </c>
      <c r="E866" s="89"/>
      <c r="F866" s="104">
        <f>VLOOKUP(E866,コード一覧!$B$4:$C$850,2,FALSE)</f>
        <v>0</v>
      </c>
      <c r="G866" s="105">
        <f>VLOOKUP(E866,コード一覧!$B$4:$D$868,3,FALSE)</f>
        <v>0</v>
      </c>
      <c r="H866" s="106"/>
      <c r="I866" s="106"/>
      <c r="J866" s="107"/>
      <c r="K866" s="109">
        <f>VLOOKUP(J866,得意先名!$B$8:$C$1020,2,FALSE)</f>
        <v>0</v>
      </c>
      <c r="L866" s="108"/>
      <c r="M866" s="109">
        <f>VLOOKUP(J866,得意先名!$B$1:$E$1029,4,FALSE)</f>
        <v>0</v>
      </c>
      <c r="N866" s="110">
        <f>VLOOKUP(J866,得意先名!$B$8:$H$1020,7,FALSE)</f>
        <v>0</v>
      </c>
      <c r="O866" s="111"/>
      <c r="P866" s="112"/>
      <c r="Q866" s="50"/>
    </row>
    <row r="867" spans="1:17" ht="30.75" customHeight="1" x14ac:dyDescent="0.4">
      <c r="A867" s="113">
        <v>1709</v>
      </c>
      <c r="B867" s="114"/>
      <c r="C867" s="114"/>
      <c r="D867" s="115">
        <f>VLOOKUP(E867,コード一覧!$B$4:$E$962,4,FALSE)</f>
        <v>0</v>
      </c>
      <c r="E867" s="89"/>
      <c r="F867" s="104">
        <f>VLOOKUP(E867,コード一覧!$B$4:$C$850,2,FALSE)</f>
        <v>0</v>
      </c>
      <c r="G867" s="105">
        <f>VLOOKUP(E867,コード一覧!$B$4:$D$868,3,FALSE)</f>
        <v>0</v>
      </c>
      <c r="H867" s="106"/>
      <c r="I867" s="106"/>
      <c r="J867" s="107"/>
      <c r="K867" s="109">
        <f>VLOOKUP(J867,得意先名!$B$8:$C$1020,2,FALSE)</f>
        <v>0</v>
      </c>
      <c r="L867" s="108"/>
      <c r="M867" s="109">
        <f>VLOOKUP(J867,得意先名!$B$1:$E$1029,4,FALSE)</f>
        <v>0</v>
      </c>
      <c r="N867" s="110">
        <f>VLOOKUP(J867,得意先名!$B$8:$H$1020,7,FALSE)</f>
        <v>0</v>
      </c>
      <c r="O867" s="111"/>
      <c r="P867" s="112"/>
      <c r="Q867" s="50"/>
    </row>
    <row r="868" spans="1:17" ht="30.75" customHeight="1" x14ac:dyDescent="0.4">
      <c r="A868" s="113">
        <v>1711</v>
      </c>
      <c r="B868" s="114"/>
      <c r="C868" s="114"/>
      <c r="D868" s="115">
        <f>VLOOKUP(E868,コード一覧!$B$4:$E$962,4,FALSE)</f>
        <v>0</v>
      </c>
      <c r="E868" s="89"/>
      <c r="F868" s="104">
        <f>VLOOKUP(E868,コード一覧!$B$4:$C$850,2,FALSE)</f>
        <v>0</v>
      </c>
      <c r="G868" s="105">
        <f>VLOOKUP(E868,コード一覧!$B$4:$D$868,3,FALSE)</f>
        <v>0</v>
      </c>
      <c r="H868" s="106"/>
      <c r="I868" s="106"/>
      <c r="J868" s="107"/>
      <c r="K868" s="109">
        <f>VLOOKUP(J868,得意先名!$B$8:$C$1020,2,FALSE)</f>
        <v>0</v>
      </c>
      <c r="L868" s="108"/>
      <c r="M868" s="109">
        <f>VLOOKUP(J868,得意先名!$B$1:$E$1029,4,FALSE)</f>
        <v>0</v>
      </c>
      <c r="N868" s="110">
        <f>VLOOKUP(J868,得意先名!$B$8:$H$1020,7,FALSE)</f>
        <v>0</v>
      </c>
      <c r="O868" s="111"/>
      <c r="P868" s="112"/>
      <c r="Q868" s="50"/>
    </row>
    <row r="869" spans="1:17" ht="30.75" customHeight="1" x14ac:dyDescent="0.4">
      <c r="A869" s="113">
        <v>1713</v>
      </c>
      <c r="B869" s="114"/>
      <c r="C869" s="114"/>
      <c r="D869" s="115">
        <f>VLOOKUP(E869,コード一覧!$B$4:$E$962,4,FALSE)</f>
        <v>0</v>
      </c>
      <c r="E869" s="89"/>
      <c r="F869" s="104">
        <f>VLOOKUP(E869,コード一覧!$B$4:$C$850,2,FALSE)</f>
        <v>0</v>
      </c>
      <c r="G869" s="105">
        <f>VLOOKUP(E869,コード一覧!$B$4:$D$868,3,FALSE)</f>
        <v>0</v>
      </c>
      <c r="H869" s="106"/>
      <c r="I869" s="106"/>
      <c r="J869" s="107"/>
      <c r="K869" s="109">
        <f>VLOOKUP(J869,得意先名!$B$8:$C$1020,2,FALSE)</f>
        <v>0</v>
      </c>
      <c r="L869" s="108"/>
      <c r="M869" s="109">
        <f>VLOOKUP(J869,得意先名!$B$1:$E$1029,4,FALSE)</f>
        <v>0</v>
      </c>
      <c r="N869" s="110">
        <f>VLOOKUP(J869,得意先名!$B$8:$H$1020,7,FALSE)</f>
        <v>0</v>
      </c>
      <c r="O869" s="111"/>
      <c r="P869" s="112"/>
      <c r="Q869" s="50"/>
    </row>
    <row r="870" spans="1:17" ht="30.75" customHeight="1" x14ac:dyDescent="0.4">
      <c r="A870" s="113">
        <v>1715</v>
      </c>
      <c r="B870" s="114"/>
      <c r="C870" s="114"/>
      <c r="D870" s="115">
        <f>VLOOKUP(E870,コード一覧!$B$4:$E$962,4,FALSE)</f>
        <v>0</v>
      </c>
      <c r="E870" s="89"/>
      <c r="F870" s="104">
        <f>VLOOKUP(E870,コード一覧!$B$4:$C$850,2,FALSE)</f>
        <v>0</v>
      </c>
      <c r="G870" s="105">
        <f>VLOOKUP(E870,コード一覧!$B$4:$D$868,3,FALSE)</f>
        <v>0</v>
      </c>
      <c r="H870" s="106"/>
      <c r="I870" s="106"/>
      <c r="J870" s="107"/>
      <c r="K870" s="109">
        <f>VLOOKUP(J870,得意先名!$B$8:$C$1020,2,FALSE)</f>
        <v>0</v>
      </c>
      <c r="L870" s="108"/>
      <c r="M870" s="109">
        <f>VLOOKUP(J870,得意先名!$B$1:$E$1029,4,FALSE)</f>
        <v>0</v>
      </c>
      <c r="N870" s="110">
        <f>VLOOKUP(J870,得意先名!$B$8:$H$1020,7,FALSE)</f>
        <v>0</v>
      </c>
      <c r="O870" s="111"/>
      <c r="P870" s="112"/>
      <c r="Q870" s="50"/>
    </row>
    <row r="871" spans="1:17" ht="30.75" customHeight="1" x14ac:dyDescent="0.4">
      <c r="A871" s="113">
        <v>1717</v>
      </c>
      <c r="B871" s="114"/>
      <c r="C871" s="114"/>
      <c r="D871" s="115">
        <f>VLOOKUP(E871,コード一覧!$B$4:$E$962,4,FALSE)</f>
        <v>0</v>
      </c>
      <c r="E871" s="89"/>
      <c r="F871" s="104">
        <f>VLOOKUP(E871,コード一覧!$B$4:$C$850,2,FALSE)</f>
        <v>0</v>
      </c>
      <c r="G871" s="105">
        <f>VLOOKUP(E871,コード一覧!$B$4:$D$868,3,FALSE)</f>
        <v>0</v>
      </c>
      <c r="H871" s="106"/>
      <c r="I871" s="106"/>
      <c r="J871" s="107"/>
      <c r="K871" s="109">
        <f>VLOOKUP(J871,得意先名!$B$8:$C$1020,2,FALSE)</f>
        <v>0</v>
      </c>
      <c r="L871" s="108"/>
      <c r="M871" s="109">
        <f>VLOOKUP(J871,得意先名!$B$1:$E$1029,4,FALSE)</f>
        <v>0</v>
      </c>
      <c r="N871" s="110">
        <f>VLOOKUP(J871,得意先名!$B$8:$H$1020,7,FALSE)</f>
        <v>0</v>
      </c>
      <c r="O871" s="111"/>
      <c r="P871" s="112"/>
      <c r="Q871" s="50"/>
    </row>
    <row r="872" spans="1:17" ht="30.75" customHeight="1" x14ac:dyDescent="0.4">
      <c r="A872" s="113">
        <v>1719</v>
      </c>
      <c r="B872" s="114"/>
      <c r="C872" s="114"/>
      <c r="D872" s="115">
        <f>VLOOKUP(E872,コード一覧!$B$4:$E$962,4,FALSE)</f>
        <v>0</v>
      </c>
      <c r="E872" s="89"/>
      <c r="F872" s="104">
        <f>VLOOKUP(E872,コード一覧!$B$4:$C$850,2,FALSE)</f>
        <v>0</v>
      </c>
      <c r="G872" s="105">
        <f>VLOOKUP(E872,コード一覧!$B$4:$D$868,3,FALSE)</f>
        <v>0</v>
      </c>
      <c r="H872" s="106"/>
      <c r="I872" s="106"/>
      <c r="J872" s="107"/>
      <c r="K872" s="109">
        <f>VLOOKUP(J872,得意先名!$B$8:$C$1020,2,FALSE)</f>
        <v>0</v>
      </c>
      <c r="L872" s="108"/>
      <c r="M872" s="109">
        <f>VLOOKUP(J872,得意先名!$B$1:$E$1029,4,FALSE)</f>
        <v>0</v>
      </c>
      <c r="N872" s="110">
        <f>VLOOKUP(J872,得意先名!$B$8:$H$1020,7,FALSE)</f>
        <v>0</v>
      </c>
      <c r="O872" s="111"/>
      <c r="P872" s="112"/>
      <c r="Q872" s="50"/>
    </row>
    <row r="873" spans="1:17" ht="30.75" customHeight="1" x14ac:dyDescent="0.4">
      <c r="A873" s="113">
        <v>1721</v>
      </c>
      <c r="B873" s="114"/>
      <c r="C873" s="114"/>
      <c r="D873" s="115">
        <f>VLOOKUP(E873,コード一覧!$B$4:$E$962,4,FALSE)</f>
        <v>0</v>
      </c>
      <c r="E873" s="89"/>
      <c r="F873" s="104">
        <f>VLOOKUP(E873,コード一覧!$B$4:$C$850,2,FALSE)</f>
        <v>0</v>
      </c>
      <c r="G873" s="105">
        <f>VLOOKUP(E873,コード一覧!$B$4:$D$868,3,FALSE)</f>
        <v>0</v>
      </c>
      <c r="H873" s="106"/>
      <c r="I873" s="106"/>
      <c r="J873" s="107"/>
      <c r="K873" s="109">
        <f>VLOOKUP(J873,得意先名!$B$8:$C$1020,2,FALSE)</f>
        <v>0</v>
      </c>
      <c r="L873" s="108"/>
      <c r="M873" s="109">
        <f>VLOOKUP(J873,得意先名!$B$1:$E$1029,4,FALSE)</f>
        <v>0</v>
      </c>
      <c r="N873" s="110">
        <f>VLOOKUP(J873,得意先名!$B$8:$H$1020,7,FALSE)</f>
        <v>0</v>
      </c>
      <c r="O873" s="111"/>
      <c r="P873" s="112"/>
      <c r="Q873" s="50"/>
    </row>
    <row r="874" spans="1:17" ht="30.75" customHeight="1" x14ac:dyDescent="0.4">
      <c r="A874" s="113">
        <v>1723</v>
      </c>
      <c r="B874" s="114"/>
      <c r="C874" s="114"/>
      <c r="D874" s="115">
        <f>VLOOKUP(E874,コード一覧!$B$4:$E$962,4,FALSE)</f>
        <v>0</v>
      </c>
      <c r="E874" s="89"/>
      <c r="F874" s="104">
        <f>VLOOKUP(E874,コード一覧!$B$4:$C$850,2,FALSE)</f>
        <v>0</v>
      </c>
      <c r="G874" s="105">
        <f>VLOOKUP(E874,コード一覧!$B$4:$D$868,3,FALSE)</f>
        <v>0</v>
      </c>
      <c r="H874" s="106"/>
      <c r="I874" s="106"/>
      <c r="J874" s="107"/>
      <c r="K874" s="109">
        <f>VLOOKUP(J874,得意先名!$B$8:$C$1020,2,FALSE)</f>
        <v>0</v>
      </c>
      <c r="L874" s="108"/>
      <c r="M874" s="109">
        <f>VLOOKUP(J874,得意先名!$B$1:$E$1029,4,FALSE)</f>
        <v>0</v>
      </c>
      <c r="N874" s="110">
        <f>VLOOKUP(J874,得意先名!$B$8:$H$1020,7,FALSE)</f>
        <v>0</v>
      </c>
      <c r="O874" s="111"/>
      <c r="P874" s="112"/>
      <c r="Q874" s="50"/>
    </row>
    <row r="875" spans="1:17" ht="30.75" customHeight="1" x14ac:dyDescent="0.4">
      <c r="A875" s="113">
        <v>1725</v>
      </c>
      <c r="B875" s="114"/>
      <c r="C875" s="114"/>
      <c r="D875" s="115">
        <f>VLOOKUP(E875,コード一覧!$B$4:$E$962,4,FALSE)</f>
        <v>0</v>
      </c>
      <c r="E875" s="89"/>
      <c r="F875" s="104">
        <f>VLOOKUP(E875,コード一覧!$B$4:$C$850,2,FALSE)</f>
        <v>0</v>
      </c>
      <c r="G875" s="105">
        <f>VLOOKUP(E875,コード一覧!$B$4:$D$868,3,FALSE)</f>
        <v>0</v>
      </c>
      <c r="H875" s="106"/>
      <c r="I875" s="106"/>
      <c r="J875" s="107"/>
      <c r="K875" s="109">
        <f>VLOOKUP(J875,得意先名!$B$8:$C$1020,2,FALSE)</f>
        <v>0</v>
      </c>
      <c r="L875" s="108"/>
      <c r="M875" s="109">
        <f>VLOOKUP(J875,得意先名!$B$1:$E$1029,4,FALSE)</f>
        <v>0</v>
      </c>
      <c r="N875" s="110">
        <f>VLOOKUP(J875,得意先名!$B$8:$H$1020,7,FALSE)</f>
        <v>0</v>
      </c>
      <c r="O875" s="111"/>
      <c r="P875" s="112"/>
      <c r="Q875" s="50"/>
    </row>
    <row r="876" spans="1:17" ht="30.75" customHeight="1" x14ac:dyDescent="0.4">
      <c r="A876" s="113">
        <v>1727</v>
      </c>
      <c r="B876" s="114"/>
      <c r="C876" s="114"/>
      <c r="D876" s="115">
        <f>VLOOKUP(E876,コード一覧!$B$4:$E$962,4,FALSE)</f>
        <v>0</v>
      </c>
      <c r="E876" s="89"/>
      <c r="F876" s="104">
        <f>VLOOKUP(E876,コード一覧!$B$4:$C$850,2,FALSE)</f>
        <v>0</v>
      </c>
      <c r="G876" s="105">
        <f>VLOOKUP(E876,コード一覧!$B$4:$D$868,3,FALSE)</f>
        <v>0</v>
      </c>
      <c r="H876" s="106"/>
      <c r="I876" s="106"/>
      <c r="J876" s="107"/>
      <c r="K876" s="109">
        <f>VLOOKUP(J876,得意先名!$B$8:$C$1020,2,FALSE)</f>
        <v>0</v>
      </c>
      <c r="L876" s="108"/>
      <c r="M876" s="109">
        <f>VLOOKUP(J876,得意先名!$B$1:$E$1029,4,FALSE)</f>
        <v>0</v>
      </c>
      <c r="N876" s="110">
        <f>VLOOKUP(J876,得意先名!$B$8:$H$1020,7,FALSE)</f>
        <v>0</v>
      </c>
      <c r="O876" s="111"/>
      <c r="P876" s="112"/>
      <c r="Q876" s="50"/>
    </row>
    <row r="877" spans="1:17" ht="30.75" customHeight="1" x14ac:dyDescent="0.4">
      <c r="A877" s="113">
        <v>1729</v>
      </c>
      <c r="B877" s="114"/>
      <c r="C877" s="114"/>
      <c r="D877" s="115">
        <f>VLOOKUP(E877,コード一覧!$B$4:$E$962,4,FALSE)</f>
        <v>0</v>
      </c>
      <c r="E877" s="89"/>
      <c r="F877" s="104">
        <f>VLOOKUP(E877,コード一覧!$B$4:$C$850,2,FALSE)</f>
        <v>0</v>
      </c>
      <c r="G877" s="105">
        <f>VLOOKUP(E877,コード一覧!$B$4:$D$868,3,FALSE)</f>
        <v>0</v>
      </c>
      <c r="H877" s="106"/>
      <c r="I877" s="106"/>
      <c r="J877" s="107"/>
      <c r="K877" s="109">
        <f>VLOOKUP(J877,得意先名!$B$8:$C$1020,2,FALSE)</f>
        <v>0</v>
      </c>
      <c r="L877" s="108"/>
      <c r="M877" s="109">
        <f>VLOOKUP(J877,得意先名!$B$1:$E$1029,4,FALSE)</f>
        <v>0</v>
      </c>
      <c r="N877" s="110">
        <f>VLOOKUP(J877,得意先名!$B$8:$H$1020,7,FALSE)</f>
        <v>0</v>
      </c>
      <c r="O877" s="111"/>
      <c r="P877" s="112"/>
      <c r="Q877" s="50"/>
    </row>
    <row r="878" spans="1:17" ht="30.75" customHeight="1" x14ac:dyDescent="0.4">
      <c r="A878" s="113">
        <v>1731</v>
      </c>
      <c r="B878" s="114"/>
      <c r="C878" s="114"/>
      <c r="D878" s="115">
        <f>VLOOKUP(E878,コード一覧!$B$4:$E$962,4,FALSE)</f>
        <v>0</v>
      </c>
      <c r="E878" s="89"/>
      <c r="F878" s="104">
        <f>VLOOKUP(E878,コード一覧!$B$4:$C$850,2,FALSE)</f>
        <v>0</v>
      </c>
      <c r="G878" s="105">
        <f>VLOOKUP(E878,コード一覧!$B$4:$D$868,3,FALSE)</f>
        <v>0</v>
      </c>
      <c r="H878" s="106"/>
      <c r="I878" s="106"/>
      <c r="J878" s="107"/>
      <c r="K878" s="109">
        <f>VLOOKUP(J878,得意先名!$B$8:$C$1020,2,FALSE)</f>
        <v>0</v>
      </c>
      <c r="L878" s="108"/>
      <c r="M878" s="109">
        <f>VLOOKUP(J878,得意先名!$B$1:$E$1029,4,FALSE)</f>
        <v>0</v>
      </c>
      <c r="N878" s="110">
        <f>VLOOKUP(J878,得意先名!$B$8:$H$1020,7,FALSE)</f>
        <v>0</v>
      </c>
      <c r="O878" s="111"/>
      <c r="P878" s="112"/>
      <c r="Q878" s="50"/>
    </row>
    <row r="879" spans="1:17" ht="30.75" customHeight="1" x14ac:dyDescent="0.4">
      <c r="A879" s="113">
        <v>1733</v>
      </c>
      <c r="B879" s="114"/>
      <c r="C879" s="114"/>
      <c r="D879" s="115">
        <f>VLOOKUP(E879,コード一覧!$B$4:$E$962,4,FALSE)</f>
        <v>0</v>
      </c>
      <c r="E879" s="89"/>
      <c r="F879" s="104">
        <f>VLOOKUP(E879,コード一覧!$B$4:$C$850,2,FALSE)</f>
        <v>0</v>
      </c>
      <c r="G879" s="105">
        <f>VLOOKUP(E879,コード一覧!$B$4:$D$868,3,FALSE)</f>
        <v>0</v>
      </c>
      <c r="H879" s="106"/>
      <c r="I879" s="106"/>
      <c r="J879" s="107"/>
      <c r="K879" s="109">
        <f>VLOOKUP(J879,得意先名!$B$8:$C$1020,2,FALSE)</f>
        <v>0</v>
      </c>
      <c r="L879" s="108"/>
      <c r="M879" s="109">
        <f>VLOOKUP(J879,得意先名!$B$1:$E$1029,4,FALSE)</f>
        <v>0</v>
      </c>
      <c r="N879" s="110">
        <f>VLOOKUP(J879,得意先名!$B$8:$H$1020,7,FALSE)</f>
        <v>0</v>
      </c>
      <c r="O879" s="111"/>
      <c r="P879" s="112"/>
      <c r="Q879" s="50"/>
    </row>
    <row r="880" spans="1:17" ht="30.75" customHeight="1" x14ac:dyDescent="0.4">
      <c r="A880" s="113">
        <v>1735</v>
      </c>
      <c r="B880" s="114"/>
      <c r="C880" s="114"/>
      <c r="D880" s="115">
        <f>VLOOKUP(E880,コード一覧!$B$4:$E$962,4,FALSE)</f>
        <v>0</v>
      </c>
      <c r="E880" s="89"/>
      <c r="F880" s="104">
        <f>VLOOKUP(E880,コード一覧!$B$4:$C$850,2,FALSE)</f>
        <v>0</v>
      </c>
      <c r="G880" s="105">
        <f>VLOOKUP(E880,コード一覧!$B$4:$D$868,3,FALSE)</f>
        <v>0</v>
      </c>
      <c r="H880" s="106"/>
      <c r="I880" s="106"/>
      <c r="J880" s="107"/>
      <c r="K880" s="109">
        <f>VLOOKUP(J880,得意先名!$B$8:$C$1020,2,FALSE)</f>
        <v>0</v>
      </c>
      <c r="L880" s="108"/>
      <c r="M880" s="109">
        <f>VLOOKUP(J880,得意先名!$B$1:$E$1029,4,FALSE)</f>
        <v>0</v>
      </c>
      <c r="N880" s="110">
        <f>VLOOKUP(J880,得意先名!$B$8:$H$1020,7,FALSE)</f>
        <v>0</v>
      </c>
      <c r="O880" s="111"/>
      <c r="P880" s="112"/>
      <c r="Q880" s="50"/>
    </row>
    <row r="881" spans="1:17" ht="30.75" customHeight="1" x14ac:dyDescent="0.4">
      <c r="A881" s="113">
        <v>1737</v>
      </c>
      <c r="B881" s="114"/>
      <c r="C881" s="114"/>
      <c r="D881" s="115">
        <f>VLOOKUP(E881,コード一覧!$B$4:$E$962,4,FALSE)</f>
        <v>0</v>
      </c>
      <c r="E881" s="89"/>
      <c r="F881" s="104">
        <f>VLOOKUP(E881,コード一覧!$B$4:$C$850,2,FALSE)</f>
        <v>0</v>
      </c>
      <c r="G881" s="105">
        <f>VLOOKUP(E881,コード一覧!$B$4:$D$868,3,FALSE)</f>
        <v>0</v>
      </c>
      <c r="H881" s="106"/>
      <c r="I881" s="106"/>
      <c r="J881" s="107"/>
      <c r="K881" s="109">
        <f>VLOOKUP(J881,得意先名!$B$8:$C$1020,2,FALSE)</f>
        <v>0</v>
      </c>
      <c r="L881" s="108"/>
      <c r="M881" s="109">
        <f>VLOOKUP(J881,得意先名!$B$1:$E$1029,4,FALSE)</f>
        <v>0</v>
      </c>
      <c r="N881" s="110">
        <f>VLOOKUP(J881,得意先名!$B$8:$H$1020,7,FALSE)</f>
        <v>0</v>
      </c>
      <c r="O881" s="111"/>
      <c r="P881" s="112"/>
      <c r="Q881" s="50"/>
    </row>
    <row r="882" spans="1:17" ht="30.75" customHeight="1" x14ac:dyDescent="0.4">
      <c r="A882" s="113">
        <v>1739</v>
      </c>
      <c r="B882" s="114"/>
      <c r="C882" s="114"/>
      <c r="D882" s="115">
        <f>VLOOKUP(E882,コード一覧!$B$4:$E$962,4,FALSE)</f>
        <v>0</v>
      </c>
      <c r="E882" s="89"/>
      <c r="F882" s="104">
        <f>VLOOKUP(E882,コード一覧!$B$4:$C$850,2,FALSE)</f>
        <v>0</v>
      </c>
      <c r="G882" s="105">
        <f>VLOOKUP(E882,コード一覧!$B$4:$D$868,3,FALSE)</f>
        <v>0</v>
      </c>
      <c r="H882" s="106"/>
      <c r="I882" s="106"/>
      <c r="J882" s="107"/>
      <c r="K882" s="109">
        <f>VLOOKUP(J882,得意先名!$B$8:$C$1020,2,FALSE)</f>
        <v>0</v>
      </c>
      <c r="L882" s="108"/>
      <c r="M882" s="109">
        <f>VLOOKUP(J882,得意先名!$B$1:$E$1029,4,FALSE)</f>
        <v>0</v>
      </c>
      <c r="N882" s="110">
        <f>VLOOKUP(J882,得意先名!$B$8:$H$1020,7,FALSE)</f>
        <v>0</v>
      </c>
      <c r="O882" s="111"/>
      <c r="P882" s="112"/>
      <c r="Q882" s="50"/>
    </row>
    <row r="883" spans="1:17" ht="30.75" customHeight="1" x14ac:dyDescent="0.4">
      <c r="A883" s="113">
        <v>1741</v>
      </c>
      <c r="B883" s="114"/>
      <c r="C883" s="114"/>
      <c r="D883" s="115">
        <f>VLOOKUP(E883,コード一覧!$B$4:$E$962,4,FALSE)</f>
        <v>0</v>
      </c>
      <c r="E883" s="89"/>
      <c r="F883" s="104">
        <f>VLOOKUP(E883,コード一覧!$B$4:$C$850,2,FALSE)</f>
        <v>0</v>
      </c>
      <c r="G883" s="105">
        <f>VLOOKUP(E883,コード一覧!$B$4:$D$868,3,FALSE)</f>
        <v>0</v>
      </c>
      <c r="H883" s="106"/>
      <c r="I883" s="106"/>
      <c r="J883" s="107"/>
      <c r="K883" s="109">
        <f>VLOOKUP(J883,得意先名!$B$8:$C$1020,2,FALSE)</f>
        <v>0</v>
      </c>
      <c r="L883" s="108"/>
      <c r="M883" s="109">
        <f>VLOOKUP(J883,得意先名!$B$1:$E$1029,4,FALSE)</f>
        <v>0</v>
      </c>
      <c r="N883" s="110">
        <f>VLOOKUP(J883,得意先名!$B$8:$H$1020,7,FALSE)</f>
        <v>0</v>
      </c>
      <c r="O883" s="111"/>
      <c r="P883" s="112"/>
      <c r="Q883" s="50"/>
    </row>
    <row r="884" spans="1:17" ht="30.75" customHeight="1" x14ac:dyDescent="0.4">
      <c r="A884" s="113">
        <v>1743</v>
      </c>
      <c r="B884" s="114"/>
      <c r="C884" s="114"/>
      <c r="D884" s="115">
        <f>VLOOKUP(E884,コード一覧!$B$4:$E$962,4,FALSE)</f>
        <v>0</v>
      </c>
      <c r="E884" s="89"/>
      <c r="F884" s="104">
        <f>VLOOKUP(E884,コード一覧!$B$4:$C$850,2,FALSE)</f>
        <v>0</v>
      </c>
      <c r="G884" s="105">
        <f>VLOOKUP(E884,コード一覧!$B$4:$D$868,3,FALSE)</f>
        <v>0</v>
      </c>
      <c r="H884" s="106"/>
      <c r="I884" s="106"/>
      <c r="J884" s="107"/>
      <c r="K884" s="109">
        <f>VLOOKUP(J884,得意先名!$B$8:$C$1020,2,FALSE)</f>
        <v>0</v>
      </c>
      <c r="L884" s="108"/>
      <c r="M884" s="109">
        <f>VLOOKUP(J884,得意先名!$B$1:$E$1029,4,FALSE)</f>
        <v>0</v>
      </c>
      <c r="N884" s="110">
        <f>VLOOKUP(J884,得意先名!$B$8:$H$1020,7,FALSE)</f>
        <v>0</v>
      </c>
      <c r="O884" s="111"/>
      <c r="P884" s="112"/>
      <c r="Q884" s="50"/>
    </row>
    <row r="885" spans="1:17" ht="30.75" customHeight="1" x14ac:dyDescent="0.4">
      <c r="A885" s="113">
        <v>1745</v>
      </c>
      <c r="B885" s="114"/>
      <c r="C885" s="114"/>
      <c r="D885" s="115">
        <f>VLOOKUP(E885,コード一覧!$B$4:$E$962,4,FALSE)</f>
        <v>0</v>
      </c>
      <c r="E885" s="89"/>
      <c r="F885" s="104">
        <f>VLOOKUP(E885,コード一覧!$B$4:$C$850,2,FALSE)</f>
        <v>0</v>
      </c>
      <c r="G885" s="105">
        <f>VLOOKUP(E885,コード一覧!$B$4:$D$868,3,FALSE)</f>
        <v>0</v>
      </c>
      <c r="H885" s="106"/>
      <c r="I885" s="106"/>
      <c r="J885" s="107"/>
      <c r="K885" s="109">
        <f>VLOOKUP(J885,得意先名!$B$8:$C$1020,2,FALSE)</f>
        <v>0</v>
      </c>
      <c r="L885" s="108"/>
      <c r="M885" s="109">
        <f>VLOOKUP(J885,得意先名!$B$1:$E$1029,4,FALSE)</f>
        <v>0</v>
      </c>
      <c r="N885" s="110">
        <f>VLOOKUP(J885,得意先名!$B$8:$H$1020,7,FALSE)</f>
        <v>0</v>
      </c>
      <c r="O885" s="111"/>
      <c r="P885" s="112"/>
      <c r="Q885" s="50"/>
    </row>
    <row r="886" spans="1:17" ht="30.75" customHeight="1" x14ac:dyDescent="0.4">
      <c r="A886" s="113">
        <v>1747</v>
      </c>
      <c r="B886" s="114"/>
      <c r="C886" s="114"/>
      <c r="D886" s="115">
        <f>VLOOKUP(E886,コード一覧!$B$4:$E$962,4,FALSE)</f>
        <v>0</v>
      </c>
      <c r="E886" s="89"/>
      <c r="F886" s="104">
        <f>VLOOKUP(E886,コード一覧!$B$4:$C$850,2,FALSE)</f>
        <v>0</v>
      </c>
      <c r="G886" s="105">
        <f>VLOOKUP(E886,コード一覧!$B$4:$D$868,3,FALSE)</f>
        <v>0</v>
      </c>
      <c r="H886" s="106"/>
      <c r="I886" s="106"/>
      <c r="J886" s="107"/>
      <c r="K886" s="109">
        <f>VLOOKUP(J886,得意先名!$B$8:$C$1020,2,FALSE)</f>
        <v>0</v>
      </c>
      <c r="L886" s="108"/>
      <c r="M886" s="109">
        <f>VLOOKUP(J886,得意先名!$B$1:$E$1029,4,FALSE)</f>
        <v>0</v>
      </c>
      <c r="N886" s="110">
        <f>VLOOKUP(J886,得意先名!$B$8:$H$1020,7,FALSE)</f>
        <v>0</v>
      </c>
      <c r="O886" s="111"/>
      <c r="P886" s="112"/>
      <c r="Q886" s="50"/>
    </row>
    <row r="887" spans="1:17" ht="30.75" customHeight="1" x14ac:dyDescent="0.4">
      <c r="A887" s="113">
        <v>1749</v>
      </c>
      <c r="B887" s="114"/>
      <c r="C887" s="114"/>
      <c r="D887" s="115">
        <f>VLOOKUP(E887,コード一覧!$B$4:$E$962,4,FALSE)</f>
        <v>0</v>
      </c>
      <c r="E887" s="89"/>
      <c r="F887" s="104">
        <f>VLOOKUP(E887,コード一覧!$B$4:$C$850,2,FALSE)</f>
        <v>0</v>
      </c>
      <c r="G887" s="105">
        <f>VLOOKUP(E887,コード一覧!$B$4:$D$868,3,FALSE)</f>
        <v>0</v>
      </c>
      <c r="H887" s="106"/>
      <c r="I887" s="106"/>
      <c r="J887" s="107"/>
      <c r="K887" s="109">
        <f>VLOOKUP(J887,得意先名!$B$8:$C$1020,2,FALSE)</f>
        <v>0</v>
      </c>
      <c r="L887" s="108"/>
      <c r="M887" s="109">
        <f>VLOOKUP(J887,得意先名!$B$1:$E$1029,4,FALSE)</f>
        <v>0</v>
      </c>
      <c r="N887" s="110">
        <f>VLOOKUP(J887,得意先名!$B$8:$H$1020,7,FALSE)</f>
        <v>0</v>
      </c>
      <c r="O887" s="111"/>
      <c r="P887" s="112"/>
      <c r="Q887" s="50"/>
    </row>
    <row r="888" spans="1:17" ht="30.75" customHeight="1" x14ac:dyDescent="0.4">
      <c r="A888" s="113">
        <v>1751</v>
      </c>
      <c r="B888" s="114"/>
      <c r="C888" s="114"/>
      <c r="D888" s="115">
        <f>VLOOKUP(E888,コード一覧!$B$4:$E$962,4,FALSE)</f>
        <v>0</v>
      </c>
      <c r="E888" s="89"/>
      <c r="F888" s="104">
        <f>VLOOKUP(E888,コード一覧!$B$4:$C$850,2,FALSE)</f>
        <v>0</v>
      </c>
      <c r="G888" s="105">
        <f>VLOOKUP(E888,コード一覧!$B$4:$D$868,3,FALSE)</f>
        <v>0</v>
      </c>
      <c r="H888" s="106"/>
      <c r="I888" s="106"/>
      <c r="J888" s="107"/>
      <c r="K888" s="109">
        <f>VLOOKUP(J888,得意先名!$B$8:$C$1020,2,FALSE)</f>
        <v>0</v>
      </c>
      <c r="L888" s="108"/>
      <c r="M888" s="109">
        <f>VLOOKUP(J888,得意先名!$B$1:$E$1029,4,FALSE)</f>
        <v>0</v>
      </c>
      <c r="N888" s="110">
        <f>VLOOKUP(J888,得意先名!$B$8:$H$1020,7,FALSE)</f>
        <v>0</v>
      </c>
      <c r="O888" s="111"/>
      <c r="P888" s="112"/>
      <c r="Q888" s="50"/>
    </row>
    <row r="889" spans="1:17" ht="30.75" customHeight="1" x14ac:dyDescent="0.4">
      <c r="A889" s="113">
        <v>1753</v>
      </c>
      <c r="B889" s="114"/>
      <c r="C889" s="114"/>
      <c r="D889" s="115">
        <f>VLOOKUP(E889,コード一覧!$B$4:$E$962,4,FALSE)</f>
        <v>0</v>
      </c>
      <c r="E889" s="89"/>
      <c r="F889" s="104">
        <f>VLOOKUP(E889,コード一覧!$B$4:$C$850,2,FALSE)</f>
        <v>0</v>
      </c>
      <c r="G889" s="105">
        <f>VLOOKUP(E889,コード一覧!$B$4:$D$868,3,FALSE)</f>
        <v>0</v>
      </c>
      <c r="H889" s="106"/>
      <c r="I889" s="106"/>
      <c r="J889" s="107"/>
      <c r="K889" s="109">
        <f>VLOOKUP(J889,得意先名!$B$8:$C$1020,2,FALSE)</f>
        <v>0</v>
      </c>
      <c r="L889" s="108"/>
      <c r="M889" s="109">
        <f>VLOOKUP(J889,得意先名!$B$1:$E$1029,4,FALSE)</f>
        <v>0</v>
      </c>
      <c r="N889" s="110">
        <f>VLOOKUP(J889,得意先名!$B$8:$H$1020,7,FALSE)</f>
        <v>0</v>
      </c>
      <c r="O889" s="111"/>
      <c r="P889" s="112"/>
      <c r="Q889" s="50"/>
    </row>
    <row r="890" spans="1:17" ht="30.75" customHeight="1" x14ac:dyDescent="0.4">
      <c r="A890" s="113">
        <v>1755</v>
      </c>
      <c r="B890" s="114"/>
      <c r="C890" s="114"/>
      <c r="D890" s="115">
        <f>VLOOKUP(E890,コード一覧!$B$4:$E$962,4,FALSE)</f>
        <v>0</v>
      </c>
      <c r="E890" s="89"/>
      <c r="F890" s="104">
        <f>VLOOKUP(E890,コード一覧!$B$4:$C$850,2,FALSE)</f>
        <v>0</v>
      </c>
      <c r="G890" s="105">
        <f>VLOOKUP(E890,コード一覧!$B$4:$D$868,3,FALSE)</f>
        <v>0</v>
      </c>
      <c r="H890" s="106"/>
      <c r="I890" s="106"/>
      <c r="J890" s="107"/>
      <c r="K890" s="109">
        <f>VLOOKUP(J890,得意先名!$B$8:$C$1020,2,FALSE)</f>
        <v>0</v>
      </c>
      <c r="L890" s="108"/>
      <c r="M890" s="109">
        <f>VLOOKUP(J890,得意先名!$B$1:$E$1029,4,FALSE)</f>
        <v>0</v>
      </c>
      <c r="N890" s="110">
        <f>VLOOKUP(J890,得意先名!$B$8:$H$1020,7,FALSE)</f>
        <v>0</v>
      </c>
      <c r="O890" s="111"/>
      <c r="P890" s="112"/>
      <c r="Q890" s="50"/>
    </row>
    <row r="891" spans="1:17" ht="30.75" customHeight="1" x14ac:dyDescent="0.4">
      <c r="A891" s="113">
        <v>1757</v>
      </c>
      <c r="B891" s="114"/>
      <c r="C891" s="114"/>
      <c r="D891" s="115">
        <f>VLOOKUP(E891,コード一覧!$B$4:$E$962,4,FALSE)</f>
        <v>0</v>
      </c>
      <c r="E891" s="89"/>
      <c r="F891" s="104">
        <f>VLOOKUP(E891,コード一覧!$B$4:$C$850,2,FALSE)</f>
        <v>0</v>
      </c>
      <c r="G891" s="105">
        <f>VLOOKUP(E891,コード一覧!$B$4:$D$868,3,FALSE)</f>
        <v>0</v>
      </c>
      <c r="H891" s="106"/>
      <c r="I891" s="106"/>
      <c r="J891" s="107"/>
      <c r="K891" s="109">
        <f>VLOOKUP(J891,得意先名!$B$8:$C$1020,2,FALSE)</f>
        <v>0</v>
      </c>
      <c r="L891" s="108"/>
      <c r="M891" s="109">
        <f>VLOOKUP(J891,得意先名!$B$1:$E$1029,4,FALSE)</f>
        <v>0</v>
      </c>
      <c r="N891" s="110">
        <f>VLOOKUP(J891,得意先名!$B$8:$H$1020,7,FALSE)</f>
        <v>0</v>
      </c>
      <c r="O891" s="111"/>
      <c r="P891" s="112"/>
      <c r="Q891" s="50"/>
    </row>
    <row r="892" spans="1:17" ht="30.75" customHeight="1" x14ac:dyDescent="0.4">
      <c r="A892" s="113">
        <v>1759</v>
      </c>
      <c r="B892" s="114"/>
      <c r="C892" s="114"/>
      <c r="D892" s="115">
        <f>VLOOKUP(E892,コード一覧!$B$4:$E$962,4,FALSE)</f>
        <v>0</v>
      </c>
      <c r="E892" s="89"/>
      <c r="F892" s="104">
        <f>VLOOKUP(E892,コード一覧!$B$4:$C$850,2,FALSE)</f>
        <v>0</v>
      </c>
      <c r="G892" s="105">
        <f>VLOOKUP(E892,コード一覧!$B$4:$D$868,3,FALSE)</f>
        <v>0</v>
      </c>
      <c r="H892" s="106"/>
      <c r="I892" s="106"/>
      <c r="J892" s="107"/>
      <c r="K892" s="109">
        <f>VLOOKUP(J892,得意先名!$B$8:$C$1020,2,FALSE)</f>
        <v>0</v>
      </c>
      <c r="L892" s="108"/>
      <c r="M892" s="109">
        <f>VLOOKUP(J892,得意先名!$B$1:$E$1029,4,FALSE)</f>
        <v>0</v>
      </c>
      <c r="N892" s="110">
        <f>VLOOKUP(J892,得意先名!$B$8:$H$1020,7,FALSE)</f>
        <v>0</v>
      </c>
      <c r="O892" s="111"/>
      <c r="P892" s="112"/>
      <c r="Q892" s="50"/>
    </row>
    <row r="893" spans="1:17" ht="30.75" customHeight="1" x14ac:dyDescent="0.4">
      <c r="A893" s="113">
        <v>1761</v>
      </c>
      <c r="B893" s="114"/>
      <c r="C893" s="114"/>
      <c r="D893" s="115">
        <f>VLOOKUP(E893,コード一覧!$B$4:$E$962,4,FALSE)</f>
        <v>0</v>
      </c>
      <c r="E893" s="89"/>
      <c r="F893" s="104">
        <f>VLOOKUP(E893,コード一覧!$B$4:$C$850,2,FALSE)</f>
        <v>0</v>
      </c>
      <c r="G893" s="105">
        <f>VLOOKUP(E893,コード一覧!$B$4:$D$868,3,FALSE)</f>
        <v>0</v>
      </c>
      <c r="H893" s="106"/>
      <c r="I893" s="106"/>
      <c r="J893" s="107"/>
      <c r="K893" s="109">
        <f>VLOOKUP(J893,得意先名!$B$8:$C$1020,2,FALSE)</f>
        <v>0</v>
      </c>
      <c r="L893" s="108"/>
      <c r="M893" s="109">
        <f>VLOOKUP(J893,得意先名!$B$1:$E$1029,4,FALSE)</f>
        <v>0</v>
      </c>
      <c r="N893" s="110">
        <f>VLOOKUP(J893,得意先名!$B$8:$H$1020,7,FALSE)</f>
        <v>0</v>
      </c>
      <c r="O893" s="111"/>
      <c r="P893" s="112"/>
      <c r="Q893" s="50"/>
    </row>
    <row r="894" spans="1:17" ht="30.75" customHeight="1" x14ac:dyDescent="0.4">
      <c r="A894" s="113">
        <v>1763</v>
      </c>
      <c r="B894" s="114"/>
      <c r="C894" s="114"/>
      <c r="D894" s="115">
        <f>VLOOKUP(E894,コード一覧!$B$4:$E$962,4,FALSE)</f>
        <v>0</v>
      </c>
      <c r="E894" s="89"/>
      <c r="F894" s="104">
        <f>VLOOKUP(E894,コード一覧!$B$4:$C$850,2,FALSE)</f>
        <v>0</v>
      </c>
      <c r="G894" s="105">
        <f>VLOOKUP(E894,コード一覧!$B$4:$D$868,3,FALSE)</f>
        <v>0</v>
      </c>
      <c r="H894" s="106"/>
      <c r="I894" s="106"/>
      <c r="J894" s="107"/>
      <c r="K894" s="109">
        <f>VLOOKUP(J894,得意先名!$B$8:$C$1020,2,FALSE)</f>
        <v>0</v>
      </c>
      <c r="L894" s="108"/>
      <c r="M894" s="109">
        <f>VLOOKUP(J894,得意先名!$B$1:$E$1029,4,FALSE)</f>
        <v>0</v>
      </c>
      <c r="N894" s="110">
        <f>VLOOKUP(J894,得意先名!$B$8:$H$1020,7,FALSE)</f>
        <v>0</v>
      </c>
      <c r="O894" s="111"/>
      <c r="P894" s="112"/>
      <c r="Q894" s="50"/>
    </row>
    <row r="895" spans="1:17" ht="30.75" customHeight="1" x14ac:dyDescent="0.4">
      <c r="A895" s="113">
        <v>1765</v>
      </c>
      <c r="B895" s="114"/>
      <c r="C895" s="114"/>
      <c r="D895" s="115">
        <f>VLOOKUP(E895,コード一覧!$B$4:$E$962,4,FALSE)</f>
        <v>0</v>
      </c>
      <c r="E895" s="89"/>
      <c r="F895" s="104">
        <f>VLOOKUP(E895,コード一覧!$B$4:$C$850,2,FALSE)</f>
        <v>0</v>
      </c>
      <c r="G895" s="105">
        <f>VLOOKUP(E895,コード一覧!$B$4:$D$868,3,FALSE)</f>
        <v>0</v>
      </c>
      <c r="H895" s="106"/>
      <c r="I895" s="106"/>
      <c r="J895" s="107"/>
      <c r="K895" s="109">
        <f>VLOOKUP(J895,得意先名!$B$8:$C$1020,2,FALSE)</f>
        <v>0</v>
      </c>
      <c r="L895" s="108"/>
      <c r="M895" s="109">
        <f>VLOOKUP(J895,得意先名!$B$1:$E$1029,4,FALSE)</f>
        <v>0</v>
      </c>
      <c r="N895" s="110">
        <f>VLOOKUP(J895,得意先名!$B$8:$H$1020,7,FALSE)</f>
        <v>0</v>
      </c>
      <c r="O895" s="111"/>
      <c r="P895" s="112"/>
      <c r="Q895" s="50"/>
    </row>
    <row r="896" spans="1:17" ht="30.75" customHeight="1" x14ac:dyDescent="0.4">
      <c r="A896" s="113">
        <v>1767</v>
      </c>
      <c r="B896" s="114"/>
      <c r="C896" s="114"/>
      <c r="D896" s="115">
        <f>VLOOKUP(E896,コード一覧!$B$4:$E$962,4,FALSE)</f>
        <v>0</v>
      </c>
      <c r="E896" s="89"/>
      <c r="F896" s="104">
        <f>VLOOKUP(E896,コード一覧!$B$4:$C$850,2,FALSE)</f>
        <v>0</v>
      </c>
      <c r="G896" s="105">
        <f>VLOOKUP(E896,コード一覧!$B$4:$D$868,3,FALSE)</f>
        <v>0</v>
      </c>
      <c r="H896" s="106"/>
      <c r="I896" s="106"/>
      <c r="J896" s="107"/>
      <c r="K896" s="109">
        <f>VLOOKUP(J896,得意先名!$B$8:$C$1020,2,FALSE)</f>
        <v>0</v>
      </c>
      <c r="L896" s="108"/>
      <c r="M896" s="109">
        <f>VLOOKUP(J896,得意先名!$B$1:$E$1029,4,FALSE)</f>
        <v>0</v>
      </c>
      <c r="N896" s="110">
        <f>VLOOKUP(J896,得意先名!$B$8:$H$1020,7,FALSE)</f>
        <v>0</v>
      </c>
      <c r="O896" s="111"/>
      <c r="P896" s="112"/>
      <c r="Q896" s="50"/>
    </row>
    <row r="897" spans="1:17" ht="30.75" customHeight="1" x14ac:dyDescent="0.4">
      <c r="A897" s="113">
        <v>1769</v>
      </c>
      <c r="B897" s="114"/>
      <c r="C897" s="114"/>
      <c r="D897" s="115">
        <f>VLOOKUP(E897,コード一覧!$B$4:$E$962,4,FALSE)</f>
        <v>0</v>
      </c>
      <c r="E897" s="89"/>
      <c r="F897" s="104">
        <f>VLOOKUP(E897,コード一覧!$B$4:$C$850,2,FALSE)</f>
        <v>0</v>
      </c>
      <c r="G897" s="105">
        <f>VLOOKUP(E897,コード一覧!$B$4:$D$868,3,FALSE)</f>
        <v>0</v>
      </c>
      <c r="H897" s="106"/>
      <c r="I897" s="106"/>
      <c r="J897" s="107"/>
      <c r="K897" s="109">
        <f>VLOOKUP(J897,得意先名!$B$8:$C$1020,2,FALSE)</f>
        <v>0</v>
      </c>
      <c r="L897" s="108"/>
      <c r="M897" s="109">
        <f>VLOOKUP(J897,得意先名!$B$1:$E$1029,4,FALSE)</f>
        <v>0</v>
      </c>
      <c r="N897" s="110">
        <f>VLOOKUP(J897,得意先名!$B$8:$H$1020,7,FALSE)</f>
        <v>0</v>
      </c>
      <c r="O897" s="111"/>
      <c r="P897" s="112"/>
      <c r="Q897" s="50"/>
    </row>
    <row r="898" spans="1:17" ht="30.75" customHeight="1" x14ac:dyDescent="0.4">
      <c r="A898" s="113">
        <v>1771</v>
      </c>
      <c r="B898" s="114"/>
      <c r="C898" s="114"/>
      <c r="D898" s="115">
        <f>VLOOKUP(E898,コード一覧!$B$4:$E$962,4,FALSE)</f>
        <v>0</v>
      </c>
      <c r="E898" s="89"/>
      <c r="F898" s="104">
        <f>VLOOKUP(E898,コード一覧!$B$4:$C$850,2,FALSE)</f>
        <v>0</v>
      </c>
      <c r="G898" s="105">
        <f>VLOOKUP(E898,コード一覧!$B$4:$D$868,3,FALSE)</f>
        <v>0</v>
      </c>
      <c r="H898" s="106"/>
      <c r="I898" s="106"/>
      <c r="J898" s="107"/>
      <c r="K898" s="109">
        <f>VLOOKUP(J898,得意先名!$B$8:$C$1020,2,FALSE)</f>
        <v>0</v>
      </c>
      <c r="L898" s="108"/>
      <c r="M898" s="109">
        <f>VLOOKUP(J898,得意先名!$B$1:$E$1029,4,FALSE)</f>
        <v>0</v>
      </c>
      <c r="N898" s="110">
        <f>VLOOKUP(J898,得意先名!$B$8:$H$1020,7,FALSE)</f>
        <v>0</v>
      </c>
      <c r="O898" s="111"/>
      <c r="P898" s="112"/>
      <c r="Q898" s="50"/>
    </row>
    <row r="899" spans="1:17" ht="30.75" customHeight="1" x14ac:dyDescent="0.4">
      <c r="A899" s="113">
        <v>1773</v>
      </c>
      <c r="B899" s="114"/>
      <c r="C899" s="114"/>
      <c r="D899" s="115">
        <f>VLOOKUP(E899,コード一覧!$B$4:$E$962,4,FALSE)</f>
        <v>0</v>
      </c>
      <c r="E899" s="89"/>
      <c r="F899" s="104">
        <f>VLOOKUP(E899,コード一覧!$B$4:$C$850,2,FALSE)</f>
        <v>0</v>
      </c>
      <c r="G899" s="105">
        <f>VLOOKUP(E899,コード一覧!$B$4:$D$868,3,FALSE)</f>
        <v>0</v>
      </c>
      <c r="H899" s="106"/>
      <c r="I899" s="106"/>
      <c r="J899" s="107"/>
      <c r="K899" s="109">
        <f>VLOOKUP(J899,得意先名!$B$8:$C$1020,2,FALSE)</f>
        <v>0</v>
      </c>
      <c r="L899" s="108"/>
      <c r="M899" s="109">
        <f>VLOOKUP(J899,得意先名!$B$1:$E$1029,4,FALSE)</f>
        <v>0</v>
      </c>
      <c r="N899" s="110">
        <f>VLOOKUP(J899,得意先名!$B$8:$H$1020,7,FALSE)</f>
        <v>0</v>
      </c>
      <c r="O899" s="111"/>
      <c r="P899" s="112"/>
      <c r="Q899" s="50"/>
    </row>
    <row r="900" spans="1:17" ht="30.75" customHeight="1" x14ac:dyDescent="0.4">
      <c r="A900" s="113">
        <v>1775</v>
      </c>
      <c r="B900" s="114"/>
      <c r="C900" s="114"/>
      <c r="D900" s="115">
        <f>VLOOKUP(E900,コード一覧!$B$4:$E$962,4,FALSE)</f>
        <v>0</v>
      </c>
      <c r="E900" s="89"/>
      <c r="F900" s="104">
        <f>VLOOKUP(E900,コード一覧!$B$4:$C$850,2,FALSE)</f>
        <v>0</v>
      </c>
      <c r="G900" s="105">
        <f>VLOOKUP(E900,コード一覧!$B$4:$D$868,3,FALSE)</f>
        <v>0</v>
      </c>
      <c r="H900" s="106"/>
      <c r="I900" s="106"/>
      <c r="J900" s="107"/>
      <c r="K900" s="109">
        <f>VLOOKUP(J900,得意先名!$B$8:$C$1020,2,FALSE)</f>
        <v>0</v>
      </c>
      <c r="L900" s="108"/>
      <c r="M900" s="109">
        <f>VLOOKUP(J900,得意先名!$B$1:$E$1029,4,FALSE)</f>
        <v>0</v>
      </c>
      <c r="N900" s="110">
        <f>VLOOKUP(J900,得意先名!$B$8:$H$1020,7,FALSE)</f>
        <v>0</v>
      </c>
      <c r="O900" s="111"/>
      <c r="P900" s="112"/>
      <c r="Q900" s="50"/>
    </row>
    <row r="901" spans="1:17" ht="30.75" customHeight="1" x14ac:dyDescent="0.4">
      <c r="A901" s="113">
        <v>1777</v>
      </c>
      <c r="B901" s="114"/>
      <c r="C901" s="114"/>
      <c r="D901" s="115">
        <f>VLOOKUP(E901,コード一覧!$B$4:$E$962,4,FALSE)</f>
        <v>0</v>
      </c>
      <c r="E901" s="89"/>
      <c r="F901" s="104">
        <f>VLOOKUP(E901,コード一覧!$B$4:$C$850,2,FALSE)</f>
        <v>0</v>
      </c>
      <c r="G901" s="105">
        <f>VLOOKUP(E901,コード一覧!$B$4:$D$868,3,FALSE)</f>
        <v>0</v>
      </c>
      <c r="H901" s="106"/>
      <c r="I901" s="106"/>
      <c r="J901" s="107"/>
      <c r="K901" s="109">
        <f>VLOOKUP(J901,得意先名!$B$8:$C$1020,2,FALSE)</f>
        <v>0</v>
      </c>
      <c r="L901" s="108"/>
      <c r="M901" s="109">
        <f>VLOOKUP(J901,得意先名!$B$1:$E$1029,4,FALSE)</f>
        <v>0</v>
      </c>
      <c r="N901" s="110">
        <f>VLOOKUP(J901,得意先名!$B$8:$H$1020,7,FALSE)</f>
        <v>0</v>
      </c>
      <c r="O901" s="111"/>
      <c r="P901" s="112"/>
      <c r="Q901" s="50"/>
    </row>
    <row r="902" spans="1:17" ht="30.75" customHeight="1" x14ac:dyDescent="0.4">
      <c r="A902" s="113">
        <v>1779</v>
      </c>
      <c r="B902" s="114"/>
      <c r="C902" s="114"/>
      <c r="D902" s="115">
        <f>VLOOKUP(E902,コード一覧!$B$4:$E$962,4,FALSE)</f>
        <v>0</v>
      </c>
      <c r="E902" s="89"/>
      <c r="F902" s="104">
        <f>VLOOKUP(E902,コード一覧!$B$4:$C$850,2,FALSE)</f>
        <v>0</v>
      </c>
      <c r="G902" s="105">
        <f>VLOOKUP(E902,コード一覧!$B$4:$D$868,3,FALSE)</f>
        <v>0</v>
      </c>
      <c r="H902" s="106"/>
      <c r="I902" s="106"/>
      <c r="J902" s="107"/>
      <c r="K902" s="109">
        <f>VLOOKUP(J902,得意先名!$B$8:$C$1020,2,FALSE)</f>
        <v>0</v>
      </c>
      <c r="L902" s="108"/>
      <c r="M902" s="109">
        <f>VLOOKUP(J902,得意先名!$B$1:$E$1029,4,FALSE)</f>
        <v>0</v>
      </c>
      <c r="N902" s="110">
        <f>VLOOKUP(J902,得意先名!$B$8:$H$1020,7,FALSE)</f>
        <v>0</v>
      </c>
      <c r="O902" s="111"/>
      <c r="P902" s="112"/>
      <c r="Q902" s="50"/>
    </row>
    <row r="903" spans="1:17" ht="30.75" customHeight="1" x14ac:dyDescent="0.4">
      <c r="A903" s="113">
        <v>1781</v>
      </c>
      <c r="B903" s="114"/>
      <c r="C903" s="114"/>
      <c r="D903" s="115">
        <f>VLOOKUP(E903,コード一覧!$B$4:$E$962,4,FALSE)</f>
        <v>0</v>
      </c>
      <c r="E903" s="89"/>
      <c r="F903" s="104">
        <f>VLOOKUP(E903,コード一覧!$B$4:$C$850,2,FALSE)</f>
        <v>0</v>
      </c>
      <c r="G903" s="105">
        <f>VLOOKUP(E903,コード一覧!$B$4:$D$868,3,FALSE)</f>
        <v>0</v>
      </c>
      <c r="H903" s="106"/>
      <c r="I903" s="106"/>
      <c r="J903" s="107"/>
      <c r="K903" s="109">
        <f>VLOOKUP(J903,得意先名!$B$8:$C$1020,2,FALSE)</f>
        <v>0</v>
      </c>
      <c r="L903" s="108"/>
      <c r="M903" s="109">
        <f>VLOOKUP(J903,得意先名!$B$1:$E$1029,4,FALSE)</f>
        <v>0</v>
      </c>
      <c r="N903" s="110">
        <f>VLOOKUP(J903,得意先名!$B$8:$H$1020,7,FALSE)</f>
        <v>0</v>
      </c>
      <c r="O903" s="111"/>
      <c r="P903" s="112"/>
      <c r="Q903" s="50"/>
    </row>
    <row r="904" spans="1:17" ht="30.75" customHeight="1" x14ac:dyDescent="0.4">
      <c r="A904" s="113">
        <v>1783</v>
      </c>
      <c r="B904" s="114"/>
      <c r="C904" s="114"/>
      <c r="D904" s="115">
        <f>VLOOKUP(E904,コード一覧!$B$4:$E$962,4,FALSE)</f>
        <v>0</v>
      </c>
      <c r="E904" s="89"/>
      <c r="F904" s="104">
        <f>VLOOKUP(E904,コード一覧!$B$4:$C$850,2,FALSE)</f>
        <v>0</v>
      </c>
      <c r="G904" s="105">
        <f>VLOOKUP(E904,コード一覧!$B$4:$D$868,3,FALSE)</f>
        <v>0</v>
      </c>
      <c r="H904" s="106"/>
      <c r="I904" s="106"/>
      <c r="J904" s="107"/>
      <c r="K904" s="109">
        <f>VLOOKUP(J904,得意先名!$B$8:$C$1020,2,FALSE)</f>
        <v>0</v>
      </c>
      <c r="L904" s="108"/>
      <c r="M904" s="109">
        <f>VLOOKUP(J904,得意先名!$B$1:$E$1029,4,FALSE)</f>
        <v>0</v>
      </c>
      <c r="N904" s="110">
        <f>VLOOKUP(J904,得意先名!$B$8:$H$1020,7,FALSE)</f>
        <v>0</v>
      </c>
      <c r="O904" s="111"/>
      <c r="P904" s="112"/>
      <c r="Q904" s="50"/>
    </row>
    <row r="905" spans="1:17" ht="30.75" customHeight="1" x14ac:dyDescent="0.4">
      <c r="A905" s="113">
        <v>1785</v>
      </c>
      <c r="B905" s="114"/>
      <c r="C905" s="114"/>
      <c r="D905" s="115">
        <f>VLOOKUP(E905,コード一覧!$B$4:$E$962,4,FALSE)</f>
        <v>0</v>
      </c>
      <c r="E905" s="89"/>
      <c r="F905" s="104">
        <f>VLOOKUP(E905,コード一覧!$B$4:$C$850,2,FALSE)</f>
        <v>0</v>
      </c>
      <c r="G905" s="105">
        <f>VLOOKUP(E905,コード一覧!$B$4:$D$868,3,FALSE)</f>
        <v>0</v>
      </c>
      <c r="H905" s="106"/>
      <c r="I905" s="106"/>
      <c r="J905" s="107"/>
      <c r="K905" s="109">
        <f>VLOOKUP(J905,得意先名!$B$8:$C$1020,2,FALSE)</f>
        <v>0</v>
      </c>
      <c r="L905" s="108"/>
      <c r="M905" s="109">
        <f>VLOOKUP(J905,得意先名!$B$1:$E$1029,4,FALSE)</f>
        <v>0</v>
      </c>
      <c r="N905" s="110">
        <f>VLOOKUP(J905,得意先名!$B$8:$H$1020,7,FALSE)</f>
        <v>0</v>
      </c>
      <c r="O905" s="111"/>
      <c r="P905" s="112"/>
      <c r="Q905" s="50"/>
    </row>
    <row r="906" spans="1:17" ht="30.75" customHeight="1" x14ac:dyDescent="0.4">
      <c r="A906" s="113">
        <v>1787</v>
      </c>
      <c r="B906" s="114"/>
      <c r="C906" s="114"/>
      <c r="D906" s="115">
        <f>VLOOKUP(E906,コード一覧!$B$4:$E$962,4,FALSE)</f>
        <v>0</v>
      </c>
      <c r="E906" s="89"/>
      <c r="F906" s="104">
        <f>VLOOKUP(E906,コード一覧!$B$4:$C$850,2,FALSE)</f>
        <v>0</v>
      </c>
      <c r="G906" s="105">
        <f>VLOOKUP(E906,コード一覧!$B$4:$D$868,3,FALSE)</f>
        <v>0</v>
      </c>
      <c r="H906" s="106"/>
      <c r="I906" s="106"/>
      <c r="J906" s="107"/>
      <c r="K906" s="109">
        <f>VLOOKUP(J906,得意先名!$B$8:$C$1020,2,FALSE)</f>
        <v>0</v>
      </c>
      <c r="L906" s="108"/>
      <c r="M906" s="109">
        <f>VLOOKUP(J906,得意先名!$B$1:$E$1029,4,FALSE)</f>
        <v>0</v>
      </c>
      <c r="N906" s="110">
        <f>VLOOKUP(J906,得意先名!$B$8:$H$1020,7,FALSE)</f>
        <v>0</v>
      </c>
      <c r="O906" s="111"/>
      <c r="P906" s="112"/>
      <c r="Q906" s="50"/>
    </row>
    <row r="907" spans="1:17" ht="30.75" customHeight="1" x14ac:dyDescent="0.4">
      <c r="A907" s="113">
        <v>1789</v>
      </c>
      <c r="B907" s="114"/>
      <c r="C907" s="114"/>
      <c r="D907" s="115">
        <f>VLOOKUP(E907,コード一覧!$B$4:$E$962,4,FALSE)</f>
        <v>0</v>
      </c>
      <c r="E907" s="89"/>
      <c r="F907" s="104">
        <f>VLOOKUP(E907,コード一覧!$B$4:$C$850,2,FALSE)</f>
        <v>0</v>
      </c>
      <c r="G907" s="105">
        <f>VLOOKUP(E907,コード一覧!$B$4:$D$868,3,FALSE)</f>
        <v>0</v>
      </c>
      <c r="H907" s="106"/>
      <c r="I907" s="106"/>
      <c r="J907" s="107"/>
      <c r="K907" s="109">
        <f>VLOOKUP(J907,得意先名!$B$8:$C$1020,2,FALSE)</f>
        <v>0</v>
      </c>
      <c r="L907" s="108"/>
      <c r="M907" s="109">
        <f>VLOOKUP(J907,得意先名!$B$1:$E$1029,4,FALSE)</f>
        <v>0</v>
      </c>
      <c r="N907" s="110">
        <f>VLOOKUP(J907,得意先名!$B$8:$H$1020,7,FALSE)</f>
        <v>0</v>
      </c>
      <c r="O907" s="111"/>
      <c r="P907" s="112"/>
      <c r="Q907" s="50"/>
    </row>
    <row r="908" spans="1:17" ht="30.75" customHeight="1" x14ac:dyDescent="0.4">
      <c r="A908" s="113">
        <v>1791</v>
      </c>
      <c r="B908" s="114"/>
      <c r="C908" s="114"/>
      <c r="D908" s="115">
        <f>VLOOKUP(E908,コード一覧!$B$4:$E$962,4,FALSE)</f>
        <v>0</v>
      </c>
      <c r="E908" s="89"/>
      <c r="F908" s="104">
        <f>VLOOKUP(E908,コード一覧!$B$4:$C$850,2,FALSE)</f>
        <v>0</v>
      </c>
      <c r="G908" s="105">
        <f>VLOOKUP(E908,コード一覧!$B$4:$D$868,3,FALSE)</f>
        <v>0</v>
      </c>
      <c r="H908" s="106"/>
      <c r="I908" s="106"/>
      <c r="J908" s="107"/>
      <c r="K908" s="109">
        <f>VLOOKUP(J908,得意先名!$B$8:$C$1020,2,FALSE)</f>
        <v>0</v>
      </c>
      <c r="L908" s="108"/>
      <c r="M908" s="109">
        <f>VLOOKUP(J908,得意先名!$B$1:$E$1029,4,FALSE)</f>
        <v>0</v>
      </c>
      <c r="N908" s="110">
        <f>VLOOKUP(J908,得意先名!$B$8:$H$1020,7,FALSE)</f>
        <v>0</v>
      </c>
      <c r="O908" s="111"/>
      <c r="P908" s="112"/>
      <c r="Q908" s="50"/>
    </row>
    <row r="909" spans="1:17" ht="30.75" customHeight="1" x14ac:dyDescent="0.4">
      <c r="A909" s="113">
        <v>1793</v>
      </c>
      <c r="B909" s="114"/>
      <c r="C909" s="114"/>
      <c r="D909" s="115">
        <f>VLOOKUP(E909,コード一覧!$B$4:$E$962,4,FALSE)</f>
        <v>0</v>
      </c>
      <c r="E909" s="89"/>
      <c r="F909" s="104">
        <f>VLOOKUP(E909,コード一覧!$B$4:$C$850,2,FALSE)</f>
        <v>0</v>
      </c>
      <c r="G909" s="105">
        <f>VLOOKUP(E909,コード一覧!$B$4:$D$868,3,FALSE)</f>
        <v>0</v>
      </c>
      <c r="H909" s="106"/>
      <c r="I909" s="106"/>
      <c r="J909" s="107"/>
      <c r="K909" s="109">
        <f>VLOOKUP(J909,得意先名!$B$8:$C$1020,2,FALSE)</f>
        <v>0</v>
      </c>
      <c r="L909" s="108"/>
      <c r="M909" s="109">
        <f>VLOOKUP(J909,得意先名!$B$1:$E$1029,4,FALSE)</f>
        <v>0</v>
      </c>
      <c r="N909" s="110">
        <f>VLOOKUP(J909,得意先名!$B$8:$H$1020,7,FALSE)</f>
        <v>0</v>
      </c>
      <c r="O909" s="111"/>
      <c r="P909" s="112"/>
      <c r="Q909" s="50"/>
    </row>
    <row r="910" spans="1:17" ht="30.75" customHeight="1" x14ac:dyDescent="0.4">
      <c r="A910" s="113">
        <v>1795</v>
      </c>
      <c r="B910" s="114"/>
      <c r="C910" s="114"/>
      <c r="D910" s="115">
        <f>VLOOKUP(E910,コード一覧!$B$4:$E$962,4,FALSE)</f>
        <v>0</v>
      </c>
      <c r="E910" s="89"/>
      <c r="F910" s="104">
        <f>VLOOKUP(E910,コード一覧!$B$4:$C$850,2,FALSE)</f>
        <v>0</v>
      </c>
      <c r="G910" s="105">
        <f>VLOOKUP(E910,コード一覧!$B$4:$D$868,3,FALSE)</f>
        <v>0</v>
      </c>
      <c r="H910" s="106"/>
      <c r="I910" s="106"/>
      <c r="J910" s="107"/>
      <c r="K910" s="109">
        <f>VLOOKUP(J910,得意先名!$B$8:$C$1020,2,FALSE)</f>
        <v>0</v>
      </c>
      <c r="L910" s="108"/>
      <c r="M910" s="109">
        <f>VLOOKUP(J910,得意先名!$B$1:$E$1029,4,FALSE)</f>
        <v>0</v>
      </c>
      <c r="N910" s="110">
        <f>VLOOKUP(J910,得意先名!$B$8:$H$1020,7,FALSE)</f>
        <v>0</v>
      </c>
      <c r="O910" s="111"/>
      <c r="P910" s="112"/>
      <c r="Q910" s="50"/>
    </row>
    <row r="911" spans="1:17" ht="30.75" customHeight="1" x14ac:dyDescent="0.4">
      <c r="A911" s="113">
        <v>1797</v>
      </c>
      <c r="B911" s="114"/>
      <c r="C911" s="114"/>
      <c r="D911" s="115">
        <f>VLOOKUP(E911,コード一覧!$B$4:$E$962,4,FALSE)</f>
        <v>0</v>
      </c>
      <c r="E911" s="89"/>
      <c r="F911" s="104">
        <f>VLOOKUP(E911,コード一覧!$B$4:$C$850,2,FALSE)</f>
        <v>0</v>
      </c>
      <c r="G911" s="105">
        <f>VLOOKUP(E911,コード一覧!$B$4:$D$868,3,FALSE)</f>
        <v>0</v>
      </c>
      <c r="H911" s="106"/>
      <c r="I911" s="106"/>
      <c r="J911" s="107"/>
      <c r="K911" s="109">
        <f>VLOOKUP(J911,得意先名!$B$8:$C$1020,2,FALSE)</f>
        <v>0</v>
      </c>
      <c r="L911" s="108"/>
      <c r="M911" s="109">
        <f>VLOOKUP(J911,得意先名!$B$1:$E$1029,4,FALSE)</f>
        <v>0</v>
      </c>
      <c r="N911" s="110">
        <f>VLOOKUP(J911,得意先名!$B$8:$H$1020,7,FALSE)</f>
        <v>0</v>
      </c>
      <c r="O911" s="111"/>
      <c r="P911" s="112"/>
      <c r="Q911" s="50"/>
    </row>
    <row r="912" spans="1:17" ht="30.75" customHeight="1" x14ac:dyDescent="0.4">
      <c r="A912" s="113">
        <v>1799</v>
      </c>
      <c r="B912" s="114"/>
      <c r="C912" s="114"/>
      <c r="D912" s="115">
        <f>VLOOKUP(E912,コード一覧!$B$4:$E$962,4,FALSE)</f>
        <v>0</v>
      </c>
      <c r="E912" s="89"/>
      <c r="F912" s="104">
        <f>VLOOKUP(E912,コード一覧!$B$4:$C$850,2,FALSE)</f>
        <v>0</v>
      </c>
      <c r="G912" s="105">
        <f>VLOOKUP(E912,コード一覧!$B$4:$D$868,3,FALSE)</f>
        <v>0</v>
      </c>
      <c r="H912" s="106"/>
      <c r="I912" s="106"/>
      <c r="J912" s="107"/>
      <c r="K912" s="109">
        <f>VLOOKUP(J912,得意先名!$B$8:$C$1020,2,FALSE)</f>
        <v>0</v>
      </c>
      <c r="L912" s="108"/>
      <c r="M912" s="109">
        <f>VLOOKUP(J912,得意先名!$B$1:$E$1029,4,FALSE)</f>
        <v>0</v>
      </c>
      <c r="N912" s="110">
        <f>VLOOKUP(J912,得意先名!$B$8:$H$1020,7,FALSE)</f>
        <v>0</v>
      </c>
      <c r="O912" s="111"/>
      <c r="P912" s="112"/>
      <c r="Q912" s="50"/>
    </row>
    <row r="913" spans="1:17" ht="30.75" customHeight="1" x14ac:dyDescent="0.4">
      <c r="A913" s="113">
        <v>1801</v>
      </c>
      <c r="B913" s="114"/>
      <c r="C913" s="114"/>
      <c r="D913" s="115">
        <f>VLOOKUP(E913,コード一覧!$B$4:$E$962,4,FALSE)</f>
        <v>0</v>
      </c>
      <c r="E913" s="89"/>
      <c r="F913" s="104">
        <f>VLOOKUP(E913,コード一覧!$B$4:$C$850,2,FALSE)</f>
        <v>0</v>
      </c>
      <c r="G913" s="105">
        <f>VLOOKUP(E913,コード一覧!$B$4:$D$868,3,FALSE)</f>
        <v>0</v>
      </c>
      <c r="H913" s="106"/>
      <c r="I913" s="106"/>
      <c r="J913" s="107"/>
      <c r="K913" s="109">
        <f>VLOOKUP(J913,得意先名!$B$8:$C$1020,2,FALSE)</f>
        <v>0</v>
      </c>
      <c r="L913" s="108"/>
      <c r="M913" s="109">
        <f>VLOOKUP(J913,得意先名!$B$1:$E$1029,4,FALSE)</f>
        <v>0</v>
      </c>
      <c r="N913" s="110">
        <f>VLOOKUP(J913,得意先名!$B$8:$H$1020,7,FALSE)</f>
        <v>0</v>
      </c>
      <c r="O913" s="111"/>
      <c r="P913" s="112"/>
      <c r="Q913" s="50"/>
    </row>
    <row r="914" spans="1:17" ht="30.75" customHeight="1" x14ac:dyDescent="0.4">
      <c r="A914" s="113">
        <v>1803</v>
      </c>
      <c r="B914" s="114"/>
      <c r="C914" s="114"/>
      <c r="D914" s="115">
        <f>VLOOKUP(E914,コード一覧!$B$4:$E$962,4,FALSE)</f>
        <v>0</v>
      </c>
      <c r="E914" s="89"/>
      <c r="F914" s="104">
        <f>VLOOKUP(E914,コード一覧!$B$4:$C$850,2,FALSE)</f>
        <v>0</v>
      </c>
      <c r="G914" s="105">
        <f>VLOOKUP(E914,コード一覧!$B$4:$D$868,3,FALSE)</f>
        <v>0</v>
      </c>
      <c r="H914" s="106"/>
      <c r="I914" s="106"/>
      <c r="J914" s="107"/>
      <c r="K914" s="109">
        <f>VLOOKUP(J914,得意先名!$B$8:$C$1020,2,FALSE)</f>
        <v>0</v>
      </c>
      <c r="L914" s="108"/>
      <c r="M914" s="109">
        <f>VLOOKUP(J914,得意先名!$B$1:$E$1029,4,FALSE)</f>
        <v>0</v>
      </c>
      <c r="N914" s="110">
        <f>VLOOKUP(J914,得意先名!$B$8:$H$1020,7,FALSE)</f>
        <v>0</v>
      </c>
      <c r="O914" s="111"/>
      <c r="P914" s="112"/>
      <c r="Q914" s="50"/>
    </row>
    <row r="915" spans="1:17" ht="30.75" customHeight="1" x14ac:dyDescent="0.4">
      <c r="A915" s="113">
        <v>1805</v>
      </c>
      <c r="B915" s="114"/>
      <c r="C915" s="114"/>
      <c r="D915" s="115">
        <f>VLOOKUP(E915,コード一覧!$B$4:$E$962,4,FALSE)</f>
        <v>0</v>
      </c>
      <c r="E915" s="89"/>
      <c r="F915" s="104">
        <f>VLOOKUP(E915,コード一覧!$B$4:$C$850,2,FALSE)</f>
        <v>0</v>
      </c>
      <c r="G915" s="105">
        <f>VLOOKUP(E915,コード一覧!$B$4:$D$868,3,FALSE)</f>
        <v>0</v>
      </c>
      <c r="H915" s="106"/>
      <c r="I915" s="106"/>
      <c r="J915" s="107"/>
      <c r="K915" s="109">
        <f>VLOOKUP(J915,得意先名!$B$8:$C$1020,2,FALSE)</f>
        <v>0</v>
      </c>
      <c r="L915" s="108"/>
      <c r="M915" s="109">
        <f>VLOOKUP(J915,得意先名!$B$1:$E$1029,4,FALSE)</f>
        <v>0</v>
      </c>
      <c r="N915" s="110">
        <f>VLOOKUP(J915,得意先名!$B$8:$H$1020,7,FALSE)</f>
        <v>0</v>
      </c>
      <c r="O915" s="111"/>
      <c r="P915" s="112"/>
      <c r="Q915" s="50"/>
    </row>
    <row r="916" spans="1:17" ht="30.75" customHeight="1" x14ac:dyDescent="0.4">
      <c r="A916" s="113">
        <v>1807</v>
      </c>
      <c r="B916" s="114"/>
      <c r="C916" s="114"/>
      <c r="D916" s="115">
        <f>VLOOKUP(E916,コード一覧!$B$4:$E$962,4,FALSE)</f>
        <v>0</v>
      </c>
      <c r="E916" s="89"/>
      <c r="F916" s="104">
        <f>VLOOKUP(E916,コード一覧!$B$4:$C$850,2,FALSE)</f>
        <v>0</v>
      </c>
      <c r="G916" s="105">
        <f>VLOOKUP(E916,コード一覧!$B$4:$D$868,3,FALSE)</f>
        <v>0</v>
      </c>
      <c r="H916" s="106"/>
      <c r="I916" s="106"/>
      <c r="J916" s="107"/>
      <c r="K916" s="109">
        <f>VLOOKUP(J916,得意先名!$B$8:$C$1020,2,FALSE)</f>
        <v>0</v>
      </c>
      <c r="L916" s="108"/>
      <c r="M916" s="109">
        <f>VLOOKUP(J916,得意先名!$B$1:$E$1029,4,FALSE)</f>
        <v>0</v>
      </c>
      <c r="N916" s="110">
        <f>VLOOKUP(J916,得意先名!$B$8:$H$1020,7,FALSE)</f>
        <v>0</v>
      </c>
      <c r="O916" s="111"/>
      <c r="P916" s="112"/>
      <c r="Q916" s="50"/>
    </row>
    <row r="917" spans="1:17" ht="30.75" customHeight="1" x14ac:dyDescent="0.4">
      <c r="A917" s="113">
        <v>1809</v>
      </c>
      <c r="B917" s="114"/>
      <c r="C917" s="114"/>
      <c r="D917" s="115">
        <f>VLOOKUP(E917,コード一覧!$B$4:$E$962,4,FALSE)</f>
        <v>0</v>
      </c>
      <c r="E917" s="89"/>
      <c r="F917" s="104">
        <f>VLOOKUP(E917,コード一覧!$B$4:$C$850,2,FALSE)</f>
        <v>0</v>
      </c>
      <c r="G917" s="105">
        <f>VLOOKUP(E917,コード一覧!$B$4:$D$868,3,FALSE)</f>
        <v>0</v>
      </c>
      <c r="H917" s="106"/>
      <c r="I917" s="106"/>
      <c r="J917" s="107"/>
      <c r="K917" s="109">
        <f>VLOOKUP(J917,得意先名!$B$8:$C$1020,2,FALSE)</f>
        <v>0</v>
      </c>
      <c r="L917" s="108"/>
      <c r="M917" s="109">
        <f>VLOOKUP(J917,得意先名!$B$1:$E$1029,4,FALSE)</f>
        <v>0</v>
      </c>
      <c r="N917" s="110">
        <f>VLOOKUP(J917,得意先名!$B$8:$H$1020,7,FALSE)</f>
        <v>0</v>
      </c>
      <c r="O917" s="111"/>
      <c r="P917" s="112"/>
      <c r="Q917" s="50"/>
    </row>
    <row r="918" spans="1:17" ht="30.75" customHeight="1" x14ac:dyDescent="0.4">
      <c r="A918" s="113">
        <v>1811</v>
      </c>
      <c r="B918" s="114"/>
      <c r="C918" s="114"/>
      <c r="D918" s="115">
        <f>VLOOKUP(E918,コード一覧!$B$4:$E$962,4,FALSE)</f>
        <v>0</v>
      </c>
      <c r="E918" s="89"/>
      <c r="F918" s="104">
        <f>VLOOKUP(E918,コード一覧!$B$4:$C$850,2,FALSE)</f>
        <v>0</v>
      </c>
      <c r="G918" s="105">
        <f>VLOOKUP(E918,コード一覧!$B$4:$D$868,3,FALSE)</f>
        <v>0</v>
      </c>
      <c r="H918" s="106"/>
      <c r="I918" s="106"/>
      <c r="J918" s="107"/>
      <c r="K918" s="109">
        <f>VLOOKUP(J918,得意先名!$B$8:$C$1020,2,FALSE)</f>
        <v>0</v>
      </c>
      <c r="L918" s="108"/>
      <c r="M918" s="109">
        <f>VLOOKUP(J918,得意先名!$B$1:$E$1029,4,FALSE)</f>
        <v>0</v>
      </c>
      <c r="N918" s="110">
        <f>VLOOKUP(J918,得意先名!$B$8:$H$1020,7,FALSE)</f>
        <v>0</v>
      </c>
      <c r="O918" s="111"/>
      <c r="P918" s="112"/>
      <c r="Q918" s="50"/>
    </row>
    <row r="919" spans="1:17" ht="30.75" customHeight="1" x14ac:dyDescent="0.4">
      <c r="A919" s="113">
        <v>1813</v>
      </c>
      <c r="B919" s="114"/>
      <c r="C919" s="114"/>
      <c r="D919" s="115">
        <f>VLOOKUP(E919,コード一覧!$B$4:$E$962,4,FALSE)</f>
        <v>0</v>
      </c>
      <c r="E919" s="89"/>
      <c r="F919" s="104">
        <f>VLOOKUP(E919,コード一覧!$B$4:$C$850,2,FALSE)</f>
        <v>0</v>
      </c>
      <c r="G919" s="105">
        <f>VLOOKUP(E919,コード一覧!$B$4:$D$868,3,FALSE)</f>
        <v>0</v>
      </c>
      <c r="H919" s="106"/>
      <c r="I919" s="106"/>
      <c r="J919" s="107"/>
      <c r="K919" s="109">
        <f>VLOOKUP(J919,得意先名!$B$8:$C$1020,2,FALSE)</f>
        <v>0</v>
      </c>
      <c r="L919" s="108"/>
      <c r="M919" s="109">
        <f>VLOOKUP(J919,得意先名!$B$1:$E$1029,4,FALSE)</f>
        <v>0</v>
      </c>
      <c r="N919" s="110">
        <f>VLOOKUP(J919,得意先名!$B$8:$H$1020,7,FALSE)</f>
        <v>0</v>
      </c>
      <c r="O919" s="111"/>
      <c r="P919" s="112"/>
      <c r="Q919" s="50"/>
    </row>
    <row r="920" spans="1:17" ht="30.75" customHeight="1" x14ac:dyDescent="0.4">
      <c r="A920" s="113">
        <v>1815</v>
      </c>
      <c r="B920" s="114"/>
      <c r="C920" s="114"/>
      <c r="D920" s="115">
        <f>VLOOKUP(E920,コード一覧!$B$4:$E$962,4,FALSE)</f>
        <v>0</v>
      </c>
      <c r="E920" s="89"/>
      <c r="F920" s="104">
        <f>VLOOKUP(E920,コード一覧!$B$4:$C$850,2,FALSE)</f>
        <v>0</v>
      </c>
      <c r="G920" s="105">
        <f>VLOOKUP(E920,コード一覧!$B$4:$D$868,3,FALSE)</f>
        <v>0</v>
      </c>
      <c r="H920" s="106"/>
      <c r="I920" s="106"/>
      <c r="J920" s="107"/>
      <c r="K920" s="109">
        <f>VLOOKUP(J920,得意先名!$B$8:$C$1020,2,FALSE)</f>
        <v>0</v>
      </c>
      <c r="L920" s="108"/>
      <c r="M920" s="109">
        <f>VLOOKUP(J920,得意先名!$B$1:$E$1029,4,FALSE)</f>
        <v>0</v>
      </c>
      <c r="N920" s="110">
        <f>VLOOKUP(J920,得意先名!$B$8:$H$1020,7,FALSE)</f>
        <v>0</v>
      </c>
      <c r="O920" s="111"/>
      <c r="P920" s="112"/>
      <c r="Q920" s="50"/>
    </row>
    <row r="921" spans="1:17" ht="30.75" customHeight="1" x14ac:dyDescent="0.4">
      <c r="A921" s="113">
        <v>1817</v>
      </c>
      <c r="B921" s="114"/>
      <c r="C921" s="114"/>
      <c r="D921" s="115">
        <f>VLOOKUP(E921,コード一覧!$B$4:$E$962,4,FALSE)</f>
        <v>0</v>
      </c>
      <c r="E921" s="89"/>
      <c r="F921" s="104">
        <f>VLOOKUP(E921,コード一覧!$B$4:$C$850,2,FALSE)</f>
        <v>0</v>
      </c>
      <c r="G921" s="105">
        <f>VLOOKUP(E921,コード一覧!$B$4:$D$868,3,FALSE)</f>
        <v>0</v>
      </c>
      <c r="H921" s="106"/>
      <c r="I921" s="106"/>
      <c r="J921" s="107"/>
      <c r="K921" s="109">
        <f>VLOOKUP(J921,得意先名!$B$8:$C$1020,2,FALSE)</f>
        <v>0</v>
      </c>
      <c r="L921" s="108"/>
      <c r="M921" s="109">
        <f>VLOOKUP(J921,得意先名!$B$1:$E$1029,4,FALSE)</f>
        <v>0</v>
      </c>
      <c r="N921" s="110">
        <f>VLOOKUP(J921,得意先名!$B$8:$H$1020,7,FALSE)</f>
        <v>0</v>
      </c>
      <c r="O921" s="111"/>
      <c r="P921" s="112"/>
      <c r="Q921" s="50"/>
    </row>
    <row r="922" spans="1:17" ht="30.75" customHeight="1" x14ac:dyDescent="0.4">
      <c r="A922" s="113">
        <v>1819</v>
      </c>
      <c r="B922" s="114"/>
      <c r="C922" s="114"/>
      <c r="D922" s="115">
        <f>VLOOKUP(E922,コード一覧!$B$4:$E$962,4,FALSE)</f>
        <v>0</v>
      </c>
      <c r="E922" s="89"/>
      <c r="F922" s="104">
        <f>VLOOKUP(E922,コード一覧!$B$4:$C$850,2,FALSE)</f>
        <v>0</v>
      </c>
      <c r="G922" s="105">
        <f>VLOOKUP(E922,コード一覧!$B$4:$D$868,3,FALSE)</f>
        <v>0</v>
      </c>
      <c r="H922" s="106"/>
      <c r="I922" s="106"/>
      <c r="J922" s="107"/>
      <c r="K922" s="109">
        <f>VLOOKUP(J922,得意先名!$B$8:$C$1020,2,FALSE)</f>
        <v>0</v>
      </c>
      <c r="L922" s="108"/>
      <c r="M922" s="109">
        <f>VLOOKUP(J922,得意先名!$B$1:$E$1029,4,FALSE)</f>
        <v>0</v>
      </c>
      <c r="N922" s="110">
        <f>VLOOKUP(J922,得意先名!$B$8:$H$1020,7,FALSE)</f>
        <v>0</v>
      </c>
      <c r="O922" s="111"/>
      <c r="P922" s="112"/>
      <c r="Q922" s="50"/>
    </row>
    <row r="923" spans="1:17" ht="30.75" customHeight="1" x14ac:dyDescent="0.4">
      <c r="A923" s="113">
        <v>1821</v>
      </c>
      <c r="B923" s="114"/>
      <c r="C923" s="114"/>
      <c r="D923" s="115">
        <f>VLOOKUP(E923,コード一覧!$B$4:$E$962,4,FALSE)</f>
        <v>0</v>
      </c>
      <c r="E923" s="89"/>
      <c r="F923" s="104">
        <f>VLOOKUP(E923,コード一覧!$B$4:$C$850,2,FALSE)</f>
        <v>0</v>
      </c>
      <c r="G923" s="105">
        <f>VLOOKUP(E923,コード一覧!$B$4:$D$868,3,FALSE)</f>
        <v>0</v>
      </c>
      <c r="H923" s="106"/>
      <c r="I923" s="106"/>
      <c r="J923" s="107"/>
      <c r="K923" s="109">
        <f>VLOOKUP(J923,得意先名!$B$8:$C$1020,2,FALSE)</f>
        <v>0</v>
      </c>
      <c r="L923" s="108"/>
      <c r="M923" s="109">
        <f>VLOOKUP(J923,得意先名!$B$1:$E$1029,4,FALSE)</f>
        <v>0</v>
      </c>
      <c r="N923" s="110">
        <f>VLOOKUP(J923,得意先名!$B$8:$H$1020,7,FALSE)</f>
        <v>0</v>
      </c>
      <c r="O923" s="111"/>
      <c r="P923" s="112"/>
      <c r="Q923" s="50"/>
    </row>
    <row r="924" spans="1:17" ht="30.75" customHeight="1" x14ac:dyDescent="0.4">
      <c r="A924" s="113">
        <v>1823</v>
      </c>
      <c r="B924" s="114"/>
      <c r="C924" s="114"/>
      <c r="D924" s="115">
        <f>VLOOKUP(E924,コード一覧!$B$4:$E$962,4,FALSE)</f>
        <v>0</v>
      </c>
      <c r="E924" s="89"/>
      <c r="F924" s="104">
        <f>VLOOKUP(E924,コード一覧!$B$4:$C$850,2,FALSE)</f>
        <v>0</v>
      </c>
      <c r="G924" s="105">
        <f>VLOOKUP(E924,コード一覧!$B$4:$D$868,3,FALSE)</f>
        <v>0</v>
      </c>
      <c r="H924" s="106"/>
      <c r="I924" s="106"/>
      <c r="J924" s="107"/>
      <c r="K924" s="109">
        <f>VLOOKUP(J924,得意先名!$B$8:$C$1020,2,FALSE)</f>
        <v>0</v>
      </c>
      <c r="L924" s="108"/>
      <c r="M924" s="109">
        <f>VLOOKUP(J924,得意先名!$B$1:$E$1029,4,FALSE)</f>
        <v>0</v>
      </c>
      <c r="N924" s="110">
        <f>VLOOKUP(J924,得意先名!$B$8:$H$1020,7,FALSE)</f>
        <v>0</v>
      </c>
      <c r="O924" s="111"/>
      <c r="P924" s="112"/>
      <c r="Q924" s="50"/>
    </row>
    <row r="925" spans="1:17" ht="30.75" customHeight="1" x14ac:dyDescent="0.4">
      <c r="A925" s="113">
        <v>1825</v>
      </c>
      <c r="B925" s="114"/>
      <c r="C925" s="114"/>
      <c r="D925" s="115">
        <f>VLOOKUP(E925,コード一覧!$B$4:$E$962,4,FALSE)</f>
        <v>0</v>
      </c>
      <c r="E925" s="89"/>
      <c r="F925" s="104">
        <f>VLOOKUP(E925,コード一覧!$B$4:$C$850,2,FALSE)</f>
        <v>0</v>
      </c>
      <c r="G925" s="105">
        <f>VLOOKUP(E925,コード一覧!$B$4:$D$868,3,FALSE)</f>
        <v>0</v>
      </c>
      <c r="H925" s="106"/>
      <c r="I925" s="106"/>
      <c r="J925" s="107"/>
      <c r="K925" s="109">
        <f>VLOOKUP(J925,得意先名!$B$8:$C$1020,2,FALSE)</f>
        <v>0</v>
      </c>
      <c r="L925" s="108"/>
      <c r="M925" s="109">
        <f>VLOOKUP(J925,得意先名!$B$1:$E$1029,4,FALSE)</f>
        <v>0</v>
      </c>
      <c r="N925" s="110">
        <f>VLOOKUP(J925,得意先名!$B$8:$H$1020,7,FALSE)</f>
        <v>0</v>
      </c>
      <c r="O925" s="111"/>
      <c r="P925" s="112"/>
      <c r="Q925" s="50"/>
    </row>
    <row r="926" spans="1:17" ht="30.75" customHeight="1" x14ac:dyDescent="0.4">
      <c r="A926" s="113">
        <v>1827</v>
      </c>
      <c r="B926" s="114"/>
      <c r="C926" s="114"/>
      <c r="D926" s="115">
        <f>VLOOKUP(E926,コード一覧!$B$4:$E$962,4,FALSE)</f>
        <v>0</v>
      </c>
      <c r="E926" s="89"/>
      <c r="F926" s="104">
        <f>VLOOKUP(E926,コード一覧!$B$4:$C$850,2,FALSE)</f>
        <v>0</v>
      </c>
      <c r="G926" s="105">
        <f>VLOOKUP(E926,コード一覧!$B$4:$D$868,3,FALSE)</f>
        <v>0</v>
      </c>
      <c r="H926" s="106"/>
      <c r="I926" s="106"/>
      <c r="J926" s="107"/>
      <c r="K926" s="109">
        <f>VLOOKUP(J926,得意先名!$B$8:$C$1020,2,FALSE)</f>
        <v>0</v>
      </c>
      <c r="L926" s="108"/>
      <c r="M926" s="109">
        <f>VLOOKUP(J926,得意先名!$B$1:$E$1029,4,FALSE)</f>
        <v>0</v>
      </c>
      <c r="N926" s="110">
        <f>VLOOKUP(J926,得意先名!$B$8:$H$1020,7,FALSE)</f>
        <v>0</v>
      </c>
      <c r="O926" s="111"/>
      <c r="P926" s="112"/>
      <c r="Q926" s="50"/>
    </row>
    <row r="927" spans="1:17" ht="30.75" customHeight="1" x14ac:dyDescent="0.4">
      <c r="A927" s="113">
        <v>1829</v>
      </c>
      <c r="B927" s="114"/>
      <c r="C927" s="114"/>
      <c r="D927" s="115">
        <f>VLOOKUP(E927,コード一覧!$B$4:$E$962,4,FALSE)</f>
        <v>0</v>
      </c>
      <c r="E927" s="89"/>
      <c r="F927" s="104">
        <f>VLOOKUP(E927,コード一覧!$B$4:$C$850,2,FALSE)</f>
        <v>0</v>
      </c>
      <c r="G927" s="105">
        <f>VLOOKUP(E927,コード一覧!$B$4:$D$868,3,FALSE)</f>
        <v>0</v>
      </c>
      <c r="H927" s="106"/>
      <c r="I927" s="106"/>
      <c r="J927" s="107"/>
      <c r="K927" s="109">
        <f>VLOOKUP(J927,得意先名!$B$8:$C$1020,2,FALSE)</f>
        <v>0</v>
      </c>
      <c r="L927" s="108"/>
      <c r="M927" s="109">
        <f>VLOOKUP(J927,得意先名!$B$1:$E$1029,4,FALSE)</f>
        <v>0</v>
      </c>
      <c r="N927" s="110">
        <f>VLOOKUP(J927,得意先名!$B$8:$H$1020,7,FALSE)</f>
        <v>0</v>
      </c>
      <c r="O927" s="111"/>
      <c r="P927" s="112"/>
      <c r="Q927" s="50"/>
    </row>
    <row r="928" spans="1:17" ht="30.75" customHeight="1" x14ac:dyDescent="0.4">
      <c r="A928" s="113">
        <v>1831</v>
      </c>
      <c r="B928" s="114"/>
      <c r="C928" s="114"/>
      <c r="D928" s="115">
        <f>VLOOKUP(E928,コード一覧!$B$4:$E$962,4,FALSE)</f>
        <v>0</v>
      </c>
      <c r="E928" s="89"/>
      <c r="F928" s="104">
        <f>VLOOKUP(E928,コード一覧!$B$4:$C$850,2,FALSE)</f>
        <v>0</v>
      </c>
      <c r="G928" s="105">
        <f>VLOOKUP(E928,コード一覧!$B$4:$D$868,3,FALSE)</f>
        <v>0</v>
      </c>
      <c r="H928" s="106"/>
      <c r="I928" s="106"/>
      <c r="J928" s="107"/>
      <c r="K928" s="109">
        <f>VLOOKUP(J928,得意先名!$B$8:$C$1020,2,FALSE)</f>
        <v>0</v>
      </c>
      <c r="L928" s="108"/>
      <c r="M928" s="109">
        <f>VLOOKUP(J928,得意先名!$B$1:$E$1029,4,FALSE)</f>
        <v>0</v>
      </c>
      <c r="N928" s="110">
        <f>VLOOKUP(J928,得意先名!$B$8:$H$1020,7,FALSE)</f>
        <v>0</v>
      </c>
      <c r="O928" s="111"/>
      <c r="P928" s="112"/>
      <c r="Q928" s="50"/>
    </row>
    <row r="929" spans="1:17" ht="30.75" customHeight="1" x14ac:dyDescent="0.4">
      <c r="A929" s="113">
        <v>1833</v>
      </c>
      <c r="B929" s="114"/>
      <c r="C929" s="114"/>
      <c r="D929" s="115">
        <f>VLOOKUP(E929,コード一覧!$B$4:$E$962,4,FALSE)</f>
        <v>0</v>
      </c>
      <c r="E929" s="89"/>
      <c r="F929" s="104">
        <f>VLOOKUP(E929,コード一覧!$B$4:$C$850,2,FALSE)</f>
        <v>0</v>
      </c>
      <c r="G929" s="105">
        <f>VLOOKUP(E929,コード一覧!$B$4:$D$868,3,FALSE)</f>
        <v>0</v>
      </c>
      <c r="H929" s="106"/>
      <c r="I929" s="106"/>
      <c r="J929" s="107"/>
      <c r="K929" s="109">
        <f>VLOOKUP(J929,得意先名!$B$8:$C$1020,2,FALSE)</f>
        <v>0</v>
      </c>
      <c r="L929" s="108"/>
      <c r="M929" s="109">
        <f>VLOOKUP(J929,得意先名!$B$1:$E$1029,4,FALSE)</f>
        <v>0</v>
      </c>
      <c r="N929" s="110">
        <f>VLOOKUP(J929,得意先名!$B$8:$H$1020,7,FALSE)</f>
        <v>0</v>
      </c>
      <c r="O929" s="111"/>
      <c r="P929" s="112"/>
      <c r="Q929" s="50"/>
    </row>
    <row r="930" spans="1:17" ht="30.75" customHeight="1" x14ac:dyDescent="0.4">
      <c r="A930" s="113">
        <v>1835</v>
      </c>
      <c r="B930" s="114"/>
      <c r="C930" s="114"/>
      <c r="D930" s="115">
        <f>VLOOKUP(E930,コード一覧!$B$4:$E$962,4,FALSE)</f>
        <v>0</v>
      </c>
      <c r="E930" s="89"/>
      <c r="F930" s="104">
        <f>VLOOKUP(E930,コード一覧!$B$4:$C$850,2,FALSE)</f>
        <v>0</v>
      </c>
      <c r="G930" s="105">
        <f>VLOOKUP(E930,コード一覧!$B$4:$D$868,3,FALSE)</f>
        <v>0</v>
      </c>
      <c r="H930" s="106"/>
      <c r="I930" s="106"/>
      <c r="J930" s="107"/>
      <c r="K930" s="109">
        <f>VLOOKUP(J930,得意先名!$B$8:$C$1020,2,FALSE)</f>
        <v>0</v>
      </c>
      <c r="L930" s="108"/>
      <c r="M930" s="109">
        <f>VLOOKUP(J930,得意先名!$B$1:$E$1029,4,FALSE)</f>
        <v>0</v>
      </c>
      <c r="N930" s="110">
        <f>VLOOKUP(J930,得意先名!$B$8:$H$1020,7,FALSE)</f>
        <v>0</v>
      </c>
      <c r="O930" s="111"/>
      <c r="P930" s="112"/>
      <c r="Q930" s="50"/>
    </row>
    <row r="931" spans="1:17" ht="30.75" customHeight="1" x14ac:dyDescent="0.4">
      <c r="A931" s="113">
        <v>1837</v>
      </c>
      <c r="B931" s="114"/>
      <c r="C931" s="114"/>
      <c r="D931" s="115">
        <f>VLOOKUP(E931,コード一覧!$B$4:$E$962,4,FALSE)</f>
        <v>0</v>
      </c>
      <c r="E931" s="89"/>
      <c r="F931" s="104">
        <f>VLOOKUP(E931,コード一覧!$B$4:$C$850,2,FALSE)</f>
        <v>0</v>
      </c>
      <c r="G931" s="105">
        <f>VLOOKUP(E931,コード一覧!$B$4:$D$868,3,FALSE)</f>
        <v>0</v>
      </c>
      <c r="H931" s="106"/>
      <c r="I931" s="106"/>
      <c r="J931" s="107"/>
      <c r="K931" s="109">
        <f>VLOOKUP(J931,得意先名!$B$8:$C$1020,2,FALSE)</f>
        <v>0</v>
      </c>
      <c r="L931" s="108"/>
      <c r="M931" s="109">
        <f>VLOOKUP(J931,得意先名!$B$1:$E$1029,4,FALSE)</f>
        <v>0</v>
      </c>
      <c r="N931" s="110">
        <f>VLOOKUP(J931,得意先名!$B$8:$H$1020,7,FALSE)</f>
        <v>0</v>
      </c>
      <c r="O931" s="111"/>
      <c r="P931" s="112"/>
      <c r="Q931" s="50"/>
    </row>
    <row r="932" spans="1:17" ht="30.75" customHeight="1" x14ac:dyDescent="0.4">
      <c r="A932" s="113">
        <v>1839</v>
      </c>
      <c r="B932" s="114"/>
      <c r="C932" s="114"/>
      <c r="D932" s="115">
        <f>VLOOKUP(E932,コード一覧!$B$4:$E$962,4,FALSE)</f>
        <v>0</v>
      </c>
      <c r="E932" s="89"/>
      <c r="F932" s="104">
        <f>VLOOKUP(E932,コード一覧!$B$4:$C$850,2,FALSE)</f>
        <v>0</v>
      </c>
      <c r="G932" s="105">
        <f>VLOOKUP(E932,コード一覧!$B$4:$D$868,3,FALSE)</f>
        <v>0</v>
      </c>
      <c r="H932" s="106"/>
      <c r="I932" s="106"/>
      <c r="J932" s="107"/>
      <c r="K932" s="109">
        <f>VLOOKUP(J932,得意先名!$B$8:$C$1020,2,FALSE)</f>
        <v>0</v>
      </c>
      <c r="L932" s="108"/>
      <c r="M932" s="109">
        <f>VLOOKUP(J932,得意先名!$B$1:$E$1029,4,FALSE)</f>
        <v>0</v>
      </c>
      <c r="N932" s="110">
        <f>VLOOKUP(J932,得意先名!$B$8:$H$1020,7,FALSE)</f>
        <v>0</v>
      </c>
      <c r="O932" s="111"/>
      <c r="P932" s="112"/>
      <c r="Q932" s="50"/>
    </row>
    <row r="933" spans="1:17" ht="30.75" customHeight="1" x14ac:dyDescent="0.4">
      <c r="A933" s="113">
        <v>1841</v>
      </c>
      <c r="B933" s="114"/>
      <c r="C933" s="114"/>
      <c r="D933" s="115">
        <f>VLOOKUP(E933,コード一覧!$B$4:$E$962,4,FALSE)</f>
        <v>0</v>
      </c>
      <c r="E933" s="89"/>
      <c r="F933" s="104">
        <f>VLOOKUP(E933,コード一覧!$B$4:$C$850,2,FALSE)</f>
        <v>0</v>
      </c>
      <c r="G933" s="105">
        <f>VLOOKUP(E933,コード一覧!$B$4:$D$868,3,FALSE)</f>
        <v>0</v>
      </c>
      <c r="H933" s="106"/>
      <c r="I933" s="106"/>
      <c r="J933" s="107"/>
      <c r="K933" s="109">
        <f>VLOOKUP(J933,得意先名!$B$8:$C$1020,2,FALSE)</f>
        <v>0</v>
      </c>
      <c r="L933" s="108"/>
      <c r="M933" s="109">
        <f>VLOOKUP(J933,得意先名!$B$1:$E$1029,4,FALSE)</f>
        <v>0</v>
      </c>
      <c r="N933" s="110">
        <f>VLOOKUP(J933,得意先名!$B$8:$H$1020,7,FALSE)</f>
        <v>0</v>
      </c>
      <c r="O933" s="111"/>
      <c r="P933" s="112"/>
      <c r="Q933" s="50"/>
    </row>
    <row r="934" spans="1:17" ht="30.75" customHeight="1" x14ac:dyDescent="0.4">
      <c r="A934" s="113">
        <v>1843</v>
      </c>
      <c r="B934" s="114"/>
      <c r="C934" s="114"/>
      <c r="D934" s="115">
        <f>VLOOKUP(E934,コード一覧!$B$4:$E$962,4,FALSE)</f>
        <v>0</v>
      </c>
      <c r="E934" s="89"/>
      <c r="F934" s="104">
        <f>VLOOKUP(E934,コード一覧!$B$4:$C$850,2,FALSE)</f>
        <v>0</v>
      </c>
      <c r="G934" s="105">
        <f>VLOOKUP(E934,コード一覧!$B$4:$D$868,3,FALSE)</f>
        <v>0</v>
      </c>
      <c r="H934" s="106"/>
      <c r="I934" s="106"/>
      <c r="J934" s="107"/>
      <c r="K934" s="109">
        <f>VLOOKUP(J934,得意先名!$B$8:$C$1020,2,FALSE)</f>
        <v>0</v>
      </c>
      <c r="L934" s="108"/>
      <c r="M934" s="109">
        <f>VLOOKUP(J934,得意先名!$B$1:$E$1029,4,FALSE)</f>
        <v>0</v>
      </c>
      <c r="N934" s="110">
        <f>VLOOKUP(J934,得意先名!$B$8:$H$1020,7,FALSE)</f>
        <v>0</v>
      </c>
      <c r="O934" s="111"/>
      <c r="P934" s="112"/>
      <c r="Q934" s="50"/>
    </row>
    <row r="935" spans="1:17" ht="30.75" customHeight="1" x14ac:dyDescent="0.4">
      <c r="A935" s="113">
        <v>1845</v>
      </c>
      <c r="B935" s="114"/>
      <c r="C935" s="114"/>
      <c r="D935" s="115">
        <f>VLOOKUP(E935,コード一覧!$B$4:$E$962,4,FALSE)</f>
        <v>0</v>
      </c>
      <c r="E935" s="89"/>
      <c r="F935" s="104">
        <f>VLOOKUP(E935,コード一覧!$B$4:$C$850,2,FALSE)</f>
        <v>0</v>
      </c>
      <c r="G935" s="105">
        <f>VLOOKUP(E935,コード一覧!$B$4:$D$868,3,FALSE)</f>
        <v>0</v>
      </c>
      <c r="H935" s="106"/>
      <c r="I935" s="106"/>
      <c r="J935" s="107"/>
      <c r="K935" s="109">
        <f>VLOOKUP(J935,得意先名!$B$8:$C$1020,2,FALSE)</f>
        <v>0</v>
      </c>
      <c r="L935" s="108"/>
      <c r="M935" s="109">
        <f>VLOOKUP(J935,得意先名!$B$1:$E$1029,4,FALSE)</f>
        <v>0</v>
      </c>
      <c r="N935" s="110">
        <f>VLOOKUP(J935,得意先名!$B$8:$H$1020,7,FALSE)</f>
        <v>0</v>
      </c>
      <c r="O935" s="111"/>
      <c r="P935" s="112"/>
      <c r="Q935" s="50"/>
    </row>
    <row r="936" spans="1:17" ht="30.75" customHeight="1" x14ac:dyDescent="0.4">
      <c r="A936" s="113">
        <v>1847</v>
      </c>
      <c r="B936" s="114"/>
      <c r="C936" s="114"/>
      <c r="D936" s="115">
        <f>VLOOKUP(E936,コード一覧!$B$4:$E$962,4,FALSE)</f>
        <v>0</v>
      </c>
      <c r="E936" s="89"/>
      <c r="F936" s="104">
        <f>VLOOKUP(E936,コード一覧!$B$4:$C$850,2,FALSE)</f>
        <v>0</v>
      </c>
      <c r="G936" s="105">
        <f>VLOOKUP(E936,コード一覧!$B$4:$D$868,3,FALSE)</f>
        <v>0</v>
      </c>
      <c r="H936" s="106"/>
      <c r="I936" s="106"/>
      <c r="J936" s="107"/>
      <c r="K936" s="109">
        <f>VLOOKUP(J936,得意先名!$B$8:$C$1020,2,FALSE)</f>
        <v>0</v>
      </c>
      <c r="L936" s="108"/>
      <c r="M936" s="109">
        <f>VLOOKUP(J936,得意先名!$B$1:$E$1029,4,FALSE)</f>
        <v>0</v>
      </c>
      <c r="N936" s="110">
        <f>VLOOKUP(J936,得意先名!$B$8:$H$1020,7,FALSE)</f>
        <v>0</v>
      </c>
      <c r="O936" s="111"/>
      <c r="P936" s="112"/>
      <c r="Q936" s="50"/>
    </row>
    <row r="937" spans="1:17" ht="30.75" customHeight="1" x14ac:dyDescent="0.4">
      <c r="A937" s="113">
        <v>1849</v>
      </c>
      <c r="B937" s="114"/>
      <c r="C937" s="114"/>
      <c r="D937" s="115">
        <f>VLOOKUP(E937,コード一覧!$B$4:$E$962,4,FALSE)</f>
        <v>0</v>
      </c>
      <c r="E937" s="89"/>
      <c r="F937" s="104">
        <f>VLOOKUP(E937,コード一覧!$B$4:$C$850,2,FALSE)</f>
        <v>0</v>
      </c>
      <c r="G937" s="105">
        <f>VLOOKUP(E937,コード一覧!$B$4:$D$868,3,FALSE)</f>
        <v>0</v>
      </c>
      <c r="H937" s="106"/>
      <c r="I937" s="106"/>
      <c r="J937" s="107"/>
      <c r="K937" s="109">
        <f>VLOOKUP(J937,得意先名!$B$8:$C$1020,2,FALSE)</f>
        <v>0</v>
      </c>
      <c r="L937" s="108"/>
      <c r="M937" s="109">
        <f>VLOOKUP(J937,得意先名!$B$1:$E$1029,4,FALSE)</f>
        <v>0</v>
      </c>
      <c r="N937" s="110">
        <f>VLOOKUP(J937,得意先名!$B$8:$H$1020,7,FALSE)</f>
        <v>0</v>
      </c>
      <c r="O937" s="111"/>
      <c r="P937" s="112"/>
      <c r="Q937" s="50"/>
    </row>
    <row r="938" spans="1:17" ht="30.75" customHeight="1" x14ac:dyDescent="0.4">
      <c r="A938" s="113">
        <v>1851</v>
      </c>
      <c r="B938" s="114"/>
      <c r="C938" s="114"/>
      <c r="D938" s="115">
        <f>VLOOKUP(E938,コード一覧!$B$4:$E$962,4,FALSE)</f>
        <v>0</v>
      </c>
      <c r="E938" s="89"/>
      <c r="F938" s="104">
        <f>VLOOKUP(E938,コード一覧!$B$4:$C$850,2,FALSE)</f>
        <v>0</v>
      </c>
      <c r="G938" s="105">
        <f>VLOOKUP(E938,コード一覧!$B$4:$D$868,3,FALSE)</f>
        <v>0</v>
      </c>
      <c r="H938" s="106"/>
      <c r="I938" s="106"/>
      <c r="J938" s="107"/>
      <c r="K938" s="109">
        <f>VLOOKUP(J938,得意先名!$B$8:$C$1020,2,FALSE)</f>
        <v>0</v>
      </c>
      <c r="L938" s="108"/>
      <c r="M938" s="109">
        <f>VLOOKUP(J938,得意先名!$B$1:$E$1029,4,FALSE)</f>
        <v>0</v>
      </c>
      <c r="N938" s="110">
        <f>VLOOKUP(J938,得意先名!$B$8:$H$1020,7,FALSE)</f>
        <v>0</v>
      </c>
      <c r="O938" s="111"/>
      <c r="P938" s="112"/>
      <c r="Q938" s="50"/>
    </row>
    <row r="939" spans="1:17" ht="30.75" customHeight="1" x14ac:dyDescent="0.4">
      <c r="A939" s="113">
        <v>1853</v>
      </c>
      <c r="B939" s="114"/>
      <c r="C939" s="114"/>
      <c r="D939" s="115">
        <f>VLOOKUP(E939,コード一覧!$B$4:$E$962,4,FALSE)</f>
        <v>0</v>
      </c>
      <c r="E939" s="89"/>
      <c r="F939" s="104">
        <f>VLOOKUP(E939,コード一覧!$B$4:$C$850,2,FALSE)</f>
        <v>0</v>
      </c>
      <c r="G939" s="105">
        <f>VLOOKUP(E939,コード一覧!$B$4:$D$868,3,FALSE)</f>
        <v>0</v>
      </c>
      <c r="H939" s="106"/>
      <c r="I939" s="106"/>
      <c r="J939" s="107"/>
      <c r="K939" s="109">
        <f>VLOOKUP(J939,得意先名!$B$8:$C$1020,2,FALSE)</f>
        <v>0</v>
      </c>
      <c r="L939" s="108"/>
      <c r="M939" s="109">
        <f>VLOOKUP(J939,得意先名!$B$1:$E$1029,4,FALSE)</f>
        <v>0</v>
      </c>
      <c r="N939" s="110">
        <f>VLOOKUP(J939,得意先名!$B$8:$H$1020,7,FALSE)</f>
        <v>0</v>
      </c>
      <c r="O939" s="111"/>
      <c r="P939" s="112"/>
      <c r="Q939" s="50"/>
    </row>
    <row r="940" spans="1:17" ht="30.75" customHeight="1" x14ac:dyDescent="0.4">
      <c r="A940" s="113">
        <v>1855</v>
      </c>
      <c r="B940" s="114"/>
      <c r="C940" s="114"/>
      <c r="D940" s="115">
        <f>VLOOKUP(E940,コード一覧!$B$4:$E$962,4,FALSE)</f>
        <v>0</v>
      </c>
      <c r="E940" s="89"/>
      <c r="F940" s="104">
        <f>VLOOKUP(E940,コード一覧!$B$4:$C$850,2,FALSE)</f>
        <v>0</v>
      </c>
      <c r="G940" s="105">
        <f>VLOOKUP(E940,コード一覧!$B$4:$D$868,3,FALSE)</f>
        <v>0</v>
      </c>
      <c r="H940" s="106"/>
      <c r="I940" s="106"/>
      <c r="J940" s="107"/>
      <c r="K940" s="109">
        <f>VLOOKUP(J940,得意先名!$B$8:$C$1020,2,FALSE)</f>
        <v>0</v>
      </c>
      <c r="L940" s="108"/>
      <c r="M940" s="109">
        <f>VLOOKUP(J940,得意先名!$B$1:$E$1029,4,FALSE)</f>
        <v>0</v>
      </c>
      <c r="N940" s="110">
        <f>VLOOKUP(J940,得意先名!$B$8:$H$1020,7,FALSE)</f>
        <v>0</v>
      </c>
      <c r="O940" s="111"/>
      <c r="P940" s="112"/>
      <c r="Q940" s="50"/>
    </row>
    <row r="941" spans="1:17" ht="30.75" customHeight="1" x14ac:dyDescent="0.4">
      <c r="A941" s="113">
        <v>1857</v>
      </c>
      <c r="B941" s="114"/>
      <c r="C941" s="114"/>
      <c r="D941" s="115">
        <f>VLOOKUP(E941,コード一覧!$B$4:$E$962,4,FALSE)</f>
        <v>0</v>
      </c>
      <c r="E941" s="89"/>
      <c r="F941" s="104">
        <f>VLOOKUP(E941,コード一覧!$B$4:$C$850,2,FALSE)</f>
        <v>0</v>
      </c>
      <c r="G941" s="105">
        <f>VLOOKUP(E941,コード一覧!$B$4:$D$868,3,FALSE)</f>
        <v>0</v>
      </c>
      <c r="H941" s="106"/>
      <c r="I941" s="106"/>
      <c r="J941" s="107"/>
      <c r="K941" s="109">
        <f>VLOOKUP(J941,得意先名!$B$8:$C$1020,2,FALSE)</f>
        <v>0</v>
      </c>
      <c r="L941" s="108"/>
      <c r="M941" s="109">
        <f>VLOOKUP(J941,得意先名!$B$1:$E$1029,4,FALSE)</f>
        <v>0</v>
      </c>
      <c r="N941" s="110">
        <f>VLOOKUP(J941,得意先名!$B$8:$H$1020,7,FALSE)</f>
        <v>0</v>
      </c>
      <c r="O941" s="111"/>
      <c r="P941" s="112"/>
      <c r="Q941" s="50"/>
    </row>
    <row r="942" spans="1:17" ht="30.75" customHeight="1" x14ac:dyDescent="0.4">
      <c r="A942" s="113">
        <v>1859</v>
      </c>
      <c r="B942" s="114"/>
      <c r="C942" s="114"/>
      <c r="D942" s="115">
        <f>VLOOKUP(E942,コード一覧!$B$4:$E$962,4,FALSE)</f>
        <v>0</v>
      </c>
      <c r="E942" s="89"/>
      <c r="F942" s="104">
        <f>VLOOKUP(E942,コード一覧!$B$4:$C$850,2,FALSE)</f>
        <v>0</v>
      </c>
      <c r="G942" s="105">
        <f>VLOOKUP(E942,コード一覧!$B$4:$D$868,3,FALSE)</f>
        <v>0</v>
      </c>
      <c r="H942" s="106"/>
      <c r="I942" s="106"/>
      <c r="J942" s="107"/>
      <c r="K942" s="109">
        <f>VLOOKUP(J942,得意先名!$B$8:$C$1020,2,FALSE)</f>
        <v>0</v>
      </c>
      <c r="L942" s="108"/>
      <c r="M942" s="109">
        <f>VLOOKUP(J942,得意先名!$B$1:$E$1029,4,FALSE)</f>
        <v>0</v>
      </c>
      <c r="N942" s="110">
        <f>VLOOKUP(J942,得意先名!$B$8:$H$1020,7,FALSE)</f>
        <v>0</v>
      </c>
      <c r="O942" s="111"/>
      <c r="P942" s="112"/>
      <c r="Q942" s="50"/>
    </row>
    <row r="943" spans="1:17" ht="30.75" customHeight="1" x14ac:dyDescent="0.4">
      <c r="A943" s="113">
        <v>1861</v>
      </c>
      <c r="B943" s="114"/>
      <c r="C943" s="114"/>
      <c r="D943" s="115">
        <f>VLOOKUP(E943,コード一覧!$B$4:$E$962,4,FALSE)</f>
        <v>0</v>
      </c>
      <c r="E943" s="89"/>
      <c r="F943" s="104">
        <f>VLOOKUP(E943,コード一覧!$B$4:$C$850,2,FALSE)</f>
        <v>0</v>
      </c>
      <c r="G943" s="105">
        <f>VLOOKUP(E943,コード一覧!$B$4:$D$868,3,FALSE)</f>
        <v>0</v>
      </c>
      <c r="H943" s="106"/>
      <c r="I943" s="106"/>
      <c r="J943" s="107"/>
      <c r="K943" s="109">
        <f>VLOOKUP(J943,得意先名!$B$8:$C$1020,2,FALSE)</f>
        <v>0</v>
      </c>
      <c r="L943" s="108"/>
      <c r="M943" s="109">
        <f>VLOOKUP(J943,得意先名!$B$1:$E$1029,4,FALSE)</f>
        <v>0</v>
      </c>
      <c r="N943" s="110">
        <f>VLOOKUP(J943,得意先名!$B$8:$H$1020,7,FALSE)</f>
        <v>0</v>
      </c>
      <c r="O943" s="111"/>
      <c r="P943" s="112"/>
      <c r="Q943" s="50"/>
    </row>
    <row r="944" spans="1:17" ht="30.75" customHeight="1" x14ac:dyDescent="0.4">
      <c r="A944" s="113">
        <v>1863</v>
      </c>
      <c r="B944" s="114"/>
      <c r="C944" s="114"/>
      <c r="D944" s="115">
        <f>VLOOKUP(E944,コード一覧!$B$4:$E$962,4,FALSE)</f>
        <v>0</v>
      </c>
      <c r="E944" s="89"/>
      <c r="F944" s="104">
        <f>VLOOKUP(E944,コード一覧!$B$4:$C$850,2,FALSE)</f>
        <v>0</v>
      </c>
      <c r="G944" s="105">
        <f>VLOOKUP(E944,コード一覧!$B$4:$D$868,3,FALSE)</f>
        <v>0</v>
      </c>
      <c r="H944" s="106"/>
      <c r="I944" s="106"/>
      <c r="J944" s="107"/>
      <c r="K944" s="109">
        <f>VLOOKUP(J944,得意先名!$B$8:$C$1020,2,FALSE)</f>
        <v>0</v>
      </c>
      <c r="L944" s="108"/>
      <c r="M944" s="109">
        <f>VLOOKUP(J944,得意先名!$B$1:$E$1029,4,FALSE)</f>
        <v>0</v>
      </c>
      <c r="N944" s="110">
        <f>VLOOKUP(J944,得意先名!$B$8:$H$1020,7,FALSE)</f>
        <v>0</v>
      </c>
      <c r="O944" s="111"/>
      <c r="P944" s="112"/>
      <c r="Q944" s="50"/>
    </row>
    <row r="945" spans="1:17" ht="30.75" customHeight="1" x14ac:dyDescent="0.4">
      <c r="A945" s="113">
        <v>1865</v>
      </c>
      <c r="B945" s="114"/>
      <c r="C945" s="114"/>
      <c r="D945" s="115">
        <f>VLOOKUP(E945,コード一覧!$B$4:$E$962,4,FALSE)</f>
        <v>0</v>
      </c>
      <c r="E945" s="89"/>
      <c r="F945" s="104">
        <f>VLOOKUP(E945,コード一覧!$B$4:$C$850,2,FALSE)</f>
        <v>0</v>
      </c>
      <c r="G945" s="105">
        <f>VLOOKUP(E945,コード一覧!$B$4:$D$868,3,FALSE)</f>
        <v>0</v>
      </c>
      <c r="H945" s="106"/>
      <c r="I945" s="106"/>
      <c r="J945" s="107"/>
      <c r="K945" s="109">
        <f>VLOOKUP(J945,得意先名!$B$8:$C$1020,2,FALSE)</f>
        <v>0</v>
      </c>
      <c r="L945" s="108"/>
      <c r="M945" s="109">
        <f>VLOOKUP(J945,得意先名!$B$1:$E$1029,4,FALSE)</f>
        <v>0</v>
      </c>
      <c r="N945" s="110">
        <f>VLOOKUP(J945,得意先名!$B$8:$H$1020,7,FALSE)</f>
        <v>0</v>
      </c>
      <c r="O945" s="111"/>
      <c r="P945" s="112"/>
      <c r="Q945" s="50"/>
    </row>
    <row r="946" spans="1:17" ht="30.75" customHeight="1" x14ac:dyDescent="0.4">
      <c r="A946" s="113">
        <v>1867</v>
      </c>
      <c r="B946" s="114"/>
      <c r="C946" s="114"/>
      <c r="D946" s="115">
        <f>VLOOKUP(E946,コード一覧!$B$4:$E$962,4,FALSE)</f>
        <v>0</v>
      </c>
      <c r="E946" s="89"/>
      <c r="F946" s="104">
        <f>VLOOKUP(E946,コード一覧!$B$4:$C$850,2,FALSE)</f>
        <v>0</v>
      </c>
      <c r="G946" s="105">
        <f>VLOOKUP(E946,コード一覧!$B$4:$D$868,3,FALSE)</f>
        <v>0</v>
      </c>
      <c r="H946" s="106"/>
      <c r="I946" s="106"/>
      <c r="J946" s="107"/>
      <c r="K946" s="109">
        <f>VLOOKUP(J946,得意先名!$B$8:$C$1020,2,FALSE)</f>
        <v>0</v>
      </c>
      <c r="L946" s="108"/>
      <c r="M946" s="109">
        <f>VLOOKUP(J946,得意先名!$B$1:$E$1029,4,FALSE)</f>
        <v>0</v>
      </c>
      <c r="N946" s="110">
        <f>VLOOKUP(J946,得意先名!$B$8:$H$1020,7,FALSE)</f>
        <v>0</v>
      </c>
      <c r="O946" s="111"/>
      <c r="P946" s="112"/>
      <c r="Q946" s="50"/>
    </row>
    <row r="947" spans="1:17" ht="30.75" customHeight="1" x14ac:dyDescent="0.4">
      <c r="A947" s="113">
        <v>1869</v>
      </c>
      <c r="B947" s="114"/>
      <c r="C947" s="114"/>
      <c r="D947" s="115">
        <f>VLOOKUP(E947,コード一覧!$B$4:$E$962,4,FALSE)</f>
        <v>0</v>
      </c>
      <c r="E947" s="89"/>
      <c r="F947" s="104">
        <f>VLOOKUP(E947,コード一覧!$B$4:$C$850,2,FALSE)</f>
        <v>0</v>
      </c>
      <c r="G947" s="105">
        <f>VLOOKUP(E947,コード一覧!$B$4:$D$868,3,FALSE)</f>
        <v>0</v>
      </c>
      <c r="H947" s="106"/>
      <c r="I947" s="106"/>
      <c r="J947" s="107"/>
      <c r="K947" s="109">
        <f>VLOOKUP(J947,得意先名!$B$8:$C$1020,2,FALSE)</f>
        <v>0</v>
      </c>
      <c r="L947" s="108"/>
      <c r="M947" s="109">
        <f>VLOOKUP(J947,得意先名!$B$1:$E$1029,4,FALSE)</f>
        <v>0</v>
      </c>
      <c r="N947" s="110">
        <f>VLOOKUP(J947,得意先名!$B$8:$H$1020,7,FALSE)</f>
        <v>0</v>
      </c>
      <c r="O947" s="111"/>
      <c r="P947" s="112"/>
      <c r="Q947" s="50"/>
    </row>
    <row r="948" spans="1:17" ht="30.75" customHeight="1" x14ac:dyDescent="0.4">
      <c r="A948" s="113">
        <v>1871</v>
      </c>
      <c r="B948" s="114"/>
      <c r="C948" s="114"/>
      <c r="D948" s="115">
        <f>VLOOKUP(E948,コード一覧!$B$4:$E$962,4,FALSE)</f>
        <v>0</v>
      </c>
      <c r="E948" s="89"/>
      <c r="F948" s="104">
        <f>VLOOKUP(E948,コード一覧!$B$4:$C$850,2,FALSE)</f>
        <v>0</v>
      </c>
      <c r="G948" s="105">
        <f>VLOOKUP(E948,コード一覧!$B$4:$D$868,3,FALSE)</f>
        <v>0</v>
      </c>
      <c r="H948" s="106"/>
      <c r="I948" s="106"/>
      <c r="J948" s="107"/>
      <c r="K948" s="109">
        <f>VLOOKUP(J948,得意先名!$B$8:$C$1020,2,FALSE)</f>
        <v>0</v>
      </c>
      <c r="L948" s="108"/>
      <c r="M948" s="109">
        <f>VLOOKUP(J948,得意先名!$B$1:$E$1029,4,FALSE)</f>
        <v>0</v>
      </c>
      <c r="N948" s="110">
        <f>VLOOKUP(J948,得意先名!$B$8:$H$1020,7,FALSE)</f>
        <v>0</v>
      </c>
      <c r="O948" s="111"/>
      <c r="P948" s="112"/>
      <c r="Q948" s="50"/>
    </row>
    <row r="949" spans="1:17" ht="30.75" customHeight="1" x14ac:dyDescent="0.4">
      <c r="A949" s="113">
        <v>1873</v>
      </c>
      <c r="B949" s="114"/>
      <c r="C949" s="114"/>
      <c r="D949" s="115">
        <f>VLOOKUP(E949,コード一覧!$B$4:$E$962,4,FALSE)</f>
        <v>0</v>
      </c>
      <c r="E949" s="89"/>
      <c r="F949" s="104">
        <f>VLOOKUP(E949,コード一覧!$B$4:$C$850,2,FALSE)</f>
        <v>0</v>
      </c>
      <c r="G949" s="105">
        <f>VLOOKUP(E949,コード一覧!$B$4:$D$868,3,FALSE)</f>
        <v>0</v>
      </c>
      <c r="H949" s="106"/>
      <c r="I949" s="106"/>
      <c r="J949" s="107"/>
      <c r="K949" s="109">
        <f>VLOOKUP(J949,得意先名!$B$8:$C$1020,2,FALSE)</f>
        <v>0</v>
      </c>
      <c r="L949" s="108"/>
      <c r="M949" s="109">
        <f>VLOOKUP(J949,得意先名!$B$1:$E$1029,4,FALSE)</f>
        <v>0</v>
      </c>
      <c r="N949" s="110">
        <f>VLOOKUP(J949,得意先名!$B$8:$H$1020,7,FALSE)</f>
        <v>0</v>
      </c>
      <c r="O949" s="111"/>
      <c r="P949" s="112"/>
      <c r="Q949" s="50"/>
    </row>
    <row r="950" spans="1:17" ht="30.75" customHeight="1" x14ac:dyDescent="0.4">
      <c r="A950" s="113">
        <v>1875</v>
      </c>
      <c r="B950" s="114"/>
      <c r="C950" s="114"/>
      <c r="D950" s="115">
        <f>VLOOKUP(E950,コード一覧!$B$4:$E$962,4,FALSE)</f>
        <v>0</v>
      </c>
      <c r="E950" s="89"/>
      <c r="F950" s="104">
        <f>VLOOKUP(E950,コード一覧!$B$4:$C$850,2,FALSE)</f>
        <v>0</v>
      </c>
      <c r="G950" s="105">
        <f>VLOOKUP(E950,コード一覧!$B$4:$D$868,3,FALSE)</f>
        <v>0</v>
      </c>
      <c r="H950" s="106"/>
      <c r="I950" s="106"/>
      <c r="J950" s="107"/>
      <c r="K950" s="109">
        <f>VLOOKUP(J950,得意先名!$B$8:$C$1020,2,FALSE)</f>
        <v>0</v>
      </c>
      <c r="L950" s="108"/>
      <c r="M950" s="109">
        <f>VLOOKUP(J950,得意先名!$B$1:$E$1029,4,FALSE)</f>
        <v>0</v>
      </c>
      <c r="N950" s="110">
        <f>VLOOKUP(J950,得意先名!$B$8:$H$1020,7,FALSE)</f>
        <v>0</v>
      </c>
      <c r="O950" s="111"/>
      <c r="P950" s="112"/>
      <c r="Q950" s="50"/>
    </row>
    <row r="951" spans="1:17" ht="30.75" customHeight="1" x14ac:dyDescent="0.4">
      <c r="A951" s="113">
        <v>1877</v>
      </c>
      <c r="B951" s="114"/>
      <c r="C951" s="114"/>
      <c r="D951" s="115">
        <f>VLOOKUP(E951,コード一覧!$B$4:$E$962,4,FALSE)</f>
        <v>0</v>
      </c>
      <c r="E951" s="89"/>
      <c r="F951" s="104">
        <f>VLOOKUP(E951,コード一覧!$B$4:$C$850,2,FALSE)</f>
        <v>0</v>
      </c>
      <c r="G951" s="105">
        <f>VLOOKUP(E951,コード一覧!$B$4:$D$868,3,FALSE)</f>
        <v>0</v>
      </c>
      <c r="H951" s="106"/>
      <c r="I951" s="106"/>
      <c r="J951" s="107"/>
      <c r="K951" s="109">
        <f>VLOOKUP(J951,得意先名!$B$8:$C$1020,2,FALSE)</f>
        <v>0</v>
      </c>
      <c r="L951" s="108"/>
      <c r="M951" s="109">
        <f>VLOOKUP(J951,得意先名!$B$1:$E$1029,4,FALSE)</f>
        <v>0</v>
      </c>
      <c r="N951" s="110">
        <f>VLOOKUP(J951,得意先名!$B$8:$H$1020,7,FALSE)</f>
        <v>0</v>
      </c>
      <c r="O951" s="111"/>
      <c r="P951" s="112"/>
      <c r="Q951" s="50"/>
    </row>
    <row r="952" spans="1:17" ht="30.75" customHeight="1" x14ac:dyDescent="0.4">
      <c r="A952" s="113">
        <v>1879</v>
      </c>
      <c r="B952" s="114"/>
      <c r="C952" s="114"/>
      <c r="D952" s="115">
        <f>VLOOKUP(E952,コード一覧!$B$4:$E$962,4,FALSE)</f>
        <v>0</v>
      </c>
      <c r="E952" s="89"/>
      <c r="F952" s="104">
        <f>VLOOKUP(E952,コード一覧!$B$4:$C$850,2,FALSE)</f>
        <v>0</v>
      </c>
      <c r="G952" s="105">
        <f>VLOOKUP(E952,コード一覧!$B$4:$D$868,3,FALSE)</f>
        <v>0</v>
      </c>
      <c r="H952" s="106"/>
      <c r="I952" s="106"/>
      <c r="J952" s="107"/>
      <c r="K952" s="109">
        <f>VLOOKUP(J952,得意先名!$B$8:$C$1020,2,FALSE)</f>
        <v>0</v>
      </c>
      <c r="L952" s="108"/>
      <c r="M952" s="109">
        <f>VLOOKUP(J952,得意先名!$B$1:$E$1029,4,FALSE)</f>
        <v>0</v>
      </c>
      <c r="N952" s="110">
        <f>VLOOKUP(J952,得意先名!$B$8:$H$1020,7,FALSE)</f>
        <v>0</v>
      </c>
      <c r="O952" s="111"/>
      <c r="P952" s="112"/>
      <c r="Q952" s="50"/>
    </row>
    <row r="953" spans="1:17" ht="30.75" customHeight="1" x14ac:dyDescent="0.4">
      <c r="A953" s="113">
        <v>1881</v>
      </c>
      <c r="B953" s="114"/>
      <c r="C953" s="114"/>
      <c r="D953" s="115">
        <f>VLOOKUP(E953,コード一覧!$B$4:$E$962,4,FALSE)</f>
        <v>0</v>
      </c>
      <c r="E953" s="89"/>
      <c r="F953" s="104">
        <f>VLOOKUP(E953,コード一覧!$B$4:$C$850,2,FALSE)</f>
        <v>0</v>
      </c>
      <c r="G953" s="105">
        <f>VLOOKUP(E953,コード一覧!$B$4:$D$868,3,FALSE)</f>
        <v>0</v>
      </c>
      <c r="H953" s="106"/>
      <c r="I953" s="106"/>
      <c r="J953" s="107"/>
      <c r="K953" s="109">
        <f>VLOOKUP(J953,得意先名!$B$8:$C$1020,2,FALSE)</f>
        <v>0</v>
      </c>
      <c r="L953" s="108"/>
      <c r="M953" s="109">
        <f>VLOOKUP(J953,得意先名!$B$1:$E$1029,4,FALSE)</f>
        <v>0</v>
      </c>
      <c r="N953" s="110">
        <f>VLOOKUP(J953,得意先名!$B$8:$H$1020,7,FALSE)</f>
        <v>0</v>
      </c>
      <c r="O953" s="111"/>
      <c r="P953" s="112"/>
      <c r="Q953" s="50"/>
    </row>
    <row r="954" spans="1:17" ht="30.75" customHeight="1" x14ac:dyDescent="0.4">
      <c r="A954" s="113">
        <v>1883</v>
      </c>
      <c r="B954" s="114"/>
      <c r="C954" s="114"/>
      <c r="D954" s="115">
        <f>VLOOKUP(E954,コード一覧!$B$4:$E$962,4,FALSE)</f>
        <v>0</v>
      </c>
      <c r="E954" s="89"/>
      <c r="F954" s="104">
        <f>VLOOKUP(E954,コード一覧!$B$4:$C$850,2,FALSE)</f>
        <v>0</v>
      </c>
      <c r="G954" s="105">
        <f>VLOOKUP(E954,コード一覧!$B$4:$D$868,3,FALSE)</f>
        <v>0</v>
      </c>
      <c r="H954" s="106"/>
      <c r="I954" s="106"/>
      <c r="J954" s="107"/>
      <c r="K954" s="109">
        <f>VLOOKUP(J954,得意先名!$B$8:$C$1020,2,FALSE)</f>
        <v>0</v>
      </c>
      <c r="L954" s="108"/>
      <c r="M954" s="109">
        <f>VLOOKUP(J954,得意先名!$B$1:$E$1029,4,FALSE)</f>
        <v>0</v>
      </c>
      <c r="N954" s="110">
        <f>VLOOKUP(J954,得意先名!$B$8:$H$1020,7,FALSE)</f>
        <v>0</v>
      </c>
      <c r="O954" s="111"/>
      <c r="P954" s="112"/>
      <c r="Q954" s="50"/>
    </row>
    <row r="955" spans="1:17" ht="30.75" customHeight="1" x14ac:dyDescent="0.4">
      <c r="A955" s="113">
        <v>1885</v>
      </c>
      <c r="B955" s="114"/>
      <c r="C955" s="114"/>
      <c r="D955" s="115">
        <f>VLOOKUP(E955,コード一覧!$B$4:$E$962,4,FALSE)</f>
        <v>0</v>
      </c>
      <c r="E955" s="89"/>
      <c r="F955" s="104">
        <f>VLOOKUP(E955,コード一覧!$B$4:$C$850,2,FALSE)</f>
        <v>0</v>
      </c>
      <c r="G955" s="105">
        <f>VLOOKUP(E955,コード一覧!$B$4:$D$868,3,FALSE)</f>
        <v>0</v>
      </c>
      <c r="H955" s="106"/>
      <c r="I955" s="106"/>
      <c r="J955" s="107"/>
      <c r="K955" s="109">
        <f>VLOOKUP(J955,得意先名!$B$8:$C$1020,2,FALSE)</f>
        <v>0</v>
      </c>
      <c r="L955" s="108"/>
      <c r="M955" s="109">
        <f>VLOOKUP(J955,得意先名!$B$1:$E$1029,4,FALSE)</f>
        <v>0</v>
      </c>
      <c r="N955" s="110">
        <f>VLOOKUP(J955,得意先名!$B$8:$H$1020,7,FALSE)</f>
        <v>0</v>
      </c>
      <c r="O955" s="111"/>
      <c r="P955" s="112"/>
      <c r="Q955" s="50"/>
    </row>
    <row r="956" spans="1:17" ht="30.75" customHeight="1" x14ac:dyDescent="0.4">
      <c r="A956" s="113">
        <v>1887</v>
      </c>
      <c r="B956" s="114"/>
      <c r="C956" s="114"/>
      <c r="D956" s="115">
        <f>VLOOKUP(E956,コード一覧!$B$4:$E$962,4,FALSE)</f>
        <v>0</v>
      </c>
      <c r="E956" s="89"/>
      <c r="F956" s="104">
        <f>VLOOKUP(E956,コード一覧!$B$4:$C$850,2,FALSE)</f>
        <v>0</v>
      </c>
      <c r="G956" s="105">
        <f>VLOOKUP(E956,コード一覧!$B$4:$D$868,3,FALSE)</f>
        <v>0</v>
      </c>
      <c r="H956" s="106"/>
      <c r="I956" s="106"/>
      <c r="J956" s="107"/>
      <c r="K956" s="109">
        <f>VLOOKUP(J956,得意先名!$B$8:$C$1020,2,FALSE)</f>
        <v>0</v>
      </c>
      <c r="L956" s="108"/>
      <c r="M956" s="109">
        <f>VLOOKUP(J956,得意先名!$B$1:$E$1029,4,FALSE)</f>
        <v>0</v>
      </c>
      <c r="N956" s="110">
        <f>VLOOKUP(J956,得意先名!$B$8:$H$1020,7,FALSE)</f>
        <v>0</v>
      </c>
      <c r="O956" s="111"/>
      <c r="P956" s="112"/>
      <c r="Q956" s="50"/>
    </row>
    <row r="957" spans="1:17" ht="30.75" customHeight="1" x14ac:dyDescent="0.4">
      <c r="A957" s="113">
        <v>1889</v>
      </c>
      <c r="B957" s="114"/>
      <c r="C957" s="114"/>
      <c r="D957" s="115">
        <f>VLOOKUP(E957,コード一覧!$B$4:$E$962,4,FALSE)</f>
        <v>0</v>
      </c>
      <c r="E957" s="89"/>
      <c r="F957" s="104">
        <f>VLOOKUP(E957,コード一覧!$B$4:$C$850,2,FALSE)</f>
        <v>0</v>
      </c>
      <c r="G957" s="105">
        <f>VLOOKUP(E957,コード一覧!$B$4:$D$868,3,FALSE)</f>
        <v>0</v>
      </c>
      <c r="H957" s="106"/>
      <c r="I957" s="106"/>
      <c r="J957" s="107"/>
      <c r="K957" s="109">
        <f>VLOOKUP(J957,得意先名!$B$8:$C$1020,2,FALSE)</f>
        <v>0</v>
      </c>
      <c r="L957" s="108"/>
      <c r="M957" s="109">
        <f>VLOOKUP(J957,得意先名!$B$1:$E$1029,4,FALSE)</f>
        <v>0</v>
      </c>
      <c r="N957" s="110">
        <f>VLOOKUP(J957,得意先名!$B$8:$H$1020,7,FALSE)</f>
        <v>0</v>
      </c>
      <c r="O957" s="111"/>
      <c r="P957" s="112"/>
      <c r="Q957" s="50"/>
    </row>
    <row r="958" spans="1:17" ht="30.75" customHeight="1" x14ac:dyDescent="0.4">
      <c r="A958" s="113">
        <v>1891</v>
      </c>
      <c r="B958" s="114"/>
      <c r="C958" s="114"/>
      <c r="D958" s="115">
        <f>VLOOKUP(E958,コード一覧!$B$4:$E$962,4,FALSE)</f>
        <v>0</v>
      </c>
      <c r="E958" s="89"/>
      <c r="F958" s="104">
        <f>VLOOKUP(E958,コード一覧!$B$4:$C$850,2,FALSE)</f>
        <v>0</v>
      </c>
      <c r="G958" s="105">
        <f>VLOOKUP(E958,コード一覧!$B$4:$D$868,3,FALSE)</f>
        <v>0</v>
      </c>
      <c r="H958" s="106"/>
      <c r="I958" s="106"/>
      <c r="J958" s="107"/>
      <c r="K958" s="109">
        <f>VLOOKUP(J958,得意先名!$B$8:$C$1020,2,FALSE)</f>
        <v>0</v>
      </c>
      <c r="L958" s="108"/>
      <c r="M958" s="109">
        <f>VLOOKUP(J958,得意先名!$B$1:$E$1029,4,FALSE)</f>
        <v>0</v>
      </c>
      <c r="N958" s="110">
        <f>VLOOKUP(J958,得意先名!$B$8:$H$1020,7,FALSE)</f>
        <v>0</v>
      </c>
      <c r="O958" s="111"/>
      <c r="P958" s="112"/>
      <c r="Q958" s="50"/>
    </row>
    <row r="959" spans="1:17" ht="30.75" customHeight="1" x14ac:dyDescent="0.4">
      <c r="A959" s="113">
        <v>1893</v>
      </c>
      <c r="B959" s="114"/>
      <c r="C959" s="114"/>
      <c r="D959" s="115">
        <f>VLOOKUP(E959,コード一覧!$B$4:$E$962,4,FALSE)</f>
        <v>0</v>
      </c>
      <c r="E959" s="89"/>
      <c r="F959" s="104">
        <f>VLOOKUP(E959,コード一覧!$B$4:$C$850,2,FALSE)</f>
        <v>0</v>
      </c>
      <c r="G959" s="105">
        <f>VLOOKUP(E959,コード一覧!$B$4:$D$868,3,FALSE)</f>
        <v>0</v>
      </c>
      <c r="H959" s="106"/>
      <c r="I959" s="106"/>
      <c r="J959" s="107"/>
      <c r="K959" s="109">
        <f>VLOOKUP(J959,得意先名!$B$8:$C$1020,2,FALSE)</f>
        <v>0</v>
      </c>
      <c r="L959" s="108"/>
      <c r="M959" s="109">
        <f>VLOOKUP(J959,得意先名!$B$1:$E$1029,4,FALSE)</f>
        <v>0</v>
      </c>
      <c r="N959" s="110">
        <f>VLOOKUP(J959,得意先名!$B$8:$H$1020,7,FALSE)</f>
        <v>0</v>
      </c>
      <c r="O959" s="111"/>
      <c r="P959" s="112"/>
      <c r="Q959" s="50"/>
    </row>
    <row r="960" spans="1:17" ht="30.75" customHeight="1" x14ac:dyDescent="0.4">
      <c r="A960" s="113">
        <v>1895</v>
      </c>
      <c r="B960" s="114"/>
      <c r="C960" s="114"/>
      <c r="D960" s="115">
        <f>VLOOKUP(E960,コード一覧!$B$4:$E$962,4,FALSE)</f>
        <v>0</v>
      </c>
      <c r="E960" s="89"/>
      <c r="F960" s="104">
        <f>VLOOKUP(E960,コード一覧!$B$4:$C$850,2,FALSE)</f>
        <v>0</v>
      </c>
      <c r="G960" s="105">
        <f>VLOOKUP(E960,コード一覧!$B$4:$D$868,3,FALSE)</f>
        <v>0</v>
      </c>
      <c r="H960" s="106"/>
      <c r="I960" s="106"/>
      <c r="J960" s="107"/>
      <c r="K960" s="109">
        <f>VLOOKUP(J960,得意先名!$B$8:$C$1020,2,FALSE)</f>
        <v>0</v>
      </c>
      <c r="L960" s="108"/>
      <c r="M960" s="109">
        <f>VLOOKUP(J960,得意先名!$B$1:$E$1029,4,FALSE)</f>
        <v>0</v>
      </c>
      <c r="N960" s="110">
        <f>VLOOKUP(J960,得意先名!$B$8:$H$1020,7,FALSE)</f>
        <v>0</v>
      </c>
      <c r="O960" s="111"/>
      <c r="P960" s="112"/>
      <c r="Q960" s="50"/>
    </row>
    <row r="961" spans="1:17" ht="30.75" customHeight="1" x14ac:dyDescent="0.4">
      <c r="A961" s="113">
        <v>1897</v>
      </c>
      <c r="B961" s="114"/>
      <c r="C961" s="114"/>
      <c r="D961" s="115">
        <f>VLOOKUP(E961,コード一覧!$B$4:$E$962,4,FALSE)</f>
        <v>0</v>
      </c>
      <c r="E961" s="89"/>
      <c r="F961" s="104">
        <f>VLOOKUP(E961,コード一覧!$B$4:$C$850,2,FALSE)</f>
        <v>0</v>
      </c>
      <c r="G961" s="105">
        <f>VLOOKUP(E961,コード一覧!$B$4:$D$868,3,FALSE)</f>
        <v>0</v>
      </c>
      <c r="H961" s="106"/>
      <c r="I961" s="106"/>
      <c r="J961" s="107"/>
      <c r="K961" s="109">
        <f>VLOOKUP(J961,得意先名!$B$8:$C$1020,2,FALSE)</f>
        <v>0</v>
      </c>
      <c r="L961" s="108"/>
      <c r="M961" s="109">
        <f>VLOOKUP(J961,得意先名!$B$1:$E$1029,4,FALSE)</f>
        <v>0</v>
      </c>
      <c r="N961" s="110">
        <f>VLOOKUP(J961,得意先名!$B$8:$H$1020,7,FALSE)</f>
        <v>0</v>
      </c>
      <c r="O961" s="111"/>
      <c r="P961" s="112"/>
      <c r="Q961" s="50"/>
    </row>
    <row r="962" spans="1:17" ht="30.75" customHeight="1" x14ac:dyDescent="0.4">
      <c r="A962" s="113">
        <v>1899</v>
      </c>
      <c r="B962" s="114"/>
      <c r="C962" s="114"/>
      <c r="D962" s="115">
        <f>VLOOKUP(E962,コード一覧!$B$4:$E$962,4,FALSE)</f>
        <v>0</v>
      </c>
      <c r="E962" s="89"/>
      <c r="F962" s="104">
        <f>VLOOKUP(E962,コード一覧!$B$4:$C$850,2,FALSE)</f>
        <v>0</v>
      </c>
      <c r="G962" s="105">
        <f>VLOOKUP(E962,コード一覧!$B$4:$D$868,3,FALSE)</f>
        <v>0</v>
      </c>
      <c r="H962" s="106"/>
      <c r="I962" s="106"/>
      <c r="J962" s="107"/>
      <c r="K962" s="109">
        <f>VLOOKUP(J962,得意先名!$B$8:$C$1020,2,FALSE)</f>
        <v>0</v>
      </c>
      <c r="L962" s="108"/>
      <c r="M962" s="109">
        <f>VLOOKUP(J962,得意先名!$B$1:$E$1029,4,FALSE)</f>
        <v>0</v>
      </c>
      <c r="N962" s="110">
        <f>VLOOKUP(J962,得意先名!$B$8:$H$1020,7,FALSE)</f>
        <v>0</v>
      </c>
      <c r="O962" s="111"/>
      <c r="P962" s="112"/>
      <c r="Q962" s="50"/>
    </row>
    <row r="963" spans="1:17" ht="30.75" customHeight="1" x14ac:dyDescent="0.4">
      <c r="A963" s="113">
        <v>1901</v>
      </c>
      <c r="B963" s="114"/>
      <c r="C963" s="114"/>
      <c r="D963" s="115">
        <f>VLOOKUP(E963,コード一覧!$B$4:$E$962,4,FALSE)</f>
        <v>0</v>
      </c>
      <c r="E963" s="89"/>
      <c r="F963" s="104">
        <f>VLOOKUP(E963,コード一覧!$B$4:$C$850,2,FALSE)</f>
        <v>0</v>
      </c>
      <c r="G963" s="105">
        <f>VLOOKUP(E963,コード一覧!$B$4:$D$868,3,FALSE)</f>
        <v>0</v>
      </c>
      <c r="H963" s="106"/>
      <c r="I963" s="106"/>
      <c r="J963" s="107"/>
      <c r="K963" s="109">
        <f>VLOOKUP(J963,得意先名!$B$8:$C$1020,2,FALSE)</f>
        <v>0</v>
      </c>
      <c r="L963" s="108"/>
      <c r="M963" s="109">
        <f>VLOOKUP(J963,得意先名!$B$1:$E$1029,4,FALSE)</f>
        <v>0</v>
      </c>
      <c r="N963" s="110">
        <f>VLOOKUP(J963,得意先名!$B$8:$H$1020,7,FALSE)</f>
        <v>0</v>
      </c>
      <c r="O963" s="111"/>
      <c r="P963" s="112"/>
      <c r="Q963" s="50"/>
    </row>
    <row r="964" spans="1:17" ht="30.75" customHeight="1" x14ac:dyDescent="0.4">
      <c r="A964" s="113">
        <v>1903</v>
      </c>
      <c r="B964" s="114"/>
      <c r="C964" s="114"/>
      <c r="D964" s="115">
        <f>VLOOKUP(E964,コード一覧!$B$4:$E$962,4,FALSE)</f>
        <v>0</v>
      </c>
      <c r="E964" s="89"/>
      <c r="F964" s="104">
        <f>VLOOKUP(E964,コード一覧!$B$4:$C$850,2,FALSE)</f>
        <v>0</v>
      </c>
      <c r="G964" s="105">
        <f>VLOOKUP(E964,コード一覧!$B$4:$D$868,3,FALSE)</f>
        <v>0</v>
      </c>
      <c r="H964" s="106"/>
      <c r="I964" s="106"/>
      <c r="J964" s="107"/>
      <c r="K964" s="109">
        <f>VLOOKUP(J964,得意先名!$B$8:$C$1020,2,FALSE)</f>
        <v>0</v>
      </c>
      <c r="L964" s="108"/>
      <c r="M964" s="109">
        <f>VLOOKUP(J964,得意先名!$B$1:$E$1029,4,FALSE)</f>
        <v>0</v>
      </c>
      <c r="N964" s="110">
        <f>VLOOKUP(J964,得意先名!$B$8:$H$1020,7,FALSE)</f>
        <v>0</v>
      </c>
      <c r="O964" s="111"/>
      <c r="P964" s="112"/>
      <c r="Q964" s="50"/>
    </row>
    <row r="965" spans="1:17" ht="30.75" customHeight="1" x14ac:dyDescent="0.4">
      <c r="A965" s="113">
        <v>1905</v>
      </c>
      <c r="B965" s="114"/>
      <c r="C965" s="114"/>
      <c r="D965" s="115">
        <f>VLOOKUP(E965,コード一覧!$B$4:$E$962,4,FALSE)</f>
        <v>0</v>
      </c>
      <c r="E965" s="89"/>
      <c r="F965" s="104">
        <f>VLOOKUP(E965,コード一覧!$B$4:$C$850,2,FALSE)</f>
        <v>0</v>
      </c>
      <c r="G965" s="105">
        <f>VLOOKUP(E965,コード一覧!$B$4:$D$868,3,FALSE)</f>
        <v>0</v>
      </c>
      <c r="H965" s="106"/>
      <c r="I965" s="106"/>
      <c r="J965" s="107"/>
      <c r="K965" s="109">
        <f>VLOOKUP(J965,得意先名!$B$8:$C$1020,2,FALSE)</f>
        <v>0</v>
      </c>
      <c r="L965" s="108"/>
      <c r="M965" s="109">
        <f>VLOOKUP(J965,得意先名!$B$1:$E$1029,4,FALSE)</f>
        <v>0</v>
      </c>
      <c r="N965" s="110">
        <f>VLOOKUP(J965,得意先名!$B$8:$H$1020,7,FALSE)</f>
        <v>0</v>
      </c>
      <c r="O965" s="111"/>
      <c r="P965" s="112"/>
      <c r="Q965" s="50"/>
    </row>
    <row r="966" spans="1:17" ht="30.75" customHeight="1" x14ac:dyDescent="0.4">
      <c r="A966" s="113">
        <v>1907</v>
      </c>
      <c r="B966" s="114"/>
      <c r="C966" s="114"/>
      <c r="D966" s="115">
        <f>VLOOKUP(E966,コード一覧!$B$4:$E$962,4,FALSE)</f>
        <v>0</v>
      </c>
      <c r="E966" s="89"/>
      <c r="F966" s="104">
        <f>VLOOKUP(E966,コード一覧!$B$4:$C$850,2,FALSE)</f>
        <v>0</v>
      </c>
      <c r="G966" s="105">
        <f>VLOOKUP(E966,コード一覧!$B$4:$D$868,3,FALSE)</f>
        <v>0</v>
      </c>
      <c r="H966" s="106"/>
      <c r="I966" s="106"/>
      <c r="J966" s="107"/>
      <c r="K966" s="109">
        <f>VLOOKUP(J966,得意先名!$B$8:$C$1020,2,FALSE)</f>
        <v>0</v>
      </c>
      <c r="L966" s="108"/>
      <c r="M966" s="109">
        <f>VLOOKUP(J966,得意先名!$B$1:$E$1029,4,FALSE)</f>
        <v>0</v>
      </c>
      <c r="N966" s="110">
        <f>VLOOKUP(J966,得意先名!$B$8:$H$1020,7,FALSE)</f>
        <v>0</v>
      </c>
      <c r="O966" s="111"/>
      <c r="P966" s="112"/>
      <c r="Q966" s="50"/>
    </row>
    <row r="967" spans="1:17" ht="30.75" customHeight="1" x14ac:dyDescent="0.4">
      <c r="A967" s="113">
        <v>1909</v>
      </c>
      <c r="B967" s="114"/>
      <c r="C967" s="114"/>
      <c r="D967" s="115">
        <f>VLOOKUP(E967,コード一覧!$B$4:$E$962,4,FALSE)</f>
        <v>0</v>
      </c>
      <c r="E967" s="89"/>
      <c r="F967" s="104">
        <f>VLOOKUP(E967,コード一覧!$B$4:$C$850,2,FALSE)</f>
        <v>0</v>
      </c>
      <c r="G967" s="105">
        <f>VLOOKUP(E967,コード一覧!$B$4:$D$868,3,FALSE)</f>
        <v>0</v>
      </c>
      <c r="H967" s="106"/>
      <c r="I967" s="106"/>
      <c r="J967" s="107"/>
      <c r="K967" s="109">
        <f>VLOOKUP(J967,得意先名!$B$8:$C$1020,2,FALSE)</f>
        <v>0</v>
      </c>
      <c r="L967" s="108"/>
      <c r="M967" s="109">
        <f>VLOOKUP(J967,得意先名!$B$1:$E$1029,4,FALSE)</f>
        <v>0</v>
      </c>
      <c r="N967" s="110">
        <f>VLOOKUP(J967,得意先名!$B$8:$H$1020,7,FALSE)</f>
        <v>0</v>
      </c>
      <c r="O967" s="111"/>
      <c r="P967" s="112"/>
      <c r="Q967" s="50"/>
    </row>
    <row r="968" spans="1:17" ht="30.75" customHeight="1" x14ac:dyDescent="0.4">
      <c r="A968" s="113">
        <v>1911</v>
      </c>
      <c r="B968" s="114"/>
      <c r="C968" s="114"/>
      <c r="D968" s="115">
        <f>VLOOKUP(E968,コード一覧!$B$4:$E$962,4,FALSE)</f>
        <v>0</v>
      </c>
      <c r="E968" s="89"/>
      <c r="F968" s="104">
        <f>VLOOKUP(E968,コード一覧!$B$4:$C$850,2,FALSE)</f>
        <v>0</v>
      </c>
      <c r="G968" s="105">
        <f>VLOOKUP(E968,コード一覧!$B$4:$D$868,3,FALSE)</f>
        <v>0</v>
      </c>
      <c r="H968" s="106"/>
      <c r="I968" s="106"/>
      <c r="J968" s="107"/>
      <c r="K968" s="109">
        <f>VLOOKUP(J968,得意先名!$B$8:$C$1020,2,FALSE)</f>
        <v>0</v>
      </c>
      <c r="L968" s="108"/>
      <c r="M968" s="109">
        <f>VLOOKUP(J968,得意先名!$B$1:$E$1029,4,FALSE)</f>
        <v>0</v>
      </c>
      <c r="N968" s="110">
        <f>VLOOKUP(J968,得意先名!$B$8:$H$1020,7,FALSE)</f>
        <v>0</v>
      </c>
      <c r="O968" s="111"/>
      <c r="P968" s="112"/>
      <c r="Q968" s="50"/>
    </row>
    <row r="969" spans="1:17" ht="30.75" customHeight="1" x14ac:dyDescent="0.4">
      <c r="A969" s="113">
        <v>1913</v>
      </c>
      <c r="B969" s="114"/>
      <c r="C969" s="114"/>
      <c r="D969" s="115">
        <f>VLOOKUP(E969,コード一覧!$B$4:$E$962,4,FALSE)</f>
        <v>0</v>
      </c>
      <c r="E969" s="89"/>
      <c r="F969" s="104">
        <f>VLOOKUP(E969,コード一覧!$B$4:$C$850,2,FALSE)</f>
        <v>0</v>
      </c>
      <c r="G969" s="105">
        <f>VLOOKUP(E969,コード一覧!$B$4:$D$868,3,FALSE)</f>
        <v>0</v>
      </c>
      <c r="H969" s="106"/>
      <c r="I969" s="106"/>
      <c r="J969" s="107"/>
      <c r="K969" s="109">
        <f>VLOOKUP(J969,得意先名!$B$8:$C$1020,2,FALSE)</f>
        <v>0</v>
      </c>
      <c r="L969" s="108"/>
      <c r="M969" s="109">
        <f>VLOOKUP(J969,得意先名!$B$1:$E$1029,4,FALSE)</f>
        <v>0</v>
      </c>
      <c r="N969" s="110">
        <f>VLOOKUP(J969,得意先名!$B$8:$H$1020,7,FALSE)</f>
        <v>0</v>
      </c>
      <c r="O969" s="111"/>
      <c r="P969" s="112"/>
      <c r="Q969" s="50"/>
    </row>
    <row r="970" spans="1:17" ht="30.75" customHeight="1" x14ac:dyDescent="0.4">
      <c r="A970" s="113">
        <v>1915</v>
      </c>
      <c r="B970" s="114"/>
      <c r="C970" s="114"/>
      <c r="D970" s="115">
        <f>VLOOKUP(E970,コード一覧!$B$4:$E$962,4,FALSE)</f>
        <v>0</v>
      </c>
      <c r="E970" s="89"/>
      <c r="F970" s="104">
        <f>VLOOKUP(E970,コード一覧!$B$4:$C$850,2,FALSE)</f>
        <v>0</v>
      </c>
      <c r="G970" s="105">
        <f>VLOOKUP(E970,コード一覧!$B$4:$D$868,3,FALSE)</f>
        <v>0</v>
      </c>
      <c r="H970" s="106"/>
      <c r="I970" s="106"/>
      <c r="J970" s="107"/>
      <c r="K970" s="109">
        <f>VLOOKUP(J970,得意先名!$B$8:$C$1020,2,FALSE)</f>
        <v>0</v>
      </c>
      <c r="L970" s="108"/>
      <c r="M970" s="109">
        <f>VLOOKUP(J970,得意先名!$B$1:$E$1029,4,FALSE)</f>
        <v>0</v>
      </c>
      <c r="N970" s="110">
        <f>VLOOKUP(J970,得意先名!$B$8:$H$1020,7,FALSE)</f>
        <v>0</v>
      </c>
      <c r="O970" s="111"/>
      <c r="P970" s="112"/>
      <c r="Q970" s="50"/>
    </row>
    <row r="971" spans="1:17" ht="30.75" customHeight="1" x14ac:dyDescent="0.4">
      <c r="A971" s="113">
        <v>1917</v>
      </c>
      <c r="B971" s="114"/>
      <c r="C971" s="114"/>
      <c r="D971" s="115">
        <f>VLOOKUP(E971,コード一覧!$B$4:$E$962,4,FALSE)</f>
        <v>0</v>
      </c>
      <c r="E971" s="89"/>
      <c r="F971" s="104">
        <f>VLOOKUP(E971,コード一覧!$B$4:$C$850,2,FALSE)</f>
        <v>0</v>
      </c>
      <c r="G971" s="105">
        <f>VLOOKUP(E971,コード一覧!$B$4:$D$868,3,FALSE)</f>
        <v>0</v>
      </c>
      <c r="H971" s="106"/>
      <c r="I971" s="106"/>
      <c r="J971" s="107"/>
      <c r="K971" s="109">
        <f>VLOOKUP(J971,得意先名!$B$8:$C$1020,2,FALSE)</f>
        <v>0</v>
      </c>
      <c r="L971" s="108"/>
      <c r="M971" s="109">
        <f>VLOOKUP(J971,得意先名!$B$1:$E$1029,4,FALSE)</f>
        <v>0</v>
      </c>
      <c r="N971" s="110">
        <f>VLOOKUP(J971,得意先名!$B$8:$H$1020,7,FALSE)</f>
        <v>0</v>
      </c>
      <c r="O971" s="111"/>
      <c r="P971" s="112"/>
      <c r="Q971" s="50"/>
    </row>
    <row r="972" spans="1:17" ht="30.75" customHeight="1" x14ac:dyDescent="0.4">
      <c r="A972" s="113">
        <v>1919</v>
      </c>
      <c r="B972" s="114"/>
      <c r="C972" s="114"/>
      <c r="D972" s="115">
        <f>VLOOKUP(E972,コード一覧!$B$4:$E$962,4,FALSE)</f>
        <v>0</v>
      </c>
      <c r="E972" s="89"/>
      <c r="F972" s="104">
        <f>VLOOKUP(E972,コード一覧!$B$4:$C$850,2,FALSE)</f>
        <v>0</v>
      </c>
      <c r="G972" s="105">
        <f>VLOOKUP(E972,コード一覧!$B$4:$D$868,3,FALSE)</f>
        <v>0</v>
      </c>
      <c r="H972" s="106"/>
      <c r="I972" s="106"/>
      <c r="J972" s="107"/>
      <c r="K972" s="109">
        <f>VLOOKUP(J972,得意先名!$B$8:$C$1020,2,FALSE)</f>
        <v>0</v>
      </c>
      <c r="L972" s="108"/>
      <c r="M972" s="109">
        <f>VLOOKUP(J972,得意先名!$B$1:$E$1029,4,FALSE)</f>
        <v>0</v>
      </c>
      <c r="N972" s="110">
        <f>VLOOKUP(J972,得意先名!$B$8:$H$1020,7,FALSE)</f>
        <v>0</v>
      </c>
      <c r="O972" s="111"/>
      <c r="P972" s="112"/>
      <c r="Q972" s="50"/>
    </row>
    <row r="973" spans="1:17" ht="30.75" customHeight="1" x14ac:dyDescent="0.4">
      <c r="A973" s="113">
        <v>1921</v>
      </c>
      <c r="B973" s="114"/>
      <c r="C973" s="114"/>
      <c r="D973" s="115">
        <f>VLOOKUP(E973,コード一覧!$B$4:$E$962,4,FALSE)</f>
        <v>0</v>
      </c>
      <c r="E973" s="89"/>
      <c r="F973" s="104">
        <f>VLOOKUP(E973,コード一覧!$B$4:$C$850,2,FALSE)</f>
        <v>0</v>
      </c>
      <c r="G973" s="105">
        <f>VLOOKUP(E973,コード一覧!$B$4:$D$868,3,FALSE)</f>
        <v>0</v>
      </c>
      <c r="H973" s="106"/>
      <c r="I973" s="106"/>
      <c r="J973" s="107"/>
      <c r="K973" s="109">
        <f>VLOOKUP(J973,得意先名!$B$8:$C$1020,2,FALSE)</f>
        <v>0</v>
      </c>
      <c r="L973" s="108"/>
      <c r="M973" s="109">
        <f>VLOOKUP(J973,得意先名!$B$1:$E$1029,4,FALSE)</f>
        <v>0</v>
      </c>
      <c r="N973" s="110">
        <f>VLOOKUP(J973,得意先名!$B$8:$H$1020,7,FALSE)</f>
        <v>0</v>
      </c>
      <c r="O973" s="111"/>
      <c r="P973" s="112"/>
      <c r="Q973" s="50"/>
    </row>
    <row r="974" spans="1:17" ht="30.75" customHeight="1" x14ac:dyDescent="0.4">
      <c r="A974" s="113">
        <v>1923</v>
      </c>
      <c r="B974" s="114"/>
      <c r="C974" s="114"/>
      <c r="D974" s="115">
        <f>VLOOKUP(E974,コード一覧!$B$4:$E$962,4,FALSE)</f>
        <v>0</v>
      </c>
      <c r="E974" s="89"/>
      <c r="F974" s="104">
        <f>VLOOKUP(E974,コード一覧!$B$4:$C$850,2,FALSE)</f>
        <v>0</v>
      </c>
      <c r="G974" s="105">
        <f>VLOOKUP(E974,コード一覧!$B$4:$D$868,3,FALSE)</f>
        <v>0</v>
      </c>
      <c r="H974" s="106"/>
      <c r="I974" s="106"/>
      <c r="J974" s="107"/>
      <c r="K974" s="109">
        <f>VLOOKUP(J974,得意先名!$B$8:$C$1020,2,FALSE)</f>
        <v>0</v>
      </c>
      <c r="L974" s="108"/>
      <c r="M974" s="109">
        <f>VLOOKUP(J974,得意先名!$B$1:$E$1029,4,FALSE)</f>
        <v>0</v>
      </c>
      <c r="N974" s="110">
        <f>VLOOKUP(J974,得意先名!$B$8:$H$1020,7,FALSE)</f>
        <v>0</v>
      </c>
      <c r="O974" s="111"/>
      <c r="P974" s="112"/>
      <c r="Q974" s="50"/>
    </row>
    <row r="975" spans="1:17" ht="30.75" customHeight="1" x14ac:dyDescent="0.4">
      <c r="A975" s="113">
        <v>1925</v>
      </c>
      <c r="B975" s="114"/>
      <c r="C975" s="114"/>
      <c r="D975" s="115">
        <f>VLOOKUP(E975,コード一覧!$B$4:$E$962,4,FALSE)</f>
        <v>0</v>
      </c>
      <c r="E975" s="89"/>
      <c r="F975" s="104">
        <f>VLOOKUP(E975,コード一覧!$B$4:$C$850,2,FALSE)</f>
        <v>0</v>
      </c>
      <c r="G975" s="105">
        <f>VLOOKUP(E975,コード一覧!$B$4:$D$868,3,FALSE)</f>
        <v>0</v>
      </c>
      <c r="H975" s="106"/>
      <c r="I975" s="106"/>
      <c r="J975" s="107"/>
      <c r="K975" s="109">
        <f>VLOOKUP(J975,得意先名!$B$8:$C$1020,2,FALSE)</f>
        <v>0</v>
      </c>
      <c r="L975" s="108"/>
      <c r="M975" s="109">
        <f>VLOOKUP(J975,得意先名!$B$1:$E$1029,4,FALSE)</f>
        <v>0</v>
      </c>
      <c r="N975" s="110">
        <f>VLOOKUP(J975,得意先名!$B$8:$H$1020,7,FALSE)</f>
        <v>0</v>
      </c>
      <c r="O975" s="111"/>
      <c r="P975" s="112"/>
      <c r="Q975" s="50"/>
    </row>
    <row r="976" spans="1:17" ht="30.75" customHeight="1" x14ac:dyDescent="0.4">
      <c r="A976" s="113">
        <v>1927</v>
      </c>
      <c r="B976" s="114"/>
      <c r="C976" s="114"/>
      <c r="D976" s="115">
        <f>VLOOKUP(E976,コード一覧!$B$4:$E$962,4,FALSE)</f>
        <v>0</v>
      </c>
      <c r="E976" s="89"/>
      <c r="F976" s="104">
        <f>VLOOKUP(E976,コード一覧!$B$4:$C$850,2,FALSE)</f>
        <v>0</v>
      </c>
      <c r="G976" s="105">
        <f>VLOOKUP(E976,コード一覧!$B$4:$D$868,3,FALSE)</f>
        <v>0</v>
      </c>
      <c r="H976" s="106"/>
      <c r="I976" s="106"/>
      <c r="J976" s="107"/>
      <c r="K976" s="109">
        <f>VLOOKUP(J976,得意先名!$B$8:$C$1020,2,FALSE)</f>
        <v>0</v>
      </c>
      <c r="L976" s="108"/>
      <c r="M976" s="109">
        <f>VLOOKUP(J976,得意先名!$B$1:$E$1029,4,FALSE)</f>
        <v>0</v>
      </c>
      <c r="N976" s="110">
        <f>VLOOKUP(J976,得意先名!$B$8:$H$1020,7,FALSE)</f>
        <v>0</v>
      </c>
      <c r="O976" s="111"/>
      <c r="P976" s="112"/>
      <c r="Q976" s="50"/>
    </row>
    <row r="977" spans="1:17" ht="30.75" customHeight="1" x14ac:dyDescent="0.4">
      <c r="A977" s="113">
        <v>1929</v>
      </c>
      <c r="B977" s="114"/>
      <c r="C977" s="114"/>
      <c r="D977" s="115">
        <f>VLOOKUP(E977,コード一覧!$B$4:$E$962,4,FALSE)</f>
        <v>0</v>
      </c>
      <c r="E977" s="89"/>
      <c r="F977" s="104">
        <f>VLOOKUP(E977,コード一覧!$B$4:$C$850,2,FALSE)</f>
        <v>0</v>
      </c>
      <c r="G977" s="105">
        <f>VLOOKUP(E977,コード一覧!$B$4:$D$868,3,FALSE)</f>
        <v>0</v>
      </c>
      <c r="H977" s="106"/>
      <c r="I977" s="106"/>
      <c r="J977" s="107"/>
      <c r="K977" s="109">
        <f>VLOOKUP(J977,得意先名!$B$8:$C$1020,2,FALSE)</f>
        <v>0</v>
      </c>
      <c r="L977" s="108"/>
      <c r="M977" s="109">
        <f>VLOOKUP(J977,得意先名!$B$1:$E$1029,4,FALSE)</f>
        <v>0</v>
      </c>
      <c r="N977" s="110">
        <f>VLOOKUP(J977,得意先名!$B$8:$H$1020,7,FALSE)</f>
        <v>0</v>
      </c>
      <c r="O977" s="111"/>
      <c r="P977" s="112"/>
      <c r="Q977" s="50"/>
    </row>
    <row r="978" spans="1:17" ht="30.75" customHeight="1" x14ac:dyDescent="0.4">
      <c r="A978" s="113">
        <v>1931</v>
      </c>
      <c r="B978" s="114"/>
      <c r="C978" s="114"/>
      <c r="D978" s="115">
        <f>VLOOKUP(E978,コード一覧!$B$4:$E$962,4,FALSE)</f>
        <v>0</v>
      </c>
      <c r="E978" s="89"/>
      <c r="F978" s="104">
        <f>VLOOKUP(E978,コード一覧!$B$4:$C$850,2,FALSE)</f>
        <v>0</v>
      </c>
      <c r="G978" s="105">
        <f>VLOOKUP(E978,コード一覧!$B$4:$D$868,3,FALSE)</f>
        <v>0</v>
      </c>
      <c r="H978" s="106"/>
      <c r="I978" s="106"/>
      <c r="J978" s="107"/>
      <c r="K978" s="109">
        <f>VLOOKUP(J978,得意先名!$B$8:$C$1020,2,FALSE)</f>
        <v>0</v>
      </c>
      <c r="L978" s="108"/>
      <c r="M978" s="109">
        <f>VLOOKUP(J978,得意先名!$B$1:$E$1029,4,FALSE)</f>
        <v>0</v>
      </c>
      <c r="N978" s="110">
        <f>VLOOKUP(J978,得意先名!$B$8:$H$1020,7,FALSE)</f>
        <v>0</v>
      </c>
      <c r="O978" s="111"/>
      <c r="P978" s="112"/>
      <c r="Q978" s="50"/>
    </row>
    <row r="979" spans="1:17" ht="30.75" customHeight="1" x14ac:dyDescent="0.4">
      <c r="A979" s="113">
        <v>1933</v>
      </c>
      <c r="B979" s="114"/>
      <c r="C979" s="114"/>
      <c r="D979" s="115">
        <f>VLOOKUP(E979,コード一覧!$B$4:$E$962,4,FALSE)</f>
        <v>0</v>
      </c>
      <c r="E979" s="89"/>
      <c r="F979" s="104">
        <f>VLOOKUP(E979,コード一覧!$B$4:$C$850,2,FALSE)</f>
        <v>0</v>
      </c>
      <c r="G979" s="105">
        <f>VLOOKUP(E979,コード一覧!$B$4:$D$868,3,FALSE)</f>
        <v>0</v>
      </c>
      <c r="H979" s="106"/>
      <c r="I979" s="106"/>
      <c r="J979" s="107"/>
      <c r="K979" s="109">
        <f>VLOOKUP(J979,得意先名!$B$8:$C$1020,2,FALSE)</f>
        <v>0</v>
      </c>
      <c r="L979" s="108"/>
      <c r="M979" s="109">
        <f>VLOOKUP(J979,得意先名!$B$1:$E$1029,4,FALSE)</f>
        <v>0</v>
      </c>
      <c r="N979" s="110">
        <f>VLOOKUP(J979,得意先名!$B$8:$H$1020,7,FALSE)</f>
        <v>0</v>
      </c>
      <c r="O979" s="111"/>
      <c r="P979" s="112"/>
      <c r="Q979" s="50"/>
    </row>
    <row r="980" spans="1:17" ht="30.75" customHeight="1" x14ac:dyDescent="0.4">
      <c r="A980" s="113">
        <v>1935</v>
      </c>
      <c r="B980" s="114"/>
      <c r="C980" s="114"/>
      <c r="D980" s="115">
        <f>VLOOKUP(E980,コード一覧!$B$4:$E$962,4,FALSE)</f>
        <v>0</v>
      </c>
      <c r="E980" s="89"/>
      <c r="F980" s="104">
        <f>VLOOKUP(E980,コード一覧!$B$4:$C$850,2,FALSE)</f>
        <v>0</v>
      </c>
      <c r="G980" s="105">
        <f>VLOOKUP(E980,コード一覧!$B$4:$D$868,3,FALSE)</f>
        <v>0</v>
      </c>
      <c r="H980" s="106"/>
      <c r="I980" s="106"/>
      <c r="J980" s="107"/>
      <c r="K980" s="109">
        <f>VLOOKUP(J980,得意先名!$B$8:$C$1020,2,FALSE)</f>
        <v>0</v>
      </c>
      <c r="L980" s="108"/>
      <c r="M980" s="109">
        <f>VLOOKUP(J980,得意先名!$B$1:$E$1029,4,FALSE)</f>
        <v>0</v>
      </c>
      <c r="N980" s="110">
        <f>VLOOKUP(J980,得意先名!$B$8:$H$1020,7,FALSE)</f>
        <v>0</v>
      </c>
      <c r="O980" s="111"/>
      <c r="P980" s="112"/>
      <c r="Q980" s="50"/>
    </row>
    <row r="981" spans="1:17" ht="30.75" customHeight="1" x14ac:dyDescent="0.4">
      <c r="A981" s="113">
        <v>1937</v>
      </c>
      <c r="B981" s="114"/>
      <c r="C981" s="114"/>
      <c r="D981" s="115">
        <f>VLOOKUP(E981,コード一覧!$B$4:$E$962,4,FALSE)</f>
        <v>0</v>
      </c>
      <c r="E981" s="89"/>
      <c r="F981" s="104">
        <f>VLOOKUP(E981,コード一覧!$B$4:$C$850,2,FALSE)</f>
        <v>0</v>
      </c>
      <c r="G981" s="105">
        <f>VLOOKUP(E981,コード一覧!$B$4:$D$868,3,FALSE)</f>
        <v>0</v>
      </c>
      <c r="H981" s="106"/>
      <c r="I981" s="106"/>
      <c r="J981" s="107"/>
      <c r="K981" s="109">
        <f>VLOOKUP(J981,得意先名!$B$8:$C$1020,2,FALSE)</f>
        <v>0</v>
      </c>
      <c r="L981" s="108"/>
      <c r="M981" s="109">
        <f>VLOOKUP(J981,得意先名!$B$1:$E$1029,4,FALSE)</f>
        <v>0</v>
      </c>
      <c r="N981" s="110">
        <f>VLOOKUP(J981,得意先名!$B$8:$H$1020,7,FALSE)</f>
        <v>0</v>
      </c>
      <c r="O981" s="111"/>
      <c r="P981" s="112"/>
      <c r="Q981" s="50"/>
    </row>
    <row r="982" spans="1:17" ht="30.75" customHeight="1" x14ac:dyDescent="0.4">
      <c r="A982" s="113">
        <v>1939</v>
      </c>
      <c r="B982" s="114"/>
      <c r="C982" s="114"/>
      <c r="D982" s="115">
        <f>VLOOKUP(E982,コード一覧!$B$4:$E$962,4,FALSE)</f>
        <v>0</v>
      </c>
      <c r="E982" s="89"/>
      <c r="F982" s="104">
        <f>VLOOKUP(E982,コード一覧!$B$4:$C$850,2,FALSE)</f>
        <v>0</v>
      </c>
      <c r="G982" s="105">
        <f>VLOOKUP(E982,コード一覧!$B$4:$D$868,3,FALSE)</f>
        <v>0</v>
      </c>
      <c r="H982" s="106"/>
      <c r="I982" s="106"/>
      <c r="J982" s="107"/>
      <c r="K982" s="109">
        <f>VLOOKUP(J982,得意先名!$B$8:$C$1020,2,FALSE)</f>
        <v>0</v>
      </c>
      <c r="L982" s="108"/>
      <c r="M982" s="109">
        <f>VLOOKUP(J982,得意先名!$B$1:$E$1029,4,FALSE)</f>
        <v>0</v>
      </c>
      <c r="N982" s="110">
        <f>VLOOKUP(J982,得意先名!$B$8:$H$1020,7,FALSE)</f>
        <v>0</v>
      </c>
      <c r="O982" s="111"/>
      <c r="P982" s="112"/>
      <c r="Q982" s="50"/>
    </row>
    <row r="983" spans="1:17" ht="30.75" customHeight="1" x14ac:dyDescent="0.4">
      <c r="A983" s="113">
        <v>1941</v>
      </c>
      <c r="B983" s="114"/>
      <c r="C983" s="114"/>
      <c r="D983" s="115">
        <f>VLOOKUP(E983,コード一覧!$B$4:$E$962,4,FALSE)</f>
        <v>0</v>
      </c>
      <c r="E983" s="89"/>
      <c r="F983" s="104">
        <f>VLOOKUP(E983,コード一覧!$B$4:$C$850,2,FALSE)</f>
        <v>0</v>
      </c>
      <c r="G983" s="105">
        <f>VLOOKUP(E983,コード一覧!$B$4:$D$868,3,FALSE)</f>
        <v>0</v>
      </c>
      <c r="H983" s="106"/>
      <c r="I983" s="106"/>
      <c r="J983" s="107"/>
      <c r="K983" s="109">
        <f>VLOOKUP(J983,得意先名!$B$8:$C$1020,2,FALSE)</f>
        <v>0</v>
      </c>
      <c r="L983" s="108"/>
      <c r="M983" s="109">
        <f>VLOOKUP(J983,得意先名!$B$1:$E$1029,4,FALSE)</f>
        <v>0</v>
      </c>
      <c r="N983" s="110">
        <f>VLOOKUP(J983,得意先名!$B$8:$H$1020,7,FALSE)</f>
        <v>0</v>
      </c>
      <c r="O983" s="111"/>
      <c r="P983" s="112"/>
      <c r="Q983" s="50"/>
    </row>
    <row r="984" spans="1:17" ht="30.75" customHeight="1" x14ac:dyDescent="0.4">
      <c r="A984" s="113">
        <v>1943</v>
      </c>
      <c r="B984" s="114"/>
      <c r="C984" s="114"/>
      <c r="D984" s="115">
        <f>VLOOKUP(E984,コード一覧!$B$4:$E$962,4,FALSE)</f>
        <v>0</v>
      </c>
      <c r="E984" s="89"/>
      <c r="F984" s="104">
        <f>VLOOKUP(E984,コード一覧!$B$4:$C$850,2,FALSE)</f>
        <v>0</v>
      </c>
      <c r="G984" s="105">
        <f>VLOOKUP(E984,コード一覧!$B$4:$D$868,3,FALSE)</f>
        <v>0</v>
      </c>
      <c r="H984" s="106"/>
      <c r="I984" s="106"/>
      <c r="J984" s="107"/>
      <c r="K984" s="109">
        <f>VLOOKUP(J984,得意先名!$B$8:$C$1020,2,FALSE)</f>
        <v>0</v>
      </c>
      <c r="L984" s="108"/>
      <c r="M984" s="109">
        <f>VLOOKUP(J984,得意先名!$B$1:$E$1029,4,FALSE)</f>
        <v>0</v>
      </c>
      <c r="N984" s="110">
        <f>VLOOKUP(J984,得意先名!$B$8:$H$1020,7,FALSE)</f>
        <v>0</v>
      </c>
      <c r="O984" s="111"/>
      <c r="P984" s="112"/>
      <c r="Q984" s="50"/>
    </row>
    <row r="985" spans="1:17" ht="30.75" customHeight="1" x14ac:dyDescent="0.4">
      <c r="A985" s="113">
        <v>1945</v>
      </c>
      <c r="B985" s="114"/>
      <c r="C985" s="114"/>
      <c r="D985" s="115">
        <f>VLOOKUP(E985,コード一覧!$B$4:$E$962,4,FALSE)</f>
        <v>0</v>
      </c>
      <c r="E985" s="89"/>
      <c r="F985" s="104">
        <f>VLOOKUP(E985,コード一覧!$B$4:$C$850,2,FALSE)</f>
        <v>0</v>
      </c>
      <c r="G985" s="105">
        <f>VLOOKUP(E985,コード一覧!$B$4:$D$868,3,FALSE)</f>
        <v>0</v>
      </c>
      <c r="H985" s="106"/>
      <c r="I985" s="106"/>
      <c r="J985" s="107"/>
      <c r="K985" s="109">
        <f>VLOOKUP(J985,得意先名!$B$8:$C$1020,2,FALSE)</f>
        <v>0</v>
      </c>
      <c r="L985" s="108"/>
      <c r="M985" s="109">
        <f>VLOOKUP(J985,得意先名!$B$1:$E$1029,4,FALSE)</f>
        <v>0</v>
      </c>
      <c r="N985" s="110">
        <f>VLOOKUP(J985,得意先名!$B$8:$H$1020,7,FALSE)</f>
        <v>0</v>
      </c>
      <c r="O985" s="111"/>
      <c r="P985" s="112"/>
      <c r="Q985" s="50"/>
    </row>
    <row r="986" spans="1:17" ht="30.75" customHeight="1" x14ac:dyDescent="0.4">
      <c r="A986" s="113">
        <v>1947</v>
      </c>
      <c r="B986" s="114"/>
      <c r="C986" s="114"/>
      <c r="D986" s="115">
        <f>VLOOKUP(E986,コード一覧!$B$4:$E$962,4,FALSE)</f>
        <v>0</v>
      </c>
      <c r="E986" s="89"/>
      <c r="F986" s="104">
        <f>VLOOKUP(E986,コード一覧!$B$4:$C$850,2,FALSE)</f>
        <v>0</v>
      </c>
      <c r="G986" s="105">
        <f>VLOOKUP(E986,コード一覧!$B$4:$D$868,3,FALSE)</f>
        <v>0</v>
      </c>
      <c r="H986" s="106"/>
      <c r="I986" s="106"/>
      <c r="J986" s="107"/>
      <c r="K986" s="109">
        <f>VLOOKUP(J986,得意先名!$B$8:$C$1020,2,FALSE)</f>
        <v>0</v>
      </c>
      <c r="L986" s="108"/>
      <c r="M986" s="109">
        <f>VLOOKUP(J986,得意先名!$B$1:$E$1029,4,FALSE)</f>
        <v>0</v>
      </c>
      <c r="N986" s="110">
        <f>VLOOKUP(J986,得意先名!$B$8:$H$1020,7,FALSE)</f>
        <v>0</v>
      </c>
      <c r="O986" s="111"/>
      <c r="P986" s="112"/>
      <c r="Q986" s="50"/>
    </row>
    <row r="987" spans="1:17" ht="30.75" customHeight="1" x14ac:dyDescent="0.4">
      <c r="A987" s="113">
        <v>1949</v>
      </c>
      <c r="B987" s="114"/>
      <c r="C987" s="114"/>
      <c r="D987" s="115">
        <f>VLOOKUP(E987,コード一覧!$B$4:$E$962,4,FALSE)</f>
        <v>0</v>
      </c>
      <c r="E987" s="89"/>
      <c r="F987" s="104">
        <f>VLOOKUP(E987,コード一覧!$B$4:$C$850,2,FALSE)</f>
        <v>0</v>
      </c>
      <c r="G987" s="105">
        <f>VLOOKUP(E987,コード一覧!$B$4:$D$868,3,FALSE)</f>
        <v>0</v>
      </c>
      <c r="H987" s="106"/>
      <c r="I987" s="106"/>
      <c r="J987" s="107"/>
      <c r="K987" s="109">
        <f>VLOOKUP(J987,得意先名!$B$8:$C$1020,2,FALSE)</f>
        <v>0</v>
      </c>
      <c r="L987" s="108"/>
      <c r="M987" s="109">
        <f>VLOOKUP(J987,得意先名!$B$1:$E$1029,4,FALSE)</f>
        <v>0</v>
      </c>
      <c r="N987" s="110">
        <f>VLOOKUP(J987,得意先名!$B$8:$H$1020,7,FALSE)</f>
        <v>0</v>
      </c>
      <c r="O987" s="111"/>
      <c r="P987" s="112"/>
      <c r="Q987" s="50"/>
    </row>
    <row r="988" spans="1:17" ht="30.75" customHeight="1" x14ac:dyDescent="0.4">
      <c r="A988" s="113">
        <v>1951</v>
      </c>
      <c r="B988" s="114"/>
      <c r="C988" s="114"/>
      <c r="D988" s="115">
        <f>VLOOKUP(E988,コード一覧!$B$4:$E$962,4,FALSE)</f>
        <v>0</v>
      </c>
      <c r="E988" s="89"/>
      <c r="F988" s="104">
        <f>VLOOKUP(E988,コード一覧!$B$4:$C$850,2,FALSE)</f>
        <v>0</v>
      </c>
      <c r="G988" s="105">
        <f>VLOOKUP(E988,コード一覧!$B$4:$D$868,3,FALSE)</f>
        <v>0</v>
      </c>
      <c r="H988" s="106"/>
      <c r="I988" s="106"/>
      <c r="J988" s="107"/>
      <c r="K988" s="109">
        <f>VLOOKUP(J988,得意先名!$B$8:$C$1020,2,FALSE)</f>
        <v>0</v>
      </c>
      <c r="L988" s="108"/>
      <c r="M988" s="109">
        <f>VLOOKUP(J988,得意先名!$B$1:$E$1029,4,FALSE)</f>
        <v>0</v>
      </c>
      <c r="N988" s="110">
        <f>VLOOKUP(J988,得意先名!$B$8:$H$1020,7,FALSE)</f>
        <v>0</v>
      </c>
      <c r="O988" s="111"/>
      <c r="P988" s="112"/>
      <c r="Q988" s="50"/>
    </row>
    <row r="989" spans="1:17" ht="30.75" customHeight="1" x14ac:dyDescent="0.4">
      <c r="A989" s="113">
        <v>1953</v>
      </c>
      <c r="B989" s="114"/>
      <c r="C989" s="114"/>
      <c r="D989" s="115">
        <f>VLOOKUP(E989,コード一覧!$B$4:$E$962,4,FALSE)</f>
        <v>0</v>
      </c>
      <c r="E989" s="89"/>
      <c r="F989" s="104">
        <f>VLOOKUP(E989,コード一覧!$B$4:$C$850,2,FALSE)</f>
        <v>0</v>
      </c>
      <c r="G989" s="105">
        <f>VLOOKUP(E989,コード一覧!$B$4:$D$868,3,FALSE)</f>
        <v>0</v>
      </c>
      <c r="H989" s="106"/>
      <c r="I989" s="106"/>
      <c r="J989" s="107"/>
      <c r="K989" s="109">
        <f>VLOOKUP(J989,得意先名!$B$8:$C$1020,2,FALSE)</f>
        <v>0</v>
      </c>
      <c r="L989" s="108"/>
      <c r="M989" s="109">
        <f>VLOOKUP(J989,得意先名!$B$1:$E$1029,4,FALSE)</f>
        <v>0</v>
      </c>
      <c r="N989" s="110">
        <f>VLOOKUP(J989,得意先名!$B$8:$H$1020,7,FALSE)</f>
        <v>0</v>
      </c>
      <c r="O989" s="111"/>
      <c r="P989" s="112"/>
      <c r="Q989" s="50"/>
    </row>
    <row r="990" spans="1:17" ht="30.75" customHeight="1" x14ac:dyDescent="0.4">
      <c r="A990" s="113">
        <v>1955</v>
      </c>
      <c r="B990" s="114"/>
      <c r="C990" s="114"/>
      <c r="D990" s="115">
        <f>VLOOKUP(E990,コード一覧!$B$4:$E$962,4,FALSE)</f>
        <v>0</v>
      </c>
      <c r="E990" s="89"/>
      <c r="F990" s="104">
        <f>VLOOKUP(E990,コード一覧!$B$4:$C$850,2,FALSE)</f>
        <v>0</v>
      </c>
      <c r="G990" s="105">
        <f>VLOOKUP(E990,コード一覧!$B$4:$D$868,3,FALSE)</f>
        <v>0</v>
      </c>
      <c r="H990" s="106"/>
      <c r="I990" s="106"/>
      <c r="J990" s="107"/>
      <c r="K990" s="109">
        <f>VLOOKUP(J990,得意先名!$B$8:$C$1020,2,FALSE)</f>
        <v>0</v>
      </c>
      <c r="L990" s="108"/>
      <c r="M990" s="109">
        <f>VLOOKUP(J990,得意先名!$B$1:$E$1029,4,FALSE)</f>
        <v>0</v>
      </c>
      <c r="N990" s="110">
        <f>VLOOKUP(J990,得意先名!$B$8:$H$1020,7,FALSE)</f>
        <v>0</v>
      </c>
      <c r="O990" s="111"/>
      <c r="P990" s="112"/>
      <c r="Q990" s="50"/>
    </row>
    <row r="991" spans="1:17" ht="30.75" customHeight="1" x14ac:dyDescent="0.4">
      <c r="A991" s="113">
        <v>1957</v>
      </c>
      <c r="B991" s="114"/>
      <c r="C991" s="114"/>
      <c r="D991" s="115">
        <f>VLOOKUP(E991,コード一覧!$B$4:$E$962,4,FALSE)</f>
        <v>0</v>
      </c>
      <c r="E991" s="89"/>
      <c r="F991" s="104">
        <f>VLOOKUP(E991,コード一覧!$B$4:$C$850,2,FALSE)</f>
        <v>0</v>
      </c>
      <c r="G991" s="105">
        <f>VLOOKUP(E991,コード一覧!$B$4:$D$868,3,FALSE)</f>
        <v>0</v>
      </c>
      <c r="H991" s="106"/>
      <c r="I991" s="106"/>
      <c r="J991" s="107"/>
      <c r="K991" s="109">
        <f>VLOOKUP(J991,得意先名!$B$8:$C$1020,2,FALSE)</f>
        <v>0</v>
      </c>
      <c r="L991" s="108"/>
      <c r="M991" s="109">
        <f>VLOOKUP(J991,得意先名!$B$1:$E$1029,4,FALSE)</f>
        <v>0</v>
      </c>
      <c r="N991" s="110">
        <f>VLOOKUP(J991,得意先名!$B$8:$H$1020,7,FALSE)</f>
        <v>0</v>
      </c>
      <c r="O991" s="111"/>
      <c r="P991" s="112"/>
      <c r="Q991" s="50"/>
    </row>
    <row r="992" spans="1:17" ht="30.75" customHeight="1" x14ac:dyDescent="0.4">
      <c r="A992" s="113">
        <v>1959</v>
      </c>
      <c r="B992" s="114"/>
      <c r="C992" s="114"/>
      <c r="D992" s="115">
        <f>VLOOKUP(E992,コード一覧!$B$4:$E$962,4,FALSE)</f>
        <v>0</v>
      </c>
      <c r="E992" s="89"/>
      <c r="F992" s="104">
        <f>VLOOKUP(E992,コード一覧!$B$4:$C$850,2,FALSE)</f>
        <v>0</v>
      </c>
      <c r="G992" s="105">
        <f>VLOOKUP(E992,コード一覧!$B$4:$D$868,3,FALSE)</f>
        <v>0</v>
      </c>
      <c r="H992" s="106"/>
      <c r="I992" s="106"/>
      <c r="J992" s="107"/>
      <c r="K992" s="109">
        <f>VLOOKUP(J992,得意先名!$B$8:$C$1020,2,FALSE)</f>
        <v>0</v>
      </c>
      <c r="L992" s="108"/>
      <c r="M992" s="109">
        <f>VLOOKUP(J992,得意先名!$B$1:$E$1029,4,FALSE)</f>
        <v>0</v>
      </c>
      <c r="N992" s="110">
        <f>VLOOKUP(J992,得意先名!$B$8:$H$1020,7,FALSE)</f>
        <v>0</v>
      </c>
      <c r="O992" s="111"/>
      <c r="P992" s="112"/>
      <c r="Q992" s="50"/>
    </row>
    <row r="993" spans="1:17" ht="30.75" customHeight="1" x14ac:dyDescent="0.4">
      <c r="A993" s="113">
        <v>1961</v>
      </c>
      <c r="B993" s="114"/>
      <c r="C993" s="114"/>
      <c r="D993" s="115">
        <f>VLOOKUP(E993,コード一覧!$B$4:$E$962,4,FALSE)</f>
        <v>0</v>
      </c>
      <c r="E993" s="89"/>
      <c r="F993" s="104">
        <f>VLOOKUP(E993,コード一覧!$B$4:$C$850,2,FALSE)</f>
        <v>0</v>
      </c>
      <c r="G993" s="105">
        <f>VLOOKUP(E993,コード一覧!$B$4:$D$868,3,FALSE)</f>
        <v>0</v>
      </c>
      <c r="H993" s="106"/>
      <c r="I993" s="106"/>
      <c r="J993" s="107"/>
      <c r="K993" s="109">
        <f>VLOOKUP(J993,得意先名!$B$8:$C$1020,2,FALSE)</f>
        <v>0</v>
      </c>
      <c r="L993" s="108"/>
      <c r="M993" s="109">
        <f>VLOOKUP(J993,得意先名!$B$1:$E$1029,4,FALSE)</f>
        <v>0</v>
      </c>
      <c r="N993" s="110">
        <f>VLOOKUP(J993,得意先名!$B$8:$H$1020,7,FALSE)</f>
        <v>0</v>
      </c>
      <c r="O993" s="111"/>
      <c r="P993" s="112"/>
      <c r="Q993" s="50"/>
    </row>
    <row r="994" spans="1:17" ht="30.75" customHeight="1" x14ac:dyDescent="0.4">
      <c r="A994" s="113">
        <v>1963</v>
      </c>
      <c r="B994" s="114"/>
      <c r="C994" s="114"/>
      <c r="D994" s="115">
        <f>VLOOKUP(E994,コード一覧!$B$4:$E$962,4,FALSE)</f>
        <v>0</v>
      </c>
      <c r="E994" s="89"/>
      <c r="F994" s="104">
        <f>VLOOKUP(E994,コード一覧!$B$4:$C$850,2,FALSE)</f>
        <v>0</v>
      </c>
      <c r="G994" s="105">
        <f>VLOOKUP(E994,コード一覧!$B$4:$D$868,3,FALSE)</f>
        <v>0</v>
      </c>
      <c r="H994" s="106"/>
      <c r="I994" s="106"/>
      <c r="J994" s="107"/>
      <c r="K994" s="109">
        <f>VLOOKUP(J994,得意先名!$B$8:$C$1020,2,FALSE)</f>
        <v>0</v>
      </c>
      <c r="L994" s="108"/>
      <c r="M994" s="109">
        <f>VLOOKUP(J994,得意先名!$B$1:$E$1029,4,FALSE)</f>
        <v>0</v>
      </c>
      <c r="N994" s="110">
        <f>VLOOKUP(J994,得意先名!$B$8:$H$1020,7,FALSE)</f>
        <v>0</v>
      </c>
      <c r="O994" s="111"/>
      <c r="P994" s="112"/>
      <c r="Q994" s="50"/>
    </row>
    <row r="995" spans="1:17" ht="30.75" customHeight="1" x14ac:dyDescent="0.4">
      <c r="A995" s="113">
        <v>1965</v>
      </c>
      <c r="B995" s="114"/>
      <c r="C995" s="114"/>
      <c r="D995" s="115">
        <f>VLOOKUP(E995,コード一覧!$B$4:$E$962,4,FALSE)</f>
        <v>0</v>
      </c>
      <c r="E995" s="89"/>
      <c r="F995" s="104">
        <f>VLOOKUP(E995,コード一覧!$B$4:$C$850,2,FALSE)</f>
        <v>0</v>
      </c>
      <c r="G995" s="105">
        <f>VLOOKUP(E995,コード一覧!$B$4:$D$868,3,FALSE)</f>
        <v>0</v>
      </c>
      <c r="H995" s="106"/>
      <c r="I995" s="106"/>
      <c r="J995" s="107"/>
      <c r="K995" s="109">
        <f>VLOOKUP(J995,得意先名!$B$8:$C$1020,2,FALSE)</f>
        <v>0</v>
      </c>
      <c r="L995" s="108"/>
      <c r="M995" s="109">
        <f>VLOOKUP(J995,得意先名!$B$1:$E$1029,4,FALSE)</f>
        <v>0</v>
      </c>
      <c r="N995" s="110">
        <f>VLOOKUP(J995,得意先名!$B$8:$H$1020,7,FALSE)</f>
        <v>0</v>
      </c>
      <c r="O995" s="111"/>
      <c r="P995" s="112"/>
      <c r="Q995" s="50"/>
    </row>
    <row r="996" spans="1:17" ht="30.75" customHeight="1" x14ac:dyDescent="0.4">
      <c r="A996" s="113">
        <v>1967</v>
      </c>
      <c r="B996" s="114"/>
      <c r="C996" s="114"/>
      <c r="D996" s="115">
        <f>VLOOKUP(E996,コード一覧!$B$4:$E$962,4,FALSE)</f>
        <v>0</v>
      </c>
      <c r="E996" s="89"/>
      <c r="F996" s="104">
        <f>VLOOKUP(E996,コード一覧!$B$4:$C$850,2,FALSE)</f>
        <v>0</v>
      </c>
      <c r="G996" s="105">
        <f>VLOOKUP(E996,コード一覧!$B$4:$D$868,3,FALSE)</f>
        <v>0</v>
      </c>
      <c r="H996" s="106"/>
      <c r="I996" s="106"/>
      <c r="J996" s="107"/>
      <c r="K996" s="109">
        <f>VLOOKUP(J996,得意先名!$B$8:$C$1020,2,FALSE)</f>
        <v>0</v>
      </c>
      <c r="L996" s="108"/>
      <c r="M996" s="109">
        <f>VLOOKUP(J996,得意先名!$B$1:$E$1029,4,FALSE)</f>
        <v>0</v>
      </c>
      <c r="N996" s="110">
        <f>VLOOKUP(J996,得意先名!$B$8:$H$1020,7,FALSE)</f>
        <v>0</v>
      </c>
      <c r="O996" s="111"/>
      <c r="P996" s="112"/>
      <c r="Q996" s="50"/>
    </row>
    <row r="997" spans="1:17" ht="30.75" customHeight="1" x14ac:dyDescent="0.4">
      <c r="A997" s="113">
        <v>1969</v>
      </c>
      <c r="B997" s="114"/>
      <c r="C997" s="114"/>
      <c r="D997" s="115">
        <f>VLOOKUP(E997,コード一覧!$B$4:$E$962,4,FALSE)</f>
        <v>0</v>
      </c>
      <c r="E997" s="89"/>
      <c r="F997" s="104">
        <f>VLOOKUP(E997,コード一覧!$B$4:$C$850,2,FALSE)</f>
        <v>0</v>
      </c>
      <c r="G997" s="105">
        <f>VLOOKUP(E997,コード一覧!$B$4:$D$868,3,FALSE)</f>
        <v>0</v>
      </c>
      <c r="H997" s="106"/>
      <c r="I997" s="106"/>
      <c r="J997" s="107"/>
      <c r="K997" s="109">
        <f>VLOOKUP(J997,得意先名!$B$8:$C$1020,2,FALSE)</f>
        <v>0</v>
      </c>
      <c r="L997" s="108"/>
      <c r="M997" s="109">
        <f>VLOOKUP(J997,得意先名!$B$1:$E$1029,4,FALSE)</f>
        <v>0</v>
      </c>
      <c r="N997" s="110">
        <f>VLOOKUP(J997,得意先名!$B$8:$H$1020,7,FALSE)</f>
        <v>0</v>
      </c>
      <c r="O997" s="111"/>
      <c r="P997" s="112"/>
      <c r="Q997" s="50"/>
    </row>
    <row r="998" spans="1:17" ht="30.75" customHeight="1" x14ac:dyDescent="0.4">
      <c r="A998" s="113">
        <v>1971</v>
      </c>
      <c r="B998" s="114"/>
      <c r="C998" s="114"/>
      <c r="D998" s="115">
        <f>VLOOKUP(E998,コード一覧!$B$4:$E$962,4,FALSE)</f>
        <v>0</v>
      </c>
      <c r="E998" s="89"/>
      <c r="F998" s="104">
        <f>VLOOKUP(E998,コード一覧!$B$4:$C$850,2,FALSE)</f>
        <v>0</v>
      </c>
      <c r="G998" s="105">
        <f>VLOOKUP(E998,コード一覧!$B$4:$D$868,3,FALSE)</f>
        <v>0</v>
      </c>
      <c r="H998" s="106"/>
      <c r="I998" s="106"/>
      <c r="J998" s="107"/>
      <c r="K998" s="109">
        <f>VLOOKUP(J998,得意先名!$B$8:$C$1020,2,FALSE)</f>
        <v>0</v>
      </c>
      <c r="L998" s="108"/>
      <c r="M998" s="109">
        <f>VLOOKUP(J998,得意先名!$B$1:$E$1029,4,FALSE)</f>
        <v>0</v>
      </c>
      <c r="N998" s="110">
        <f>VLOOKUP(J998,得意先名!$B$8:$H$1020,7,FALSE)</f>
        <v>0</v>
      </c>
      <c r="O998" s="111"/>
      <c r="P998" s="112"/>
      <c r="Q998" s="50"/>
    </row>
    <row r="999" spans="1:17" ht="30.75" customHeight="1" x14ac:dyDescent="0.4">
      <c r="A999" s="113">
        <v>1973</v>
      </c>
      <c r="B999" s="114"/>
      <c r="C999" s="114"/>
      <c r="D999" s="115">
        <f>VLOOKUP(E999,コード一覧!$B$4:$E$962,4,FALSE)</f>
        <v>0</v>
      </c>
      <c r="E999" s="89"/>
      <c r="F999" s="104">
        <f>VLOOKUP(E999,コード一覧!$B$4:$C$850,2,FALSE)</f>
        <v>0</v>
      </c>
      <c r="G999" s="105">
        <f>VLOOKUP(E999,コード一覧!$B$4:$D$868,3,FALSE)</f>
        <v>0</v>
      </c>
      <c r="H999" s="106"/>
      <c r="I999" s="106"/>
      <c r="J999" s="107"/>
      <c r="K999" s="109">
        <f>VLOOKUP(J999,得意先名!$B$8:$C$1020,2,FALSE)</f>
        <v>0</v>
      </c>
      <c r="L999" s="108"/>
      <c r="M999" s="109">
        <f>VLOOKUP(J999,得意先名!$B$1:$E$1029,4,FALSE)</f>
        <v>0</v>
      </c>
      <c r="N999" s="110">
        <f>VLOOKUP(J999,得意先名!$B$8:$H$1020,7,FALSE)</f>
        <v>0</v>
      </c>
      <c r="O999" s="111"/>
      <c r="P999" s="112"/>
      <c r="Q999" s="50"/>
    </row>
    <row r="1000" spans="1:17" ht="30.75" customHeight="1" x14ac:dyDescent="0.4">
      <c r="A1000" s="113">
        <v>1975</v>
      </c>
      <c r="B1000" s="114"/>
      <c r="C1000" s="114"/>
      <c r="D1000" s="115">
        <f>VLOOKUP(E1000,コード一覧!$B$4:$E$962,4,FALSE)</f>
        <v>0</v>
      </c>
      <c r="E1000" s="89"/>
      <c r="F1000" s="104">
        <f>VLOOKUP(E1000,コード一覧!$B$4:$C$850,2,FALSE)</f>
        <v>0</v>
      </c>
      <c r="G1000" s="105">
        <f>VLOOKUP(E1000,コード一覧!$B$4:$D$868,3,FALSE)</f>
        <v>0</v>
      </c>
      <c r="H1000" s="106"/>
      <c r="I1000" s="106"/>
      <c r="J1000" s="107"/>
      <c r="K1000" s="109">
        <f>VLOOKUP(J1000,得意先名!$B$8:$C$1020,2,FALSE)</f>
        <v>0</v>
      </c>
      <c r="L1000" s="108"/>
      <c r="M1000" s="109">
        <f>VLOOKUP(J1000,得意先名!$B$1:$E$1029,4,FALSE)</f>
        <v>0</v>
      </c>
      <c r="N1000" s="110">
        <f>VLOOKUP(J1000,得意先名!$B$8:$H$1020,7,FALSE)</f>
        <v>0</v>
      </c>
      <c r="O1000" s="111"/>
      <c r="P1000" s="112"/>
      <c r="Q1000" s="50"/>
    </row>
    <row r="1001" spans="1:17" ht="30.75" customHeight="1" x14ac:dyDescent="0.4">
      <c r="A1001" s="113">
        <v>1977</v>
      </c>
      <c r="B1001" s="114"/>
      <c r="C1001" s="114"/>
      <c r="D1001" s="115">
        <f>VLOOKUP(E1001,コード一覧!$B$4:$E$962,4,FALSE)</f>
        <v>0</v>
      </c>
      <c r="E1001" s="89"/>
      <c r="F1001" s="104">
        <f>VLOOKUP(E1001,コード一覧!$B$4:$C$850,2,FALSE)</f>
        <v>0</v>
      </c>
      <c r="G1001" s="105">
        <f>VLOOKUP(E1001,コード一覧!$B$4:$D$868,3,FALSE)</f>
        <v>0</v>
      </c>
      <c r="H1001" s="106"/>
      <c r="I1001" s="106"/>
      <c r="J1001" s="107"/>
      <c r="K1001" s="109">
        <f>VLOOKUP(J1001,得意先名!$B$8:$C$1020,2,FALSE)</f>
        <v>0</v>
      </c>
      <c r="L1001" s="108"/>
      <c r="M1001" s="109">
        <f>VLOOKUP(J1001,得意先名!$B$1:$E$1029,4,FALSE)</f>
        <v>0</v>
      </c>
      <c r="N1001" s="110">
        <f>VLOOKUP(J1001,得意先名!$B$8:$H$1020,7,FALSE)</f>
        <v>0</v>
      </c>
      <c r="O1001" s="111"/>
      <c r="P1001" s="112"/>
      <c r="Q1001" s="50"/>
    </row>
    <row r="1002" spans="1:17" ht="30.75" customHeight="1" x14ac:dyDescent="0.4">
      <c r="A1002" s="113">
        <v>1979</v>
      </c>
      <c r="B1002" s="114"/>
      <c r="C1002" s="114"/>
      <c r="D1002" s="115">
        <f>VLOOKUP(E1002,コード一覧!$B$4:$E$962,4,FALSE)</f>
        <v>0</v>
      </c>
      <c r="E1002" s="89"/>
      <c r="F1002" s="104">
        <f>VLOOKUP(E1002,コード一覧!$B$4:$C$850,2,FALSE)</f>
        <v>0</v>
      </c>
      <c r="G1002" s="105">
        <f>VLOOKUP(E1002,コード一覧!$B$4:$D$868,3,FALSE)</f>
        <v>0</v>
      </c>
      <c r="H1002" s="106"/>
      <c r="I1002" s="106"/>
      <c r="J1002" s="107"/>
      <c r="K1002" s="109">
        <f>VLOOKUP(J1002,得意先名!$B$8:$C$1020,2,FALSE)</f>
        <v>0</v>
      </c>
      <c r="L1002" s="108"/>
      <c r="M1002" s="109">
        <f>VLOOKUP(J1002,得意先名!$B$1:$E$1029,4,FALSE)</f>
        <v>0</v>
      </c>
      <c r="N1002" s="110">
        <f>VLOOKUP(J1002,得意先名!$B$8:$H$1020,7,FALSE)</f>
        <v>0</v>
      </c>
      <c r="O1002" s="111"/>
      <c r="P1002" s="112"/>
      <c r="Q1002" s="50"/>
    </row>
    <row r="1003" spans="1:17" ht="30.75" customHeight="1" x14ac:dyDescent="0.4">
      <c r="A1003" s="113">
        <v>1981</v>
      </c>
      <c r="B1003" s="114"/>
      <c r="C1003" s="114"/>
      <c r="D1003" s="115">
        <f>VLOOKUP(E1003,コード一覧!$B$4:$E$962,4,FALSE)</f>
        <v>0</v>
      </c>
      <c r="E1003" s="89"/>
      <c r="F1003" s="104">
        <f>VLOOKUP(E1003,コード一覧!$B$4:$C$850,2,FALSE)</f>
        <v>0</v>
      </c>
      <c r="G1003" s="105">
        <f>VLOOKUP(E1003,コード一覧!$B$4:$D$868,3,FALSE)</f>
        <v>0</v>
      </c>
      <c r="H1003" s="106"/>
      <c r="I1003" s="106"/>
      <c r="J1003" s="107"/>
      <c r="K1003" s="109">
        <f>VLOOKUP(J1003,得意先名!$B$8:$C$1020,2,FALSE)</f>
        <v>0</v>
      </c>
      <c r="L1003" s="108"/>
      <c r="M1003" s="109">
        <f>VLOOKUP(J1003,得意先名!$B$1:$E$1029,4,FALSE)</f>
        <v>0</v>
      </c>
      <c r="N1003" s="110">
        <f>VLOOKUP(J1003,得意先名!$B$8:$H$1020,7,FALSE)</f>
        <v>0</v>
      </c>
      <c r="O1003" s="111"/>
      <c r="P1003" s="112"/>
      <c r="Q1003" s="50"/>
    </row>
    <row r="1004" spans="1:17" ht="30.75" customHeight="1" x14ac:dyDescent="0.4">
      <c r="A1004" s="113">
        <v>1983</v>
      </c>
      <c r="B1004" s="114"/>
      <c r="C1004" s="114"/>
      <c r="D1004" s="115">
        <f>VLOOKUP(E1004,コード一覧!$B$4:$E$962,4,FALSE)</f>
        <v>0</v>
      </c>
      <c r="E1004" s="89"/>
      <c r="F1004" s="104">
        <f>VLOOKUP(E1004,コード一覧!$B$4:$C$850,2,FALSE)</f>
        <v>0</v>
      </c>
      <c r="G1004" s="105">
        <f>VLOOKUP(E1004,コード一覧!$B$4:$D$868,3,FALSE)</f>
        <v>0</v>
      </c>
      <c r="H1004" s="106"/>
      <c r="I1004" s="106"/>
      <c r="J1004" s="107"/>
      <c r="K1004" s="109">
        <f>VLOOKUP(J1004,得意先名!$B$8:$C$1020,2,FALSE)</f>
        <v>0</v>
      </c>
      <c r="L1004" s="108"/>
      <c r="M1004" s="109">
        <f>VLOOKUP(J1004,得意先名!$B$1:$E$1029,4,FALSE)</f>
        <v>0</v>
      </c>
      <c r="N1004" s="110">
        <f>VLOOKUP(J1004,得意先名!$B$8:$H$1020,7,FALSE)</f>
        <v>0</v>
      </c>
      <c r="O1004" s="111"/>
      <c r="P1004" s="112"/>
      <c r="Q1004" s="50"/>
    </row>
    <row r="1005" spans="1:17" ht="30.75" customHeight="1" x14ac:dyDescent="0.4">
      <c r="A1005" s="113">
        <v>1985</v>
      </c>
      <c r="B1005" s="114"/>
      <c r="C1005" s="114"/>
      <c r="D1005" s="115">
        <f>VLOOKUP(E1005,コード一覧!$B$4:$E$962,4,FALSE)</f>
        <v>0</v>
      </c>
      <c r="E1005" s="89"/>
      <c r="F1005" s="104">
        <f>VLOOKUP(E1005,コード一覧!$B$4:$C$850,2,FALSE)</f>
        <v>0</v>
      </c>
      <c r="G1005" s="105">
        <f>VLOOKUP(E1005,コード一覧!$B$4:$D$868,3,FALSE)</f>
        <v>0</v>
      </c>
      <c r="H1005" s="106"/>
      <c r="I1005" s="106"/>
      <c r="J1005" s="107"/>
      <c r="K1005" s="109">
        <f>VLOOKUP(J1005,得意先名!$B$8:$C$1020,2,FALSE)</f>
        <v>0</v>
      </c>
      <c r="L1005" s="108"/>
      <c r="M1005" s="109">
        <f>VLOOKUP(J1005,得意先名!$B$1:$E$1029,4,FALSE)</f>
        <v>0</v>
      </c>
      <c r="N1005" s="110">
        <f>VLOOKUP(J1005,得意先名!$B$8:$H$1020,7,FALSE)</f>
        <v>0</v>
      </c>
      <c r="O1005" s="111"/>
      <c r="P1005" s="112"/>
      <c r="Q1005" s="50"/>
    </row>
    <row r="1006" spans="1:17" ht="30.75" customHeight="1" x14ac:dyDescent="0.4">
      <c r="A1006" s="113">
        <v>1987</v>
      </c>
      <c r="B1006" s="114"/>
      <c r="C1006" s="114"/>
      <c r="D1006" s="115">
        <f>VLOOKUP(E1006,コード一覧!$B$4:$E$962,4,FALSE)</f>
        <v>0</v>
      </c>
      <c r="E1006" s="89"/>
      <c r="F1006" s="104">
        <f>VLOOKUP(E1006,コード一覧!$B$4:$C$850,2,FALSE)</f>
        <v>0</v>
      </c>
      <c r="G1006" s="105">
        <f>VLOOKUP(E1006,コード一覧!$B$4:$D$868,3,FALSE)</f>
        <v>0</v>
      </c>
      <c r="H1006" s="106"/>
      <c r="I1006" s="106"/>
      <c r="J1006" s="107"/>
      <c r="K1006" s="109">
        <f>VLOOKUP(J1006,得意先名!$B$8:$C$1020,2,FALSE)</f>
        <v>0</v>
      </c>
      <c r="L1006" s="108"/>
      <c r="M1006" s="109">
        <f>VLOOKUP(J1006,得意先名!$B$1:$E$1029,4,FALSE)</f>
        <v>0</v>
      </c>
      <c r="N1006" s="110">
        <f>VLOOKUP(J1006,得意先名!$B$8:$H$1020,7,FALSE)</f>
        <v>0</v>
      </c>
      <c r="O1006" s="111"/>
      <c r="P1006" s="112"/>
      <c r="Q1006" s="50"/>
    </row>
    <row r="1007" spans="1:17" ht="30.75" customHeight="1" x14ac:dyDescent="0.4">
      <c r="A1007" s="113">
        <v>1989</v>
      </c>
      <c r="B1007" s="114"/>
      <c r="C1007" s="114"/>
      <c r="D1007" s="115">
        <f>VLOOKUP(E1007,コード一覧!$B$4:$E$962,4,FALSE)</f>
        <v>0</v>
      </c>
      <c r="E1007" s="89"/>
      <c r="F1007" s="104">
        <f>VLOOKUP(E1007,コード一覧!$B$4:$C$850,2,FALSE)</f>
        <v>0</v>
      </c>
      <c r="G1007" s="105">
        <f>VLOOKUP(E1007,コード一覧!$B$4:$D$868,3,FALSE)</f>
        <v>0</v>
      </c>
      <c r="H1007" s="106"/>
      <c r="I1007" s="106"/>
      <c r="J1007" s="107"/>
      <c r="K1007" s="109">
        <f>VLOOKUP(J1007,得意先名!$B$8:$C$1020,2,FALSE)</f>
        <v>0</v>
      </c>
      <c r="L1007" s="108"/>
      <c r="M1007" s="109">
        <f>VLOOKUP(J1007,得意先名!$B$1:$E$1029,4,FALSE)</f>
        <v>0</v>
      </c>
      <c r="N1007" s="110">
        <f>VLOOKUP(J1007,得意先名!$B$8:$H$1020,7,FALSE)</f>
        <v>0</v>
      </c>
      <c r="O1007" s="111"/>
      <c r="P1007" s="112"/>
      <c r="Q1007" s="50"/>
    </row>
    <row r="1008" spans="1:17" ht="30.75" customHeight="1" x14ac:dyDescent="0.4">
      <c r="A1008" s="113">
        <v>1991</v>
      </c>
      <c r="B1008" s="114"/>
      <c r="C1008" s="114"/>
      <c r="D1008" s="115">
        <f>VLOOKUP(E1008,コード一覧!$B$4:$E$962,4,FALSE)</f>
        <v>0</v>
      </c>
      <c r="E1008" s="89"/>
      <c r="F1008" s="104">
        <f>VLOOKUP(E1008,コード一覧!$B$4:$C$850,2,FALSE)</f>
        <v>0</v>
      </c>
      <c r="G1008" s="105">
        <f>VLOOKUP(E1008,コード一覧!$B$4:$D$868,3,FALSE)</f>
        <v>0</v>
      </c>
      <c r="H1008" s="106"/>
      <c r="I1008" s="106"/>
      <c r="J1008" s="107"/>
      <c r="K1008" s="109">
        <f>VLOOKUP(J1008,得意先名!$B$8:$C$1020,2,FALSE)</f>
        <v>0</v>
      </c>
      <c r="L1008" s="108"/>
      <c r="M1008" s="109">
        <f>VLOOKUP(J1008,得意先名!$B$1:$E$1029,4,FALSE)</f>
        <v>0</v>
      </c>
      <c r="N1008" s="110">
        <f>VLOOKUP(J1008,得意先名!$B$8:$H$1020,7,FALSE)</f>
        <v>0</v>
      </c>
      <c r="O1008" s="111"/>
      <c r="P1008" s="112"/>
      <c r="Q1008" s="50"/>
    </row>
    <row r="1009" spans="1:17" ht="30.75" customHeight="1" x14ac:dyDescent="0.4">
      <c r="A1009" s="113">
        <v>1993</v>
      </c>
      <c r="B1009" s="114"/>
      <c r="C1009" s="114"/>
      <c r="D1009" s="115">
        <f>VLOOKUP(E1009,コード一覧!$B$4:$E$962,4,FALSE)</f>
        <v>0</v>
      </c>
      <c r="E1009" s="89"/>
      <c r="F1009" s="104">
        <f>VLOOKUP(E1009,コード一覧!$B$4:$C$850,2,FALSE)</f>
        <v>0</v>
      </c>
      <c r="G1009" s="105">
        <f>VLOOKUP(E1009,コード一覧!$B$4:$D$868,3,FALSE)</f>
        <v>0</v>
      </c>
      <c r="H1009" s="106"/>
      <c r="I1009" s="106"/>
      <c r="J1009" s="107"/>
      <c r="K1009" s="109">
        <f>VLOOKUP(J1009,得意先名!$B$8:$C$1020,2,FALSE)</f>
        <v>0</v>
      </c>
      <c r="L1009" s="108"/>
      <c r="M1009" s="109">
        <f>VLOOKUP(J1009,得意先名!$B$1:$E$1029,4,FALSE)</f>
        <v>0</v>
      </c>
      <c r="N1009" s="110">
        <f>VLOOKUP(J1009,得意先名!$B$8:$H$1020,7,FALSE)</f>
        <v>0</v>
      </c>
      <c r="O1009" s="111"/>
      <c r="P1009" s="112"/>
      <c r="Q1009" s="50"/>
    </row>
    <row r="1010" spans="1:17" ht="30.75" customHeight="1" x14ac:dyDescent="0.4">
      <c r="A1010" s="113">
        <v>1995</v>
      </c>
      <c r="B1010" s="114"/>
      <c r="C1010" s="114"/>
      <c r="D1010" s="115">
        <f>VLOOKUP(E1010,コード一覧!$B$4:$E$962,4,FALSE)</f>
        <v>0</v>
      </c>
      <c r="E1010" s="89"/>
      <c r="F1010" s="104">
        <f>VLOOKUP(E1010,コード一覧!$B$4:$C$850,2,FALSE)</f>
        <v>0</v>
      </c>
      <c r="G1010" s="105">
        <f>VLOOKUP(E1010,コード一覧!$B$4:$D$868,3,FALSE)</f>
        <v>0</v>
      </c>
      <c r="H1010" s="106"/>
      <c r="I1010" s="106"/>
      <c r="J1010" s="107"/>
      <c r="K1010" s="109">
        <f>VLOOKUP(J1010,得意先名!$B$8:$C$1020,2,FALSE)</f>
        <v>0</v>
      </c>
      <c r="L1010" s="108"/>
      <c r="M1010" s="109">
        <f>VLOOKUP(J1010,得意先名!$B$1:$E$1029,4,FALSE)</f>
        <v>0</v>
      </c>
      <c r="N1010" s="110">
        <f>VLOOKUP(J1010,得意先名!$B$8:$H$1020,7,FALSE)</f>
        <v>0</v>
      </c>
      <c r="O1010" s="111"/>
      <c r="P1010" s="112"/>
      <c r="Q1010" s="50"/>
    </row>
    <row r="1011" spans="1:17" ht="30.75" customHeight="1" x14ac:dyDescent="0.4">
      <c r="A1011" s="113">
        <v>1997</v>
      </c>
      <c r="B1011" s="114"/>
      <c r="C1011" s="114"/>
      <c r="D1011" s="115">
        <f>VLOOKUP(E1011,コード一覧!$B$4:$E$962,4,FALSE)</f>
        <v>0</v>
      </c>
      <c r="E1011" s="89"/>
      <c r="F1011" s="104">
        <f>VLOOKUP(E1011,コード一覧!$B$4:$C$850,2,FALSE)</f>
        <v>0</v>
      </c>
      <c r="G1011" s="105">
        <f>VLOOKUP(E1011,コード一覧!$B$4:$D$868,3,FALSE)</f>
        <v>0</v>
      </c>
      <c r="H1011" s="106"/>
      <c r="I1011" s="106"/>
      <c r="J1011" s="107"/>
      <c r="K1011" s="109">
        <f>VLOOKUP(J1011,得意先名!$B$8:$C$1020,2,FALSE)</f>
        <v>0</v>
      </c>
      <c r="L1011" s="108"/>
      <c r="M1011" s="109">
        <f>VLOOKUP(J1011,得意先名!$B$1:$E$1029,4,FALSE)</f>
        <v>0</v>
      </c>
      <c r="N1011" s="110">
        <f>VLOOKUP(J1011,得意先名!$B$8:$H$1020,7,FALSE)</f>
        <v>0</v>
      </c>
      <c r="O1011" s="111"/>
      <c r="P1011" s="112"/>
      <c r="Q1011" s="50"/>
    </row>
    <row r="1012" spans="1:17" ht="30.75" customHeight="1" x14ac:dyDescent="0.4">
      <c r="A1012" s="113">
        <v>1999</v>
      </c>
      <c r="B1012" s="114"/>
      <c r="C1012" s="114"/>
      <c r="D1012" s="115">
        <f>VLOOKUP(E1012,コード一覧!$B$4:$E$962,4,FALSE)</f>
        <v>0</v>
      </c>
      <c r="E1012" s="89"/>
      <c r="F1012" s="104">
        <f>VLOOKUP(E1012,コード一覧!$B$4:$C$850,2,FALSE)</f>
        <v>0</v>
      </c>
      <c r="G1012" s="105">
        <f>VLOOKUP(E1012,コード一覧!$B$4:$D$868,3,FALSE)</f>
        <v>0</v>
      </c>
      <c r="H1012" s="106"/>
      <c r="I1012" s="106"/>
      <c r="J1012" s="107"/>
      <c r="K1012" s="109">
        <f>VLOOKUP(J1012,得意先名!$B$8:$C$1020,2,FALSE)</f>
        <v>0</v>
      </c>
      <c r="L1012" s="108"/>
      <c r="M1012" s="109">
        <f>VLOOKUP(J1012,得意先名!$B$1:$E$1029,4,FALSE)</f>
        <v>0</v>
      </c>
      <c r="N1012" s="110">
        <f>VLOOKUP(J1012,得意先名!$B$8:$H$1020,7,FALSE)</f>
        <v>0</v>
      </c>
      <c r="O1012" s="111"/>
      <c r="P1012" s="112"/>
      <c r="Q1012" s="50"/>
    </row>
    <row r="1013" spans="1:17" ht="30.75" customHeight="1" x14ac:dyDescent="0.4">
      <c r="A1013" s="113">
        <v>2001</v>
      </c>
      <c r="B1013" s="114"/>
      <c r="C1013" s="114"/>
      <c r="D1013" s="115">
        <f>VLOOKUP(E1013,コード一覧!$B$4:$E$962,4,FALSE)</f>
        <v>0</v>
      </c>
      <c r="E1013" s="89"/>
      <c r="F1013" s="104">
        <f>VLOOKUP(E1013,コード一覧!$B$4:$C$850,2,FALSE)</f>
        <v>0</v>
      </c>
      <c r="G1013" s="105">
        <f>VLOOKUP(E1013,コード一覧!$B$4:$D$868,3,FALSE)</f>
        <v>0</v>
      </c>
      <c r="H1013" s="106"/>
      <c r="I1013" s="106"/>
      <c r="J1013" s="107"/>
      <c r="K1013" s="109">
        <f>VLOOKUP(J1013,得意先名!$B$8:$C$1020,2,FALSE)</f>
        <v>0</v>
      </c>
      <c r="L1013" s="108"/>
      <c r="M1013" s="109">
        <f>VLOOKUP(J1013,得意先名!$B$1:$E$1029,4,FALSE)</f>
        <v>0</v>
      </c>
      <c r="N1013" s="110">
        <f>VLOOKUP(J1013,得意先名!$B$8:$H$1020,7,FALSE)</f>
        <v>0</v>
      </c>
      <c r="O1013" s="111"/>
      <c r="P1013" s="112"/>
      <c r="Q1013" s="50"/>
    </row>
    <row r="1014" spans="1:17" ht="30.75" customHeight="1" x14ac:dyDescent="0.4">
      <c r="A1014" s="113">
        <v>2003</v>
      </c>
      <c r="B1014" s="114"/>
      <c r="C1014" s="114"/>
      <c r="D1014" s="115">
        <f>VLOOKUP(E1014,コード一覧!$B$4:$E$962,4,FALSE)</f>
        <v>0</v>
      </c>
      <c r="E1014" s="89"/>
      <c r="F1014" s="104">
        <f>VLOOKUP(E1014,コード一覧!$B$4:$C$850,2,FALSE)</f>
        <v>0</v>
      </c>
      <c r="G1014" s="105">
        <f>VLOOKUP(E1014,コード一覧!$B$4:$D$868,3,FALSE)</f>
        <v>0</v>
      </c>
      <c r="H1014" s="106"/>
      <c r="I1014" s="106"/>
      <c r="J1014" s="107"/>
      <c r="K1014" s="109">
        <f>VLOOKUP(J1014,得意先名!$B$8:$C$1020,2,FALSE)</f>
        <v>0</v>
      </c>
      <c r="L1014" s="108"/>
      <c r="M1014" s="109">
        <f>VLOOKUP(J1014,得意先名!$B$1:$E$1029,4,FALSE)</f>
        <v>0</v>
      </c>
      <c r="N1014" s="110">
        <f>VLOOKUP(J1014,得意先名!$B$8:$H$1020,7,FALSE)</f>
        <v>0</v>
      </c>
      <c r="O1014" s="111"/>
      <c r="P1014" s="112"/>
      <c r="Q1014" s="50"/>
    </row>
    <row r="1015" spans="1:17" ht="30.75" customHeight="1" x14ac:dyDescent="0.4">
      <c r="A1015" s="113">
        <v>2005</v>
      </c>
      <c r="B1015" s="114"/>
      <c r="C1015" s="114"/>
      <c r="D1015" s="115">
        <f>VLOOKUP(E1015,コード一覧!$B$4:$E$962,4,FALSE)</f>
        <v>0</v>
      </c>
      <c r="E1015" s="89"/>
      <c r="F1015" s="104">
        <f>VLOOKUP(E1015,コード一覧!$B$4:$C$850,2,FALSE)</f>
        <v>0</v>
      </c>
      <c r="G1015" s="105">
        <f>VLOOKUP(E1015,コード一覧!$B$4:$D$868,3,FALSE)</f>
        <v>0</v>
      </c>
      <c r="H1015" s="106"/>
      <c r="I1015" s="106"/>
      <c r="J1015" s="107"/>
      <c r="K1015" s="109">
        <f>VLOOKUP(J1015,得意先名!$B$8:$C$1020,2,FALSE)</f>
        <v>0</v>
      </c>
      <c r="L1015" s="108"/>
      <c r="M1015" s="109">
        <f>VLOOKUP(J1015,得意先名!$B$1:$E$1029,4,FALSE)</f>
        <v>0</v>
      </c>
      <c r="N1015" s="110">
        <f>VLOOKUP(J1015,得意先名!$B$8:$H$1020,7,FALSE)</f>
        <v>0</v>
      </c>
      <c r="O1015" s="111"/>
      <c r="P1015" s="112"/>
      <c r="Q1015" s="50"/>
    </row>
    <row r="1016" spans="1:17" ht="30.75" customHeight="1" x14ac:dyDescent="0.4">
      <c r="A1016" s="113">
        <v>2007</v>
      </c>
      <c r="B1016" s="114"/>
      <c r="C1016" s="114"/>
      <c r="D1016" s="115">
        <f>VLOOKUP(E1016,コード一覧!$B$4:$E$962,4,FALSE)</f>
        <v>0</v>
      </c>
      <c r="E1016" s="89"/>
      <c r="F1016" s="104">
        <f>VLOOKUP(E1016,コード一覧!$B$4:$C$850,2,FALSE)</f>
        <v>0</v>
      </c>
      <c r="G1016" s="105">
        <f>VLOOKUP(E1016,コード一覧!$B$4:$D$868,3,FALSE)</f>
        <v>0</v>
      </c>
      <c r="H1016" s="106"/>
      <c r="I1016" s="106"/>
      <c r="J1016" s="107"/>
      <c r="K1016" s="109">
        <f>VLOOKUP(J1016,得意先名!$B$8:$C$1020,2,FALSE)</f>
        <v>0</v>
      </c>
      <c r="L1016" s="108"/>
      <c r="M1016" s="109">
        <f>VLOOKUP(J1016,得意先名!$B$1:$E$1029,4,FALSE)</f>
        <v>0</v>
      </c>
      <c r="N1016" s="110">
        <f>VLOOKUP(J1016,得意先名!$B$8:$H$1020,7,FALSE)</f>
        <v>0</v>
      </c>
      <c r="O1016" s="111"/>
      <c r="P1016" s="112"/>
      <c r="Q1016" s="50"/>
    </row>
    <row r="1017" spans="1:17" ht="30.75" customHeight="1" x14ac:dyDescent="0.4">
      <c r="A1017" s="113">
        <v>2009</v>
      </c>
      <c r="B1017" s="114"/>
      <c r="C1017" s="114"/>
      <c r="D1017" s="115">
        <f>VLOOKUP(E1017,コード一覧!$B$4:$E$962,4,FALSE)</f>
        <v>0</v>
      </c>
      <c r="E1017" s="89"/>
      <c r="F1017" s="104">
        <f>VLOOKUP(E1017,コード一覧!$B$4:$C$850,2,FALSE)</f>
        <v>0</v>
      </c>
      <c r="G1017" s="105">
        <f>VLOOKUP(E1017,コード一覧!$B$4:$D$868,3,FALSE)</f>
        <v>0</v>
      </c>
      <c r="H1017" s="106"/>
      <c r="I1017" s="106"/>
      <c r="J1017" s="107"/>
      <c r="K1017" s="109">
        <f>VLOOKUP(J1017,得意先名!$B$8:$C$1020,2,FALSE)</f>
        <v>0</v>
      </c>
      <c r="L1017" s="108"/>
      <c r="M1017" s="109">
        <f>VLOOKUP(J1017,得意先名!$B$1:$E$1029,4,FALSE)</f>
        <v>0</v>
      </c>
      <c r="N1017" s="110">
        <f>VLOOKUP(J1017,得意先名!$B$8:$H$1020,7,FALSE)</f>
        <v>0</v>
      </c>
      <c r="O1017" s="111"/>
      <c r="P1017" s="112"/>
      <c r="Q1017" s="50"/>
    </row>
    <row r="1018" spans="1:17" ht="30.75" customHeight="1" x14ac:dyDescent="0.4">
      <c r="A1018" s="113">
        <v>2011</v>
      </c>
      <c r="B1018" s="114"/>
      <c r="C1018" s="114"/>
      <c r="D1018" s="115">
        <f>VLOOKUP(E1018,コード一覧!$B$4:$E$962,4,FALSE)</f>
        <v>0</v>
      </c>
      <c r="E1018" s="89"/>
      <c r="F1018" s="104">
        <f>VLOOKUP(E1018,コード一覧!$B$4:$C$850,2,FALSE)</f>
        <v>0</v>
      </c>
      <c r="G1018" s="105">
        <f>VLOOKUP(E1018,コード一覧!$B$4:$D$868,3,FALSE)</f>
        <v>0</v>
      </c>
      <c r="H1018" s="106"/>
      <c r="I1018" s="106"/>
      <c r="J1018" s="107"/>
      <c r="K1018" s="109">
        <f>VLOOKUP(J1018,得意先名!$B$8:$C$1020,2,FALSE)</f>
        <v>0</v>
      </c>
      <c r="L1018" s="108"/>
      <c r="M1018" s="109">
        <f>VLOOKUP(J1018,得意先名!$B$1:$E$1029,4,FALSE)</f>
        <v>0</v>
      </c>
      <c r="N1018" s="110">
        <f>VLOOKUP(J1018,得意先名!$B$8:$H$1020,7,FALSE)</f>
        <v>0</v>
      </c>
      <c r="O1018" s="111"/>
      <c r="P1018" s="112"/>
      <c r="Q1018" s="50"/>
    </row>
    <row r="1019" spans="1:17" ht="30.75" customHeight="1" x14ac:dyDescent="0.4">
      <c r="A1019" s="113">
        <v>2013</v>
      </c>
      <c r="B1019" s="114"/>
      <c r="C1019" s="114"/>
      <c r="D1019" s="115">
        <f>VLOOKUP(E1019,コード一覧!$B$4:$E$962,4,FALSE)</f>
        <v>0</v>
      </c>
      <c r="E1019" s="89"/>
      <c r="F1019" s="104">
        <f>VLOOKUP(E1019,コード一覧!$B$4:$C$850,2,FALSE)</f>
        <v>0</v>
      </c>
      <c r="G1019" s="105">
        <f>VLOOKUP(E1019,コード一覧!$B$4:$D$868,3,FALSE)</f>
        <v>0</v>
      </c>
      <c r="H1019" s="106"/>
      <c r="I1019" s="106"/>
      <c r="J1019" s="107"/>
      <c r="K1019" s="109">
        <f>VLOOKUP(J1019,得意先名!$B$8:$C$1020,2,FALSE)</f>
        <v>0</v>
      </c>
      <c r="L1019" s="108"/>
      <c r="M1019" s="109">
        <f>VLOOKUP(J1019,得意先名!$B$1:$E$1029,4,FALSE)</f>
        <v>0</v>
      </c>
      <c r="N1019" s="110">
        <f>VLOOKUP(J1019,得意先名!$B$8:$H$1020,7,FALSE)</f>
        <v>0</v>
      </c>
      <c r="O1019" s="111"/>
      <c r="P1019" s="112"/>
      <c r="Q1019" s="50"/>
    </row>
    <row r="1020" spans="1:17" ht="30.75" customHeight="1" x14ac:dyDescent="0.4">
      <c r="A1020" s="113">
        <v>2015</v>
      </c>
      <c r="B1020" s="114"/>
      <c r="C1020" s="114"/>
      <c r="D1020" s="115">
        <f>VLOOKUP(E1020,コード一覧!$B$4:$E$962,4,FALSE)</f>
        <v>0</v>
      </c>
      <c r="E1020" s="89"/>
      <c r="F1020" s="104">
        <f>VLOOKUP(E1020,コード一覧!$B$4:$C$850,2,FALSE)</f>
        <v>0</v>
      </c>
      <c r="G1020" s="105">
        <f>VLOOKUP(E1020,コード一覧!$B$4:$D$868,3,FALSE)</f>
        <v>0</v>
      </c>
      <c r="H1020" s="106"/>
      <c r="I1020" s="106"/>
      <c r="J1020" s="107"/>
      <c r="K1020" s="109">
        <f>VLOOKUP(J1020,得意先名!$B$8:$C$1020,2,FALSE)</f>
        <v>0</v>
      </c>
      <c r="L1020" s="108"/>
      <c r="M1020" s="109">
        <f>VLOOKUP(J1020,得意先名!$B$1:$E$1029,4,FALSE)</f>
        <v>0</v>
      </c>
      <c r="N1020" s="110">
        <f>VLOOKUP(J1020,得意先名!$B$8:$H$1020,7,FALSE)</f>
        <v>0</v>
      </c>
      <c r="O1020" s="111"/>
      <c r="P1020" s="112"/>
      <c r="Q1020" s="50"/>
    </row>
    <row r="1021" spans="1:17" ht="30.75" customHeight="1" x14ac:dyDescent="0.4">
      <c r="A1021" s="113">
        <v>2017</v>
      </c>
      <c r="B1021" s="114"/>
      <c r="C1021" s="114"/>
      <c r="D1021" s="115">
        <f>VLOOKUP(E1021,コード一覧!$B$4:$E$962,4,FALSE)</f>
        <v>0</v>
      </c>
      <c r="E1021" s="89"/>
      <c r="F1021" s="104">
        <f>VLOOKUP(E1021,コード一覧!$B$4:$C$850,2,FALSE)</f>
        <v>0</v>
      </c>
      <c r="G1021" s="105">
        <f>VLOOKUP(E1021,コード一覧!$B$4:$D$868,3,FALSE)</f>
        <v>0</v>
      </c>
      <c r="H1021" s="106"/>
      <c r="I1021" s="106"/>
      <c r="J1021" s="107"/>
      <c r="K1021" s="109">
        <f>VLOOKUP(J1021,得意先名!$B$8:$C$1020,2,FALSE)</f>
        <v>0</v>
      </c>
      <c r="L1021" s="108"/>
      <c r="M1021" s="109">
        <f>VLOOKUP(J1021,得意先名!$B$1:$E$1029,4,FALSE)</f>
        <v>0</v>
      </c>
      <c r="N1021" s="110">
        <f>VLOOKUP(J1021,得意先名!$B$8:$H$1020,7,FALSE)</f>
        <v>0</v>
      </c>
      <c r="O1021" s="111"/>
      <c r="P1021" s="112"/>
      <c r="Q1021" s="50"/>
    </row>
    <row r="1022" spans="1:17" ht="30.75" customHeight="1" x14ac:dyDescent="0.4">
      <c r="A1022" s="113">
        <v>2019</v>
      </c>
      <c r="B1022" s="114"/>
      <c r="C1022" s="114"/>
      <c r="D1022" s="115">
        <f>VLOOKUP(E1022,コード一覧!$B$4:$E$962,4,FALSE)</f>
        <v>0</v>
      </c>
      <c r="E1022" s="89"/>
      <c r="F1022" s="104">
        <f>VLOOKUP(E1022,コード一覧!$B$4:$C$850,2,FALSE)</f>
        <v>0</v>
      </c>
      <c r="G1022" s="105">
        <f>VLOOKUP(E1022,コード一覧!$B$4:$D$868,3,FALSE)</f>
        <v>0</v>
      </c>
      <c r="H1022" s="106"/>
      <c r="I1022" s="106"/>
      <c r="J1022" s="107"/>
      <c r="K1022" s="109">
        <f>VLOOKUP(J1022,得意先名!$B$8:$C$1020,2,FALSE)</f>
        <v>0</v>
      </c>
      <c r="L1022" s="108"/>
      <c r="M1022" s="109">
        <f>VLOOKUP(J1022,得意先名!$B$1:$E$1029,4,FALSE)</f>
        <v>0</v>
      </c>
      <c r="N1022" s="110">
        <f>VLOOKUP(J1022,得意先名!$B$8:$H$1020,7,FALSE)</f>
        <v>0</v>
      </c>
      <c r="O1022" s="111"/>
      <c r="P1022" s="112"/>
      <c r="Q1022" s="50"/>
    </row>
    <row r="1023" spans="1:17" ht="30.75" customHeight="1" x14ac:dyDescent="0.4">
      <c r="A1023" s="113">
        <v>2021</v>
      </c>
      <c r="B1023" s="114"/>
      <c r="C1023" s="114"/>
      <c r="D1023" s="115">
        <f>VLOOKUP(E1023,コード一覧!$B$4:$E$962,4,FALSE)</f>
        <v>0</v>
      </c>
      <c r="E1023" s="89"/>
      <c r="F1023" s="104">
        <f>VLOOKUP(E1023,コード一覧!$B$4:$C$850,2,FALSE)</f>
        <v>0</v>
      </c>
      <c r="G1023" s="105">
        <f>VLOOKUP(E1023,コード一覧!$B$4:$D$868,3,FALSE)</f>
        <v>0</v>
      </c>
      <c r="H1023" s="106"/>
      <c r="I1023" s="106"/>
      <c r="J1023" s="107"/>
      <c r="K1023" s="109">
        <f>VLOOKUP(J1023,得意先名!$B$8:$C$1020,2,FALSE)</f>
        <v>0</v>
      </c>
      <c r="L1023" s="108"/>
      <c r="M1023" s="109">
        <f>VLOOKUP(J1023,得意先名!$B$1:$E$1029,4,FALSE)</f>
        <v>0</v>
      </c>
      <c r="N1023" s="110">
        <f>VLOOKUP(J1023,得意先名!$B$8:$H$1020,7,FALSE)</f>
        <v>0</v>
      </c>
      <c r="O1023" s="111"/>
      <c r="P1023" s="112"/>
      <c r="Q1023" s="50"/>
    </row>
    <row r="1024" spans="1:17" ht="30.75" customHeight="1" x14ac:dyDescent="0.4">
      <c r="A1024" s="113">
        <v>2023</v>
      </c>
      <c r="B1024" s="114"/>
      <c r="C1024" s="114"/>
      <c r="D1024" s="115">
        <f>VLOOKUP(E1024,コード一覧!$B$4:$E$962,4,FALSE)</f>
        <v>0</v>
      </c>
      <c r="E1024" s="89"/>
      <c r="F1024" s="104">
        <f>VLOOKUP(E1024,コード一覧!$B$4:$C$850,2,FALSE)</f>
        <v>0</v>
      </c>
      <c r="G1024" s="105">
        <f>VLOOKUP(E1024,コード一覧!$B$4:$D$868,3,FALSE)</f>
        <v>0</v>
      </c>
      <c r="H1024" s="106"/>
      <c r="I1024" s="106"/>
      <c r="J1024" s="107"/>
      <c r="K1024" s="109">
        <f>VLOOKUP(J1024,得意先名!$B$8:$C$1020,2,FALSE)</f>
        <v>0</v>
      </c>
      <c r="L1024" s="108"/>
      <c r="M1024" s="109">
        <f>VLOOKUP(J1024,得意先名!$B$1:$E$1029,4,FALSE)</f>
        <v>0</v>
      </c>
      <c r="N1024" s="110">
        <f>VLOOKUP(J1024,得意先名!$B$8:$H$1020,7,FALSE)</f>
        <v>0</v>
      </c>
      <c r="O1024" s="111"/>
      <c r="P1024" s="112"/>
      <c r="Q1024" s="50"/>
    </row>
    <row r="1025" spans="1:17" ht="30.75" customHeight="1" x14ac:dyDescent="0.4">
      <c r="A1025" s="113">
        <v>2025</v>
      </c>
      <c r="B1025" s="114"/>
      <c r="C1025" s="114"/>
      <c r="D1025" s="115">
        <f>VLOOKUP(E1025,コード一覧!$B$4:$E$962,4,FALSE)</f>
        <v>0</v>
      </c>
      <c r="E1025" s="89"/>
      <c r="F1025" s="104">
        <f>VLOOKUP(E1025,コード一覧!$B$4:$C$850,2,FALSE)</f>
        <v>0</v>
      </c>
      <c r="G1025" s="105">
        <f>VLOOKUP(E1025,コード一覧!$B$4:$D$868,3,FALSE)</f>
        <v>0</v>
      </c>
      <c r="H1025" s="106"/>
      <c r="I1025" s="106"/>
      <c r="J1025" s="107"/>
      <c r="K1025" s="109">
        <f>VLOOKUP(J1025,得意先名!$B$8:$C$1020,2,FALSE)</f>
        <v>0</v>
      </c>
      <c r="L1025" s="108"/>
      <c r="M1025" s="109">
        <f>VLOOKUP(J1025,得意先名!$B$1:$E$1029,4,FALSE)</f>
        <v>0</v>
      </c>
      <c r="N1025" s="110">
        <f>VLOOKUP(J1025,得意先名!$B$8:$H$1020,7,FALSE)</f>
        <v>0</v>
      </c>
      <c r="O1025" s="111"/>
      <c r="P1025" s="112"/>
      <c r="Q1025" s="50"/>
    </row>
    <row r="1026" spans="1:17" ht="30.75" customHeight="1" x14ac:dyDescent="0.4">
      <c r="A1026" s="113">
        <v>2027</v>
      </c>
      <c r="B1026" s="114"/>
      <c r="C1026" s="114"/>
      <c r="D1026" s="115">
        <f>VLOOKUP(E1026,コード一覧!$B$4:$E$962,4,FALSE)</f>
        <v>0</v>
      </c>
      <c r="E1026" s="89"/>
      <c r="F1026" s="104">
        <f>VLOOKUP(E1026,コード一覧!$B$4:$C$850,2,FALSE)</f>
        <v>0</v>
      </c>
      <c r="G1026" s="105">
        <f>VLOOKUP(E1026,コード一覧!$B$4:$D$868,3,FALSE)</f>
        <v>0</v>
      </c>
      <c r="H1026" s="106"/>
      <c r="I1026" s="106"/>
      <c r="J1026" s="107"/>
      <c r="K1026" s="109">
        <f>VLOOKUP(J1026,得意先名!$B$8:$C$1020,2,FALSE)</f>
        <v>0</v>
      </c>
      <c r="L1026" s="108"/>
      <c r="M1026" s="109">
        <f>VLOOKUP(J1026,得意先名!$B$1:$E$1029,4,FALSE)</f>
        <v>0</v>
      </c>
      <c r="N1026" s="110">
        <f>VLOOKUP(J1026,得意先名!$B$8:$H$1020,7,FALSE)</f>
        <v>0</v>
      </c>
      <c r="O1026" s="111"/>
      <c r="P1026" s="112"/>
      <c r="Q1026" s="50"/>
    </row>
    <row r="1027" spans="1:17" ht="30.75" customHeight="1" x14ac:dyDescent="0.4">
      <c r="A1027" s="113">
        <v>2029</v>
      </c>
      <c r="B1027" s="114"/>
      <c r="C1027" s="114"/>
      <c r="D1027" s="115">
        <f>VLOOKUP(E1027,コード一覧!$B$4:$E$962,4,FALSE)</f>
        <v>0</v>
      </c>
      <c r="E1027" s="89"/>
      <c r="F1027" s="104">
        <f>VLOOKUP(E1027,コード一覧!$B$4:$C$850,2,FALSE)</f>
        <v>0</v>
      </c>
      <c r="G1027" s="105">
        <f>VLOOKUP(E1027,コード一覧!$B$4:$D$868,3,FALSE)</f>
        <v>0</v>
      </c>
      <c r="H1027" s="106"/>
      <c r="I1027" s="106"/>
      <c r="J1027" s="107"/>
      <c r="K1027" s="109">
        <f>VLOOKUP(J1027,得意先名!$B$8:$C$1020,2,FALSE)</f>
        <v>0</v>
      </c>
      <c r="L1027" s="108"/>
      <c r="M1027" s="109">
        <f>VLOOKUP(J1027,得意先名!$B$1:$E$1029,4,FALSE)</f>
        <v>0</v>
      </c>
      <c r="N1027" s="110">
        <f>VLOOKUP(J1027,得意先名!$B$8:$H$1020,7,FALSE)</f>
        <v>0</v>
      </c>
      <c r="O1027" s="111"/>
      <c r="P1027" s="112"/>
      <c r="Q1027" s="50"/>
    </row>
    <row r="1028" spans="1:17" ht="30.75" customHeight="1" x14ac:dyDescent="0.4">
      <c r="A1028" s="113">
        <v>2031</v>
      </c>
      <c r="B1028" s="114"/>
      <c r="C1028" s="114"/>
      <c r="D1028" s="115">
        <f>VLOOKUP(E1028,コード一覧!$B$4:$E$962,4,FALSE)</f>
        <v>0</v>
      </c>
      <c r="E1028" s="89"/>
      <c r="F1028" s="104">
        <f>VLOOKUP(E1028,コード一覧!$B$4:$C$850,2,FALSE)</f>
        <v>0</v>
      </c>
      <c r="G1028" s="105">
        <f>VLOOKUP(E1028,コード一覧!$B$4:$D$868,3,FALSE)</f>
        <v>0</v>
      </c>
      <c r="H1028" s="106"/>
      <c r="I1028" s="106"/>
      <c r="J1028" s="107"/>
      <c r="K1028" s="109">
        <f>VLOOKUP(J1028,得意先名!$B$8:$C$1020,2,FALSE)</f>
        <v>0</v>
      </c>
      <c r="L1028" s="108"/>
      <c r="M1028" s="109">
        <f>VLOOKUP(J1028,得意先名!$B$1:$E$1029,4,FALSE)</f>
        <v>0</v>
      </c>
      <c r="N1028" s="110">
        <f>VLOOKUP(J1028,得意先名!$B$8:$H$1020,7,FALSE)</f>
        <v>0</v>
      </c>
      <c r="O1028" s="111"/>
      <c r="P1028" s="112"/>
      <c r="Q1028" s="50"/>
    </row>
    <row r="1029" spans="1:17" ht="30.75" customHeight="1" x14ac:dyDescent="0.4">
      <c r="A1029" s="113">
        <v>2033</v>
      </c>
      <c r="B1029" s="114"/>
      <c r="C1029" s="114"/>
      <c r="D1029" s="115">
        <f>VLOOKUP(E1029,コード一覧!$B$4:$E$962,4,FALSE)</f>
        <v>0</v>
      </c>
      <c r="E1029" s="89"/>
      <c r="F1029" s="104">
        <f>VLOOKUP(E1029,コード一覧!$B$4:$C$850,2,FALSE)</f>
        <v>0</v>
      </c>
      <c r="G1029" s="105">
        <f>VLOOKUP(E1029,コード一覧!$B$4:$D$868,3,FALSE)</f>
        <v>0</v>
      </c>
      <c r="H1029" s="106"/>
      <c r="I1029" s="106"/>
      <c r="J1029" s="107"/>
      <c r="K1029" s="109">
        <f>VLOOKUP(J1029,得意先名!$B$8:$C$1020,2,FALSE)</f>
        <v>0</v>
      </c>
      <c r="L1029" s="108"/>
      <c r="M1029" s="109">
        <f>VLOOKUP(J1029,得意先名!$B$1:$E$1029,4,FALSE)</f>
        <v>0</v>
      </c>
      <c r="N1029" s="110">
        <f>VLOOKUP(J1029,得意先名!$B$8:$H$1020,7,FALSE)</f>
        <v>0</v>
      </c>
      <c r="O1029" s="111"/>
      <c r="P1029" s="112"/>
      <c r="Q1029" s="50"/>
    </row>
    <row r="1030" spans="1:17" ht="30.75" customHeight="1" x14ac:dyDescent="0.4">
      <c r="A1030" s="113">
        <v>2035</v>
      </c>
      <c r="B1030" s="114"/>
      <c r="C1030" s="114"/>
      <c r="D1030" s="115">
        <f>VLOOKUP(E1030,コード一覧!$B$4:$E$962,4,FALSE)</f>
        <v>0</v>
      </c>
      <c r="E1030" s="89"/>
      <c r="F1030" s="104">
        <f>VLOOKUP(E1030,コード一覧!$B$4:$C$850,2,FALSE)</f>
        <v>0</v>
      </c>
      <c r="G1030" s="105">
        <f>VLOOKUP(E1030,コード一覧!$B$4:$D$868,3,FALSE)</f>
        <v>0</v>
      </c>
      <c r="H1030" s="106"/>
      <c r="I1030" s="106"/>
      <c r="J1030" s="107"/>
      <c r="K1030" s="109">
        <f>VLOOKUP(J1030,得意先名!$B$8:$C$1020,2,FALSE)</f>
        <v>0</v>
      </c>
      <c r="L1030" s="108"/>
      <c r="M1030" s="109">
        <f>VLOOKUP(J1030,得意先名!$B$1:$E$1029,4,FALSE)</f>
        <v>0</v>
      </c>
      <c r="N1030" s="110">
        <f>VLOOKUP(J1030,得意先名!$B$8:$H$1020,7,FALSE)</f>
        <v>0</v>
      </c>
      <c r="O1030" s="111"/>
      <c r="P1030" s="112"/>
      <c r="Q1030" s="50"/>
    </row>
    <row r="1031" spans="1:17" ht="30.75" customHeight="1" x14ac:dyDescent="0.4">
      <c r="A1031" s="113">
        <v>2037</v>
      </c>
      <c r="B1031" s="114"/>
      <c r="C1031" s="114"/>
      <c r="D1031" s="115">
        <f>VLOOKUP(E1031,コード一覧!$B$4:$E$962,4,FALSE)</f>
        <v>0</v>
      </c>
      <c r="E1031" s="89"/>
      <c r="F1031" s="104">
        <f>VLOOKUP(E1031,コード一覧!$B$4:$C$850,2,FALSE)</f>
        <v>0</v>
      </c>
      <c r="G1031" s="105">
        <f>VLOOKUP(E1031,コード一覧!$B$4:$D$868,3,FALSE)</f>
        <v>0</v>
      </c>
      <c r="H1031" s="106"/>
      <c r="I1031" s="106"/>
      <c r="J1031" s="107"/>
      <c r="K1031" s="109">
        <f>VLOOKUP(J1031,得意先名!$B$8:$C$1020,2,FALSE)</f>
        <v>0</v>
      </c>
      <c r="L1031" s="108"/>
      <c r="M1031" s="109">
        <f>VLOOKUP(J1031,得意先名!$B$1:$E$1029,4,FALSE)</f>
        <v>0</v>
      </c>
      <c r="N1031" s="110">
        <f>VLOOKUP(J1031,得意先名!$B$8:$H$1020,7,FALSE)</f>
        <v>0</v>
      </c>
      <c r="O1031" s="111"/>
      <c r="P1031" s="112"/>
      <c r="Q1031" s="50"/>
    </row>
    <row r="1032" spans="1:17" ht="30.75" customHeight="1" x14ac:dyDescent="0.4">
      <c r="A1032" s="113">
        <v>2039</v>
      </c>
      <c r="B1032" s="114"/>
      <c r="C1032" s="114"/>
      <c r="D1032" s="115">
        <f>VLOOKUP(E1032,コード一覧!$B$4:$E$962,4,FALSE)</f>
        <v>0</v>
      </c>
      <c r="E1032" s="89"/>
      <c r="F1032" s="104">
        <f>VLOOKUP(E1032,コード一覧!$B$4:$C$850,2,FALSE)</f>
        <v>0</v>
      </c>
      <c r="G1032" s="105">
        <f>VLOOKUP(E1032,コード一覧!$B$4:$D$868,3,FALSE)</f>
        <v>0</v>
      </c>
      <c r="H1032" s="106"/>
      <c r="I1032" s="106"/>
      <c r="J1032" s="107"/>
      <c r="K1032" s="109">
        <f>VLOOKUP(J1032,得意先名!$B$8:$C$1020,2,FALSE)</f>
        <v>0</v>
      </c>
      <c r="L1032" s="108"/>
      <c r="M1032" s="109">
        <f>VLOOKUP(J1032,得意先名!$B$1:$E$1029,4,FALSE)</f>
        <v>0</v>
      </c>
      <c r="N1032" s="110">
        <f>VLOOKUP(J1032,得意先名!$B$8:$H$1020,7,FALSE)</f>
        <v>0</v>
      </c>
      <c r="O1032" s="111"/>
      <c r="P1032" s="112"/>
      <c r="Q1032" s="50"/>
    </row>
    <row r="1033" spans="1:17" ht="30.75" customHeight="1" x14ac:dyDescent="0.4">
      <c r="A1033" s="113">
        <v>2041</v>
      </c>
      <c r="B1033" s="114"/>
      <c r="C1033" s="114"/>
      <c r="D1033" s="115">
        <f>VLOOKUP(E1033,コード一覧!$B$4:$E$962,4,FALSE)</f>
        <v>0</v>
      </c>
      <c r="E1033" s="89"/>
      <c r="F1033" s="104">
        <f>VLOOKUP(E1033,コード一覧!$B$4:$C$850,2,FALSE)</f>
        <v>0</v>
      </c>
      <c r="G1033" s="105">
        <f>VLOOKUP(E1033,コード一覧!$B$4:$D$868,3,FALSE)</f>
        <v>0</v>
      </c>
      <c r="H1033" s="106"/>
      <c r="I1033" s="106"/>
      <c r="J1033" s="107"/>
      <c r="K1033" s="109">
        <f>VLOOKUP(J1033,得意先名!$B$8:$C$1020,2,FALSE)</f>
        <v>0</v>
      </c>
      <c r="L1033" s="108"/>
      <c r="M1033" s="109">
        <f>VLOOKUP(J1033,得意先名!$B$1:$E$1029,4,FALSE)</f>
        <v>0</v>
      </c>
      <c r="N1033" s="110">
        <f>VLOOKUP(J1033,得意先名!$B$8:$H$1020,7,FALSE)</f>
        <v>0</v>
      </c>
      <c r="O1033" s="111"/>
      <c r="P1033" s="112"/>
      <c r="Q1033" s="50"/>
    </row>
    <row r="1034" spans="1:17" ht="30.75" customHeight="1" x14ac:dyDescent="0.4">
      <c r="A1034" s="113">
        <v>2043</v>
      </c>
      <c r="B1034" s="114"/>
      <c r="C1034" s="114"/>
      <c r="D1034" s="115">
        <f>VLOOKUP(E1034,コード一覧!$B$4:$E$962,4,FALSE)</f>
        <v>0</v>
      </c>
      <c r="E1034" s="89"/>
      <c r="F1034" s="104">
        <f>VLOOKUP(E1034,コード一覧!$B$4:$C$850,2,FALSE)</f>
        <v>0</v>
      </c>
      <c r="G1034" s="105">
        <f>VLOOKUP(E1034,コード一覧!$B$4:$D$868,3,FALSE)</f>
        <v>0</v>
      </c>
      <c r="H1034" s="106"/>
      <c r="I1034" s="106"/>
      <c r="J1034" s="107"/>
      <c r="K1034" s="109">
        <f>VLOOKUP(J1034,得意先名!$B$8:$C$1020,2,FALSE)</f>
        <v>0</v>
      </c>
      <c r="L1034" s="108"/>
      <c r="M1034" s="109">
        <f>VLOOKUP(J1034,得意先名!$B$1:$E$1029,4,FALSE)</f>
        <v>0</v>
      </c>
      <c r="N1034" s="110">
        <f>VLOOKUP(J1034,得意先名!$B$8:$H$1020,7,FALSE)</f>
        <v>0</v>
      </c>
      <c r="O1034" s="111"/>
      <c r="P1034" s="112"/>
      <c r="Q1034" s="50"/>
    </row>
    <row r="1035" spans="1:17" ht="30.75" customHeight="1" x14ac:dyDescent="0.4">
      <c r="A1035" s="113">
        <v>2045</v>
      </c>
      <c r="B1035" s="114"/>
      <c r="C1035" s="114"/>
      <c r="D1035" s="115">
        <f>VLOOKUP(E1035,コード一覧!$B$4:$E$962,4,FALSE)</f>
        <v>0</v>
      </c>
      <c r="E1035" s="89"/>
      <c r="F1035" s="104">
        <f>VLOOKUP(E1035,コード一覧!$B$4:$C$850,2,FALSE)</f>
        <v>0</v>
      </c>
      <c r="G1035" s="105">
        <f>VLOOKUP(E1035,コード一覧!$B$4:$D$868,3,FALSE)</f>
        <v>0</v>
      </c>
      <c r="H1035" s="106"/>
      <c r="I1035" s="106"/>
      <c r="J1035" s="107"/>
      <c r="K1035" s="109">
        <f>VLOOKUP(J1035,得意先名!$B$8:$C$1020,2,FALSE)</f>
        <v>0</v>
      </c>
      <c r="L1035" s="108"/>
      <c r="M1035" s="109">
        <f>VLOOKUP(J1035,得意先名!$B$1:$E$1029,4,FALSE)</f>
        <v>0</v>
      </c>
      <c r="N1035" s="110">
        <f>VLOOKUP(J1035,得意先名!$B$8:$H$1020,7,FALSE)</f>
        <v>0</v>
      </c>
      <c r="O1035" s="111"/>
      <c r="P1035" s="112"/>
      <c r="Q1035" s="50"/>
    </row>
    <row r="1036" spans="1:17" ht="30.75" customHeight="1" x14ac:dyDescent="0.4">
      <c r="A1036" s="113">
        <v>2047</v>
      </c>
      <c r="B1036" s="114"/>
      <c r="C1036" s="114"/>
      <c r="D1036" s="115">
        <f>VLOOKUP(E1036,コード一覧!$B$4:$E$962,4,FALSE)</f>
        <v>0</v>
      </c>
      <c r="E1036" s="89"/>
      <c r="F1036" s="104">
        <f>VLOOKUP(E1036,コード一覧!$B$4:$C$850,2,FALSE)</f>
        <v>0</v>
      </c>
      <c r="G1036" s="105">
        <f>VLOOKUP(E1036,コード一覧!$B$4:$D$868,3,FALSE)</f>
        <v>0</v>
      </c>
      <c r="H1036" s="106"/>
      <c r="I1036" s="106"/>
      <c r="J1036" s="107"/>
      <c r="K1036" s="109">
        <f>VLOOKUP(J1036,得意先名!$B$8:$C$1020,2,FALSE)</f>
        <v>0</v>
      </c>
      <c r="L1036" s="108"/>
      <c r="M1036" s="109">
        <f>VLOOKUP(J1036,得意先名!$B$1:$E$1029,4,FALSE)</f>
        <v>0</v>
      </c>
      <c r="N1036" s="110">
        <f>VLOOKUP(J1036,得意先名!$B$8:$H$1020,7,FALSE)</f>
        <v>0</v>
      </c>
      <c r="O1036" s="111"/>
      <c r="P1036" s="112"/>
      <c r="Q1036" s="50"/>
    </row>
    <row r="1037" spans="1:17" ht="30.75" customHeight="1" x14ac:dyDescent="0.4">
      <c r="A1037" s="113">
        <v>2049</v>
      </c>
      <c r="B1037" s="114"/>
      <c r="C1037" s="114"/>
      <c r="D1037" s="115">
        <f>VLOOKUP(E1037,コード一覧!$B$4:$E$962,4,FALSE)</f>
        <v>0</v>
      </c>
      <c r="E1037" s="89"/>
      <c r="F1037" s="104">
        <f>VLOOKUP(E1037,コード一覧!$B$4:$C$850,2,FALSE)</f>
        <v>0</v>
      </c>
      <c r="G1037" s="105">
        <f>VLOOKUP(E1037,コード一覧!$B$4:$D$868,3,FALSE)</f>
        <v>0</v>
      </c>
      <c r="H1037" s="106"/>
      <c r="I1037" s="106"/>
      <c r="J1037" s="107"/>
      <c r="K1037" s="109">
        <f>VLOOKUP(J1037,得意先名!$B$8:$C$1020,2,FALSE)</f>
        <v>0</v>
      </c>
      <c r="L1037" s="108"/>
      <c r="M1037" s="109">
        <f>VLOOKUP(J1037,得意先名!$B$1:$E$1029,4,FALSE)</f>
        <v>0</v>
      </c>
      <c r="N1037" s="110">
        <f>VLOOKUP(J1037,得意先名!$B$8:$H$1020,7,FALSE)</f>
        <v>0</v>
      </c>
      <c r="O1037" s="111"/>
      <c r="P1037" s="112"/>
      <c r="Q1037" s="50"/>
    </row>
    <row r="1038" spans="1:17" ht="30.75" customHeight="1" x14ac:dyDescent="0.4">
      <c r="A1038" s="113">
        <v>2051</v>
      </c>
      <c r="B1038" s="114"/>
      <c r="C1038" s="114"/>
      <c r="D1038" s="115">
        <f>VLOOKUP(E1038,コード一覧!$B$4:$E$962,4,FALSE)</f>
        <v>0</v>
      </c>
      <c r="E1038" s="89"/>
      <c r="F1038" s="104">
        <f>VLOOKUP(E1038,コード一覧!$B$4:$C$850,2,FALSE)</f>
        <v>0</v>
      </c>
      <c r="G1038" s="105">
        <f>VLOOKUP(E1038,コード一覧!$B$4:$D$868,3,FALSE)</f>
        <v>0</v>
      </c>
      <c r="H1038" s="106"/>
      <c r="I1038" s="106"/>
      <c r="J1038" s="107"/>
      <c r="K1038" s="109">
        <f>VLOOKUP(J1038,得意先名!$B$8:$C$1020,2,FALSE)</f>
        <v>0</v>
      </c>
      <c r="L1038" s="108"/>
      <c r="M1038" s="109">
        <f>VLOOKUP(J1038,得意先名!$B$1:$E$1029,4,FALSE)</f>
        <v>0</v>
      </c>
      <c r="N1038" s="110">
        <f>VLOOKUP(J1038,得意先名!$B$8:$H$1020,7,FALSE)</f>
        <v>0</v>
      </c>
      <c r="O1038" s="111"/>
      <c r="P1038" s="112"/>
      <c r="Q1038" s="50"/>
    </row>
    <row r="1039" spans="1:17" ht="30.75" customHeight="1" x14ac:dyDescent="0.4">
      <c r="A1039" s="113">
        <v>2053</v>
      </c>
      <c r="B1039" s="114"/>
      <c r="C1039" s="114"/>
      <c r="D1039" s="115">
        <f>VLOOKUP(E1039,コード一覧!$B$4:$E$962,4,FALSE)</f>
        <v>0</v>
      </c>
      <c r="E1039" s="89"/>
      <c r="F1039" s="104">
        <f>VLOOKUP(E1039,コード一覧!$B$4:$C$850,2,FALSE)</f>
        <v>0</v>
      </c>
      <c r="G1039" s="105">
        <f>VLOOKUP(E1039,コード一覧!$B$4:$D$868,3,FALSE)</f>
        <v>0</v>
      </c>
      <c r="H1039" s="106"/>
      <c r="I1039" s="106"/>
      <c r="J1039" s="107"/>
      <c r="K1039" s="109">
        <f>VLOOKUP(J1039,得意先名!$B$8:$C$1020,2,FALSE)</f>
        <v>0</v>
      </c>
      <c r="L1039" s="108"/>
      <c r="M1039" s="109">
        <f>VLOOKUP(J1039,得意先名!$B$1:$E$1029,4,FALSE)</f>
        <v>0</v>
      </c>
      <c r="N1039" s="110">
        <f>VLOOKUP(J1039,得意先名!$B$8:$H$1020,7,FALSE)</f>
        <v>0</v>
      </c>
      <c r="O1039" s="111"/>
      <c r="P1039" s="112"/>
      <c r="Q1039" s="50"/>
    </row>
    <row r="1040" spans="1:17" ht="30.75" customHeight="1" x14ac:dyDescent="0.4">
      <c r="A1040" s="113">
        <v>2055</v>
      </c>
      <c r="B1040" s="114"/>
      <c r="C1040" s="114"/>
      <c r="D1040" s="115">
        <f>VLOOKUP(E1040,コード一覧!$B$4:$E$962,4,FALSE)</f>
        <v>0</v>
      </c>
      <c r="E1040" s="89"/>
      <c r="F1040" s="104">
        <f>VLOOKUP(E1040,コード一覧!$B$4:$C$850,2,FALSE)</f>
        <v>0</v>
      </c>
      <c r="G1040" s="105">
        <f>VLOOKUP(E1040,コード一覧!$B$4:$D$868,3,FALSE)</f>
        <v>0</v>
      </c>
      <c r="H1040" s="106"/>
      <c r="I1040" s="106"/>
      <c r="J1040" s="107"/>
      <c r="K1040" s="109">
        <f>VLOOKUP(J1040,得意先名!$B$8:$C$1020,2,FALSE)</f>
        <v>0</v>
      </c>
      <c r="L1040" s="108"/>
      <c r="M1040" s="109">
        <f>VLOOKUP(J1040,得意先名!$B$1:$E$1029,4,FALSE)</f>
        <v>0</v>
      </c>
      <c r="N1040" s="110">
        <f>VLOOKUP(J1040,得意先名!$B$8:$H$1020,7,FALSE)</f>
        <v>0</v>
      </c>
      <c r="O1040" s="111"/>
      <c r="P1040" s="112"/>
      <c r="Q1040" s="50"/>
    </row>
    <row r="1041" spans="1:17" ht="30.75" customHeight="1" x14ac:dyDescent="0.4">
      <c r="A1041" s="113">
        <v>2057</v>
      </c>
      <c r="B1041" s="114"/>
      <c r="C1041" s="114"/>
      <c r="D1041" s="115">
        <f>VLOOKUP(E1041,コード一覧!$B$4:$E$962,4,FALSE)</f>
        <v>0</v>
      </c>
      <c r="E1041" s="89"/>
      <c r="F1041" s="104">
        <f>VLOOKUP(E1041,コード一覧!$B$4:$C$850,2,FALSE)</f>
        <v>0</v>
      </c>
      <c r="G1041" s="105">
        <f>VLOOKUP(E1041,コード一覧!$B$4:$D$868,3,FALSE)</f>
        <v>0</v>
      </c>
      <c r="H1041" s="106"/>
      <c r="I1041" s="106"/>
      <c r="J1041" s="107"/>
      <c r="K1041" s="109">
        <f>VLOOKUP(J1041,得意先名!$B$8:$C$1020,2,FALSE)</f>
        <v>0</v>
      </c>
      <c r="L1041" s="108"/>
      <c r="M1041" s="109">
        <f>VLOOKUP(J1041,得意先名!$B$1:$E$1029,4,FALSE)</f>
        <v>0</v>
      </c>
      <c r="N1041" s="110">
        <f>VLOOKUP(J1041,得意先名!$B$8:$H$1020,7,FALSE)</f>
        <v>0</v>
      </c>
      <c r="O1041" s="111"/>
      <c r="P1041" s="112"/>
      <c r="Q1041" s="50"/>
    </row>
    <row r="1042" spans="1:17" ht="30.75" customHeight="1" x14ac:dyDescent="0.4">
      <c r="A1042" s="113">
        <v>2059</v>
      </c>
      <c r="B1042" s="114"/>
      <c r="C1042" s="114"/>
      <c r="D1042" s="115">
        <f>VLOOKUP(E1042,コード一覧!$B$4:$E$962,4,FALSE)</f>
        <v>0</v>
      </c>
      <c r="E1042" s="89"/>
      <c r="F1042" s="104">
        <f>VLOOKUP(E1042,コード一覧!$B$4:$C$850,2,FALSE)</f>
        <v>0</v>
      </c>
      <c r="G1042" s="105">
        <f>VLOOKUP(E1042,コード一覧!$B$4:$D$868,3,FALSE)</f>
        <v>0</v>
      </c>
      <c r="H1042" s="106"/>
      <c r="I1042" s="106"/>
      <c r="J1042" s="107"/>
      <c r="K1042" s="109">
        <f>VLOOKUP(J1042,得意先名!$B$8:$C$1020,2,FALSE)</f>
        <v>0</v>
      </c>
      <c r="L1042" s="108"/>
      <c r="M1042" s="109">
        <f>VLOOKUP(J1042,得意先名!$B$1:$E$1029,4,FALSE)</f>
        <v>0</v>
      </c>
      <c r="N1042" s="110">
        <f>VLOOKUP(J1042,得意先名!$B$8:$H$1020,7,FALSE)</f>
        <v>0</v>
      </c>
      <c r="O1042" s="111"/>
      <c r="P1042" s="112"/>
      <c r="Q1042" s="50"/>
    </row>
    <row r="1043" spans="1:17" ht="30.75" customHeight="1" x14ac:dyDescent="0.4">
      <c r="A1043" s="113">
        <v>2061</v>
      </c>
      <c r="B1043" s="114"/>
      <c r="C1043" s="114"/>
      <c r="D1043" s="115">
        <f>VLOOKUP(E1043,コード一覧!$B$4:$E$962,4,FALSE)</f>
        <v>0</v>
      </c>
      <c r="E1043" s="89"/>
      <c r="F1043" s="104">
        <f>VLOOKUP(E1043,コード一覧!$B$4:$C$850,2,FALSE)</f>
        <v>0</v>
      </c>
      <c r="G1043" s="105">
        <f>VLOOKUP(E1043,コード一覧!$B$4:$D$868,3,FALSE)</f>
        <v>0</v>
      </c>
      <c r="H1043" s="106"/>
      <c r="I1043" s="106"/>
      <c r="J1043" s="107"/>
      <c r="K1043" s="109">
        <f>VLOOKUP(J1043,得意先名!$B$8:$C$1020,2,FALSE)</f>
        <v>0</v>
      </c>
      <c r="L1043" s="108"/>
      <c r="M1043" s="109">
        <f>VLOOKUP(J1043,得意先名!$B$1:$E$1029,4,FALSE)</f>
        <v>0</v>
      </c>
      <c r="N1043" s="110">
        <f>VLOOKUP(J1043,得意先名!$B$8:$H$1020,7,FALSE)</f>
        <v>0</v>
      </c>
      <c r="O1043" s="111"/>
      <c r="P1043" s="112"/>
      <c r="Q1043" s="50"/>
    </row>
    <row r="1044" spans="1:17" ht="30.75" customHeight="1" x14ac:dyDescent="0.4">
      <c r="A1044" s="113">
        <v>2063</v>
      </c>
      <c r="B1044" s="114"/>
      <c r="C1044" s="114"/>
      <c r="D1044" s="115">
        <f>VLOOKUP(E1044,コード一覧!$B$4:$E$962,4,FALSE)</f>
        <v>0</v>
      </c>
      <c r="E1044" s="89"/>
      <c r="F1044" s="104">
        <f>VLOOKUP(E1044,コード一覧!$B$4:$C$850,2,FALSE)</f>
        <v>0</v>
      </c>
      <c r="G1044" s="105">
        <f>VLOOKUP(E1044,コード一覧!$B$4:$D$868,3,FALSE)</f>
        <v>0</v>
      </c>
      <c r="H1044" s="106"/>
      <c r="I1044" s="106"/>
      <c r="J1044" s="107"/>
      <c r="K1044" s="109">
        <f>VLOOKUP(J1044,得意先名!$B$8:$C$1020,2,FALSE)</f>
        <v>0</v>
      </c>
      <c r="L1044" s="108"/>
      <c r="M1044" s="109">
        <f>VLOOKUP(J1044,得意先名!$B$1:$E$1029,4,FALSE)</f>
        <v>0</v>
      </c>
      <c r="N1044" s="110">
        <f>VLOOKUP(J1044,得意先名!$B$8:$H$1020,7,FALSE)</f>
        <v>0</v>
      </c>
      <c r="O1044" s="111"/>
      <c r="P1044" s="112"/>
      <c r="Q1044" s="50"/>
    </row>
    <row r="1045" spans="1:17" ht="30.75" customHeight="1" x14ac:dyDescent="0.4">
      <c r="A1045" s="113">
        <v>2065</v>
      </c>
      <c r="B1045" s="114"/>
      <c r="C1045" s="114"/>
      <c r="D1045" s="115">
        <f>VLOOKUP(E1045,コード一覧!$B$4:$E$962,4,FALSE)</f>
        <v>0</v>
      </c>
      <c r="E1045" s="89"/>
      <c r="F1045" s="104">
        <f>VLOOKUP(E1045,コード一覧!$B$4:$C$850,2,FALSE)</f>
        <v>0</v>
      </c>
      <c r="G1045" s="105">
        <f>VLOOKUP(E1045,コード一覧!$B$4:$D$868,3,FALSE)</f>
        <v>0</v>
      </c>
      <c r="H1045" s="106"/>
      <c r="I1045" s="106"/>
      <c r="J1045" s="107"/>
      <c r="K1045" s="109">
        <f>VLOOKUP(J1045,得意先名!$B$8:$C$1020,2,FALSE)</f>
        <v>0</v>
      </c>
      <c r="L1045" s="108"/>
      <c r="M1045" s="109">
        <f>VLOOKUP(J1045,得意先名!$B$1:$E$1029,4,FALSE)</f>
        <v>0</v>
      </c>
      <c r="N1045" s="110">
        <f>VLOOKUP(J1045,得意先名!$B$8:$H$1020,7,FALSE)</f>
        <v>0</v>
      </c>
      <c r="O1045" s="111"/>
      <c r="P1045" s="112"/>
      <c r="Q1045" s="50"/>
    </row>
    <row r="1046" spans="1:17" ht="30.75" customHeight="1" x14ac:dyDescent="0.4">
      <c r="A1046" s="113">
        <v>2067</v>
      </c>
      <c r="B1046" s="114"/>
      <c r="C1046" s="114"/>
      <c r="D1046" s="115">
        <f>VLOOKUP(E1046,コード一覧!$B$4:$E$962,4,FALSE)</f>
        <v>0</v>
      </c>
      <c r="E1046" s="89"/>
      <c r="F1046" s="104">
        <f>VLOOKUP(E1046,コード一覧!$B$4:$C$850,2,FALSE)</f>
        <v>0</v>
      </c>
      <c r="G1046" s="105">
        <f>VLOOKUP(E1046,コード一覧!$B$4:$D$868,3,FALSE)</f>
        <v>0</v>
      </c>
      <c r="H1046" s="106"/>
      <c r="I1046" s="106"/>
      <c r="J1046" s="107"/>
      <c r="K1046" s="109">
        <f>VLOOKUP(J1046,得意先名!$B$8:$C$1020,2,FALSE)</f>
        <v>0</v>
      </c>
      <c r="L1046" s="108"/>
      <c r="M1046" s="109">
        <f>VLOOKUP(J1046,得意先名!$B$1:$E$1029,4,FALSE)</f>
        <v>0</v>
      </c>
      <c r="N1046" s="110">
        <f>VLOOKUP(J1046,得意先名!$B$8:$H$1020,7,FALSE)</f>
        <v>0</v>
      </c>
      <c r="O1046" s="111"/>
      <c r="P1046" s="112"/>
      <c r="Q1046" s="50"/>
    </row>
    <row r="1047" spans="1:17" ht="30.75" customHeight="1" x14ac:dyDescent="0.4">
      <c r="A1047" s="113">
        <v>2069</v>
      </c>
      <c r="B1047" s="114"/>
      <c r="C1047" s="114"/>
      <c r="D1047" s="115">
        <f>VLOOKUP(E1047,コード一覧!$B$4:$E$962,4,FALSE)</f>
        <v>0</v>
      </c>
      <c r="E1047" s="89"/>
      <c r="F1047" s="104">
        <f>VLOOKUP(E1047,コード一覧!$B$4:$C$850,2,FALSE)</f>
        <v>0</v>
      </c>
      <c r="G1047" s="105">
        <f>VLOOKUP(E1047,コード一覧!$B$4:$D$868,3,FALSE)</f>
        <v>0</v>
      </c>
      <c r="H1047" s="106"/>
      <c r="I1047" s="106"/>
      <c r="J1047" s="107"/>
      <c r="K1047" s="109">
        <f>VLOOKUP(J1047,得意先名!$B$8:$C$1020,2,FALSE)</f>
        <v>0</v>
      </c>
      <c r="L1047" s="108"/>
      <c r="M1047" s="109">
        <f>VLOOKUP(J1047,得意先名!$B$1:$E$1029,4,FALSE)</f>
        <v>0</v>
      </c>
      <c r="N1047" s="110">
        <f>VLOOKUP(J1047,得意先名!$B$8:$H$1020,7,FALSE)</f>
        <v>0</v>
      </c>
      <c r="O1047" s="111"/>
      <c r="P1047" s="112"/>
      <c r="Q1047" s="50"/>
    </row>
    <row r="1048" spans="1:17" ht="30.75" customHeight="1" x14ac:dyDescent="0.4">
      <c r="A1048" s="113">
        <v>2071</v>
      </c>
      <c r="B1048" s="114"/>
      <c r="C1048" s="114"/>
      <c r="D1048" s="115">
        <f>VLOOKUP(E1048,コード一覧!$B$4:$E$962,4,FALSE)</f>
        <v>0</v>
      </c>
      <c r="E1048" s="89"/>
      <c r="F1048" s="104">
        <f>VLOOKUP(E1048,コード一覧!$B$4:$C$850,2,FALSE)</f>
        <v>0</v>
      </c>
      <c r="G1048" s="105">
        <f>VLOOKUP(E1048,コード一覧!$B$4:$D$868,3,FALSE)</f>
        <v>0</v>
      </c>
      <c r="H1048" s="106"/>
      <c r="I1048" s="106"/>
      <c r="J1048" s="107"/>
      <c r="K1048" s="109">
        <f>VLOOKUP(J1048,得意先名!$B$8:$C$1020,2,FALSE)</f>
        <v>0</v>
      </c>
      <c r="L1048" s="108"/>
      <c r="M1048" s="109">
        <f>VLOOKUP(J1048,得意先名!$B$1:$E$1029,4,FALSE)</f>
        <v>0</v>
      </c>
      <c r="N1048" s="110">
        <f>VLOOKUP(J1048,得意先名!$B$8:$H$1020,7,FALSE)</f>
        <v>0</v>
      </c>
      <c r="O1048" s="111"/>
      <c r="P1048" s="112"/>
      <c r="Q1048" s="50"/>
    </row>
    <row r="1049" spans="1:17" ht="30.75" customHeight="1" x14ac:dyDescent="0.4">
      <c r="A1049" s="113">
        <v>2073</v>
      </c>
      <c r="B1049" s="114"/>
      <c r="C1049" s="114"/>
      <c r="D1049" s="115">
        <f>VLOOKUP(E1049,コード一覧!$B$4:$E$962,4,FALSE)</f>
        <v>0</v>
      </c>
      <c r="E1049" s="89"/>
      <c r="F1049" s="104">
        <f>VLOOKUP(E1049,コード一覧!$B$4:$C$850,2,FALSE)</f>
        <v>0</v>
      </c>
      <c r="G1049" s="105">
        <f>VLOOKUP(E1049,コード一覧!$B$4:$D$868,3,FALSE)</f>
        <v>0</v>
      </c>
      <c r="H1049" s="106"/>
      <c r="I1049" s="106"/>
      <c r="J1049" s="107"/>
      <c r="K1049" s="109">
        <f>VLOOKUP(J1049,得意先名!$B$8:$C$1020,2,FALSE)</f>
        <v>0</v>
      </c>
      <c r="L1049" s="108"/>
      <c r="M1049" s="109">
        <f>VLOOKUP(J1049,得意先名!$B$1:$E$1029,4,FALSE)</f>
        <v>0</v>
      </c>
      <c r="N1049" s="110">
        <f>VLOOKUP(J1049,得意先名!$B$8:$H$1020,7,FALSE)</f>
        <v>0</v>
      </c>
      <c r="O1049" s="111"/>
      <c r="P1049" s="112"/>
      <c r="Q1049" s="50"/>
    </row>
    <row r="1050" spans="1:17" ht="30.75" customHeight="1" x14ac:dyDescent="0.4">
      <c r="A1050" s="113">
        <v>2075</v>
      </c>
      <c r="B1050" s="114"/>
      <c r="C1050" s="114"/>
      <c r="D1050" s="115">
        <f>VLOOKUP(E1050,コード一覧!$B$4:$E$962,4,FALSE)</f>
        <v>0</v>
      </c>
      <c r="E1050" s="89"/>
      <c r="F1050" s="104">
        <f>VLOOKUP(E1050,コード一覧!$B$4:$C$850,2,FALSE)</f>
        <v>0</v>
      </c>
      <c r="G1050" s="105">
        <f>VLOOKUP(E1050,コード一覧!$B$4:$D$868,3,FALSE)</f>
        <v>0</v>
      </c>
      <c r="H1050" s="106"/>
      <c r="I1050" s="106"/>
      <c r="J1050" s="107"/>
      <c r="K1050" s="109">
        <f>VLOOKUP(J1050,得意先名!$B$8:$C$1020,2,FALSE)</f>
        <v>0</v>
      </c>
      <c r="L1050" s="108"/>
      <c r="M1050" s="109">
        <f>VLOOKUP(J1050,得意先名!$B$1:$E$1029,4,FALSE)</f>
        <v>0</v>
      </c>
      <c r="N1050" s="110">
        <f>VLOOKUP(J1050,得意先名!$B$8:$H$1020,7,FALSE)</f>
        <v>0</v>
      </c>
      <c r="O1050" s="111"/>
      <c r="P1050" s="112"/>
      <c r="Q1050" s="50"/>
    </row>
    <row r="1051" spans="1:17" ht="30.75" customHeight="1" x14ac:dyDescent="0.4">
      <c r="A1051" s="113">
        <v>2077</v>
      </c>
      <c r="B1051" s="114"/>
      <c r="C1051" s="114"/>
      <c r="D1051" s="115">
        <f>VLOOKUP(E1051,コード一覧!$B$4:$E$962,4,FALSE)</f>
        <v>0</v>
      </c>
      <c r="E1051" s="89"/>
      <c r="F1051" s="104">
        <f>VLOOKUP(E1051,コード一覧!$B$4:$C$850,2,FALSE)</f>
        <v>0</v>
      </c>
      <c r="G1051" s="105">
        <f>VLOOKUP(E1051,コード一覧!$B$4:$D$868,3,FALSE)</f>
        <v>0</v>
      </c>
      <c r="H1051" s="106"/>
      <c r="I1051" s="106"/>
      <c r="J1051" s="107"/>
      <c r="K1051" s="109">
        <f>VLOOKUP(J1051,得意先名!$B$8:$C$1020,2,FALSE)</f>
        <v>0</v>
      </c>
      <c r="L1051" s="108"/>
      <c r="M1051" s="109">
        <f>VLOOKUP(J1051,得意先名!$B$1:$E$1029,4,FALSE)</f>
        <v>0</v>
      </c>
      <c r="N1051" s="110">
        <f>VLOOKUP(J1051,得意先名!$B$8:$H$1020,7,FALSE)</f>
        <v>0</v>
      </c>
      <c r="O1051" s="111"/>
      <c r="P1051" s="112"/>
      <c r="Q1051" s="50"/>
    </row>
    <row r="1052" spans="1:17" ht="30.75" customHeight="1" x14ac:dyDescent="0.4">
      <c r="A1052" s="113">
        <v>2079</v>
      </c>
      <c r="B1052" s="114"/>
      <c r="C1052" s="114"/>
      <c r="D1052" s="115">
        <f>VLOOKUP(E1052,コード一覧!$B$4:$E$962,4,FALSE)</f>
        <v>0</v>
      </c>
      <c r="E1052" s="89"/>
      <c r="F1052" s="104">
        <f>VLOOKUP(E1052,コード一覧!$B$4:$C$850,2,FALSE)</f>
        <v>0</v>
      </c>
      <c r="G1052" s="105">
        <f>VLOOKUP(E1052,コード一覧!$B$4:$D$868,3,FALSE)</f>
        <v>0</v>
      </c>
      <c r="H1052" s="106"/>
      <c r="I1052" s="106"/>
      <c r="J1052" s="107"/>
      <c r="K1052" s="109">
        <f>VLOOKUP(J1052,得意先名!$B$8:$C$1020,2,FALSE)</f>
        <v>0</v>
      </c>
      <c r="L1052" s="108"/>
      <c r="M1052" s="109">
        <f>VLOOKUP(J1052,得意先名!$B$1:$E$1029,4,FALSE)</f>
        <v>0</v>
      </c>
      <c r="N1052" s="110">
        <f>VLOOKUP(J1052,得意先名!$B$8:$H$1020,7,FALSE)</f>
        <v>0</v>
      </c>
      <c r="O1052" s="111"/>
      <c r="P1052" s="112"/>
      <c r="Q1052" s="50"/>
    </row>
    <row r="1053" spans="1:17" ht="30.75" customHeight="1" x14ac:dyDescent="0.4">
      <c r="A1053" s="113">
        <v>2081</v>
      </c>
      <c r="B1053" s="114"/>
      <c r="C1053" s="114"/>
      <c r="D1053" s="115">
        <f>VLOOKUP(E1053,コード一覧!$B$4:$E$962,4,FALSE)</f>
        <v>0</v>
      </c>
      <c r="E1053" s="89"/>
      <c r="F1053" s="104">
        <f>VLOOKUP(E1053,コード一覧!$B$4:$C$850,2,FALSE)</f>
        <v>0</v>
      </c>
      <c r="G1053" s="105">
        <f>VLOOKUP(E1053,コード一覧!$B$4:$D$868,3,FALSE)</f>
        <v>0</v>
      </c>
      <c r="H1053" s="106"/>
      <c r="I1053" s="106"/>
      <c r="J1053" s="107"/>
      <c r="K1053" s="109">
        <f>VLOOKUP(J1053,得意先名!$B$8:$C$1020,2,FALSE)</f>
        <v>0</v>
      </c>
      <c r="L1053" s="108"/>
      <c r="M1053" s="109">
        <f>VLOOKUP(J1053,得意先名!$B$1:$E$1029,4,FALSE)</f>
        <v>0</v>
      </c>
      <c r="N1053" s="110">
        <f>VLOOKUP(J1053,得意先名!$B$8:$H$1020,7,FALSE)</f>
        <v>0</v>
      </c>
      <c r="O1053" s="111"/>
      <c r="P1053" s="112"/>
      <c r="Q1053" s="50"/>
    </row>
    <row r="1054" spans="1:17" ht="30.75" customHeight="1" x14ac:dyDescent="0.4">
      <c r="A1054" s="113">
        <v>2083</v>
      </c>
      <c r="B1054" s="114"/>
      <c r="C1054" s="114"/>
      <c r="D1054" s="115">
        <f>VLOOKUP(E1054,コード一覧!$B$4:$E$962,4,FALSE)</f>
        <v>0</v>
      </c>
      <c r="E1054" s="89"/>
      <c r="F1054" s="104">
        <f>VLOOKUP(E1054,コード一覧!$B$4:$C$850,2,FALSE)</f>
        <v>0</v>
      </c>
      <c r="G1054" s="105">
        <f>VLOOKUP(E1054,コード一覧!$B$4:$D$868,3,FALSE)</f>
        <v>0</v>
      </c>
      <c r="H1054" s="106"/>
      <c r="I1054" s="106"/>
      <c r="J1054" s="107"/>
      <c r="K1054" s="109">
        <f>VLOOKUP(J1054,得意先名!$B$8:$C$1020,2,FALSE)</f>
        <v>0</v>
      </c>
      <c r="L1054" s="108"/>
      <c r="M1054" s="109">
        <f>VLOOKUP(J1054,得意先名!$B$1:$E$1029,4,FALSE)</f>
        <v>0</v>
      </c>
      <c r="N1054" s="110">
        <f>VLOOKUP(J1054,得意先名!$B$8:$H$1020,7,FALSE)</f>
        <v>0</v>
      </c>
      <c r="O1054" s="111"/>
      <c r="P1054" s="112"/>
      <c r="Q1054" s="50"/>
    </row>
    <row r="1055" spans="1:17" ht="30.75" customHeight="1" x14ac:dyDescent="0.4">
      <c r="A1055" s="113">
        <v>2085</v>
      </c>
      <c r="B1055" s="114"/>
      <c r="C1055" s="114"/>
      <c r="D1055" s="115">
        <f>VLOOKUP(E1055,コード一覧!$B$4:$E$962,4,FALSE)</f>
        <v>0</v>
      </c>
      <c r="E1055" s="89"/>
      <c r="F1055" s="104">
        <f>VLOOKUP(E1055,コード一覧!$B$4:$C$850,2,FALSE)</f>
        <v>0</v>
      </c>
      <c r="G1055" s="105">
        <f>VLOOKUP(E1055,コード一覧!$B$4:$D$868,3,FALSE)</f>
        <v>0</v>
      </c>
      <c r="H1055" s="106"/>
      <c r="I1055" s="106"/>
      <c r="J1055" s="107"/>
      <c r="K1055" s="109">
        <f>VLOOKUP(J1055,得意先名!$B$8:$C$1020,2,FALSE)</f>
        <v>0</v>
      </c>
      <c r="L1055" s="108"/>
      <c r="M1055" s="109">
        <f>VLOOKUP(J1055,得意先名!$B$1:$E$1029,4,FALSE)</f>
        <v>0</v>
      </c>
      <c r="N1055" s="110">
        <f>VLOOKUP(J1055,得意先名!$B$8:$H$1020,7,FALSE)</f>
        <v>0</v>
      </c>
      <c r="O1055" s="111"/>
      <c r="P1055" s="112"/>
      <c r="Q1055" s="50"/>
    </row>
    <row r="1056" spans="1:17" ht="30.75" customHeight="1" x14ac:dyDescent="0.4">
      <c r="A1056" s="113">
        <v>2087</v>
      </c>
      <c r="B1056" s="114"/>
      <c r="C1056" s="114"/>
      <c r="D1056" s="115">
        <f>VLOOKUP(E1056,コード一覧!$B$4:$E$962,4,FALSE)</f>
        <v>0</v>
      </c>
      <c r="E1056" s="89"/>
      <c r="F1056" s="104">
        <f>VLOOKUP(E1056,コード一覧!$B$4:$C$850,2,FALSE)</f>
        <v>0</v>
      </c>
      <c r="G1056" s="105">
        <f>VLOOKUP(E1056,コード一覧!$B$4:$D$868,3,FALSE)</f>
        <v>0</v>
      </c>
      <c r="H1056" s="106"/>
      <c r="I1056" s="106"/>
      <c r="J1056" s="107"/>
      <c r="K1056" s="109">
        <f>VLOOKUP(J1056,得意先名!$B$8:$C$1020,2,FALSE)</f>
        <v>0</v>
      </c>
      <c r="L1056" s="108"/>
      <c r="M1056" s="109">
        <f>VLOOKUP(J1056,得意先名!$B$1:$E$1029,4,FALSE)</f>
        <v>0</v>
      </c>
      <c r="N1056" s="110">
        <f>VLOOKUP(J1056,得意先名!$B$8:$H$1020,7,FALSE)</f>
        <v>0</v>
      </c>
      <c r="O1056" s="111"/>
      <c r="P1056" s="112"/>
      <c r="Q1056" s="50"/>
    </row>
    <row r="1057" spans="1:17" ht="30.75" customHeight="1" x14ac:dyDescent="0.4">
      <c r="A1057" s="113">
        <v>2089</v>
      </c>
      <c r="B1057" s="114"/>
      <c r="C1057" s="114"/>
      <c r="D1057" s="115">
        <f>VLOOKUP(E1057,コード一覧!$B$4:$E$962,4,FALSE)</f>
        <v>0</v>
      </c>
      <c r="E1057" s="89"/>
      <c r="F1057" s="104">
        <f>VLOOKUP(E1057,コード一覧!$B$4:$C$850,2,FALSE)</f>
        <v>0</v>
      </c>
      <c r="G1057" s="105">
        <f>VLOOKUP(E1057,コード一覧!$B$4:$D$868,3,FALSE)</f>
        <v>0</v>
      </c>
      <c r="H1057" s="106"/>
      <c r="I1057" s="106"/>
      <c r="J1057" s="107"/>
      <c r="K1057" s="109">
        <f>VLOOKUP(J1057,得意先名!$B$8:$C$1020,2,FALSE)</f>
        <v>0</v>
      </c>
      <c r="L1057" s="108"/>
      <c r="M1057" s="109">
        <f>VLOOKUP(J1057,得意先名!$B$1:$E$1029,4,FALSE)</f>
        <v>0</v>
      </c>
      <c r="N1057" s="110">
        <f>VLOOKUP(J1057,得意先名!$B$8:$H$1020,7,FALSE)</f>
        <v>0</v>
      </c>
      <c r="O1057" s="111"/>
      <c r="P1057" s="112"/>
      <c r="Q1057" s="50"/>
    </row>
    <row r="1058" spans="1:17" ht="30.75" customHeight="1" x14ac:dyDescent="0.4">
      <c r="A1058" s="113">
        <v>2091</v>
      </c>
      <c r="B1058" s="114"/>
      <c r="C1058" s="114"/>
      <c r="D1058" s="115">
        <f>VLOOKUP(E1058,コード一覧!$B$4:$E$962,4,FALSE)</f>
        <v>0</v>
      </c>
      <c r="E1058" s="89"/>
      <c r="F1058" s="104">
        <f>VLOOKUP(E1058,コード一覧!$B$4:$C$850,2,FALSE)</f>
        <v>0</v>
      </c>
      <c r="G1058" s="105">
        <f>VLOOKUP(E1058,コード一覧!$B$4:$D$868,3,FALSE)</f>
        <v>0</v>
      </c>
      <c r="H1058" s="106"/>
      <c r="I1058" s="106"/>
      <c r="J1058" s="107"/>
      <c r="K1058" s="109">
        <f>VLOOKUP(J1058,得意先名!$B$8:$C$1020,2,FALSE)</f>
        <v>0</v>
      </c>
      <c r="L1058" s="108"/>
      <c r="M1058" s="109">
        <f>VLOOKUP(J1058,得意先名!$B$1:$E$1029,4,FALSE)</f>
        <v>0</v>
      </c>
      <c r="N1058" s="110">
        <f>VLOOKUP(J1058,得意先名!$B$8:$H$1020,7,FALSE)</f>
        <v>0</v>
      </c>
      <c r="O1058" s="111"/>
      <c r="P1058" s="112"/>
      <c r="Q1058" s="50"/>
    </row>
    <row r="1059" spans="1:17" ht="30.75" customHeight="1" x14ac:dyDescent="0.4">
      <c r="A1059" s="113">
        <v>2093</v>
      </c>
      <c r="B1059" s="114"/>
      <c r="C1059" s="114"/>
      <c r="D1059" s="115">
        <f>VLOOKUP(E1059,コード一覧!$B$4:$E$962,4,FALSE)</f>
        <v>0</v>
      </c>
      <c r="E1059" s="89"/>
      <c r="F1059" s="104">
        <f>VLOOKUP(E1059,コード一覧!$B$4:$C$850,2,FALSE)</f>
        <v>0</v>
      </c>
      <c r="G1059" s="105">
        <f>VLOOKUP(E1059,コード一覧!$B$4:$D$868,3,FALSE)</f>
        <v>0</v>
      </c>
      <c r="H1059" s="106"/>
      <c r="I1059" s="106"/>
      <c r="J1059" s="107"/>
      <c r="K1059" s="109">
        <f>VLOOKUP(J1059,得意先名!$B$8:$C$1020,2,FALSE)</f>
        <v>0</v>
      </c>
      <c r="L1059" s="108"/>
      <c r="M1059" s="109">
        <f>VLOOKUP(J1059,得意先名!$B$1:$E$1029,4,FALSE)</f>
        <v>0</v>
      </c>
      <c r="N1059" s="110">
        <f>VLOOKUP(J1059,得意先名!$B$8:$H$1020,7,FALSE)</f>
        <v>0</v>
      </c>
      <c r="O1059" s="111"/>
      <c r="P1059" s="112"/>
      <c r="Q1059" s="50"/>
    </row>
    <row r="1060" spans="1:17" ht="30.75" customHeight="1" x14ac:dyDescent="0.4">
      <c r="A1060" s="113">
        <v>2095</v>
      </c>
      <c r="B1060" s="114"/>
      <c r="C1060" s="114"/>
      <c r="D1060" s="115">
        <f>VLOOKUP(E1060,コード一覧!$B$4:$E$962,4,FALSE)</f>
        <v>0</v>
      </c>
      <c r="E1060" s="89"/>
      <c r="F1060" s="104">
        <f>VLOOKUP(E1060,コード一覧!$B$4:$C$850,2,FALSE)</f>
        <v>0</v>
      </c>
      <c r="G1060" s="105">
        <f>VLOOKUP(E1060,コード一覧!$B$4:$D$868,3,FALSE)</f>
        <v>0</v>
      </c>
      <c r="H1060" s="106"/>
      <c r="I1060" s="106"/>
      <c r="J1060" s="107"/>
      <c r="K1060" s="109">
        <f>VLOOKUP(J1060,得意先名!$B$8:$C$1020,2,FALSE)</f>
        <v>0</v>
      </c>
      <c r="L1060" s="108"/>
      <c r="M1060" s="109">
        <f>VLOOKUP(J1060,得意先名!$B$1:$E$1029,4,FALSE)</f>
        <v>0</v>
      </c>
      <c r="N1060" s="110">
        <f>VLOOKUP(J1060,得意先名!$B$8:$H$1020,7,FALSE)</f>
        <v>0</v>
      </c>
      <c r="O1060" s="111"/>
      <c r="P1060" s="112"/>
      <c r="Q1060" s="50"/>
    </row>
    <row r="1061" spans="1:17" ht="30.75" customHeight="1" x14ac:dyDescent="0.4">
      <c r="A1061" s="113">
        <v>2097</v>
      </c>
      <c r="B1061" s="114"/>
      <c r="C1061" s="114"/>
      <c r="D1061" s="115">
        <f>VLOOKUP(E1061,コード一覧!$B$4:$E$962,4,FALSE)</f>
        <v>0</v>
      </c>
      <c r="E1061" s="89"/>
      <c r="F1061" s="104">
        <f>VLOOKUP(E1061,コード一覧!$B$4:$C$850,2,FALSE)</f>
        <v>0</v>
      </c>
      <c r="G1061" s="105">
        <f>VLOOKUP(E1061,コード一覧!$B$4:$D$868,3,FALSE)</f>
        <v>0</v>
      </c>
      <c r="H1061" s="106"/>
      <c r="I1061" s="106"/>
      <c r="J1061" s="107"/>
      <c r="K1061" s="109">
        <f>VLOOKUP(J1061,得意先名!$B$8:$C$1020,2,FALSE)</f>
        <v>0</v>
      </c>
      <c r="L1061" s="108"/>
      <c r="M1061" s="109">
        <f>VLOOKUP(J1061,得意先名!$B$1:$E$1029,4,FALSE)</f>
        <v>0</v>
      </c>
      <c r="N1061" s="110">
        <f>VLOOKUP(J1061,得意先名!$B$8:$H$1020,7,FALSE)</f>
        <v>0</v>
      </c>
      <c r="O1061" s="111"/>
      <c r="P1061" s="112"/>
      <c r="Q1061" s="50"/>
    </row>
    <row r="1062" spans="1:17" ht="30.75" customHeight="1" x14ac:dyDescent="0.4">
      <c r="A1062" s="113">
        <v>2099</v>
      </c>
      <c r="B1062" s="114"/>
      <c r="C1062" s="114"/>
      <c r="D1062" s="115">
        <f>VLOOKUP(E1062,コード一覧!$B$4:$E$962,4,FALSE)</f>
        <v>0</v>
      </c>
      <c r="E1062" s="89"/>
      <c r="F1062" s="104">
        <f>VLOOKUP(E1062,コード一覧!$B$4:$C$850,2,FALSE)</f>
        <v>0</v>
      </c>
      <c r="G1062" s="105">
        <f>VLOOKUP(E1062,コード一覧!$B$4:$D$868,3,FALSE)</f>
        <v>0</v>
      </c>
      <c r="H1062" s="106"/>
      <c r="I1062" s="106"/>
      <c r="J1062" s="107"/>
      <c r="K1062" s="109">
        <f>VLOOKUP(J1062,得意先名!$B$8:$C$1020,2,FALSE)</f>
        <v>0</v>
      </c>
      <c r="L1062" s="108"/>
      <c r="M1062" s="109">
        <f>VLOOKUP(J1062,得意先名!$B$1:$E$1029,4,FALSE)</f>
        <v>0</v>
      </c>
      <c r="N1062" s="110">
        <f>VLOOKUP(J1062,得意先名!$B$8:$H$1020,7,FALSE)</f>
        <v>0</v>
      </c>
      <c r="O1062" s="111"/>
      <c r="P1062" s="112"/>
      <c r="Q1062" s="50"/>
    </row>
    <row r="1063" spans="1:17" ht="30.75" customHeight="1" x14ac:dyDescent="0.4">
      <c r="A1063" s="113">
        <v>2101</v>
      </c>
      <c r="B1063" s="114"/>
      <c r="C1063" s="114"/>
      <c r="D1063" s="115">
        <f>VLOOKUP(E1063,コード一覧!$B$4:$E$962,4,FALSE)</f>
        <v>0</v>
      </c>
      <c r="E1063" s="89"/>
      <c r="F1063" s="104">
        <f>VLOOKUP(E1063,コード一覧!$B$4:$C$850,2,FALSE)</f>
        <v>0</v>
      </c>
      <c r="G1063" s="105">
        <f>VLOOKUP(E1063,コード一覧!$B$4:$D$868,3,FALSE)</f>
        <v>0</v>
      </c>
      <c r="H1063" s="106"/>
      <c r="I1063" s="106"/>
      <c r="J1063" s="107"/>
      <c r="K1063" s="109">
        <f>VLOOKUP(J1063,得意先名!$B$8:$C$1020,2,FALSE)</f>
        <v>0</v>
      </c>
      <c r="L1063" s="108"/>
      <c r="M1063" s="109">
        <f>VLOOKUP(J1063,得意先名!$B$1:$E$1029,4,FALSE)</f>
        <v>0</v>
      </c>
      <c r="N1063" s="110">
        <f>VLOOKUP(J1063,得意先名!$B$8:$H$1020,7,FALSE)</f>
        <v>0</v>
      </c>
      <c r="O1063" s="111"/>
      <c r="P1063" s="112"/>
      <c r="Q1063" s="50"/>
    </row>
    <row r="1064" spans="1:17" ht="30.75" customHeight="1" x14ac:dyDescent="0.4">
      <c r="A1064" s="113">
        <v>2103</v>
      </c>
      <c r="B1064" s="114"/>
      <c r="C1064" s="114"/>
      <c r="D1064" s="115">
        <f>VLOOKUP(E1064,コード一覧!$B$4:$E$962,4,FALSE)</f>
        <v>0</v>
      </c>
      <c r="E1064" s="89"/>
      <c r="F1064" s="104">
        <f>VLOOKUP(E1064,コード一覧!$B$4:$C$850,2,FALSE)</f>
        <v>0</v>
      </c>
      <c r="G1064" s="105">
        <f>VLOOKUP(E1064,コード一覧!$B$4:$D$868,3,FALSE)</f>
        <v>0</v>
      </c>
      <c r="H1064" s="106"/>
      <c r="I1064" s="106"/>
      <c r="J1064" s="107"/>
      <c r="K1064" s="109">
        <f>VLOOKUP(J1064,得意先名!$B$8:$C$1020,2,FALSE)</f>
        <v>0</v>
      </c>
      <c r="L1064" s="108"/>
      <c r="M1064" s="109">
        <f>VLOOKUP(J1064,得意先名!$B$1:$E$1029,4,FALSE)</f>
        <v>0</v>
      </c>
      <c r="N1064" s="110">
        <f>VLOOKUP(J1064,得意先名!$B$8:$H$1020,7,FALSE)</f>
        <v>0</v>
      </c>
      <c r="O1064" s="111"/>
      <c r="P1064" s="112"/>
      <c r="Q1064" s="50"/>
    </row>
    <row r="1065" spans="1:17" ht="30.75" customHeight="1" x14ac:dyDescent="0.4">
      <c r="A1065" s="113">
        <v>2105</v>
      </c>
      <c r="B1065" s="114"/>
      <c r="C1065" s="114"/>
      <c r="D1065" s="115">
        <f>VLOOKUP(E1065,コード一覧!$B$4:$E$962,4,FALSE)</f>
        <v>0</v>
      </c>
      <c r="E1065" s="89"/>
      <c r="F1065" s="104">
        <f>VLOOKUP(E1065,コード一覧!$B$4:$C$850,2,FALSE)</f>
        <v>0</v>
      </c>
      <c r="G1065" s="105">
        <f>VLOOKUP(E1065,コード一覧!$B$4:$D$868,3,FALSE)</f>
        <v>0</v>
      </c>
      <c r="H1065" s="106"/>
      <c r="I1065" s="106"/>
      <c r="J1065" s="107"/>
      <c r="K1065" s="109">
        <f>VLOOKUP(J1065,得意先名!$B$8:$C$1020,2,FALSE)</f>
        <v>0</v>
      </c>
      <c r="L1065" s="108"/>
      <c r="M1065" s="109">
        <f>VLOOKUP(J1065,得意先名!$B$1:$E$1029,4,FALSE)</f>
        <v>0</v>
      </c>
      <c r="N1065" s="110">
        <f>VLOOKUP(J1065,得意先名!$B$8:$H$1020,7,FALSE)</f>
        <v>0</v>
      </c>
      <c r="O1065" s="111"/>
      <c r="P1065" s="112"/>
      <c r="Q1065" s="50"/>
    </row>
    <row r="1066" spans="1:17" ht="30.75" customHeight="1" x14ac:dyDescent="0.4">
      <c r="A1066" s="113">
        <v>2107</v>
      </c>
      <c r="B1066" s="114"/>
      <c r="C1066" s="114"/>
      <c r="D1066" s="115">
        <f>VLOOKUP(E1066,コード一覧!$B$4:$E$962,4,FALSE)</f>
        <v>0</v>
      </c>
      <c r="E1066" s="89"/>
      <c r="F1066" s="104">
        <f>VLOOKUP(E1066,コード一覧!$B$4:$C$850,2,FALSE)</f>
        <v>0</v>
      </c>
      <c r="G1066" s="105">
        <f>VLOOKUP(E1066,コード一覧!$B$4:$D$868,3,FALSE)</f>
        <v>0</v>
      </c>
      <c r="H1066" s="106"/>
      <c r="I1066" s="106"/>
      <c r="J1066" s="107"/>
      <c r="K1066" s="109">
        <f>VLOOKUP(J1066,得意先名!$B$8:$C$1020,2,FALSE)</f>
        <v>0</v>
      </c>
      <c r="L1066" s="108"/>
      <c r="M1066" s="109">
        <f>VLOOKUP(J1066,得意先名!$B$1:$E$1029,4,FALSE)</f>
        <v>0</v>
      </c>
      <c r="N1066" s="110">
        <f>VLOOKUP(J1066,得意先名!$B$8:$H$1020,7,FALSE)</f>
        <v>0</v>
      </c>
      <c r="O1066" s="111"/>
      <c r="P1066" s="112"/>
      <c r="Q1066" s="50"/>
    </row>
    <row r="1067" spans="1:17" ht="30.75" customHeight="1" x14ac:dyDescent="0.4">
      <c r="A1067" s="113">
        <v>2109</v>
      </c>
      <c r="B1067" s="114"/>
      <c r="C1067" s="114"/>
      <c r="D1067" s="115">
        <f>VLOOKUP(E1067,コード一覧!$B$4:$E$962,4,FALSE)</f>
        <v>0</v>
      </c>
      <c r="E1067" s="89"/>
      <c r="F1067" s="104">
        <f>VLOOKUP(E1067,コード一覧!$B$4:$C$850,2,FALSE)</f>
        <v>0</v>
      </c>
      <c r="G1067" s="105">
        <f>VLOOKUP(E1067,コード一覧!$B$4:$D$868,3,FALSE)</f>
        <v>0</v>
      </c>
      <c r="H1067" s="106"/>
      <c r="I1067" s="106"/>
      <c r="J1067" s="107"/>
      <c r="K1067" s="109">
        <f>VLOOKUP(J1067,得意先名!$B$8:$C$1020,2,FALSE)</f>
        <v>0</v>
      </c>
      <c r="L1067" s="108"/>
      <c r="M1067" s="109">
        <f>VLOOKUP(J1067,得意先名!$B$1:$E$1029,4,FALSE)</f>
        <v>0</v>
      </c>
      <c r="N1067" s="110">
        <f>VLOOKUP(J1067,得意先名!$B$8:$H$1020,7,FALSE)</f>
        <v>0</v>
      </c>
      <c r="O1067" s="111"/>
      <c r="P1067" s="112"/>
      <c r="Q1067" s="50"/>
    </row>
    <row r="1068" spans="1:17" ht="30.75" customHeight="1" x14ac:dyDescent="0.4">
      <c r="A1068" s="113">
        <v>2111</v>
      </c>
      <c r="B1068" s="114"/>
      <c r="C1068" s="114"/>
      <c r="D1068" s="115">
        <f>VLOOKUP(E1068,コード一覧!$B$4:$E$962,4,FALSE)</f>
        <v>0</v>
      </c>
      <c r="E1068" s="89"/>
      <c r="F1068" s="104">
        <f>VLOOKUP(E1068,コード一覧!$B$4:$C$850,2,FALSE)</f>
        <v>0</v>
      </c>
      <c r="G1068" s="105">
        <f>VLOOKUP(E1068,コード一覧!$B$4:$D$868,3,FALSE)</f>
        <v>0</v>
      </c>
      <c r="H1068" s="106"/>
      <c r="I1068" s="106"/>
      <c r="J1068" s="107"/>
      <c r="K1068" s="109">
        <f>VLOOKUP(J1068,得意先名!$B$8:$C$1020,2,FALSE)</f>
        <v>0</v>
      </c>
      <c r="L1068" s="108"/>
      <c r="M1068" s="109">
        <f>VLOOKUP(J1068,得意先名!$B$1:$E$1029,4,FALSE)</f>
        <v>0</v>
      </c>
      <c r="N1068" s="110">
        <f>VLOOKUP(J1068,得意先名!$B$8:$H$1020,7,FALSE)</f>
        <v>0</v>
      </c>
      <c r="O1068" s="111"/>
      <c r="P1068" s="112"/>
      <c r="Q1068" s="50"/>
    </row>
    <row r="1069" spans="1:17" ht="30.75" customHeight="1" x14ac:dyDescent="0.4">
      <c r="A1069" s="113">
        <v>2113</v>
      </c>
      <c r="B1069" s="114"/>
      <c r="C1069" s="114"/>
      <c r="D1069" s="115">
        <f>VLOOKUP(E1069,コード一覧!$B$4:$E$962,4,FALSE)</f>
        <v>0</v>
      </c>
      <c r="E1069" s="89"/>
      <c r="F1069" s="104">
        <f>VLOOKUP(E1069,コード一覧!$B$4:$C$850,2,FALSE)</f>
        <v>0</v>
      </c>
      <c r="G1069" s="105">
        <f>VLOOKUP(E1069,コード一覧!$B$4:$D$868,3,FALSE)</f>
        <v>0</v>
      </c>
      <c r="H1069" s="106"/>
      <c r="I1069" s="106"/>
      <c r="J1069" s="107"/>
      <c r="K1069" s="109">
        <f>VLOOKUP(J1069,得意先名!$B$8:$C$1020,2,FALSE)</f>
        <v>0</v>
      </c>
      <c r="L1069" s="108"/>
      <c r="M1069" s="109">
        <f>VLOOKUP(J1069,得意先名!$B$1:$E$1029,4,FALSE)</f>
        <v>0</v>
      </c>
      <c r="N1069" s="110">
        <f>VLOOKUP(J1069,得意先名!$B$8:$H$1020,7,FALSE)</f>
        <v>0</v>
      </c>
      <c r="O1069" s="111"/>
      <c r="P1069" s="112"/>
      <c r="Q1069" s="50"/>
    </row>
    <row r="1070" spans="1:17" ht="30.75" customHeight="1" x14ac:dyDescent="0.4">
      <c r="A1070" s="113">
        <v>2115</v>
      </c>
      <c r="B1070" s="114"/>
      <c r="C1070" s="114"/>
      <c r="D1070" s="115">
        <f>VLOOKUP(E1070,コード一覧!$B$4:$E$962,4,FALSE)</f>
        <v>0</v>
      </c>
      <c r="E1070" s="89"/>
      <c r="F1070" s="104">
        <f>VLOOKUP(E1070,コード一覧!$B$4:$C$850,2,FALSE)</f>
        <v>0</v>
      </c>
      <c r="G1070" s="105">
        <f>VLOOKUP(E1070,コード一覧!$B$4:$D$868,3,FALSE)</f>
        <v>0</v>
      </c>
      <c r="H1070" s="106"/>
      <c r="I1070" s="106"/>
      <c r="J1070" s="107"/>
      <c r="K1070" s="109">
        <f>VLOOKUP(J1070,得意先名!$B$8:$C$1020,2,FALSE)</f>
        <v>0</v>
      </c>
      <c r="L1070" s="108"/>
      <c r="M1070" s="109">
        <f>VLOOKUP(J1070,得意先名!$B$1:$E$1029,4,FALSE)</f>
        <v>0</v>
      </c>
      <c r="N1070" s="110">
        <f>VLOOKUP(J1070,得意先名!$B$8:$H$1020,7,FALSE)</f>
        <v>0</v>
      </c>
      <c r="O1070" s="111"/>
      <c r="P1070" s="112"/>
      <c r="Q1070" s="50"/>
    </row>
    <row r="1071" spans="1:17" ht="30.75" customHeight="1" x14ac:dyDescent="0.4">
      <c r="A1071" s="113">
        <v>2117</v>
      </c>
      <c r="B1071" s="114"/>
      <c r="C1071" s="114"/>
      <c r="D1071" s="115">
        <f>VLOOKUP(E1071,コード一覧!$B$4:$E$962,4,FALSE)</f>
        <v>0</v>
      </c>
      <c r="E1071" s="89"/>
      <c r="F1071" s="104">
        <f>VLOOKUP(E1071,コード一覧!$B$4:$C$850,2,FALSE)</f>
        <v>0</v>
      </c>
      <c r="G1071" s="105">
        <f>VLOOKUP(E1071,コード一覧!$B$4:$D$868,3,FALSE)</f>
        <v>0</v>
      </c>
      <c r="H1071" s="106"/>
      <c r="I1071" s="106"/>
      <c r="J1071" s="107"/>
      <c r="K1071" s="109">
        <f>VLOOKUP(J1071,得意先名!$B$8:$C$1020,2,FALSE)</f>
        <v>0</v>
      </c>
      <c r="L1071" s="108"/>
      <c r="M1071" s="109">
        <f>VLOOKUP(J1071,得意先名!$B$1:$E$1029,4,FALSE)</f>
        <v>0</v>
      </c>
      <c r="N1071" s="110">
        <f>VLOOKUP(J1071,得意先名!$B$8:$H$1020,7,FALSE)</f>
        <v>0</v>
      </c>
      <c r="O1071" s="111"/>
      <c r="P1071" s="112"/>
      <c r="Q1071" s="50"/>
    </row>
    <row r="1072" spans="1:17" ht="30.75" customHeight="1" x14ac:dyDescent="0.4">
      <c r="A1072" s="113">
        <v>2119</v>
      </c>
      <c r="B1072" s="114"/>
      <c r="C1072" s="114"/>
      <c r="D1072" s="115">
        <f>VLOOKUP(E1072,コード一覧!$B$4:$E$962,4,FALSE)</f>
        <v>0</v>
      </c>
      <c r="E1072" s="89"/>
      <c r="F1072" s="104">
        <f>VLOOKUP(E1072,コード一覧!$B$4:$C$850,2,FALSE)</f>
        <v>0</v>
      </c>
      <c r="G1072" s="105">
        <f>VLOOKUP(E1072,コード一覧!$B$4:$D$868,3,FALSE)</f>
        <v>0</v>
      </c>
      <c r="H1072" s="106"/>
      <c r="I1072" s="106"/>
      <c r="J1072" s="107"/>
      <c r="K1072" s="109">
        <f>VLOOKUP(J1072,得意先名!$B$8:$C$1020,2,FALSE)</f>
        <v>0</v>
      </c>
      <c r="L1072" s="108"/>
      <c r="M1072" s="109">
        <f>VLOOKUP(J1072,得意先名!$B$1:$E$1029,4,FALSE)</f>
        <v>0</v>
      </c>
      <c r="N1072" s="110">
        <f>VLOOKUP(J1072,得意先名!$B$8:$H$1020,7,FALSE)</f>
        <v>0</v>
      </c>
      <c r="O1072" s="111"/>
      <c r="P1072" s="112"/>
      <c r="Q1072" s="50"/>
    </row>
    <row r="1073" spans="1:17" ht="30.75" customHeight="1" x14ac:dyDescent="0.4">
      <c r="A1073" s="113">
        <v>2121</v>
      </c>
      <c r="B1073" s="114"/>
      <c r="C1073" s="114"/>
      <c r="D1073" s="115">
        <f>VLOOKUP(E1073,コード一覧!$B$4:$E$962,4,FALSE)</f>
        <v>0</v>
      </c>
      <c r="E1073" s="89"/>
      <c r="F1073" s="104">
        <f>VLOOKUP(E1073,コード一覧!$B$4:$C$850,2,FALSE)</f>
        <v>0</v>
      </c>
      <c r="G1073" s="105">
        <f>VLOOKUP(E1073,コード一覧!$B$4:$D$868,3,FALSE)</f>
        <v>0</v>
      </c>
      <c r="H1073" s="106"/>
      <c r="I1073" s="106"/>
      <c r="J1073" s="107"/>
      <c r="K1073" s="109">
        <f>VLOOKUP(J1073,得意先名!$B$8:$C$1020,2,FALSE)</f>
        <v>0</v>
      </c>
      <c r="L1073" s="108"/>
      <c r="M1073" s="109">
        <f>VLOOKUP(J1073,得意先名!$B$1:$E$1029,4,FALSE)</f>
        <v>0</v>
      </c>
      <c r="N1073" s="110">
        <f>VLOOKUP(J1073,得意先名!$B$8:$H$1020,7,FALSE)</f>
        <v>0</v>
      </c>
      <c r="O1073" s="111"/>
      <c r="P1073" s="112"/>
      <c r="Q1073" s="50"/>
    </row>
    <row r="1074" spans="1:17" ht="30.75" customHeight="1" x14ac:dyDescent="0.4">
      <c r="A1074" s="113">
        <v>2123</v>
      </c>
      <c r="B1074" s="114"/>
      <c r="C1074" s="114"/>
      <c r="D1074" s="115">
        <f>VLOOKUP(E1074,コード一覧!$B$4:$E$962,4,FALSE)</f>
        <v>0</v>
      </c>
      <c r="E1074" s="89"/>
      <c r="F1074" s="104">
        <f>VLOOKUP(E1074,コード一覧!$B$4:$C$850,2,FALSE)</f>
        <v>0</v>
      </c>
      <c r="G1074" s="105">
        <f>VLOOKUP(E1074,コード一覧!$B$4:$D$868,3,FALSE)</f>
        <v>0</v>
      </c>
      <c r="H1074" s="106"/>
      <c r="I1074" s="106"/>
      <c r="J1074" s="107"/>
      <c r="K1074" s="109">
        <f>VLOOKUP(J1074,得意先名!$B$8:$C$1020,2,FALSE)</f>
        <v>0</v>
      </c>
      <c r="L1074" s="108"/>
      <c r="M1074" s="109">
        <f>VLOOKUP(J1074,得意先名!$B$1:$E$1029,4,FALSE)</f>
        <v>0</v>
      </c>
      <c r="N1074" s="110">
        <f>VLOOKUP(J1074,得意先名!$B$8:$H$1020,7,FALSE)</f>
        <v>0</v>
      </c>
      <c r="O1074" s="111"/>
      <c r="P1074" s="112"/>
      <c r="Q1074" s="50"/>
    </row>
    <row r="1075" spans="1:17" ht="30.75" customHeight="1" x14ac:dyDescent="0.4">
      <c r="A1075" s="113">
        <v>2125</v>
      </c>
      <c r="B1075" s="114"/>
      <c r="C1075" s="114"/>
      <c r="D1075" s="115">
        <f>VLOOKUP(E1075,コード一覧!$B$4:$E$962,4,FALSE)</f>
        <v>0</v>
      </c>
      <c r="E1075" s="89"/>
      <c r="F1075" s="104">
        <f>VLOOKUP(E1075,コード一覧!$B$4:$C$850,2,FALSE)</f>
        <v>0</v>
      </c>
      <c r="G1075" s="105">
        <f>VLOOKUP(E1075,コード一覧!$B$4:$D$868,3,FALSE)</f>
        <v>0</v>
      </c>
      <c r="H1075" s="106"/>
      <c r="I1075" s="106"/>
      <c r="J1075" s="107"/>
      <c r="K1075" s="109">
        <f>VLOOKUP(J1075,得意先名!$B$8:$C$1020,2,FALSE)</f>
        <v>0</v>
      </c>
      <c r="L1075" s="108"/>
      <c r="M1075" s="109">
        <f>VLOOKUP(J1075,得意先名!$B$1:$E$1029,4,FALSE)</f>
        <v>0</v>
      </c>
      <c r="N1075" s="110">
        <f>VLOOKUP(J1075,得意先名!$B$8:$H$1020,7,FALSE)</f>
        <v>0</v>
      </c>
      <c r="O1075" s="111"/>
      <c r="P1075" s="112"/>
      <c r="Q1075" s="50"/>
    </row>
    <row r="1076" spans="1:17" ht="30.75" customHeight="1" x14ac:dyDescent="0.4">
      <c r="A1076" s="113">
        <v>2127</v>
      </c>
      <c r="B1076" s="114"/>
      <c r="C1076" s="114"/>
      <c r="D1076" s="115">
        <f>VLOOKUP(E1076,コード一覧!$B$4:$E$962,4,FALSE)</f>
        <v>0</v>
      </c>
      <c r="E1076" s="89"/>
      <c r="F1076" s="104">
        <f>VLOOKUP(E1076,コード一覧!$B$4:$C$850,2,FALSE)</f>
        <v>0</v>
      </c>
      <c r="G1076" s="105">
        <f>VLOOKUP(E1076,コード一覧!$B$4:$D$868,3,FALSE)</f>
        <v>0</v>
      </c>
      <c r="H1076" s="106"/>
      <c r="I1076" s="106"/>
      <c r="J1076" s="107"/>
      <c r="K1076" s="109">
        <f>VLOOKUP(J1076,得意先名!$B$8:$C$1020,2,FALSE)</f>
        <v>0</v>
      </c>
      <c r="L1076" s="108"/>
      <c r="M1076" s="109">
        <f>VLOOKUP(J1076,得意先名!$B$1:$E$1029,4,FALSE)</f>
        <v>0</v>
      </c>
      <c r="N1076" s="110">
        <f>VLOOKUP(J1076,得意先名!$B$8:$H$1020,7,FALSE)</f>
        <v>0</v>
      </c>
      <c r="O1076" s="111"/>
      <c r="P1076" s="112"/>
      <c r="Q1076" s="50"/>
    </row>
    <row r="1077" spans="1:17" ht="30.75" customHeight="1" x14ac:dyDescent="0.4">
      <c r="A1077" s="113">
        <v>2129</v>
      </c>
      <c r="B1077" s="114"/>
      <c r="C1077" s="114"/>
      <c r="D1077" s="115">
        <f>VLOOKUP(E1077,コード一覧!$B$4:$E$962,4,FALSE)</f>
        <v>0</v>
      </c>
      <c r="E1077" s="89"/>
      <c r="F1077" s="104">
        <f>VLOOKUP(E1077,コード一覧!$B$4:$C$850,2,FALSE)</f>
        <v>0</v>
      </c>
      <c r="G1077" s="105">
        <f>VLOOKUP(E1077,コード一覧!$B$4:$D$868,3,FALSE)</f>
        <v>0</v>
      </c>
      <c r="H1077" s="106"/>
      <c r="I1077" s="106"/>
      <c r="J1077" s="107"/>
      <c r="K1077" s="109">
        <f>VLOOKUP(J1077,得意先名!$B$8:$C$1020,2,FALSE)</f>
        <v>0</v>
      </c>
      <c r="L1077" s="108"/>
      <c r="M1077" s="109">
        <f>VLOOKUP(J1077,得意先名!$B$1:$E$1029,4,FALSE)</f>
        <v>0</v>
      </c>
      <c r="N1077" s="110">
        <f>VLOOKUP(J1077,得意先名!$B$8:$H$1020,7,FALSE)</f>
        <v>0</v>
      </c>
      <c r="O1077" s="111"/>
      <c r="P1077" s="112"/>
      <c r="Q1077" s="50"/>
    </row>
    <row r="1078" spans="1:17" ht="30.75" customHeight="1" x14ac:dyDescent="0.4">
      <c r="A1078" s="113">
        <v>2131</v>
      </c>
      <c r="B1078" s="114"/>
      <c r="C1078" s="114"/>
      <c r="D1078" s="115">
        <f>VLOOKUP(E1078,コード一覧!$B$4:$E$962,4,FALSE)</f>
        <v>0</v>
      </c>
      <c r="E1078" s="89"/>
      <c r="F1078" s="104">
        <f>VLOOKUP(E1078,コード一覧!$B$4:$C$850,2,FALSE)</f>
        <v>0</v>
      </c>
      <c r="G1078" s="105">
        <f>VLOOKUP(E1078,コード一覧!$B$4:$D$868,3,FALSE)</f>
        <v>0</v>
      </c>
      <c r="H1078" s="106"/>
      <c r="I1078" s="106"/>
      <c r="J1078" s="107"/>
      <c r="K1078" s="109">
        <f>VLOOKUP(J1078,得意先名!$B$8:$C$1020,2,FALSE)</f>
        <v>0</v>
      </c>
      <c r="L1078" s="108"/>
      <c r="M1078" s="109">
        <f>VLOOKUP(J1078,得意先名!$B$1:$E$1029,4,FALSE)</f>
        <v>0</v>
      </c>
      <c r="N1078" s="110">
        <f>VLOOKUP(J1078,得意先名!$B$8:$H$1020,7,FALSE)</f>
        <v>0</v>
      </c>
      <c r="O1078" s="111"/>
      <c r="P1078" s="112"/>
      <c r="Q1078" s="50"/>
    </row>
    <row r="1079" spans="1:17" ht="30.75" customHeight="1" x14ac:dyDescent="0.4">
      <c r="A1079" s="113">
        <v>2133</v>
      </c>
      <c r="B1079" s="114"/>
      <c r="C1079" s="114"/>
      <c r="D1079" s="115">
        <f>VLOOKUP(E1079,コード一覧!$B$4:$E$962,4,FALSE)</f>
        <v>0</v>
      </c>
      <c r="E1079" s="89"/>
      <c r="F1079" s="104">
        <f>VLOOKUP(E1079,コード一覧!$B$4:$C$850,2,FALSE)</f>
        <v>0</v>
      </c>
      <c r="G1079" s="105">
        <f>VLOOKUP(E1079,コード一覧!$B$4:$D$868,3,FALSE)</f>
        <v>0</v>
      </c>
      <c r="H1079" s="106"/>
      <c r="I1079" s="106"/>
      <c r="J1079" s="107"/>
      <c r="K1079" s="109">
        <f>VLOOKUP(J1079,得意先名!$B$8:$C$1020,2,FALSE)</f>
        <v>0</v>
      </c>
      <c r="L1079" s="108"/>
      <c r="M1079" s="109">
        <f>VLOOKUP(J1079,得意先名!$B$1:$E$1029,4,FALSE)</f>
        <v>0</v>
      </c>
      <c r="N1079" s="110">
        <f>VLOOKUP(J1079,得意先名!$B$8:$H$1020,7,FALSE)</f>
        <v>0</v>
      </c>
      <c r="O1079" s="111"/>
      <c r="P1079" s="112"/>
      <c r="Q1079" s="50"/>
    </row>
    <row r="1080" spans="1:17" ht="30.75" customHeight="1" x14ac:dyDescent="0.4">
      <c r="A1080" s="113">
        <v>2135</v>
      </c>
      <c r="B1080" s="114"/>
      <c r="C1080" s="114"/>
      <c r="D1080" s="115">
        <f>VLOOKUP(E1080,コード一覧!$B$4:$E$962,4,FALSE)</f>
        <v>0</v>
      </c>
      <c r="E1080" s="89"/>
      <c r="F1080" s="104">
        <f>VLOOKUP(E1080,コード一覧!$B$4:$C$850,2,FALSE)</f>
        <v>0</v>
      </c>
      <c r="G1080" s="105">
        <f>VLOOKUP(E1080,コード一覧!$B$4:$D$868,3,FALSE)</f>
        <v>0</v>
      </c>
      <c r="H1080" s="106"/>
      <c r="I1080" s="106"/>
      <c r="J1080" s="107"/>
      <c r="K1080" s="109">
        <f>VLOOKUP(J1080,得意先名!$B$8:$C$1020,2,FALSE)</f>
        <v>0</v>
      </c>
      <c r="L1080" s="108"/>
      <c r="M1080" s="109">
        <f>VLOOKUP(J1080,得意先名!$B$1:$E$1029,4,FALSE)</f>
        <v>0</v>
      </c>
      <c r="N1080" s="110">
        <f>VLOOKUP(J1080,得意先名!$B$8:$H$1020,7,FALSE)</f>
        <v>0</v>
      </c>
      <c r="O1080" s="111"/>
      <c r="P1080" s="112"/>
      <c r="Q1080" s="50"/>
    </row>
    <row r="1081" spans="1:17" ht="30.75" customHeight="1" x14ac:dyDescent="0.4">
      <c r="A1081" s="113">
        <v>2137</v>
      </c>
      <c r="B1081" s="114"/>
      <c r="C1081" s="114"/>
      <c r="D1081" s="115">
        <f>VLOOKUP(E1081,コード一覧!$B$4:$E$962,4,FALSE)</f>
        <v>0</v>
      </c>
      <c r="E1081" s="89"/>
      <c r="F1081" s="104">
        <f>VLOOKUP(E1081,コード一覧!$B$4:$C$850,2,FALSE)</f>
        <v>0</v>
      </c>
      <c r="G1081" s="105">
        <f>VLOOKUP(E1081,コード一覧!$B$4:$D$868,3,FALSE)</f>
        <v>0</v>
      </c>
      <c r="H1081" s="106"/>
      <c r="I1081" s="106"/>
      <c r="J1081" s="107"/>
      <c r="K1081" s="109">
        <f>VLOOKUP(J1081,得意先名!$B$8:$C$1020,2,FALSE)</f>
        <v>0</v>
      </c>
      <c r="L1081" s="108"/>
      <c r="M1081" s="109">
        <f>VLOOKUP(J1081,得意先名!$B$1:$E$1029,4,FALSE)</f>
        <v>0</v>
      </c>
      <c r="N1081" s="110">
        <f>VLOOKUP(J1081,得意先名!$B$8:$H$1020,7,FALSE)</f>
        <v>0</v>
      </c>
      <c r="O1081" s="111"/>
      <c r="P1081" s="112"/>
      <c r="Q1081" s="50"/>
    </row>
    <row r="1082" spans="1:17" ht="30.75" customHeight="1" x14ac:dyDescent="0.4">
      <c r="A1082" s="113">
        <v>2139</v>
      </c>
      <c r="B1082" s="114"/>
      <c r="C1082" s="114"/>
      <c r="D1082" s="115">
        <f>VLOOKUP(E1082,コード一覧!$B$4:$E$962,4,FALSE)</f>
        <v>0</v>
      </c>
      <c r="E1082" s="89"/>
      <c r="F1082" s="104">
        <f>VLOOKUP(E1082,コード一覧!$B$4:$C$850,2,FALSE)</f>
        <v>0</v>
      </c>
      <c r="G1082" s="105">
        <f>VLOOKUP(E1082,コード一覧!$B$4:$D$868,3,FALSE)</f>
        <v>0</v>
      </c>
      <c r="H1082" s="106"/>
      <c r="I1082" s="106"/>
      <c r="J1082" s="107"/>
      <c r="K1082" s="109">
        <f>VLOOKUP(J1082,得意先名!$B$8:$C$1020,2,FALSE)</f>
        <v>0</v>
      </c>
      <c r="L1082" s="108"/>
      <c r="M1082" s="109">
        <f>VLOOKUP(J1082,得意先名!$B$1:$E$1029,4,FALSE)</f>
        <v>0</v>
      </c>
      <c r="N1082" s="110">
        <f>VLOOKUP(J1082,得意先名!$B$8:$H$1020,7,FALSE)</f>
        <v>0</v>
      </c>
      <c r="O1082" s="111"/>
      <c r="P1082" s="112"/>
      <c r="Q1082" s="50"/>
    </row>
    <row r="1083" spans="1:17" ht="30.75" customHeight="1" x14ac:dyDescent="0.4">
      <c r="A1083" s="113">
        <v>2141</v>
      </c>
      <c r="B1083" s="114"/>
      <c r="C1083" s="114"/>
      <c r="D1083" s="115">
        <f>VLOOKUP(E1083,コード一覧!$B$4:$E$962,4,FALSE)</f>
        <v>0</v>
      </c>
      <c r="E1083" s="89"/>
      <c r="F1083" s="104">
        <f>VLOOKUP(E1083,コード一覧!$B$4:$C$850,2,FALSE)</f>
        <v>0</v>
      </c>
      <c r="G1083" s="105">
        <f>VLOOKUP(E1083,コード一覧!$B$4:$D$868,3,FALSE)</f>
        <v>0</v>
      </c>
      <c r="H1083" s="106"/>
      <c r="I1083" s="106"/>
      <c r="J1083" s="107"/>
      <c r="K1083" s="109">
        <f>VLOOKUP(J1083,得意先名!$B$8:$C$1020,2,FALSE)</f>
        <v>0</v>
      </c>
      <c r="L1083" s="108"/>
      <c r="M1083" s="109">
        <f>VLOOKUP(J1083,得意先名!$B$1:$E$1029,4,FALSE)</f>
        <v>0</v>
      </c>
      <c r="N1083" s="110">
        <f>VLOOKUP(J1083,得意先名!$B$8:$H$1020,7,FALSE)</f>
        <v>0</v>
      </c>
      <c r="O1083" s="111"/>
      <c r="P1083" s="112"/>
      <c r="Q1083" s="50"/>
    </row>
    <row r="1084" spans="1:17" ht="30.75" customHeight="1" x14ac:dyDescent="0.4">
      <c r="A1084" s="113">
        <v>2143</v>
      </c>
      <c r="B1084" s="114"/>
      <c r="C1084" s="114"/>
      <c r="D1084" s="115">
        <f>VLOOKUP(E1084,コード一覧!$B$4:$E$962,4,FALSE)</f>
        <v>0</v>
      </c>
      <c r="E1084" s="89"/>
      <c r="F1084" s="104">
        <f>VLOOKUP(E1084,コード一覧!$B$4:$C$850,2,FALSE)</f>
        <v>0</v>
      </c>
      <c r="G1084" s="105">
        <f>VLOOKUP(E1084,コード一覧!$B$4:$D$868,3,FALSE)</f>
        <v>0</v>
      </c>
      <c r="H1084" s="106"/>
      <c r="I1084" s="106"/>
      <c r="J1084" s="107"/>
      <c r="K1084" s="109">
        <f>VLOOKUP(J1084,得意先名!$B$8:$C$1020,2,FALSE)</f>
        <v>0</v>
      </c>
      <c r="L1084" s="108"/>
      <c r="M1084" s="109">
        <f>VLOOKUP(J1084,得意先名!$B$1:$E$1029,4,FALSE)</f>
        <v>0</v>
      </c>
      <c r="N1084" s="110">
        <f>VLOOKUP(J1084,得意先名!$B$8:$H$1020,7,FALSE)</f>
        <v>0</v>
      </c>
      <c r="O1084" s="111"/>
      <c r="P1084" s="112"/>
      <c r="Q1084" s="50"/>
    </row>
    <row r="1085" spans="1:17" ht="30.75" customHeight="1" x14ac:dyDescent="0.4">
      <c r="A1085" s="113">
        <v>2145</v>
      </c>
      <c r="B1085" s="114"/>
      <c r="C1085" s="114"/>
      <c r="D1085" s="115">
        <f>VLOOKUP(E1085,コード一覧!$B$4:$E$962,4,FALSE)</f>
        <v>0</v>
      </c>
      <c r="E1085" s="89"/>
      <c r="F1085" s="104">
        <f>VLOOKUP(E1085,コード一覧!$B$4:$C$850,2,FALSE)</f>
        <v>0</v>
      </c>
      <c r="G1085" s="105">
        <f>VLOOKUP(E1085,コード一覧!$B$4:$D$868,3,FALSE)</f>
        <v>0</v>
      </c>
      <c r="H1085" s="106"/>
      <c r="I1085" s="106"/>
      <c r="J1085" s="107"/>
      <c r="K1085" s="109">
        <f>VLOOKUP(J1085,得意先名!$B$8:$C$1020,2,FALSE)</f>
        <v>0</v>
      </c>
      <c r="L1085" s="108"/>
      <c r="M1085" s="109">
        <f>VLOOKUP(J1085,得意先名!$B$1:$E$1029,4,FALSE)</f>
        <v>0</v>
      </c>
      <c r="N1085" s="110">
        <f>VLOOKUP(J1085,得意先名!$B$8:$H$1020,7,FALSE)</f>
        <v>0</v>
      </c>
      <c r="O1085" s="111"/>
      <c r="P1085" s="112"/>
      <c r="Q1085" s="50"/>
    </row>
    <row r="1086" spans="1:17" ht="30.75" customHeight="1" x14ac:dyDescent="0.4">
      <c r="A1086" s="113">
        <v>2147</v>
      </c>
      <c r="B1086" s="114"/>
      <c r="C1086" s="114"/>
      <c r="D1086" s="115">
        <f>VLOOKUP(E1086,コード一覧!$B$4:$E$962,4,FALSE)</f>
        <v>0</v>
      </c>
      <c r="E1086" s="89"/>
      <c r="F1086" s="104">
        <f>VLOOKUP(E1086,コード一覧!$B$4:$C$850,2,FALSE)</f>
        <v>0</v>
      </c>
      <c r="G1086" s="105">
        <f>VLOOKUP(E1086,コード一覧!$B$4:$D$868,3,FALSE)</f>
        <v>0</v>
      </c>
      <c r="H1086" s="106"/>
      <c r="I1086" s="106"/>
      <c r="J1086" s="107"/>
      <c r="K1086" s="109">
        <f>VLOOKUP(J1086,得意先名!$B$8:$C$1020,2,FALSE)</f>
        <v>0</v>
      </c>
      <c r="L1086" s="108"/>
      <c r="M1086" s="109">
        <f>VLOOKUP(J1086,得意先名!$B$1:$E$1029,4,FALSE)</f>
        <v>0</v>
      </c>
      <c r="N1086" s="110">
        <f>VLOOKUP(J1086,得意先名!$B$8:$H$1020,7,FALSE)</f>
        <v>0</v>
      </c>
      <c r="O1086" s="111"/>
      <c r="P1086" s="112"/>
      <c r="Q1086" s="50"/>
    </row>
    <row r="1087" spans="1:17" ht="30.75" customHeight="1" x14ac:dyDescent="0.4">
      <c r="A1087" s="113">
        <v>2149</v>
      </c>
      <c r="B1087" s="114"/>
      <c r="C1087" s="114"/>
      <c r="D1087" s="115">
        <f>VLOOKUP(E1087,コード一覧!$B$4:$E$962,4,FALSE)</f>
        <v>0</v>
      </c>
      <c r="E1087" s="89"/>
      <c r="F1087" s="104">
        <f>VLOOKUP(E1087,コード一覧!$B$4:$C$850,2,FALSE)</f>
        <v>0</v>
      </c>
      <c r="G1087" s="105">
        <f>VLOOKUP(E1087,コード一覧!$B$4:$D$868,3,FALSE)</f>
        <v>0</v>
      </c>
      <c r="H1087" s="106"/>
      <c r="I1087" s="106"/>
      <c r="J1087" s="107"/>
      <c r="K1087" s="109">
        <f>VLOOKUP(J1087,得意先名!$B$8:$C$1020,2,FALSE)</f>
        <v>0</v>
      </c>
      <c r="L1087" s="108"/>
      <c r="M1087" s="109">
        <f>VLOOKUP(J1087,得意先名!$B$1:$E$1029,4,FALSE)</f>
        <v>0</v>
      </c>
      <c r="N1087" s="110">
        <f>VLOOKUP(J1087,得意先名!$B$8:$H$1020,7,FALSE)</f>
        <v>0</v>
      </c>
      <c r="O1087" s="111"/>
      <c r="P1087" s="112"/>
      <c r="Q1087" s="50"/>
    </row>
    <row r="1088" spans="1:17" ht="30.75" customHeight="1" x14ac:dyDescent="0.4">
      <c r="A1088" s="113">
        <v>2151</v>
      </c>
      <c r="B1088" s="114"/>
      <c r="C1088" s="114"/>
      <c r="D1088" s="115">
        <f>VLOOKUP(E1088,コード一覧!$B$4:$E$962,4,FALSE)</f>
        <v>0</v>
      </c>
      <c r="E1088" s="89"/>
      <c r="F1088" s="104">
        <f>VLOOKUP(E1088,コード一覧!$B$4:$C$850,2,FALSE)</f>
        <v>0</v>
      </c>
      <c r="G1088" s="105">
        <f>VLOOKUP(E1088,コード一覧!$B$4:$D$868,3,FALSE)</f>
        <v>0</v>
      </c>
      <c r="H1088" s="106"/>
      <c r="I1088" s="106"/>
      <c r="J1088" s="107"/>
      <c r="K1088" s="109">
        <f>VLOOKUP(J1088,得意先名!$B$8:$C$1020,2,FALSE)</f>
        <v>0</v>
      </c>
      <c r="L1088" s="108"/>
      <c r="M1088" s="109">
        <f>VLOOKUP(J1088,得意先名!$B$1:$E$1029,4,FALSE)</f>
        <v>0</v>
      </c>
      <c r="N1088" s="110">
        <f>VLOOKUP(J1088,得意先名!$B$8:$H$1020,7,FALSE)</f>
        <v>0</v>
      </c>
      <c r="O1088" s="111"/>
      <c r="P1088" s="112"/>
      <c r="Q1088" s="50"/>
    </row>
    <row r="1089" spans="1:17" ht="30.75" customHeight="1" x14ac:dyDescent="0.4">
      <c r="A1089" s="113">
        <v>2153</v>
      </c>
      <c r="B1089" s="114"/>
      <c r="C1089" s="114"/>
      <c r="D1089" s="115">
        <f>VLOOKUP(E1089,コード一覧!$B$4:$E$962,4,FALSE)</f>
        <v>0</v>
      </c>
      <c r="E1089" s="89"/>
      <c r="F1089" s="104">
        <f>VLOOKUP(E1089,コード一覧!$B$4:$C$850,2,FALSE)</f>
        <v>0</v>
      </c>
      <c r="G1089" s="105">
        <f>VLOOKUP(E1089,コード一覧!$B$4:$D$868,3,FALSE)</f>
        <v>0</v>
      </c>
      <c r="H1089" s="106"/>
      <c r="I1089" s="106"/>
      <c r="J1089" s="107"/>
      <c r="K1089" s="109">
        <f>VLOOKUP(J1089,得意先名!$B$8:$C$1020,2,FALSE)</f>
        <v>0</v>
      </c>
      <c r="L1089" s="108"/>
      <c r="M1089" s="109">
        <f>VLOOKUP(J1089,得意先名!$B$1:$E$1029,4,FALSE)</f>
        <v>0</v>
      </c>
      <c r="N1089" s="110">
        <f>VLOOKUP(J1089,得意先名!$B$8:$H$1020,7,FALSE)</f>
        <v>0</v>
      </c>
      <c r="O1089" s="111"/>
      <c r="P1089" s="112"/>
      <c r="Q1089" s="50"/>
    </row>
    <row r="1090" spans="1:17" ht="30.75" customHeight="1" x14ac:dyDescent="0.4">
      <c r="A1090" s="113">
        <v>2155</v>
      </c>
      <c r="B1090" s="114"/>
      <c r="C1090" s="114"/>
      <c r="D1090" s="115">
        <f>VLOOKUP(E1090,コード一覧!$B$4:$E$962,4,FALSE)</f>
        <v>0</v>
      </c>
      <c r="E1090" s="89"/>
      <c r="F1090" s="104">
        <f>VLOOKUP(E1090,コード一覧!$B$4:$C$850,2,FALSE)</f>
        <v>0</v>
      </c>
      <c r="G1090" s="105">
        <f>VLOOKUP(E1090,コード一覧!$B$4:$D$868,3,FALSE)</f>
        <v>0</v>
      </c>
      <c r="H1090" s="106"/>
      <c r="I1090" s="106"/>
      <c r="J1090" s="107"/>
      <c r="K1090" s="109">
        <f>VLOOKUP(J1090,得意先名!$B$8:$C$1020,2,FALSE)</f>
        <v>0</v>
      </c>
      <c r="L1090" s="108"/>
      <c r="M1090" s="109">
        <f>VLOOKUP(J1090,得意先名!$B$1:$E$1029,4,FALSE)</f>
        <v>0</v>
      </c>
      <c r="N1090" s="110">
        <f>VLOOKUP(J1090,得意先名!$B$8:$H$1020,7,FALSE)</f>
        <v>0</v>
      </c>
      <c r="O1090" s="111"/>
      <c r="P1090" s="112"/>
      <c r="Q1090" s="50"/>
    </row>
    <row r="1091" spans="1:17" ht="30.75" customHeight="1" x14ac:dyDescent="0.4">
      <c r="A1091" s="113">
        <v>2157</v>
      </c>
      <c r="B1091" s="114"/>
      <c r="C1091" s="114"/>
      <c r="D1091" s="115">
        <f>VLOOKUP(E1091,コード一覧!$B$4:$E$962,4,FALSE)</f>
        <v>0</v>
      </c>
      <c r="E1091" s="89"/>
      <c r="F1091" s="104">
        <f>VLOOKUP(E1091,コード一覧!$B$4:$C$850,2,FALSE)</f>
        <v>0</v>
      </c>
      <c r="G1091" s="105">
        <f>VLOOKUP(E1091,コード一覧!$B$4:$D$868,3,FALSE)</f>
        <v>0</v>
      </c>
      <c r="H1091" s="106"/>
      <c r="I1091" s="106"/>
      <c r="J1091" s="107"/>
      <c r="K1091" s="109">
        <f>VLOOKUP(J1091,得意先名!$B$8:$C$1020,2,FALSE)</f>
        <v>0</v>
      </c>
      <c r="L1091" s="108"/>
      <c r="M1091" s="109">
        <f>VLOOKUP(J1091,得意先名!$B$1:$E$1029,4,FALSE)</f>
        <v>0</v>
      </c>
      <c r="N1091" s="110">
        <f>VLOOKUP(J1091,得意先名!$B$8:$H$1020,7,FALSE)</f>
        <v>0</v>
      </c>
      <c r="O1091" s="111"/>
      <c r="P1091" s="112"/>
      <c r="Q1091" s="50"/>
    </row>
    <row r="1092" spans="1:17" ht="30.75" customHeight="1" x14ac:dyDescent="0.4">
      <c r="A1092" s="113">
        <v>2159</v>
      </c>
      <c r="B1092" s="114"/>
      <c r="C1092" s="114"/>
      <c r="D1092" s="115">
        <f>VLOOKUP(E1092,コード一覧!$B$4:$E$962,4,FALSE)</f>
        <v>0</v>
      </c>
      <c r="E1092" s="89"/>
      <c r="F1092" s="104">
        <f>VLOOKUP(E1092,コード一覧!$B$4:$C$850,2,FALSE)</f>
        <v>0</v>
      </c>
      <c r="G1092" s="105">
        <f>VLOOKUP(E1092,コード一覧!$B$4:$D$868,3,FALSE)</f>
        <v>0</v>
      </c>
      <c r="H1092" s="106"/>
      <c r="I1092" s="106"/>
      <c r="J1092" s="107"/>
      <c r="K1092" s="109">
        <f>VLOOKUP(J1092,得意先名!$B$8:$C$1020,2,FALSE)</f>
        <v>0</v>
      </c>
      <c r="L1092" s="108"/>
      <c r="M1092" s="109">
        <f>VLOOKUP(J1092,得意先名!$B$1:$E$1029,4,FALSE)</f>
        <v>0</v>
      </c>
      <c r="N1092" s="110">
        <f>VLOOKUP(J1092,得意先名!$B$8:$H$1020,7,FALSE)</f>
        <v>0</v>
      </c>
      <c r="O1092" s="111"/>
      <c r="P1092" s="112"/>
      <c r="Q1092" s="50"/>
    </row>
    <row r="1093" spans="1:17" ht="30.75" customHeight="1" x14ac:dyDescent="0.4">
      <c r="A1093" s="113">
        <v>2161</v>
      </c>
      <c r="B1093" s="114"/>
      <c r="C1093" s="114"/>
      <c r="D1093" s="115">
        <f>VLOOKUP(E1093,コード一覧!$B$4:$E$962,4,FALSE)</f>
        <v>0</v>
      </c>
      <c r="E1093" s="89"/>
      <c r="F1093" s="104">
        <f>VLOOKUP(E1093,コード一覧!$B$4:$C$850,2,FALSE)</f>
        <v>0</v>
      </c>
      <c r="G1093" s="105">
        <f>VLOOKUP(E1093,コード一覧!$B$4:$D$868,3,FALSE)</f>
        <v>0</v>
      </c>
      <c r="H1093" s="106"/>
      <c r="I1093" s="106"/>
      <c r="J1093" s="107"/>
      <c r="K1093" s="109">
        <f>VLOOKUP(J1093,得意先名!$B$8:$C$1020,2,FALSE)</f>
        <v>0</v>
      </c>
      <c r="L1093" s="108"/>
      <c r="M1093" s="109">
        <f>VLOOKUP(J1093,得意先名!$B$1:$E$1029,4,FALSE)</f>
        <v>0</v>
      </c>
      <c r="N1093" s="110">
        <f>VLOOKUP(J1093,得意先名!$B$8:$H$1020,7,FALSE)</f>
        <v>0</v>
      </c>
      <c r="O1093" s="111"/>
      <c r="P1093" s="112"/>
      <c r="Q1093" s="50"/>
    </row>
    <row r="1094" spans="1:17" ht="30.75" customHeight="1" x14ac:dyDescent="0.4">
      <c r="A1094" s="113">
        <v>2163</v>
      </c>
      <c r="B1094" s="114"/>
      <c r="C1094" s="114"/>
      <c r="D1094" s="115">
        <f>VLOOKUP(E1094,コード一覧!$B$4:$E$962,4,FALSE)</f>
        <v>0</v>
      </c>
      <c r="E1094" s="89"/>
      <c r="F1094" s="104">
        <f>VLOOKUP(E1094,コード一覧!$B$4:$C$850,2,FALSE)</f>
        <v>0</v>
      </c>
      <c r="G1094" s="105">
        <f>VLOOKUP(E1094,コード一覧!$B$4:$D$868,3,FALSE)</f>
        <v>0</v>
      </c>
      <c r="H1094" s="106"/>
      <c r="I1094" s="106"/>
      <c r="J1094" s="107"/>
      <c r="K1094" s="109">
        <f>VLOOKUP(J1094,得意先名!$B$8:$C$1020,2,FALSE)</f>
        <v>0</v>
      </c>
      <c r="L1094" s="108"/>
      <c r="M1094" s="109">
        <f>VLOOKUP(J1094,得意先名!$B$1:$E$1029,4,FALSE)</f>
        <v>0</v>
      </c>
      <c r="N1094" s="110">
        <f>VLOOKUP(J1094,得意先名!$B$8:$H$1020,7,FALSE)</f>
        <v>0</v>
      </c>
      <c r="O1094" s="111"/>
      <c r="P1094" s="112"/>
      <c r="Q1094" s="50"/>
    </row>
    <row r="1095" spans="1:17" ht="30.75" customHeight="1" x14ac:dyDescent="0.4">
      <c r="A1095" s="113">
        <v>2165</v>
      </c>
      <c r="B1095" s="114"/>
      <c r="C1095" s="114"/>
      <c r="D1095" s="115">
        <f>VLOOKUP(E1095,コード一覧!$B$4:$E$962,4,FALSE)</f>
        <v>0</v>
      </c>
      <c r="E1095" s="89"/>
      <c r="F1095" s="104">
        <f>VLOOKUP(E1095,コード一覧!$B$4:$C$850,2,FALSE)</f>
        <v>0</v>
      </c>
      <c r="G1095" s="105">
        <f>VLOOKUP(E1095,コード一覧!$B$4:$D$868,3,FALSE)</f>
        <v>0</v>
      </c>
      <c r="H1095" s="106"/>
      <c r="I1095" s="106"/>
      <c r="J1095" s="107"/>
      <c r="K1095" s="109">
        <f>VLOOKUP(J1095,得意先名!$B$8:$C$1020,2,FALSE)</f>
        <v>0</v>
      </c>
      <c r="L1095" s="108"/>
      <c r="M1095" s="109">
        <f>VLOOKUP(J1095,得意先名!$B$1:$E$1029,4,FALSE)</f>
        <v>0</v>
      </c>
      <c r="N1095" s="110">
        <f>VLOOKUP(J1095,得意先名!$B$8:$H$1020,7,FALSE)</f>
        <v>0</v>
      </c>
      <c r="O1095" s="111"/>
      <c r="P1095" s="112"/>
      <c r="Q1095" s="50"/>
    </row>
    <row r="1096" spans="1:17" ht="30.75" customHeight="1" x14ac:dyDescent="0.4">
      <c r="A1096" s="113">
        <v>2167</v>
      </c>
      <c r="B1096" s="114"/>
      <c r="C1096" s="114"/>
      <c r="D1096" s="115">
        <f>VLOOKUP(E1096,コード一覧!$B$4:$E$962,4,FALSE)</f>
        <v>0</v>
      </c>
      <c r="E1096" s="89"/>
      <c r="F1096" s="104">
        <f>VLOOKUP(E1096,コード一覧!$B$4:$C$850,2,FALSE)</f>
        <v>0</v>
      </c>
      <c r="G1096" s="105">
        <f>VLOOKUP(E1096,コード一覧!$B$4:$D$868,3,FALSE)</f>
        <v>0</v>
      </c>
      <c r="H1096" s="106"/>
      <c r="I1096" s="106"/>
      <c r="J1096" s="107"/>
      <c r="K1096" s="109">
        <f>VLOOKUP(J1096,得意先名!$B$8:$C$1020,2,FALSE)</f>
        <v>0</v>
      </c>
      <c r="L1096" s="108"/>
      <c r="M1096" s="109">
        <f>VLOOKUP(J1096,得意先名!$B$1:$E$1029,4,FALSE)</f>
        <v>0</v>
      </c>
      <c r="N1096" s="110">
        <f>VLOOKUP(J1096,得意先名!$B$8:$H$1020,7,FALSE)</f>
        <v>0</v>
      </c>
      <c r="O1096" s="111"/>
      <c r="P1096" s="112"/>
      <c r="Q1096" s="50"/>
    </row>
    <row r="1097" spans="1:17" ht="30.75" customHeight="1" x14ac:dyDescent="0.4">
      <c r="A1097" s="113">
        <v>2169</v>
      </c>
      <c r="B1097" s="114"/>
      <c r="C1097" s="114"/>
      <c r="D1097" s="115">
        <f>VLOOKUP(E1097,コード一覧!$B$4:$E$962,4,FALSE)</f>
        <v>0</v>
      </c>
      <c r="E1097" s="89"/>
      <c r="F1097" s="104">
        <f>VLOOKUP(E1097,コード一覧!$B$4:$C$850,2,FALSE)</f>
        <v>0</v>
      </c>
      <c r="G1097" s="105">
        <f>VLOOKUP(E1097,コード一覧!$B$4:$D$868,3,FALSE)</f>
        <v>0</v>
      </c>
      <c r="H1097" s="106"/>
      <c r="I1097" s="106"/>
      <c r="J1097" s="107"/>
      <c r="K1097" s="109">
        <f>VLOOKUP(J1097,得意先名!$B$8:$C$1020,2,FALSE)</f>
        <v>0</v>
      </c>
      <c r="L1097" s="108"/>
      <c r="M1097" s="109">
        <f>VLOOKUP(J1097,得意先名!$B$1:$E$1029,4,FALSE)</f>
        <v>0</v>
      </c>
      <c r="N1097" s="110">
        <f>VLOOKUP(J1097,得意先名!$B$8:$H$1020,7,FALSE)</f>
        <v>0</v>
      </c>
      <c r="O1097" s="111"/>
      <c r="P1097" s="112"/>
      <c r="Q1097" s="50"/>
    </row>
    <row r="1098" spans="1:17" ht="30.75" customHeight="1" x14ac:dyDescent="0.4">
      <c r="A1098" s="113">
        <v>2171</v>
      </c>
      <c r="B1098" s="114"/>
      <c r="C1098" s="114"/>
      <c r="D1098" s="115">
        <f>VLOOKUP(E1098,コード一覧!$B$4:$E$962,4,FALSE)</f>
        <v>0</v>
      </c>
      <c r="E1098" s="89"/>
      <c r="F1098" s="104">
        <f>VLOOKUP(E1098,コード一覧!$B$4:$C$850,2,FALSE)</f>
        <v>0</v>
      </c>
      <c r="G1098" s="105">
        <f>VLOOKUP(E1098,コード一覧!$B$4:$D$868,3,FALSE)</f>
        <v>0</v>
      </c>
      <c r="H1098" s="106"/>
      <c r="I1098" s="106"/>
      <c r="J1098" s="107"/>
      <c r="K1098" s="109">
        <f>VLOOKUP(J1098,得意先名!$B$8:$C$1020,2,FALSE)</f>
        <v>0</v>
      </c>
      <c r="L1098" s="108"/>
      <c r="M1098" s="109">
        <f>VLOOKUP(J1098,得意先名!$B$1:$E$1029,4,FALSE)</f>
        <v>0</v>
      </c>
      <c r="N1098" s="110">
        <f>VLOOKUP(J1098,得意先名!$B$8:$H$1020,7,FALSE)</f>
        <v>0</v>
      </c>
      <c r="O1098" s="111"/>
      <c r="P1098" s="112"/>
      <c r="Q1098" s="50"/>
    </row>
    <row r="1099" spans="1:17" ht="30.75" customHeight="1" x14ac:dyDescent="0.4">
      <c r="A1099" s="113">
        <v>2173</v>
      </c>
      <c r="B1099" s="114"/>
      <c r="C1099" s="114"/>
      <c r="D1099" s="115">
        <f>VLOOKUP(E1099,コード一覧!$B$4:$E$962,4,FALSE)</f>
        <v>0</v>
      </c>
      <c r="E1099" s="89"/>
      <c r="F1099" s="104">
        <f>VLOOKUP(E1099,コード一覧!$B$4:$C$850,2,FALSE)</f>
        <v>0</v>
      </c>
      <c r="G1099" s="105">
        <f>VLOOKUP(E1099,コード一覧!$B$4:$D$868,3,FALSE)</f>
        <v>0</v>
      </c>
      <c r="H1099" s="106"/>
      <c r="I1099" s="106"/>
      <c r="J1099" s="107"/>
      <c r="K1099" s="109">
        <f>VLOOKUP(J1099,得意先名!$B$8:$C$1020,2,FALSE)</f>
        <v>0</v>
      </c>
      <c r="L1099" s="108"/>
      <c r="M1099" s="109">
        <f>VLOOKUP(J1099,得意先名!$B$1:$E$1029,4,FALSE)</f>
        <v>0</v>
      </c>
      <c r="N1099" s="110">
        <f>VLOOKUP(J1099,得意先名!$B$8:$H$1020,7,FALSE)</f>
        <v>0</v>
      </c>
      <c r="O1099" s="111"/>
      <c r="P1099" s="112"/>
      <c r="Q1099" s="50"/>
    </row>
    <row r="1100" spans="1:17" ht="30.75" customHeight="1" x14ac:dyDescent="0.4">
      <c r="A1100" s="113">
        <v>2175</v>
      </c>
      <c r="B1100" s="114"/>
      <c r="C1100" s="114"/>
      <c r="D1100" s="115">
        <f>VLOOKUP(E1100,コード一覧!$B$4:$E$962,4,FALSE)</f>
        <v>0</v>
      </c>
      <c r="E1100" s="89"/>
      <c r="F1100" s="104">
        <f>VLOOKUP(E1100,コード一覧!$B$4:$C$850,2,FALSE)</f>
        <v>0</v>
      </c>
      <c r="G1100" s="105">
        <f>VLOOKUP(E1100,コード一覧!$B$4:$D$868,3,FALSE)</f>
        <v>0</v>
      </c>
      <c r="H1100" s="106"/>
      <c r="I1100" s="106"/>
      <c r="J1100" s="107"/>
      <c r="K1100" s="109">
        <f>VLOOKUP(J1100,得意先名!$B$8:$C$1020,2,FALSE)</f>
        <v>0</v>
      </c>
      <c r="L1100" s="108"/>
      <c r="M1100" s="109">
        <f>VLOOKUP(J1100,得意先名!$B$1:$E$1029,4,FALSE)</f>
        <v>0</v>
      </c>
      <c r="N1100" s="110">
        <f>VLOOKUP(J1100,得意先名!$B$8:$H$1020,7,FALSE)</f>
        <v>0</v>
      </c>
      <c r="O1100" s="111"/>
      <c r="P1100" s="112"/>
      <c r="Q1100" s="50"/>
    </row>
    <row r="1101" spans="1:17" ht="30.75" customHeight="1" x14ac:dyDescent="0.4">
      <c r="A1101" s="113">
        <v>2177</v>
      </c>
      <c r="B1101" s="114"/>
      <c r="C1101" s="114"/>
      <c r="D1101" s="115">
        <f>VLOOKUP(E1101,コード一覧!$B$4:$E$962,4,FALSE)</f>
        <v>0</v>
      </c>
      <c r="E1101" s="89"/>
      <c r="F1101" s="104">
        <f>VLOOKUP(E1101,コード一覧!$B$4:$C$850,2,FALSE)</f>
        <v>0</v>
      </c>
      <c r="G1101" s="105">
        <f>VLOOKUP(E1101,コード一覧!$B$4:$D$868,3,FALSE)</f>
        <v>0</v>
      </c>
      <c r="H1101" s="106"/>
      <c r="I1101" s="106"/>
      <c r="J1101" s="107"/>
      <c r="K1101" s="109">
        <f>VLOOKUP(J1101,得意先名!$B$8:$C$1020,2,FALSE)</f>
        <v>0</v>
      </c>
      <c r="L1101" s="108"/>
      <c r="M1101" s="109">
        <f>VLOOKUP(J1101,得意先名!$B$1:$E$1029,4,FALSE)</f>
        <v>0</v>
      </c>
      <c r="N1101" s="110">
        <f>VLOOKUP(J1101,得意先名!$B$8:$H$1020,7,FALSE)</f>
        <v>0</v>
      </c>
      <c r="O1101" s="111"/>
      <c r="P1101" s="112"/>
      <c r="Q1101" s="50"/>
    </row>
    <row r="1102" spans="1:17" ht="30.75" customHeight="1" x14ac:dyDescent="0.4">
      <c r="A1102" s="113">
        <v>2179</v>
      </c>
      <c r="B1102" s="114"/>
      <c r="C1102" s="114"/>
      <c r="D1102" s="115">
        <f>VLOOKUP(E1102,コード一覧!$B$4:$E$962,4,FALSE)</f>
        <v>0</v>
      </c>
      <c r="E1102" s="89"/>
      <c r="F1102" s="104">
        <f>VLOOKUP(E1102,コード一覧!$B$4:$C$850,2,FALSE)</f>
        <v>0</v>
      </c>
      <c r="G1102" s="105">
        <f>VLOOKUP(E1102,コード一覧!$B$4:$D$868,3,FALSE)</f>
        <v>0</v>
      </c>
      <c r="H1102" s="106"/>
      <c r="I1102" s="106"/>
      <c r="J1102" s="107"/>
      <c r="K1102" s="109">
        <f>VLOOKUP(J1102,得意先名!$B$8:$C$1020,2,FALSE)</f>
        <v>0</v>
      </c>
      <c r="L1102" s="108"/>
      <c r="M1102" s="109">
        <f>VLOOKUP(J1102,得意先名!$B$1:$E$1029,4,FALSE)</f>
        <v>0</v>
      </c>
      <c r="N1102" s="110">
        <f>VLOOKUP(J1102,得意先名!$B$8:$H$1020,7,FALSE)</f>
        <v>0</v>
      </c>
      <c r="O1102" s="111"/>
      <c r="P1102" s="112"/>
      <c r="Q1102" s="50"/>
    </row>
    <row r="1103" spans="1:17" ht="30.75" customHeight="1" x14ac:dyDescent="0.4">
      <c r="A1103" s="113">
        <v>2181</v>
      </c>
      <c r="B1103" s="114"/>
      <c r="C1103" s="114"/>
      <c r="D1103" s="115">
        <f>VLOOKUP(E1103,コード一覧!$B$4:$E$962,4,FALSE)</f>
        <v>0</v>
      </c>
      <c r="E1103" s="89"/>
      <c r="F1103" s="104">
        <f>VLOOKUP(E1103,コード一覧!$B$4:$C$850,2,FALSE)</f>
        <v>0</v>
      </c>
      <c r="G1103" s="105">
        <f>VLOOKUP(E1103,コード一覧!$B$4:$D$868,3,FALSE)</f>
        <v>0</v>
      </c>
      <c r="H1103" s="106"/>
      <c r="I1103" s="106"/>
      <c r="J1103" s="107"/>
      <c r="K1103" s="109">
        <f>VLOOKUP(J1103,得意先名!$B$8:$C$1020,2,FALSE)</f>
        <v>0</v>
      </c>
      <c r="L1103" s="108"/>
      <c r="M1103" s="109">
        <f>VLOOKUP(J1103,得意先名!$B$1:$E$1029,4,FALSE)</f>
        <v>0</v>
      </c>
      <c r="N1103" s="110">
        <f>VLOOKUP(J1103,得意先名!$B$8:$H$1020,7,FALSE)</f>
        <v>0</v>
      </c>
      <c r="O1103" s="111"/>
      <c r="P1103" s="112"/>
      <c r="Q1103" s="50"/>
    </row>
    <row r="1104" spans="1:17" ht="30.75" customHeight="1" x14ac:dyDescent="0.4">
      <c r="A1104" s="113">
        <v>2183</v>
      </c>
      <c r="B1104" s="114"/>
      <c r="C1104" s="114"/>
      <c r="D1104" s="115">
        <f>VLOOKUP(E1104,コード一覧!$B$4:$E$962,4,FALSE)</f>
        <v>0</v>
      </c>
      <c r="E1104" s="89"/>
      <c r="F1104" s="104">
        <f>VLOOKUP(E1104,コード一覧!$B$4:$C$850,2,FALSE)</f>
        <v>0</v>
      </c>
      <c r="G1104" s="105">
        <f>VLOOKUP(E1104,コード一覧!$B$4:$D$868,3,FALSE)</f>
        <v>0</v>
      </c>
      <c r="H1104" s="106"/>
      <c r="I1104" s="106"/>
      <c r="J1104" s="107"/>
      <c r="K1104" s="109">
        <f>VLOOKUP(J1104,得意先名!$B$8:$C$1020,2,FALSE)</f>
        <v>0</v>
      </c>
      <c r="L1104" s="108"/>
      <c r="M1104" s="109">
        <f>VLOOKUP(J1104,得意先名!$B$1:$E$1029,4,FALSE)</f>
        <v>0</v>
      </c>
      <c r="N1104" s="110">
        <f>VLOOKUP(J1104,得意先名!$B$8:$H$1020,7,FALSE)</f>
        <v>0</v>
      </c>
      <c r="O1104" s="111"/>
      <c r="P1104" s="112"/>
      <c r="Q1104" s="50"/>
    </row>
    <row r="1105" spans="1:17" ht="30.75" customHeight="1" x14ac:dyDescent="0.4">
      <c r="A1105" s="113">
        <v>2185</v>
      </c>
      <c r="B1105" s="114"/>
      <c r="C1105" s="114"/>
      <c r="D1105" s="115">
        <f>VLOOKUP(E1105,コード一覧!$B$4:$E$962,4,FALSE)</f>
        <v>0</v>
      </c>
      <c r="E1105" s="89"/>
      <c r="F1105" s="104">
        <f>VLOOKUP(E1105,コード一覧!$B$4:$C$850,2,FALSE)</f>
        <v>0</v>
      </c>
      <c r="G1105" s="105">
        <f>VLOOKUP(E1105,コード一覧!$B$4:$D$868,3,FALSE)</f>
        <v>0</v>
      </c>
      <c r="H1105" s="106"/>
      <c r="I1105" s="106"/>
      <c r="J1105" s="107"/>
      <c r="K1105" s="109">
        <f>VLOOKUP(J1105,得意先名!$B$8:$C$1020,2,FALSE)</f>
        <v>0</v>
      </c>
      <c r="L1105" s="108"/>
      <c r="M1105" s="109">
        <f>VLOOKUP(J1105,得意先名!$B$1:$E$1029,4,FALSE)</f>
        <v>0</v>
      </c>
      <c r="N1105" s="110">
        <f>VLOOKUP(J1105,得意先名!$B$8:$H$1020,7,FALSE)</f>
        <v>0</v>
      </c>
      <c r="O1105" s="111"/>
      <c r="P1105" s="112"/>
      <c r="Q1105" s="50"/>
    </row>
    <row r="1106" spans="1:17" ht="30.75" customHeight="1" x14ac:dyDescent="0.4">
      <c r="A1106" s="113">
        <v>2187</v>
      </c>
      <c r="B1106" s="114"/>
      <c r="C1106" s="114"/>
      <c r="D1106" s="115">
        <f>VLOOKUP(E1106,コード一覧!$B$4:$E$962,4,FALSE)</f>
        <v>0</v>
      </c>
      <c r="E1106" s="89"/>
      <c r="F1106" s="104">
        <f>VLOOKUP(E1106,コード一覧!$B$4:$C$850,2,FALSE)</f>
        <v>0</v>
      </c>
      <c r="G1106" s="105">
        <f>VLOOKUP(E1106,コード一覧!$B$4:$D$868,3,FALSE)</f>
        <v>0</v>
      </c>
      <c r="H1106" s="106"/>
      <c r="I1106" s="106"/>
      <c r="J1106" s="107"/>
      <c r="K1106" s="109">
        <f>VLOOKUP(J1106,得意先名!$B$8:$C$1020,2,FALSE)</f>
        <v>0</v>
      </c>
      <c r="L1106" s="108"/>
      <c r="M1106" s="109">
        <f>VLOOKUP(J1106,得意先名!$B$1:$E$1029,4,FALSE)</f>
        <v>0</v>
      </c>
      <c r="N1106" s="110">
        <f>VLOOKUP(J1106,得意先名!$B$8:$H$1020,7,FALSE)</f>
        <v>0</v>
      </c>
      <c r="O1106" s="111"/>
      <c r="P1106" s="112"/>
      <c r="Q1106" s="50"/>
    </row>
    <row r="1107" spans="1:17" ht="30.75" customHeight="1" x14ac:dyDescent="0.4">
      <c r="A1107" s="113">
        <v>2189</v>
      </c>
      <c r="B1107" s="114"/>
      <c r="C1107" s="114"/>
      <c r="D1107" s="115">
        <f>VLOOKUP(E1107,コード一覧!$B$4:$E$962,4,FALSE)</f>
        <v>0</v>
      </c>
      <c r="E1107" s="89"/>
      <c r="F1107" s="104">
        <f>VLOOKUP(E1107,コード一覧!$B$4:$C$850,2,FALSE)</f>
        <v>0</v>
      </c>
      <c r="G1107" s="105">
        <f>VLOOKUP(E1107,コード一覧!$B$4:$D$868,3,FALSE)</f>
        <v>0</v>
      </c>
      <c r="H1107" s="106"/>
      <c r="I1107" s="106"/>
      <c r="J1107" s="107"/>
      <c r="K1107" s="109">
        <f>VLOOKUP(J1107,得意先名!$B$8:$C$1020,2,FALSE)</f>
        <v>0</v>
      </c>
      <c r="L1107" s="108"/>
      <c r="M1107" s="109">
        <f>VLOOKUP(J1107,得意先名!$B$1:$E$1029,4,FALSE)</f>
        <v>0</v>
      </c>
      <c r="N1107" s="110">
        <f>VLOOKUP(J1107,得意先名!$B$8:$H$1020,7,FALSE)</f>
        <v>0</v>
      </c>
      <c r="O1107" s="111"/>
      <c r="P1107" s="112"/>
      <c r="Q1107" s="50"/>
    </row>
    <row r="1108" spans="1:17" ht="30.75" customHeight="1" x14ac:dyDescent="0.4">
      <c r="A1108" s="113">
        <v>2191</v>
      </c>
      <c r="B1108" s="114"/>
      <c r="C1108" s="114"/>
      <c r="D1108" s="115">
        <f>VLOOKUP(E1108,コード一覧!$B$4:$E$962,4,FALSE)</f>
        <v>0</v>
      </c>
      <c r="E1108" s="89"/>
      <c r="F1108" s="104">
        <f>VLOOKUP(E1108,コード一覧!$B$4:$C$850,2,FALSE)</f>
        <v>0</v>
      </c>
      <c r="G1108" s="105">
        <f>VLOOKUP(E1108,コード一覧!$B$4:$D$868,3,FALSE)</f>
        <v>0</v>
      </c>
      <c r="H1108" s="106"/>
      <c r="I1108" s="106"/>
      <c r="J1108" s="107"/>
      <c r="K1108" s="109">
        <f>VLOOKUP(J1108,得意先名!$B$8:$C$1020,2,FALSE)</f>
        <v>0</v>
      </c>
      <c r="L1108" s="108"/>
      <c r="M1108" s="109">
        <f>VLOOKUP(J1108,得意先名!$B$1:$E$1029,4,FALSE)</f>
        <v>0</v>
      </c>
      <c r="N1108" s="110">
        <f>VLOOKUP(J1108,得意先名!$B$8:$H$1020,7,FALSE)</f>
        <v>0</v>
      </c>
      <c r="O1108" s="111"/>
      <c r="P1108" s="112"/>
      <c r="Q1108" s="50"/>
    </row>
    <row r="1109" spans="1:17" ht="30.75" customHeight="1" x14ac:dyDescent="0.4">
      <c r="A1109" s="113">
        <v>2193</v>
      </c>
      <c r="B1109" s="114"/>
      <c r="C1109" s="114"/>
      <c r="D1109" s="115">
        <f>VLOOKUP(E1109,コード一覧!$B$4:$E$962,4,FALSE)</f>
        <v>0</v>
      </c>
      <c r="E1109" s="89"/>
      <c r="F1109" s="104">
        <f>VLOOKUP(E1109,コード一覧!$B$4:$C$850,2,FALSE)</f>
        <v>0</v>
      </c>
      <c r="G1109" s="105">
        <f>VLOOKUP(E1109,コード一覧!$B$4:$D$868,3,FALSE)</f>
        <v>0</v>
      </c>
      <c r="H1109" s="106"/>
      <c r="I1109" s="106"/>
      <c r="J1109" s="107"/>
      <c r="K1109" s="109">
        <f>VLOOKUP(J1109,得意先名!$B$8:$C$1020,2,FALSE)</f>
        <v>0</v>
      </c>
      <c r="L1109" s="108"/>
      <c r="M1109" s="109">
        <f>VLOOKUP(J1109,得意先名!$B$1:$E$1029,4,FALSE)</f>
        <v>0</v>
      </c>
      <c r="N1109" s="110">
        <f>VLOOKUP(J1109,得意先名!$B$8:$H$1020,7,FALSE)</f>
        <v>0</v>
      </c>
      <c r="O1109" s="111"/>
      <c r="P1109" s="112"/>
      <c r="Q1109" s="50"/>
    </row>
    <row r="1110" spans="1:17" ht="30.75" customHeight="1" x14ac:dyDescent="0.4">
      <c r="A1110" s="113">
        <v>2195</v>
      </c>
      <c r="B1110" s="114"/>
      <c r="C1110" s="114"/>
      <c r="D1110" s="115">
        <f>VLOOKUP(E1110,コード一覧!$B$4:$E$962,4,FALSE)</f>
        <v>0</v>
      </c>
      <c r="E1110" s="89"/>
      <c r="F1110" s="104">
        <f>VLOOKUP(E1110,コード一覧!$B$4:$C$850,2,FALSE)</f>
        <v>0</v>
      </c>
      <c r="G1110" s="105">
        <f>VLOOKUP(E1110,コード一覧!$B$4:$D$868,3,FALSE)</f>
        <v>0</v>
      </c>
      <c r="H1110" s="106"/>
      <c r="I1110" s="106"/>
      <c r="J1110" s="107"/>
      <c r="K1110" s="109">
        <f>VLOOKUP(J1110,得意先名!$B$8:$C$1020,2,FALSE)</f>
        <v>0</v>
      </c>
      <c r="L1110" s="108"/>
      <c r="M1110" s="109">
        <f>VLOOKUP(J1110,得意先名!$B$1:$E$1029,4,FALSE)</f>
        <v>0</v>
      </c>
      <c r="N1110" s="110">
        <f>VLOOKUP(J1110,得意先名!$B$8:$H$1020,7,FALSE)</f>
        <v>0</v>
      </c>
      <c r="O1110" s="111"/>
      <c r="P1110" s="112"/>
      <c r="Q1110" s="50"/>
    </row>
    <row r="1111" spans="1:17" ht="30.75" customHeight="1" x14ac:dyDescent="0.4">
      <c r="A1111" s="113">
        <v>2197</v>
      </c>
      <c r="B1111" s="114"/>
      <c r="C1111" s="114"/>
      <c r="D1111" s="115">
        <f>VLOOKUP(E1111,コード一覧!$B$4:$E$962,4,FALSE)</f>
        <v>0</v>
      </c>
      <c r="E1111" s="89"/>
      <c r="F1111" s="104">
        <f>VLOOKUP(E1111,コード一覧!$B$4:$C$850,2,FALSE)</f>
        <v>0</v>
      </c>
      <c r="G1111" s="105">
        <f>VLOOKUP(E1111,コード一覧!$B$4:$D$868,3,FALSE)</f>
        <v>0</v>
      </c>
      <c r="H1111" s="106"/>
      <c r="I1111" s="106"/>
      <c r="J1111" s="107"/>
      <c r="K1111" s="109">
        <f>VLOOKUP(J1111,得意先名!$B$8:$C$1020,2,FALSE)</f>
        <v>0</v>
      </c>
      <c r="L1111" s="108"/>
      <c r="M1111" s="109">
        <f>VLOOKUP(J1111,得意先名!$B$1:$E$1029,4,FALSE)</f>
        <v>0</v>
      </c>
      <c r="N1111" s="110">
        <f>VLOOKUP(J1111,得意先名!$B$8:$H$1020,7,FALSE)</f>
        <v>0</v>
      </c>
      <c r="O1111" s="111"/>
      <c r="P1111" s="112"/>
      <c r="Q1111" s="50"/>
    </row>
    <row r="1112" spans="1:17" ht="30.75" customHeight="1" x14ac:dyDescent="0.4">
      <c r="A1112" s="113">
        <v>2199</v>
      </c>
      <c r="B1112" s="114"/>
      <c r="C1112" s="114"/>
      <c r="D1112" s="115">
        <f>VLOOKUP(E1112,コード一覧!$B$4:$E$962,4,FALSE)</f>
        <v>0</v>
      </c>
      <c r="E1112" s="89"/>
      <c r="F1112" s="104">
        <f>VLOOKUP(E1112,コード一覧!$B$4:$C$850,2,FALSE)</f>
        <v>0</v>
      </c>
      <c r="G1112" s="105">
        <f>VLOOKUP(E1112,コード一覧!$B$4:$D$868,3,FALSE)</f>
        <v>0</v>
      </c>
      <c r="H1112" s="106"/>
      <c r="I1112" s="106"/>
      <c r="J1112" s="107"/>
      <c r="K1112" s="109">
        <f>VLOOKUP(J1112,得意先名!$B$8:$C$1020,2,FALSE)</f>
        <v>0</v>
      </c>
      <c r="L1112" s="108"/>
      <c r="M1112" s="109">
        <f>VLOOKUP(J1112,得意先名!$B$1:$E$1029,4,FALSE)</f>
        <v>0</v>
      </c>
      <c r="N1112" s="110">
        <f>VLOOKUP(J1112,得意先名!$B$8:$H$1020,7,FALSE)</f>
        <v>0</v>
      </c>
      <c r="O1112" s="111"/>
      <c r="P1112" s="112"/>
      <c r="Q1112" s="50"/>
    </row>
    <row r="1113" spans="1:17" ht="30.75" customHeight="1" x14ac:dyDescent="0.4">
      <c r="A1113" s="113">
        <v>2201</v>
      </c>
      <c r="B1113" s="114"/>
      <c r="C1113" s="114"/>
      <c r="D1113" s="115">
        <f>VLOOKUP(E1113,コード一覧!$B$4:$E$962,4,FALSE)</f>
        <v>0</v>
      </c>
      <c r="E1113" s="89"/>
      <c r="F1113" s="104">
        <f>VLOOKUP(E1113,コード一覧!$B$4:$C$850,2,FALSE)</f>
        <v>0</v>
      </c>
      <c r="G1113" s="105">
        <f>VLOOKUP(E1113,コード一覧!$B$4:$D$868,3,FALSE)</f>
        <v>0</v>
      </c>
      <c r="H1113" s="106"/>
      <c r="I1113" s="106"/>
      <c r="J1113" s="107"/>
      <c r="K1113" s="109">
        <f>VLOOKUP(J1113,得意先名!$B$8:$C$1020,2,FALSE)</f>
        <v>0</v>
      </c>
      <c r="L1113" s="108"/>
      <c r="M1113" s="109">
        <f>VLOOKUP(J1113,得意先名!$B$1:$E$1029,4,FALSE)</f>
        <v>0</v>
      </c>
      <c r="N1113" s="110">
        <f>VLOOKUP(J1113,得意先名!$B$8:$H$1020,7,FALSE)</f>
        <v>0</v>
      </c>
      <c r="O1113" s="111"/>
      <c r="P1113" s="112"/>
      <c r="Q1113" s="50"/>
    </row>
    <row r="1114" spans="1:17" ht="30.75" customHeight="1" x14ac:dyDescent="0.4">
      <c r="A1114" s="113">
        <v>2203</v>
      </c>
      <c r="B1114" s="114"/>
      <c r="C1114" s="114"/>
      <c r="D1114" s="115">
        <f>VLOOKUP(E1114,コード一覧!$B$4:$E$962,4,FALSE)</f>
        <v>0</v>
      </c>
      <c r="E1114" s="89"/>
      <c r="F1114" s="104">
        <f>VLOOKUP(E1114,コード一覧!$B$4:$C$850,2,FALSE)</f>
        <v>0</v>
      </c>
      <c r="G1114" s="105">
        <f>VLOOKUP(E1114,コード一覧!$B$4:$D$868,3,FALSE)</f>
        <v>0</v>
      </c>
      <c r="H1114" s="106"/>
      <c r="I1114" s="106"/>
      <c r="J1114" s="107"/>
      <c r="K1114" s="109">
        <f>VLOOKUP(J1114,得意先名!$B$8:$C$1020,2,FALSE)</f>
        <v>0</v>
      </c>
      <c r="L1114" s="108"/>
      <c r="M1114" s="109">
        <f>VLOOKUP(J1114,得意先名!$B$1:$E$1029,4,FALSE)</f>
        <v>0</v>
      </c>
      <c r="N1114" s="110">
        <f>VLOOKUP(J1114,得意先名!$B$8:$H$1020,7,FALSE)</f>
        <v>0</v>
      </c>
      <c r="O1114" s="111"/>
      <c r="P1114" s="112"/>
      <c r="Q1114" s="50"/>
    </row>
    <row r="1115" spans="1:17" ht="30.75" customHeight="1" x14ac:dyDescent="0.4">
      <c r="A1115" s="113">
        <v>2205</v>
      </c>
      <c r="B1115" s="114"/>
      <c r="C1115" s="114"/>
      <c r="D1115" s="115">
        <f>VLOOKUP(E1115,コード一覧!$B$4:$E$962,4,FALSE)</f>
        <v>0</v>
      </c>
      <c r="E1115" s="89"/>
      <c r="F1115" s="104">
        <f>VLOOKUP(E1115,コード一覧!$B$4:$C$850,2,FALSE)</f>
        <v>0</v>
      </c>
      <c r="G1115" s="105">
        <f>VLOOKUP(E1115,コード一覧!$B$4:$D$868,3,FALSE)</f>
        <v>0</v>
      </c>
      <c r="H1115" s="106"/>
      <c r="I1115" s="106"/>
      <c r="J1115" s="107"/>
      <c r="K1115" s="109">
        <f>VLOOKUP(J1115,得意先名!$B$8:$C$1020,2,FALSE)</f>
        <v>0</v>
      </c>
      <c r="L1115" s="108"/>
      <c r="M1115" s="109">
        <f>VLOOKUP(J1115,得意先名!$B$1:$E$1029,4,FALSE)</f>
        <v>0</v>
      </c>
      <c r="N1115" s="110">
        <f>VLOOKUP(J1115,得意先名!$B$8:$H$1020,7,FALSE)</f>
        <v>0</v>
      </c>
      <c r="O1115" s="111"/>
      <c r="P1115" s="112"/>
      <c r="Q1115" s="50"/>
    </row>
    <row r="1116" spans="1:17" ht="30.75" customHeight="1" x14ac:dyDescent="0.4">
      <c r="A1116" s="113">
        <v>2207</v>
      </c>
      <c r="B1116" s="114"/>
      <c r="C1116" s="114"/>
      <c r="D1116" s="115">
        <f>VLOOKUP(E1116,コード一覧!$B$4:$E$962,4,FALSE)</f>
        <v>0</v>
      </c>
      <c r="E1116" s="89"/>
      <c r="F1116" s="104">
        <f>VLOOKUP(E1116,コード一覧!$B$4:$C$850,2,FALSE)</f>
        <v>0</v>
      </c>
      <c r="G1116" s="105">
        <f>VLOOKUP(E1116,コード一覧!$B$4:$D$868,3,FALSE)</f>
        <v>0</v>
      </c>
      <c r="H1116" s="106"/>
      <c r="I1116" s="106"/>
      <c r="J1116" s="107"/>
      <c r="K1116" s="109">
        <f>VLOOKUP(J1116,得意先名!$B$8:$C$1020,2,FALSE)</f>
        <v>0</v>
      </c>
      <c r="L1116" s="108"/>
      <c r="M1116" s="109">
        <f>VLOOKUP(J1116,得意先名!$B$1:$E$1029,4,FALSE)</f>
        <v>0</v>
      </c>
      <c r="N1116" s="110">
        <f>VLOOKUP(J1116,得意先名!$B$8:$H$1020,7,FALSE)</f>
        <v>0</v>
      </c>
      <c r="O1116" s="111"/>
      <c r="P1116" s="112"/>
      <c r="Q1116" s="50"/>
    </row>
    <row r="1117" spans="1:17" ht="30.75" customHeight="1" x14ac:dyDescent="0.4">
      <c r="A1117" s="113">
        <v>2209</v>
      </c>
      <c r="B1117" s="114"/>
      <c r="C1117" s="114"/>
      <c r="D1117" s="115">
        <f>VLOOKUP(E1117,コード一覧!$B$4:$E$962,4,FALSE)</f>
        <v>0</v>
      </c>
      <c r="E1117" s="89"/>
      <c r="F1117" s="104">
        <f>VLOOKUP(E1117,コード一覧!$B$4:$C$850,2,FALSE)</f>
        <v>0</v>
      </c>
      <c r="G1117" s="105">
        <f>VLOOKUP(E1117,コード一覧!$B$4:$D$868,3,FALSE)</f>
        <v>0</v>
      </c>
      <c r="H1117" s="106"/>
      <c r="I1117" s="106"/>
      <c r="J1117" s="107"/>
      <c r="K1117" s="109">
        <f>VLOOKUP(J1117,得意先名!$B$8:$C$1020,2,FALSE)</f>
        <v>0</v>
      </c>
      <c r="L1117" s="108"/>
      <c r="M1117" s="109">
        <f>VLOOKUP(J1117,得意先名!$B$1:$E$1029,4,FALSE)</f>
        <v>0</v>
      </c>
      <c r="N1117" s="110">
        <f>VLOOKUP(J1117,得意先名!$B$8:$H$1020,7,FALSE)</f>
        <v>0</v>
      </c>
      <c r="O1117" s="111"/>
      <c r="P1117" s="112"/>
      <c r="Q1117" s="50"/>
    </row>
    <row r="1118" spans="1:17" ht="30.75" customHeight="1" x14ac:dyDescent="0.4">
      <c r="A1118" s="113">
        <v>2211</v>
      </c>
      <c r="B1118" s="114"/>
      <c r="C1118" s="114"/>
      <c r="D1118" s="115">
        <f>VLOOKUP(E1118,コード一覧!$B$4:$E$962,4,FALSE)</f>
        <v>0</v>
      </c>
      <c r="E1118" s="89"/>
      <c r="F1118" s="104">
        <f>VLOOKUP(E1118,コード一覧!$B$4:$C$850,2,FALSE)</f>
        <v>0</v>
      </c>
      <c r="G1118" s="105">
        <f>VLOOKUP(E1118,コード一覧!$B$4:$D$868,3,FALSE)</f>
        <v>0</v>
      </c>
      <c r="H1118" s="106"/>
      <c r="I1118" s="106"/>
      <c r="J1118" s="107"/>
      <c r="K1118" s="109">
        <f>VLOOKUP(J1118,得意先名!$B$8:$C$1020,2,FALSE)</f>
        <v>0</v>
      </c>
      <c r="L1118" s="108"/>
      <c r="M1118" s="109">
        <f>VLOOKUP(J1118,得意先名!$B$1:$E$1029,4,FALSE)</f>
        <v>0</v>
      </c>
      <c r="N1118" s="110">
        <f>VLOOKUP(J1118,得意先名!$B$8:$H$1020,7,FALSE)</f>
        <v>0</v>
      </c>
      <c r="O1118" s="111"/>
      <c r="P1118" s="112"/>
      <c r="Q1118" s="50"/>
    </row>
    <row r="1119" spans="1:17" ht="30.75" customHeight="1" x14ac:dyDescent="0.4">
      <c r="A1119" s="113">
        <v>2213</v>
      </c>
      <c r="B1119" s="114"/>
      <c r="C1119" s="114"/>
      <c r="D1119" s="115">
        <f>VLOOKUP(E1119,コード一覧!$B$4:$E$962,4,FALSE)</f>
        <v>0</v>
      </c>
      <c r="E1119" s="89"/>
      <c r="F1119" s="104">
        <f>VLOOKUP(E1119,コード一覧!$B$4:$C$850,2,FALSE)</f>
        <v>0</v>
      </c>
      <c r="G1119" s="105">
        <f>VLOOKUP(E1119,コード一覧!$B$4:$D$868,3,FALSE)</f>
        <v>0</v>
      </c>
      <c r="H1119" s="106"/>
      <c r="I1119" s="106"/>
      <c r="J1119" s="107"/>
      <c r="K1119" s="109">
        <f>VLOOKUP(J1119,得意先名!$B$8:$C$1020,2,FALSE)</f>
        <v>0</v>
      </c>
      <c r="L1119" s="108"/>
      <c r="M1119" s="109">
        <f>VLOOKUP(J1119,得意先名!$B$1:$E$1029,4,FALSE)</f>
        <v>0</v>
      </c>
      <c r="N1119" s="110">
        <f>VLOOKUP(J1119,得意先名!$B$8:$H$1020,7,FALSE)</f>
        <v>0</v>
      </c>
      <c r="O1119" s="111"/>
      <c r="P1119" s="112"/>
      <c r="Q1119" s="50"/>
    </row>
    <row r="1120" spans="1:17" ht="30.75" customHeight="1" x14ac:dyDescent="0.4">
      <c r="A1120" s="113">
        <v>2215</v>
      </c>
      <c r="B1120" s="114"/>
      <c r="C1120" s="114"/>
      <c r="D1120" s="115">
        <f>VLOOKUP(E1120,コード一覧!$B$4:$E$962,4,FALSE)</f>
        <v>0</v>
      </c>
      <c r="E1120" s="89"/>
      <c r="F1120" s="104">
        <f>VLOOKUP(E1120,コード一覧!$B$4:$C$850,2,FALSE)</f>
        <v>0</v>
      </c>
      <c r="G1120" s="105">
        <f>VLOOKUP(E1120,コード一覧!$B$4:$D$868,3,FALSE)</f>
        <v>0</v>
      </c>
      <c r="H1120" s="106"/>
      <c r="I1120" s="106"/>
      <c r="J1120" s="107"/>
      <c r="K1120" s="109">
        <f>VLOOKUP(J1120,得意先名!$B$8:$C$1020,2,FALSE)</f>
        <v>0</v>
      </c>
      <c r="L1120" s="108"/>
      <c r="M1120" s="109">
        <f>VLOOKUP(J1120,得意先名!$B$1:$E$1029,4,FALSE)</f>
        <v>0</v>
      </c>
      <c r="N1120" s="110">
        <f>VLOOKUP(J1120,得意先名!$B$8:$H$1020,7,FALSE)</f>
        <v>0</v>
      </c>
      <c r="O1120" s="111"/>
      <c r="P1120" s="112"/>
      <c r="Q1120" s="50"/>
    </row>
    <row r="1121" spans="1:17" ht="30.75" customHeight="1" x14ac:dyDescent="0.4">
      <c r="A1121" s="113">
        <v>2217</v>
      </c>
      <c r="B1121" s="114"/>
      <c r="C1121" s="114"/>
      <c r="D1121" s="115">
        <f>VLOOKUP(E1121,コード一覧!$B$4:$E$962,4,FALSE)</f>
        <v>0</v>
      </c>
      <c r="E1121" s="89"/>
      <c r="F1121" s="104">
        <f>VLOOKUP(E1121,コード一覧!$B$4:$C$850,2,FALSE)</f>
        <v>0</v>
      </c>
      <c r="G1121" s="105">
        <f>VLOOKUP(E1121,コード一覧!$B$4:$D$868,3,FALSE)</f>
        <v>0</v>
      </c>
      <c r="H1121" s="106"/>
      <c r="I1121" s="106"/>
      <c r="J1121" s="107"/>
      <c r="K1121" s="109">
        <f>VLOOKUP(J1121,得意先名!$B$8:$C$1020,2,FALSE)</f>
        <v>0</v>
      </c>
      <c r="L1121" s="108"/>
      <c r="M1121" s="109">
        <f>VLOOKUP(J1121,得意先名!$B$1:$E$1029,4,FALSE)</f>
        <v>0</v>
      </c>
      <c r="N1121" s="110">
        <f>VLOOKUP(J1121,得意先名!$B$8:$H$1020,7,FALSE)</f>
        <v>0</v>
      </c>
      <c r="O1121" s="111"/>
      <c r="P1121" s="112"/>
      <c r="Q1121" s="50"/>
    </row>
    <row r="1122" spans="1:17" ht="30.75" customHeight="1" x14ac:dyDescent="0.4">
      <c r="A1122" s="113">
        <v>2219</v>
      </c>
      <c r="B1122" s="114"/>
      <c r="C1122" s="114"/>
      <c r="D1122" s="115">
        <f>VLOOKUP(E1122,コード一覧!$B$4:$E$962,4,FALSE)</f>
        <v>0</v>
      </c>
      <c r="E1122" s="89"/>
      <c r="F1122" s="104">
        <f>VLOOKUP(E1122,コード一覧!$B$4:$C$850,2,FALSE)</f>
        <v>0</v>
      </c>
      <c r="G1122" s="105">
        <f>VLOOKUP(E1122,コード一覧!$B$4:$D$868,3,FALSE)</f>
        <v>0</v>
      </c>
      <c r="H1122" s="106"/>
      <c r="I1122" s="106"/>
      <c r="J1122" s="107"/>
      <c r="K1122" s="109">
        <f>VLOOKUP(J1122,得意先名!$B$8:$C$1020,2,FALSE)</f>
        <v>0</v>
      </c>
      <c r="L1122" s="108"/>
      <c r="M1122" s="109">
        <f>VLOOKUP(J1122,得意先名!$B$1:$E$1029,4,FALSE)</f>
        <v>0</v>
      </c>
      <c r="N1122" s="110">
        <f>VLOOKUP(J1122,得意先名!$B$8:$H$1020,7,FALSE)</f>
        <v>0</v>
      </c>
      <c r="O1122" s="111"/>
      <c r="P1122" s="112"/>
      <c r="Q1122" s="50"/>
    </row>
    <row r="1123" spans="1:17" ht="30.75" customHeight="1" x14ac:dyDescent="0.4">
      <c r="A1123" s="113">
        <v>2221</v>
      </c>
      <c r="B1123" s="114"/>
      <c r="C1123" s="114"/>
      <c r="D1123" s="115">
        <f>VLOOKUP(E1123,コード一覧!$B$4:$E$962,4,FALSE)</f>
        <v>0</v>
      </c>
      <c r="E1123" s="89"/>
      <c r="F1123" s="104">
        <f>VLOOKUP(E1123,コード一覧!$B$4:$C$850,2,FALSE)</f>
        <v>0</v>
      </c>
      <c r="G1123" s="105">
        <f>VLOOKUP(E1123,コード一覧!$B$4:$D$868,3,FALSE)</f>
        <v>0</v>
      </c>
      <c r="H1123" s="106"/>
      <c r="I1123" s="106"/>
      <c r="J1123" s="107"/>
      <c r="K1123" s="109">
        <f>VLOOKUP(J1123,得意先名!$B$8:$C$1020,2,FALSE)</f>
        <v>0</v>
      </c>
      <c r="L1123" s="108"/>
      <c r="M1123" s="109">
        <f>VLOOKUP(J1123,得意先名!$B$1:$E$1029,4,FALSE)</f>
        <v>0</v>
      </c>
      <c r="N1123" s="110">
        <f>VLOOKUP(J1123,得意先名!$B$8:$H$1020,7,FALSE)</f>
        <v>0</v>
      </c>
      <c r="O1123" s="111"/>
      <c r="P1123" s="112"/>
      <c r="Q1123" s="50"/>
    </row>
    <row r="1124" spans="1:17" ht="30.75" customHeight="1" x14ac:dyDescent="0.4">
      <c r="A1124" s="113">
        <v>2223</v>
      </c>
      <c r="B1124" s="114"/>
      <c r="C1124" s="114"/>
      <c r="D1124" s="115">
        <f>VLOOKUP(E1124,コード一覧!$B$4:$E$962,4,FALSE)</f>
        <v>0</v>
      </c>
      <c r="E1124" s="89"/>
      <c r="F1124" s="104">
        <f>VLOOKUP(E1124,コード一覧!$B$4:$C$850,2,FALSE)</f>
        <v>0</v>
      </c>
      <c r="G1124" s="105">
        <f>VLOOKUP(E1124,コード一覧!$B$4:$D$868,3,FALSE)</f>
        <v>0</v>
      </c>
      <c r="H1124" s="106"/>
      <c r="I1124" s="106"/>
      <c r="J1124" s="107"/>
      <c r="K1124" s="109">
        <f>VLOOKUP(J1124,得意先名!$B$8:$C$1020,2,FALSE)</f>
        <v>0</v>
      </c>
      <c r="L1124" s="108"/>
      <c r="M1124" s="109">
        <f>VLOOKUP(J1124,得意先名!$B$1:$E$1029,4,FALSE)</f>
        <v>0</v>
      </c>
      <c r="N1124" s="110">
        <f>VLOOKUP(J1124,得意先名!$B$8:$H$1020,7,FALSE)</f>
        <v>0</v>
      </c>
      <c r="O1124" s="111"/>
      <c r="P1124" s="112"/>
      <c r="Q1124" s="50"/>
    </row>
    <row r="1125" spans="1:17" ht="30.75" customHeight="1" x14ac:dyDescent="0.4">
      <c r="A1125" s="113">
        <v>2225</v>
      </c>
      <c r="B1125" s="114"/>
      <c r="C1125" s="114"/>
      <c r="D1125" s="115">
        <f>VLOOKUP(E1125,コード一覧!$B$4:$E$962,4,FALSE)</f>
        <v>0</v>
      </c>
      <c r="E1125" s="89"/>
      <c r="F1125" s="104">
        <f>VLOOKUP(E1125,コード一覧!$B$4:$C$850,2,FALSE)</f>
        <v>0</v>
      </c>
      <c r="G1125" s="105">
        <f>VLOOKUP(E1125,コード一覧!$B$4:$D$868,3,FALSE)</f>
        <v>0</v>
      </c>
      <c r="H1125" s="106"/>
      <c r="I1125" s="106"/>
      <c r="J1125" s="107"/>
      <c r="K1125" s="109">
        <f>VLOOKUP(J1125,得意先名!$B$8:$C$1020,2,FALSE)</f>
        <v>0</v>
      </c>
      <c r="L1125" s="108"/>
      <c r="M1125" s="109">
        <f>VLOOKUP(J1125,得意先名!$B$1:$E$1029,4,FALSE)</f>
        <v>0</v>
      </c>
      <c r="N1125" s="110">
        <f>VLOOKUP(J1125,得意先名!$B$8:$H$1020,7,FALSE)</f>
        <v>0</v>
      </c>
      <c r="O1125" s="111"/>
      <c r="P1125" s="112"/>
      <c r="Q1125" s="50"/>
    </row>
    <row r="1126" spans="1:17" ht="30.75" customHeight="1" x14ac:dyDescent="0.4">
      <c r="A1126" s="113">
        <v>2227</v>
      </c>
      <c r="B1126" s="114"/>
      <c r="C1126" s="114"/>
      <c r="D1126" s="115">
        <f>VLOOKUP(E1126,コード一覧!$B$4:$E$962,4,FALSE)</f>
        <v>0</v>
      </c>
      <c r="E1126" s="89"/>
      <c r="F1126" s="104">
        <f>VLOOKUP(E1126,コード一覧!$B$4:$C$850,2,FALSE)</f>
        <v>0</v>
      </c>
      <c r="G1126" s="105">
        <f>VLOOKUP(E1126,コード一覧!$B$4:$D$868,3,FALSE)</f>
        <v>0</v>
      </c>
      <c r="H1126" s="106"/>
      <c r="I1126" s="106"/>
      <c r="J1126" s="107"/>
      <c r="K1126" s="109">
        <f>VLOOKUP(J1126,得意先名!$B$8:$C$1020,2,FALSE)</f>
        <v>0</v>
      </c>
      <c r="L1126" s="108"/>
      <c r="M1126" s="109">
        <f>VLOOKUP(J1126,得意先名!$B$1:$E$1029,4,FALSE)</f>
        <v>0</v>
      </c>
      <c r="N1126" s="110">
        <f>VLOOKUP(J1126,得意先名!$B$8:$H$1020,7,FALSE)</f>
        <v>0</v>
      </c>
      <c r="O1126" s="111"/>
      <c r="P1126" s="112"/>
      <c r="Q1126" s="50"/>
    </row>
    <row r="1127" spans="1:17" ht="30.75" customHeight="1" x14ac:dyDescent="0.4">
      <c r="A1127" s="113">
        <v>2229</v>
      </c>
      <c r="B1127" s="114"/>
      <c r="C1127" s="114"/>
      <c r="D1127" s="115">
        <f>VLOOKUP(E1127,コード一覧!$B$4:$E$962,4,FALSE)</f>
        <v>0</v>
      </c>
      <c r="E1127" s="89"/>
      <c r="F1127" s="104">
        <f>VLOOKUP(E1127,コード一覧!$B$4:$C$850,2,FALSE)</f>
        <v>0</v>
      </c>
      <c r="G1127" s="105">
        <f>VLOOKUP(E1127,コード一覧!$B$4:$D$868,3,FALSE)</f>
        <v>0</v>
      </c>
      <c r="H1127" s="106"/>
      <c r="I1127" s="106"/>
      <c r="J1127" s="107"/>
      <c r="K1127" s="109">
        <f>VLOOKUP(J1127,得意先名!$B$8:$C$1020,2,FALSE)</f>
        <v>0</v>
      </c>
      <c r="L1127" s="108"/>
      <c r="M1127" s="109">
        <f>VLOOKUP(J1127,得意先名!$B$1:$E$1029,4,FALSE)</f>
        <v>0</v>
      </c>
      <c r="N1127" s="110">
        <f>VLOOKUP(J1127,得意先名!$B$8:$H$1020,7,FALSE)</f>
        <v>0</v>
      </c>
      <c r="O1127" s="111"/>
      <c r="P1127" s="112"/>
      <c r="Q1127" s="50"/>
    </row>
    <row r="1128" spans="1:17" ht="30.75" customHeight="1" x14ac:dyDescent="0.4">
      <c r="A1128" s="113">
        <v>2231</v>
      </c>
      <c r="B1128" s="114"/>
      <c r="C1128" s="114"/>
      <c r="D1128" s="115">
        <f>VLOOKUP(E1128,コード一覧!$B$4:$E$962,4,FALSE)</f>
        <v>0</v>
      </c>
      <c r="E1128" s="89"/>
      <c r="F1128" s="104">
        <f>VLOOKUP(E1128,コード一覧!$B$4:$C$850,2,FALSE)</f>
        <v>0</v>
      </c>
      <c r="G1128" s="105">
        <f>VLOOKUP(E1128,コード一覧!$B$4:$D$868,3,FALSE)</f>
        <v>0</v>
      </c>
      <c r="H1128" s="106"/>
      <c r="I1128" s="106"/>
      <c r="J1128" s="107"/>
      <c r="K1128" s="109">
        <f>VLOOKUP(J1128,得意先名!$B$8:$C$1020,2,FALSE)</f>
        <v>0</v>
      </c>
      <c r="L1128" s="108"/>
      <c r="M1128" s="109">
        <f>VLOOKUP(J1128,得意先名!$B$1:$E$1029,4,FALSE)</f>
        <v>0</v>
      </c>
      <c r="N1128" s="110">
        <f>VLOOKUP(J1128,得意先名!$B$8:$H$1020,7,FALSE)</f>
        <v>0</v>
      </c>
      <c r="O1128" s="111"/>
      <c r="P1128" s="112"/>
      <c r="Q1128" s="50"/>
    </row>
    <row r="1129" spans="1:17" ht="30.75" customHeight="1" x14ac:dyDescent="0.4">
      <c r="A1129" s="113">
        <v>2233</v>
      </c>
      <c r="B1129" s="114"/>
      <c r="C1129" s="114"/>
      <c r="D1129" s="115">
        <f>VLOOKUP(E1129,コード一覧!$B$4:$E$962,4,FALSE)</f>
        <v>0</v>
      </c>
      <c r="E1129" s="89"/>
      <c r="F1129" s="104">
        <f>VLOOKUP(E1129,コード一覧!$B$4:$C$850,2,FALSE)</f>
        <v>0</v>
      </c>
      <c r="G1129" s="105">
        <f>VLOOKUP(E1129,コード一覧!$B$4:$D$868,3,FALSE)</f>
        <v>0</v>
      </c>
      <c r="H1129" s="106"/>
      <c r="I1129" s="106"/>
      <c r="J1129" s="107"/>
      <c r="K1129" s="109">
        <f>VLOOKUP(J1129,得意先名!$B$8:$C$1020,2,FALSE)</f>
        <v>0</v>
      </c>
      <c r="L1129" s="108"/>
      <c r="M1129" s="109">
        <f>VLOOKUP(J1129,得意先名!$B$1:$E$1029,4,FALSE)</f>
        <v>0</v>
      </c>
      <c r="N1129" s="110">
        <f>VLOOKUP(J1129,得意先名!$B$8:$H$1020,7,FALSE)</f>
        <v>0</v>
      </c>
      <c r="O1129" s="111"/>
      <c r="P1129" s="112"/>
      <c r="Q1129" s="50"/>
    </row>
    <row r="1130" spans="1:17" ht="30.75" customHeight="1" x14ac:dyDescent="0.4">
      <c r="A1130" s="113">
        <v>2235</v>
      </c>
      <c r="B1130" s="114"/>
      <c r="C1130" s="114"/>
      <c r="D1130" s="115">
        <f>VLOOKUP(E1130,コード一覧!$B$4:$E$962,4,FALSE)</f>
        <v>0</v>
      </c>
      <c r="E1130" s="89"/>
      <c r="F1130" s="104">
        <f>VLOOKUP(E1130,コード一覧!$B$4:$C$850,2,FALSE)</f>
        <v>0</v>
      </c>
      <c r="G1130" s="105">
        <f>VLOOKUP(E1130,コード一覧!$B$4:$D$868,3,FALSE)</f>
        <v>0</v>
      </c>
      <c r="H1130" s="106"/>
      <c r="I1130" s="106"/>
      <c r="J1130" s="107"/>
      <c r="K1130" s="109">
        <f>VLOOKUP(J1130,得意先名!$B$8:$C$1020,2,FALSE)</f>
        <v>0</v>
      </c>
      <c r="L1130" s="108"/>
      <c r="M1130" s="109">
        <f>VLOOKUP(J1130,得意先名!$B$1:$E$1029,4,FALSE)</f>
        <v>0</v>
      </c>
      <c r="N1130" s="110">
        <f>VLOOKUP(J1130,得意先名!$B$8:$H$1020,7,FALSE)</f>
        <v>0</v>
      </c>
      <c r="O1130" s="111"/>
      <c r="P1130" s="112"/>
      <c r="Q1130" s="50"/>
    </row>
    <row r="1131" spans="1:17" ht="30.75" customHeight="1" x14ac:dyDescent="0.4">
      <c r="A1131" s="113">
        <v>2237</v>
      </c>
      <c r="B1131" s="114"/>
      <c r="C1131" s="114"/>
      <c r="D1131" s="115">
        <f>VLOOKUP(E1131,コード一覧!$B$4:$E$962,4,FALSE)</f>
        <v>0</v>
      </c>
      <c r="E1131" s="89"/>
      <c r="F1131" s="104">
        <f>VLOOKUP(E1131,コード一覧!$B$4:$C$850,2,FALSE)</f>
        <v>0</v>
      </c>
      <c r="G1131" s="105">
        <f>VLOOKUP(E1131,コード一覧!$B$4:$D$868,3,FALSE)</f>
        <v>0</v>
      </c>
      <c r="H1131" s="106"/>
      <c r="I1131" s="106"/>
      <c r="J1131" s="107"/>
      <c r="K1131" s="109">
        <f>VLOOKUP(J1131,得意先名!$B$8:$C$1020,2,FALSE)</f>
        <v>0</v>
      </c>
      <c r="L1131" s="108"/>
      <c r="M1131" s="109">
        <f>VLOOKUP(J1131,得意先名!$B$1:$E$1029,4,FALSE)</f>
        <v>0</v>
      </c>
      <c r="N1131" s="110">
        <f>VLOOKUP(J1131,得意先名!$B$8:$H$1020,7,FALSE)</f>
        <v>0</v>
      </c>
      <c r="O1131" s="111"/>
      <c r="P1131" s="112"/>
      <c r="Q1131" s="50"/>
    </row>
    <row r="1132" spans="1:17" ht="30.75" customHeight="1" x14ac:dyDescent="0.4">
      <c r="A1132" s="113">
        <v>2239</v>
      </c>
      <c r="B1132" s="114"/>
      <c r="C1132" s="114"/>
      <c r="D1132" s="115">
        <f>VLOOKUP(E1132,コード一覧!$B$4:$E$962,4,FALSE)</f>
        <v>0</v>
      </c>
      <c r="E1132" s="89"/>
      <c r="F1132" s="104">
        <f>VLOOKUP(E1132,コード一覧!$B$4:$C$850,2,FALSE)</f>
        <v>0</v>
      </c>
      <c r="G1132" s="105">
        <f>VLOOKUP(E1132,コード一覧!$B$4:$D$868,3,FALSE)</f>
        <v>0</v>
      </c>
      <c r="H1132" s="106"/>
      <c r="I1132" s="106"/>
      <c r="J1132" s="107"/>
      <c r="K1132" s="109">
        <f>VLOOKUP(J1132,得意先名!$B$8:$C$1020,2,FALSE)</f>
        <v>0</v>
      </c>
      <c r="L1132" s="108"/>
      <c r="M1132" s="109">
        <f>VLOOKUP(J1132,得意先名!$B$1:$E$1029,4,FALSE)</f>
        <v>0</v>
      </c>
      <c r="N1132" s="110">
        <f>VLOOKUP(J1132,得意先名!$B$8:$H$1020,7,FALSE)</f>
        <v>0</v>
      </c>
      <c r="O1132" s="111"/>
      <c r="P1132" s="112"/>
      <c r="Q1132" s="50"/>
    </row>
    <row r="1133" spans="1:17" ht="30.75" customHeight="1" x14ac:dyDescent="0.4">
      <c r="A1133" s="113">
        <v>2241</v>
      </c>
      <c r="B1133" s="114"/>
      <c r="C1133" s="114"/>
      <c r="D1133" s="115">
        <f>VLOOKUP(E1133,コード一覧!$B$4:$E$962,4,FALSE)</f>
        <v>0</v>
      </c>
      <c r="E1133" s="89"/>
      <c r="F1133" s="104">
        <f>VLOOKUP(E1133,コード一覧!$B$4:$C$850,2,FALSE)</f>
        <v>0</v>
      </c>
      <c r="G1133" s="105">
        <f>VLOOKUP(E1133,コード一覧!$B$4:$D$868,3,FALSE)</f>
        <v>0</v>
      </c>
      <c r="H1133" s="106"/>
      <c r="I1133" s="106"/>
      <c r="J1133" s="107"/>
      <c r="K1133" s="109">
        <f>VLOOKUP(J1133,得意先名!$B$8:$C$1020,2,FALSE)</f>
        <v>0</v>
      </c>
      <c r="L1133" s="108"/>
      <c r="M1133" s="109">
        <f>VLOOKUP(J1133,得意先名!$B$1:$E$1029,4,FALSE)</f>
        <v>0</v>
      </c>
      <c r="N1133" s="110">
        <f>VLOOKUP(J1133,得意先名!$B$8:$H$1020,7,FALSE)</f>
        <v>0</v>
      </c>
      <c r="O1133" s="111"/>
      <c r="P1133" s="112"/>
      <c r="Q1133" s="50"/>
    </row>
    <row r="1134" spans="1:17" ht="30.75" customHeight="1" x14ac:dyDescent="0.4">
      <c r="A1134" s="113">
        <v>2243</v>
      </c>
      <c r="B1134" s="114"/>
      <c r="C1134" s="114"/>
      <c r="D1134" s="115">
        <f>VLOOKUP(E1134,コード一覧!$B$4:$E$962,4,FALSE)</f>
        <v>0</v>
      </c>
      <c r="E1134" s="89"/>
      <c r="F1134" s="104">
        <f>VLOOKUP(E1134,コード一覧!$B$4:$C$850,2,FALSE)</f>
        <v>0</v>
      </c>
      <c r="G1134" s="105">
        <f>VLOOKUP(E1134,コード一覧!$B$4:$D$868,3,FALSE)</f>
        <v>0</v>
      </c>
      <c r="H1134" s="106"/>
      <c r="I1134" s="106"/>
      <c r="J1134" s="107"/>
      <c r="K1134" s="109">
        <f>VLOOKUP(J1134,得意先名!$B$8:$C$1020,2,FALSE)</f>
        <v>0</v>
      </c>
      <c r="L1134" s="108"/>
      <c r="M1134" s="109">
        <f>VLOOKUP(J1134,得意先名!$B$1:$E$1029,4,FALSE)</f>
        <v>0</v>
      </c>
      <c r="N1134" s="110">
        <f>VLOOKUP(J1134,得意先名!$B$8:$H$1020,7,FALSE)</f>
        <v>0</v>
      </c>
      <c r="O1134" s="111"/>
      <c r="P1134" s="112"/>
      <c r="Q1134" s="50"/>
    </row>
    <row r="1135" spans="1:17" ht="30.75" customHeight="1" x14ac:dyDescent="0.4">
      <c r="A1135" s="113">
        <v>2245</v>
      </c>
      <c r="B1135" s="114"/>
      <c r="C1135" s="114"/>
      <c r="D1135" s="115">
        <f>VLOOKUP(E1135,コード一覧!$B$4:$E$962,4,FALSE)</f>
        <v>0</v>
      </c>
      <c r="E1135" s="89"/>
      <c r="F1135" s="104">
        <f>VLOOKUP(E1135,コード一覧!$B$4:$C$850,2,FALSE)</f>
        <v>0</v>
      </c>
      <c r="G1135" s="105">
        <f>VLOOKUP(E1135,コード一覧!$B$4:$D$868,3,FALSE)</f>
        <v>0</v>
      </c>
      <c r="H1135" s="106"/>
      <c r="I1135" s="106"/>
      <c r="J1135" s="107"/>
      <c r="K1135" s="109">
        <f>VLOOKUP(J1135,得意先名!$B$8:$C$1020,2,FALSE)</f>
        <v>0</v>
      </c>
      <c r="L1135" s="108"/>
      <c r="M1135" s="109">
        <f>VLOOKUP(J1135,得意先名!$B$1:$E$1029,4,FALSE)</f>
        <v>0</v>
      </c>
      <c r="N1135" s="110">
        <f>VLOOKUP(J1135,得意先名!$B$8:$H$1020,7,FALSE)</f>
        <v>0</v>
      </c>
      <c r="O1135" s="111"/>
      <c r="P1135" s="112"/>
      <c r="Q1135" s="50"/>
    </row>
    <row r="1136" spans="1:17" ht="30.75" customHeight="1" x14ac:dyDescent="0.4">
      <c r="A1136" s="113">
        <v>2247</v>
      </c>
      <c r="B1136" s="114"/>
      <c r="C1136" s="114"/>
      <c r="D1136" s="115">
        <f>VLOOKUP(E1136,コード一覧!$B$4:$E$962,4,FALSE)</f>
        <v>0</v>
      </c>
      <c r="E1136" s="89"/>
      <c r="F1136" s="104">
        <f>VLOOKUP(E1136,コード一覧!$B$4:$C$850,2,FALSE)</f>
        <v>0</v>
      </c>
      <c r="G1136" s="105">
        <f>VLOOKUP(E1136,コード一覧!$B$4:$D$868,3,FALSE)</f>
        <v>0</v>
      </c>
      <c r="H1136" s="106"/>
      <c r="I1136" s="106"/>
      <c r="J1136" s="107"/>
      <c r="K1136" s="109">
        <f>VLOOKUP(J1136,得意先名!$B$8:$C$1020,2,FALSE)</f>
        <v>0</v>
      </c>
      <c r="L1136" s="108"/>
      <c r="M1136" s="109">
        <f>VLOOKUP(J1136,得意先名!$B$1:$E$1029,4,FALSE)</f>
        <v>0</v>
      </c>
      <c r="N1136" s="110">
        <f>VLOOKUP(J1136,得意先名!$B$8:$H$1020,7,FALSE)</f>
        <v>0</v>
      </c>
      <c r="O1136" s="111"/>
      <c r="P1136" s="112"/>
      <c r="Q1136" s="50"/>
    </row>
    <row r="1137" spans="1:17" ht="30.75" customHeight="1" x14ac:dyDescent="0.4">
      <c r="A1137" s="113">
        <v>2249</v>
      </c>
      <c r="B1137" s="114"/>
      <c r="C1137" s="114"/>
      <c r="D1137" s="115">
        <f>VLOOKUP(E1137,コード一覧!$B$4:$E$962,4,FALSE)</f>
        <v>0</v>
      </c>
      <c r="E1137" s="89"/>
      <c r="F1137" s="104">
        <f>VLOOKUP(E1137,コード一覧!$B$4:$C$850,2,FALSE)</f>
        <v>0</v>
      </c>
      <c r="G1137" s="105">
        <f>VLOOKUP(E1137,コード一覧!$B$4:$D$868,3,FALSE)</f>
        <v>0</v>
      </c>
      <c r="H1137" s="106"/>
      <c r="I1137" s="106"/>
      <c r="J1137" s="107"/>
      <c r="K1137" s="109">
        <f>VLOOKUP(J1137,得意先名!$B$8:$C$1020,2,FALSE)</f>
        <v>0</v>
      </c>
      <c r="L1137" s="108"/>
      <c r="M1137" s="109">
        <f>VLOOKUP(J1137,得意先名!$B$1:$E$1029,4,FALSE)</f>
        <v>0</v>
      </c>
      <c r="N1137" s="110">
        <f>VLOOKUP(J1137,得意先名!$B$8:$H$1020,7,FALSE)</f>
        <v>0</v>
      </c>
      <c r="O1137" s="111"/>
      <c r="P1137" s="112"/>
      <c r="Q1137" s="50"/>
    </row>
    <row r="1138" spans="1:17" ht="30.75" customHeight="1" x14ac:dyDescent="0.4">
      <c r="A1138" s="113">
        <v>2251</v>
      </c>
      <c r="B1138" s="114"/>
      <c r="C1138" s="114"/>
      <c r="D1138" s="115">
        <f>VLOOKUP(E1138,コード一覧!$B$4:$E$962,4,FALSE)</f>
        <v>0</v>
      </c>
      <c r="E1138" s="89"/>
      <c r="F1138" s="104">
        <f>VLOOKUP(E1138,コード一覧!$B$4:$C$850,2,FALSE)</f>
        <v>0</v>
      </c>
      <c r="G1138" s="105">
        <f>VLOOKUP(E1138,コード一覧!$B$4:$D$868,3,FALSE)</f>
        <v>0</v>
      </c>
      <c r="H1138" s="106"/>
      <c r="I1138" s="106"/>
      <c r="J1138" s="107"/>
      <c r="K1138" s="109">
        <f>VLOOKUP(J1138,得意先名!$B$8:$C$1020,2,FALSE)</f>
        <v>0</v>
      </c>
      <c r="L1138" s="108"/>
      <c r="M1138" s="109">
        <f>VLOOKUP(J1138,得意先名!$B$1:$E$1029,4,FALSE)</f>
        <v>0</v>
      </c>
      <c r="N1138" s="110">
        <f>VLOOKUP(J1138,得意先名!$B$8:$H$1020,7,FALSE)</f>
        <v>0</v>
      </c>
      <c r="O1138" s="111"/>
      <c r="P1138" s="112"/>
      <c r="Q1138" s="50"/>
    </row>
    <row r="1139" spans="1:17" ht="30.75" customHeight="1" x14ac:dyDescent="0.4">
      <c r="A1139" s="113">
        <v>2253</v>
      </c>
      <c r="B1139" s="114"/>
      <c r="C1139" s="114"/>
      <c r="D1139" s="115">
        <f>VLOOKUP(E1139,コード一覧!$B$4:$E$962,4,FALSE)</f>
        <v>0</v>
      </c>
      <c r="E1139" s="89"/>
      <c r="F1139" s="104">
        <f>VLOOKUP(E1139,コード一覧!$B$4:$C$850,2,FALSE)</f>
        <v>0</v>
      </c>
      <c r="G1139" s="105">
        <f>VLOOKUP(E1139,コード一覧!$B$4:$D$868,3,FALSE)</f>
        <v>0</v>
      </c>
      <c r="H1139" s="106"/>
      <c r="I1139" s="106"/>
      <c r="J1139" s="107"/>
      <c r="K1139" s="109">
        <f>VLOOKUP(J1139,得意先名!$B$8:$C$1020,2,FALSE)</f>
        <v>0</v>
      </c>
      <c r="L1139" s="108"/>
      <c r="M1139" s="109">
        <f>VLOOKUP(J1139,得意先名!$B$1:$E$1029,4,FALSE)</f>
        <v>0</v>
      </c>
      <c r="N1139" s="110">
        <f>VLOOKUP(J1139,得意先名!$B$8:$H$1020,7,FALSE)</f>
        <v>0</v>
      </c>
      <c r="O1139" s="111"/>
      <c r="P1139" s="112"/>
      <c r="Q1139" s="50"/>
    </row>
    <row r="1140" spans="1:17" ht="30.75" customHeight="1" x14ac:dyDescent="0.4">
      <c r="A1140" s="113">
        <v>2255</v>
      </c>
      <c r="B1140" s="114"/>
      <c r="C1140" s="114"/>
      <c r="D1140" s="115">
        <f>VLOOKUP(E1140,コード一覧!$B$4:$E$962,4,FALSE)</f>
        <v>0</v>
      </c>
      <c r="E1140" s="89"/>
      <c r="F1140" s="104">
        <f>VLOOKUP(E1140,コード一覧!$B$4:$C$850,2,FALSE)</f>
        <v>0</v>
      </c>
      <c r="G1140" s="105">
        <f>VLOOKUP(E1140,コード一覧!$B$4:$D$868,3,FALSE)</f>
        <v>0</v>
      </c>
      <c r="H1140" s="106"/>
      <c r="I1140" s="106"/>
      <c r="J1140" s="107"/>
      <c r="K1140" s="109">
        <f>VLOOKUP(J1140,得意先名!$B$8:$C$1020,2,FALSE)</f>
        <v>0</v>
      </c>
      <c r="L1140" s="108"/>
      <c r="M1140" s="109">
        <f>VLOOKUP(J1140,得意先名!$B$1:$E$1029,4,FALSE)</f>
        <v>0</v>
      </c>
      <c r="N1140" s="110">
        <f>VLOOKUP(J1140,得意先名!$B$8:$H$1020,7,FALSE)</f>
        <v>0</v>
      </c>
      <c r="O1140" s="111"/>
      <c r="P1140" s="112"/>
      <c r="Q1140" s="50"/>
    </row>
    <row r="1141" spans="1:17" ht="30.75" customHeight="1" x14ac:dyDescent="0.4">
      <c r="A1141" s="113">
        <v>2257</v>
      </c>
      <c r="B1141" s="114"/>
      <c r="C1141" s="114"/>
      <c r="D1141" s="115">
        <f>VLOOKUP(E1141,コード一覧!$B$4:$E$962,4,FALSE)</f>
        <v>0</v>
      </c>
      <c r="E1141" s="89"/>
      <c r="F1141" s="104">
        <f>VLOOKUP(E1141,コード一覧!$B$4:$C$850,2,FALSE)</f>
        <v>0</v>
      </c>
      <c r="G1141" s="105">
        <f>VLOOKUP(E1141,コード一覧!$B$4:$D$868,3,FALSE)</f>
        <v>0</v>
      </c>
      <c r="H1141" s="106"/>
      <c r="I1141" s="106"/>
      <c r="J1141" s="107"/>
      <c r="K1141" s="109">
        <f>VLOOKUP(J1141,得意先名!$B$8:$C$1020,2,FALSE)</f>
        <v>0</v>
      </c>
      <c r="L1141" s="108"/>
      <c r="M1141" s="109">
        <f>VLOOKUP(J1141,得意先名!$B$1:$E$1029,4,FALSE)</f>
        <v>0</v>
      </c>
      <c r="N1141" s="110">
        <f>VLOOKUP(J1141,得意先名!$B$8:$H$1020,7,FALSE)</f>
        <v>0</v>
      </c>
      <c r="O1141" s="111"/>
      <c r="P1141" s="112"/>
      <c r="Q1141" s="50"/>
    </row>
    <row r="1142" spans="1:17" ht="30.75" customHeight="1" x14ac:dyDescent="0.4">
      <c r="A1142" s="113">
        <v>2259</v>
      </c>
      <c r="B1142" s="114"/>
      <c r="C1142" s="114"/>
      <c r="D1142" s="115">
        <f>VLOOKUP(E1142,コード一覧!$B$4:$E$962,4,FALSE)</f>
        <v>0</v>
      </c>
      <c r="E1142" s="89"/>
      <c r="F1142" s="104">
        <f>VLOOKUP(E1142,コード一覧!$B$4:$C$850,2,FALSE)</f>
        <v>0</v>
      </c>
      <c r="G1142" s="105">
        <f>VLOOKUP(E1142,コード一覧!$B$4:$D$868,3,FALSE)</f>
        <v>0</v>
      </c>
      <c r="H1142" s="106"/>
      <c r="I1142" s="106"/>
      <c r="J1142" s="107"/>
      <c r="K1142" s="109">
        <f>VLOOKUP(J1142,得意先名!$B$8:$C$1020,2,FALSE)</f>
        <v>0</v>
      </c>
      <c r="L1142" s="108"/>
      <c r="M1142" s="109">
        <f>VLOOKUP(J1142,得意先名!$B$1:$E$1029,4,FALSE)</f>
        <v>0</v>
      </c>
      <c r="N1142" s="110">
        <f>VLOOKUP(J1142,得意先名!$B$8:$H$1020,7,FALSE)</f>
        <v>0</v>
      </c>
      <c r="O1142" s="111"/>
      <c r="P1142" s="112"/>
      <c r="Q1142" s="50"/>
    </row>
    <row r="1143" spans="1:17" ht="30.75" customHeight="1" x14ac:dyDescent="0.4">
      <c r="A1143" s="113">
        <v>2261</v>
      </c>
      <c r="B1143" s="114"/>
      <c r="C1143" s="114"/>
      <c r="D1143" s="115">
        <f>VLOOKUP(E1143,コード一覧!$B$4:$E$962,4,FALSE)</f>
        <v>0</v>
      </c>
      <c r="E1143" s="89"/>
      <c r="F1143" s="104">
        <f>VLOOKUP(E1143,コード一覧!$B$4:$C$850,2,FALSE)</f>
        <v>0</v>
      </c>
      <c r="G1143" s="105">
        <f>VLOOKUP(E1143,コード一覧!$B$4:$D$868,3,FALSE)</f>
        <v>0</v>
      </c>
      <c r="H1143" s="106"/>
      <c r="I1143" s="106"/>
      <c r="J1143" s="107"/>
      <c r="K1143" s="109">
        <f>VLOOKUP(J1143,得意先名!$B$8:$C$1020,2,FALSE)</f>
        <v>0</v>
      </c>
      <c r="L1143" s="108"/>
      <c r="M1143" s="109">
        <f>VLOOKUP(J1143,得意先名!$B$1:$E$1029,4,FALSE)</f>
        <v>0</v>
      </c>
      <c r="N1143" s="110">
        <f>VLOOKUP(J1143,得意先名!$B$8:$H$1020,7,FALSE)</f>
        <v>0</v>
      </c>
      <c r="O1143" s="111"/>
      <c r="P1143" s="112"/>
      <c r="Q1143" s="50"/>
    </row>
    <row r="1144" spans="1:17" ht="30.75" customHeight="1" x14ac:dyDescent="0.4">
      <c r="A1144" s="113">
        <v>2263</v>
      </c>
      <c r="B1144" s="114"/>
      <c r="C1144" s="114"/>
      <c r="D1144" s="115">
        <f>VLOOKUP(E1144,コード一覧!$B$4:$E$962,4,FALSE)</f>
        <v>0</v>
      </c>
      <c r="E1144" s="89"/>
      <c r="F1144" s="104">
        <f>VLOOKUP(E1144,コード一覧!$B$4:$C$850,2,FALSE)</f>
        <v>0</v>
      </c>
      <c r="G1144" s="105">
        <f>VLOOKUP(E1144,コード一覧!$B$4:$D$868,3,FALSE)</f>
        <v>0</v>
      </c>
      <c r="H1144" s="106"/>
      <c r="I1144" s="106"/>
      <c r="J1144" s="107"/>
      <c r="K1144" s="109">
        <f>VLOOKUP(J1144,得意先名!$B$8:$C$1020,2,FALSE)</f>
        <v>0</v>
      </c>
      <c r="L1144" s="108"/>
      <c r="M1144" s="109">
        <f>VLOOKUP(J1144,得意先名!$B$1:$E$1029,4,FALSE)</f>
        <v>0</v>
      </c>
      <c r="N1144" s="110">
        <f>VLOOKUP(J1144,得意先名!$B$8:$H$1020,7,FALSE)</f>
        <v>0</v>
      </c>
      <c r="O1144" s="111"/>
      <c r="P1144" s="112"/>
      <c r="Q1144" s="50"/>
    </row>
    <row r="1145" spans="1:17" ht="30.75" customHeight="1" x14ac:dyDescent="0.4">
      <c r="A1145" s="113">
        <v>2265</v>
      </c>
      <c r="B1145" s="114"/>
      <c r="C1145" s="114"/>
      <c r="D1145" s="115">
        <f>VLOOKUP(E1145,コード一覧!$B$4:$E$962,4,FALSE)</f>
        <v>0</v>
      </c>
      <c r="E1145" s="89"/>
      <c r="F1145" s="104">
        <f>VLOOKUP(E1145,コード一覧!$B$4:$C$850,2,FALSE)</f>
        <v>0</v>
      </c>
      <c r="G1145" s="105">
        <f>VLOOKUP(E1145,コード一覧!$B$4:$D$868,3,FALSE)</f>
        <v>0</v>
      </c>
      <c r="H1145" s="106"/>
      <c r="I1145" s="106"/>
      <c r="J1145" s="107"/>
      <c r="K1145" s="109">
        <f>VLOOKUP(J1145,得意先名!$B$8:$C$1020,2,FALSE)</f>
        <v>0</v>
      </c>
      <c r="L1145" s="108"/>
      <c r="M1145" s="109">
        <f>VLOOKUP(J1145,得意先名!$B$1:$E$1029,4,FALSE)</f>
        <v>0</v>
      </c>
      <c r="N1145" s="110">
        <f>VLOOKUP(J1145,得意先名!$B$8:$H$1020,7,FALSE)</f>
        <v>0</v>
      </c>
      <c r="O1145" s="111"/>
      <c r="P1145" s="112"/>
      <c r="Q1145" s="50"/>
    </row>
    <row r="1146" spans="1:17" ht="30.75" customHeight="1" x14ac:dyDescent="0.4">
      <c r="A1146" s="113">
        <v>2267</v>
      </c>
      <c r="B1146" s="114"/>
      <c r="C1146" s="114"/>
      <c r="D1146" s="115">
        <f>VLOOKUP(E1146,コード一覧!$B$4:$E$962,4,FALSE)</f>
        <v>0</v>
      </c>
      <c r="E1146" s="89"/>
      <c r="F1146" s="104">
        <f>VLOOKUP(E1146,コード一覧!$B$4:$C$850,2,FALSE)</f>
        <v>0</v>
      </c>
      <c r="G1146" s="105">
        <f>VLOOKUP(E1146,コード一覧!$B$4:$D$868,3,FALSE)</f>
        <v>0</v>
      </c>
      <c r="H1146" s="106"/>
      <c r="I1146" s="106"/>
      <c r="J1146" s="107"/>
      <c r="K1146" s="109">
        <f>VLOOKUP(J1146,得意先名!$B$8:$C$1020,2,FALSE)</f>
        <v>0</v>
      </c>
      <c r="L1146" s="108"/>
      <c r="M1146" s="109">
        <f>VLOOKUP(J1146,得意先名!$B$1:$E$1029,4,FALSE)</f>
        <v>0</v>
      </c>
      <c r="N1146" s="110">
        <f>VLOOKUP(J1146,得意先名!$B$8:$H$1020,7,FALSE)</f>
        <v>0</v>
      </c>
      <c r="O1146" s="111"/>
      <c r="P1146" s="112"/>
      <c r="Q1146" s="50"/>
    </row>
    <row r="1147" spans="1:17" ht="30.75" customHeight="1" x14ac:dyDescent="0.4">
      <c r="A1147" s="113">
        <v>2269</v>
      </c>
      <c r="B1147" s="114"/>
      <c r="C1147" s="114"/>
      <c r="D1147" s="115">
        <f>VLOOKUP(E1147,コード一覧!$B$4:$E$962,4,FALSE)</f>
        <v>0</v>
      </c>
      <c r="E1147" s="89"/>
      <c r="F1147" s="104">
        <f>VLOOKUP(E1147,コード一覧!$B$4:$C$850,2,FALSE)</f>
        <v>0</v>
      </c>
      <c r="G1147" s="105">
        <f>VLOOKUP(E1147,コード一覧!$B$4:$D$868,3,FALSE)</f>
        <v>0</v>
      </c>
      <c r="H1147" s="106"/>
      <c r="I1147" s="106"/>
      <c r="J1147" s="107"/>
      <c r="K1147" s="109">
        <f>VLOOKUP(J1147,得意先名!$B$8:$C$1020,2,FALSE)</f>
        <v>0</v>
      </c>
      <c r="L1147" s="108"/>
      <c r="M1147" s="109">
        <f>VLOOKUP(J1147,得意先名!$B$1:$E$1029,4,FALSE)</f>
        <v>0</v>
      </c>
      <c r="N1147" s="110">
        <f>VLOOKUP(J1147,得意先名!$B$8:$H$1020,7,FALSE)</f>
        <v>0</v>
      </c>
      <c r="O1147" s="111"/>
      <c r="P1147" s="112"/>
      <c r="Q1147" s="50"/>
    </row>
    <row r="1148" spans="1:17" ht="30.75" customHeight="1" x14ac:dyDescent="0.4">
      <c r="A1148" s="113">
        <v>2271</v>
      </c>
      <c r="B1148" s="114"/>
      <c r="C1148" s="114"/>
      <c r="D1148" s="115">
        <f>VLOOKUP(E1148,コード一覧!$B$4:$E$962,4,FALSE)</f>
        <v>0</v>
      </c>
      <c r="E1148" s="89"/>
      <c r="F1148" s="104">
        <f>VLOOKUP(E1148,コード一覧!$B$4:$C$850,2,FALSE)</f>
        <v>0</v>
      </c>
      <c r="G1148" s="105">
        <f>VLOOKUP(E1148,コード一覧!$B$4:$D$868,3,FALSE)</f>
        <v>0</v>
      </c>
      <c r="H1148" s="106"/>
      <c r="I1148" s="106"/>
      <c r="J1148" s="107"/>
      <c r="K1148" s="109">
        <f>VLOOKUP(J1148,得意先名!$B$8:$C$1020,2,FALSE)</f>
        <v>0</v>
      </c>
      <c r="L1148" s="108"/>
      <c r="M1148" s="109">
        <f>VLOOKUP(J1148,得意先名!$B$1:$E$1029,4,FALSE)</f>
        <v>0</v>
      </c>
      <c r="N1148" s="110">
        <f>VLOOKUP(J1148,得意先名!$B$8:$H$1020,7,FALSE)</f>
        <v>0</v>
      </c>
      <c r="O1148" s="111"/>
      <c r="P1148" s="112"/>
      <c r="Q1148" s="50"/>
    </row>
    <row r="1149" spans="1:17" ht="30.75" customHeight="1" x14ac:dyDescent="0.4">
      <c r="A1149" s="113">
        <v>2273</v>
      </c>
      <c r="B1149" s="114"/>
      <c r="C1149" s="114"/>
      <c r="D1149" s="115">
        <f>VLOOKUP(E1149,コード一覧!$B$4:$E$962,4,FALSE)</f>
        <v>0</v>
      </c>
      <c r="E1149" s="89"/>
      <c r="F1149" s="104">
        <f>VLOOKUP(E1149,コード一覧!$B$4:$C$850,2,FALSE)</f>
        <v>0</v>
      </c>
      <c r="G1149" s="105">
        <f>VLOOKUP(E1149,コード一覧!$B$4:$D$868,3,FALSE)</f>
        <v>0</v>
      </c>
      <c r="H1149" s="106"/>
      <c r="I1149" s="106"/>
      <c r="J1149" s="107"/>
      <c r="K1149" s="109">
        <f>VLOOKUP(J1149,得意先名!$B$8:$C$1020,2,FALSE)</f>
        <v>0</v>
      </c>
      <c r="L1149" s="108"/>
      <c r="M1149" s="109">
        <f>VLOOKUP(J1149,得意先名!$B$1:$E$1029,4,FALSE)</f>
        <v>0</v>
      </c>
      <c r="N1149" s="110">
        <f>VLOOKUP(J1149,得意先名!$B$8:$H$1020,7,FALSE)</f>
        <v>0</v>
      </c>
      <c r="O1149" s="111"/>
      <c r="P1149" s="112"/>
      <c r="Q1149" s="50"/>
    </row>
    <row r="1150" spans="1:17" ht="30.75" customHeight="1" x14ac:dyDescent="0.4">
      <c r="A1150" s="113">
        <v>2275</v>
      </c>
      <c r="B1150" s="114"/>
      <c r="C1150" s="114"/>
      <c r="D1150" s="115">
        <f>VLOOKUP(E1150,コード一覧!$B$4:$E$962,4,FALSE)</f>
        <v>0</v>
      </c>
      <c r="E1150" s="89"/>
      <c r="F1150" s="104">
        <f>VLOOKUP(E1150,コード一覧!$B$4:$C$850,2,FALSE)</f>
        <v>0</v>
      </c>
      <c r="G1150" s="105">
        <f>VLOOKUP(E1150,コード一覧!$B$4:$D$868,3,FALSE)</f>
        <v>0</v>
      </c>
      <c r="H1150" s="106"/>
      <c r="I1150" s="106"/>
      <c r="J1150" s="107"/>
      <c r="K1150" s="109">
        <f>VLOOKUP(J1150,得意先名!$B$8:$C$1020,2,FALSE)</f>
        <v>0</v>
      </c>
      <c r="L1150" s="108"/>
      <c r="M1150" s="109">
        <f>VLOOKUP(J1150,得意先名!$B$1:$E$1029,4,FALSE)</f>
        <v>0</v>
      </c>
      <c r="N1150" s="110">
        <f>VLOOKUP(J1150,得意先名!$B$8:$H$1020,7,FALSE)</f>
        <v>0</v>
      </c>
      <c r="O1150" s="111"/>
      <c r="P1150" s="112"/>
      <c r="Q1150" s="50"/>
    </row>
    <row r="1151" spans="1:17" ht="30.75" customHeight="1" x14ac:dyDescent="0.4">
      <c r="A1151" s="113">
        <v>2277</v>
      </c>
      <c r="B1151" s="114"/>
      <c r="C1151" s="114"/>
      <c r="D1151" s="115">
        <f>VLOOKUP(E1151,コード一覧!$B$4:$E$962,4,FALSE)</f>
        <v>0</v>
      </c>
      <c r="E1151" s="89"/>
      <c r="F1151" s="104">
        <f>VLOOKUP(E1151,コード一覧!$B$4:$C$850,2,FALSE)</f>
        <v>0</v>
      </c>
      <c r="G1151" s="105">
        <f>VLOOKUP(E1151,コード一覧!$B$4:$D$868,3,FALSE)</f>
        <v>0</v>
      </c>
      <c r="H1151" s="106"/>
      <c r="I1151" s="106"/>
      <c r="J1151" s="107"/>
      <c r="K1151" s="109">
        <f>VLOOKUP(J1151,得意先名!$B$8:$C$1020,2,FALSE)</f>
        <v>0</v>
      </c>
      <c r="L1151" s="108"/>
      <c r="M1151" s="109">
        <f>VLOOKUP(J1151,得意先名!$B$1:$E$1029,4,FALSE)</f>
        <v>0</v>
      </c>
      <c r="N1151" s="110">
        <f>VLOOKUP(J1151,得意先名!$B$8:$H$1020,7,FALSE)</f>
        <v>0</v>
      </c>
      <c r="O1151" s="111"/>
      <c r="P1151" s="112"/>
      <c r="Q1151" s="50"/>
    </row>
    <row r="1152" spans="1:17" ht="30.75" customHeight="1" x14ac:dyDescent="0.4">
      <c r="A1152" s="113">
        <v>2279</v>
      </c>
      <c r="B1152" s="114"/>
      <c r="C1152" s="114"/>
      <c r="D1152" s="115">
        <f>VLOOKUP(E1152,コード一覧!$B$4:$E$962,4,FALSE)</f>
        <v>0</v>
      </c>
      <c r="E1152" s="89"/>
      <c r="F1152" s="104">
        <f>VLOOKUP(E1152,コード一覧!$B$4:$C$850,2,FALSE)</f>
        <v>0</v>
      </c>
      <c r="G1152" s="105">
        <f>VLOOKUP(E1152,コード一覧!$B$4:$D$868,3,FALSE)</f>
        <v>0</v>
      </c>
      <c r="H1152" s="106"/>
      <c r="I1152" s="106"/>
      <c r="J1152" s="107"/>
      <c r="K1152" s="109">
        <f>VLOOKUP(J1152,得意先名!$B$8:$C$1020,2,FALSE)</f>
        <v>0</v>
      </c>
      <c r="L1152" s="108"/>
      <c r="M1152" s="109">
        <f>VLOOKUP(J1152,得意先名!$B$1:$E$1029,4,FALSE)</f>
        <v>0</v>
      </c>
      <c r="N1152" s="110">
        <f>VLOOKUP(J1152,得意先名!$B$8:$H$1020,7,FALSE)</f>
        <v>0</v>
      </c>
      <c r="O1152" s="111"/>
      <c r="P1152" s="112"/>
      <c r="Q1152" s="50"/>
    </row>
    <row r="1153" spans="1:17" ht="30.75" customHeight="1" x14ac:dyDescent="0.4">
      <c r="A1153" s="113">
        <v>2281</v>
      </c>
      <c r="B1153" s="114"/>
      <c r="C1153" s="114"/>
      <c r="D1153" s="115">
        <f>VLOOKUP(E1153,コード一覧!$B$4:$E$962,4,FALSE)</f>
        <v>0</v>
      </c>
      <c r="E1153" s="89"/>
      <c r="F1153" s="104">
        <f>VLOOKUP(E1153,コード一覧!$B$4:$C$850,2,FALSE)</f>
        <v>0</v>
      </c>
      <c r="G1153" s="105">
        <f>VLOOKUP(E1153,コード一覧!$B$4:$D$868,3,FALSE)</f>
        <v>0</v>
      </c>
      <c r="H1153" s="106"/>
      <c r="I1153" s="106"/>
      <c r="J1153" s="107"/>
      <c r="K1153" s="109">
        <f>VLOOKUP(J1153,得意先名!$B$8:$C$1020,2,FALSE)</f>
        <v>0</v>
      </c>
      <c r="L1153" s="108"/>
      <c r="M1153" s="109">
        <f>VLOOKUP(J1153,得意先名!$B$1:$E$1029,4,FALSE)</f>
        <v>0</v>
      </c>
      <c r="N1153" s="110">
        <f>VLOOKUP(J1153,得意先名!$B$8:$H$1020,7,FALSE)</f>
        <v>0</v>
      </c>
      <c r="O1153" s="111"/>
      <c r="P1153" s="112"/>
      <c r="Q1153" s="50"/>
    </row>
    <row r="1154" spans="1:17" ht="30.75" customHeight="1" x14ac:dyDescent="0.4">
      <c r="A1154" s="113">
        <v>2283</v>
      </c>
      <c r="B1154" s="114"/>
      <c r="C1154" s="114"/>
      <c r="D1154" s="115">
        <f>VLOOKUP(E1154,コード一覧!$B$4:$E$962,4,FALSE)</f>
        <v>0</v>
      </c>
      <c r="E1154" s="89"/>
      <c r="F1154" s="104">
        <f>VLOOKUP(E1154,コード一覧!$B$4:$C$850,2,FALSE)</f>
        <v>0</v>
      </c>
      <c r="G1154" s="105">
        <f>VLOOKUP(E1154,コード一覧!$B$4:$D$868,3,FALSE)</f>
        <v>0</v>
      </c>
      <c r="H1154" s="106"/>
      <c r="I1154" s="106"/>
      <c r="J1154" s="107"/>
      <c r="K1154" s="109">
        <f>VLOOKUP(J1154,得意先名!$B$8:$C$1020,2,FALSE)</f>
        <v>0</v>
      </c>
      <c r="L1154" s="108"/>
      <c r="M1154" s="109">
        <f>VLOOKUP(J1154,得意先名!$B$1:$E$1029,4,FALSE)</f>
        <v>0</v>
      </c>
      <c r="N1154" s="110">
        <f>VLOOKUP(J1154,得意先名!$B$8:$H$1020,7,FALSE)</f>
        <v>0</v>
      </c>
      <c r="O1154" s="111"/>
      <c r="P1154" s="112"/>
      <c r="Q1154" s="50"/>
    </row>
    <row r="1155" spans="1:17" ht="30.75" customHeight="1" x14ac:dyDescent="0.4">
      <c r="A1155" s="113">
        <v>2285</v>
      </c>
      <c r="B1155" s="114"/>
      <c r="C1155" s="114"/>
      <c r="D1155" s="115">
        <f>VLOOKUP(E1155,コード一覧!$B$4:$E$962,4,FALSE)</f>
        <v>0</v>
      </c>
      <c r="E1155" s="89"/>
      <c r="F1155" s="104">
        <f>VLOOKUP(E1155,コード一覧!$B$4:$C$850,2,FALSE)</f>
        <v>0</v>
      </c>
      <c r="G1155" s="105">
        <f>VLOOKUP(E1155,コード一覧!$B$4:$D$868,3,FALSE)</f>
        <v>0</v>
      </c>
      <c r="H1155" s="106"/>
      <c r="I1155" s="106"/>
      <c r="J1155" s="107"/>
      <c r="K1155" s="109">
        <f>VLOOKUP(J1155,得意先名!$B$8:$C$1020,2,FALSE)</f>
        <v>0</v>
      </c>
      <c r="L1155" s="108"/>
      <c r="M1155" s="109">
        <f>VLOOKUP(J1155,得意先名!$B$1:$E$1029,4,FALSE)</f>
        <v>0</v>
      </c>
      <c r="N1155" s="110">
        <f>VLOOKUP(J1155,得意先名!$B$8:$H$1020,7,FALSE)</f>
        <v>0</v>
      </c>
      <c r="O1155" s="111"/>
      <c r="P1155" s="112"/>
      <c r="Q1155" s="50"/>
    </row>
    <row r="1156" spans="1:17" ht="30.75" customHeight="1" x14ac:dyDescent="0.4">
      <c r="A1156" s="113">
        <v>2287</v>
      </c>
      <c r="B1156" s="114"/>
      <c r="C1156" s="114"/>
      <c r="D1156" s="115">
        <f>VLOOKUP(E1156,コード一覧!$B$4:$E$962,4,FALSE)</f>
        <v>0</v>
      </c>
      <c r="E1156" s="89"/>
      <c r="F1156" s="104">
        <f>VLOOKUP(E1156,コード一覧!$B$4:$C$850,2,FALSE)</f>
        <v>0</v>
      </c>
      <c r="G1156" s="105">
        <f>VLOOKUP(E1156,コード一覧!$B$4:$D$868,3,FALSE)</f>
        <v>0</v>
      </c>
      <c r="H1156" s="106"/>
      <c r="I1156" s="106"/>
      <c r="J1156" s="107"/>
      <c r="K1156" s="109">
        <f>VLOOKUP(J1156,得意先名!$B$8:$C$1020,2,FALSE)</f>
        <v>0</v>
      </c>
      <c r="L1156" s="108"/>
      <c r="M1156" s="109">
        <f>VLOOKUP(J1156,得意先名!$B$1:$E$1029,4,FALSE)</f>
        <v>0</v>
      </c>
      <c r="N1156" s="110">
        <f>VLOOKUP(J1156,得意先名!$B$8:$H$1020,7,FALSE)</f>
        <v>0</v>
      </c>
      <c r="O1156" s="111"/>
      <c r="P1156" s="112"/>
      <c r="Q1156" s="50"/>
    </row>
    <row r="1157" spans="1:17" ht="30.75" customHeight="1" x14ac:dyDescent="0.4">
      <c r="A1157" s="113">
        <v>2289</v>
      </c>
      <c r="B1157" s="114"/>
      <c r="C1157" s="114"/>
      <c r="D1157" s="115">
        <f>VLOOKUP(E1157,コード一覧!$B$4:$E$962,4,FALSE)</f>
        <v>0</v>
      </c>
      <c r="E1157" s="89"/>
      <c r="F1157" s="104">
        <f>VLOOKUP(E1157,コード一覧!$B$4:$C$850,2,FALSE)</f>
        <v>0</v>
      </c>
      <c r="G1157" s="105">
        <f>VLOOKUP(E1157,コード一覧!$B$4:$D$868,3,FALSE)</f>
        <v>0</v>
      </c>
      <c r="H1157" s="106"/>
      <c r="I1157" s="106"/>
      <c r="J1157" s="107"/>
      <c r="K1157" s="109">
        <f>VLOOKUP(J1157,得意先名!$B$8:$C$1020,2,FALSE)</f>
        <v>0</v>
      </c>
      <c r="L1157" s="108"/>
      <c r="M1157" s="109">
        <f>VLOOKUP(J1157,得意先名!$B$1:$E$1029,4,FALSE)</f>
        <v>0</v>
      </c>
      <c r="N1157" s="110">
        <f>VLOOKUP(J1157,得意先名!$B$8:$H$1020,7,FALSE)</f>
        <v>0</v>
      </c>
      <c r="O1157" s="111"/>
      <c r="P1157" s="112"/>
      <c r="Q1157" s="50"/>
    </row>
    <row r="1158" spans="1:17" ht="30.75" customHeight="1" x14ac:dyDescent="0.4">
      <c r="A1158" s="113">
        <v>2291</v>
      </c>
      <c r="B1158" s="114"/>
      <c r="C1158" s="114"/>
      <c r="D1158" s="115">
        <f>VLOOKUP(E1158,コード一覧!$B$4:$E$962,4,FALSE)</f>
        <v>0</v>
      </c>
      <c r="E1158" s="89"/>
      <c r="F1158" s="104">
        <f>VLOOKUP(E1158,コード一覧!$B$4:$C$850,2,FALSE)</f>
        <v>0</v>
      </c>
      <c r="G1158" s="105">
        <f>VLOOKUP(E1158,コード一覧!$B$4:$D$868,3,FALSE)</f>
        <v>0</v>
      </c>
      <c r="H1158" s="106"/>
      <c r="I1158" s="106"/>
      <c r="J1158" s="107"/>
      <c r="K1158" s="109">
        <f>VLOOKUP(J1158,得意先名!$B$8:$C$1020,2,FALSE)</f>
        <v>0</v>
      </c>
      <c r="L1158" s="108"/>
      <c r="M1158" s="109">
        <f>VLOOKUP(J1158,得意先名!$B$1:$E$1029,4,FALSE)</f>
        <v>0</v>
      </c>
      <c r="N1158" s="110">
        <f>VLOOKUP(J1158,得意先名!$B$8:$H$1020,7,FALSE)</f>
        <v>0</v>
      </c>
      <c r="O1158" s="111"/>
      <c r="P1158" s="112"/>
      <c r="Q1158" s="50"/>
    </row>
    <row r="1159" spans="1:17" ht="30.75" customHeight="1" x14ac:dyDescent="0.4">
      <c r="A1159" s="113">
        <v>2293</v>
      </c>
      <c r="B1159" s="114"/>
      <c r="C1159" s="114"/>
      <c r="D1159" s="115">
        <f>VLOOKUP(E1159,コード一覧!$B$4:$E$962,4,FALSE)</f>
        <v>0</v>
      </c>
      <c r="E1159" s="89"/>
      <c r="F1159" s="104">
        <f>VLOOKUP(E1159,コード一覧!$B$4:$C$850,2,FALSE)</f>
        <v>0</v>
      </c>
      <c r="G1159" s="105">
        <f>VLOOKUP(E1159,コード一覧!$B$4:$D$868,3,FALSE)</f>
        <v>0</v>
      </c>
      <c r="H1159" s="106"/>
      <c r="I1159" s="106"/>
      <c r="J1159" s="107"/>
      <c r="K1159" s="109">
        <f>VLOOKUP(J1159,得意先名!$B$8:$C$1020,2,FALSE)</f>
        <v>0</v>
      </c>
      <c r="L1159" s="108"/>
      <c r="M1159" s="109">
        <f>VLOOKUP(J1159,得意先名!$B$1:$E$1029,4,FALSE)</f>
        <v>0</v>
      </c>
      <c r="N1159" s="110">
        <f>VLOOKUP(J1159,得意先名!$B$8:$H$1020,7,FALSE)</f>
        <v>0</v>
      </c>
      <c r="O1159" s="111"/>
      <c r="P1159" s="112"/>
      <c r="Q1159" s="50"/>
    </row>
    <row r="1160" spans="1:17" ht="30.75" customHeight="1" x14ac:dyDescent="0.4">
      <c r="A1160" s="113">
        <v>2295</v>
      </c>
      <c r="B1160" s="114"/>
      <c r="C1160" s="114"/>
      <c r="D1160" s="115">
        <f>VLOOKUP(E1160,コード一覧!$B$4:$E$962,4,FALSE)</f>
        <v>0</v>
      </c>
      <c r="E1160" s="89"/>
      <c r="F1160" s="104">
        <f>VLOOKUP(E1160,コード一覧!$B$4:$C$850,2,FALSE)</f>
        <v>0</v>
      </c>
      <c r="G1160" s="105">
        <f>VLOOKUP(E1160,コード一覧!$B$4:$D$868,3,FALSE)</f>
        <v>0</v>
      </c>
      <c r="H1160" s="106"/>
      <c r="I1160" s="106"/>
      <c r="J1160" s="107"/>
      <c r="K1160" s="109">
        <f>VLOOKUP(J1160,得意先名!$B$8:$C$1020,2,FALSE)</f>
        <v>0</v>
      </c>
      <c r="L1160" s="108"/>
      <c r="M1160" s="109">
        <f>VLOOKUP(J1160,得意先名!$B$1:$E$1029,4,FALSE)</f>
        <v>0</v>
      </c>
      <c r="N1160" s="110">
        <f>VLOOKUP(J1160,得意先名!$B$8:$H$1020,7,FALSE)</f>
        <v>0</v>
      </c>
      <c r="O1160" s="111"/>
      <c r="P1160" s="112"/>
      <c r="Q1160" s="50"/>
    </row>
    <row r="1161" spans="1:17" ht="30.75" customHeight="1" x14ac:dyDescent="0.4">
      <c r="A1161" s="113">
        <v>2297</v>
      </c>
      <c r="B1161" s="114"/>
      <c r="C1161" s="114"/>
      <c r="D1161" s="115">
        <f>VLOOKUP(E1161,コード一覧!$B$4:$E$962,4,FALSE)</f>
        <v>0</v>
      </c>
      <c r="E1161" s="89"/>
      <c r="F1161" s="104">
        <f>VLOOKUP(E1161,コード一覧!$B$4:$C$850,2,FALSE)</f>
        <v>0</v>
      </c>
      <c r="G1161" s="105">
        <f>VLOOKUP(E1161,コード一覧!$B$4:$D$868,3,FALSE)</f>
        <v>0</v>
      </c>
      <c r="H1161" s="106"/>
      <c r="I1161" s="106"/>
      <c r="J1161" s="107"/>
      <c r="K1161" s="109">
        <f>VLOOKUP(J1161,得意先名!$B$8:$C$1020,2,FALSE)</f>
        <v>0</v>
      </c>
      <c r="L1161" s="108"/>
      <c r="M1161" s="109">
        <f>VLOOKUP(J1161,得意先名!$B$1:$E$1029,4,FALSE)</f>
        <v>0</v>
      </c>
      <c r="N1161" s="110">
        <f>VLOOKUP(J1161,得意先名!$B$8:$H$1020,7,FALSE)</f>
        <v>0</v>
      </c>
      <c r="O1161" s="111"/>
      <c r="P1161" s="112"/>
      <c r="Q1161" s="50"/>
    </row>
    <row r="1162" spans="1:17" ht="30.75" customHeight="1" x14ac:dyDescent="0.4">
      <c r="A1162" s="113">
        <v>2299</v>
      </c>
      <c r="B1162" s="114"/>
      <c r="C1162" s="114"/>
      <c r="D1162" s="115">
        <f>VLOOKUP(E1162,コード一覧!$B$4:$E$962,4,FALSE)</f>
        <v>0</v>
      </c>
      <c r="E1162" s="89"/>
      <c r="F1162" s="104">
        <f>VLOOKUP(E1162,コード一覧!$B$4:$C$850,2,FALSE)</f>
        <v>0</v>
      </c>
      <c r="G1162" s="105">
        <f>VLOOKUP(E1162,コード一覧!$B$4:$D$868,3,FALSE)</f>
        <v>0</v>
      </c>
      <c r="H1162" s="106"/>
      <c r="I1162" s="106"/>
      <c r="J1162" s="107"/>
      <c r="K1162" s="109">
        <f>VLOOKUP(J1162,得意先名!$B$8:$C$1020,2,FALSE)</f>
        <v>0</v>
      </c>
      <c r="L1162" s="108"/>
      <c r="M1162" s="109">
        <f>VLOOKUP(J1162,得意先名!$B$1:$E$1029,4,FALSE)</f>
        <v>0</v>
      </c>
      <c r="N1162" s="110">
        <f>VLOOKUP(J1162,得意先名!$B$8:$H$1020,7,FALSE)</f>
        <v>0</v>
      </c>
      <c r="O1162" s="111"/>
      <c r="P1162" s="112"/>
      <c r="Q1162" s="50"/>
    </row>
    <row r="1163" spans="1:17" ht="30.75" customHeight="1" x14ac:dyDescent="0.4">
      <c r="A1163" s="113">
        <v>2301</v>
      </c>
      <c r="B1163" s="114"/>
      <c r="C1163" s="114"/>
      <c r="D1163" s="115">
        <f>VLOOKUP(E1163,コード一覧!$B$4:$E$962,4,FALSE)</f>
        <v>0</v>
      </c>
      <c r="E1163" s="89"/>
      <c r="F1163" s="104">
        <f>VLOOKUP(E1163,コード一覧!$B$4:$C$850,2,FALSE)</f>
        <v>0</v>
      </c>
      <c r="G1163" s="105">
        <f>VLOOKUP(E1163,コード一覧!$B$4:$D$868,3,FALSE)</f>
        <v>0</v>
      </c>
      <c r="H1163" s="106"/>
      <c r="I1163" s="106"/>
      <c r="J1163" s="107"/>
      <c r="K1163" s="109">
        <f>VLOOKUP(J1163,得意先名!$B$8:$C$1020,2,FALSE)</f>
        <v>0</v>
      </c>
      <c r="L1163" s="108"/>
      <c r="M1163" s="109">
        <f>VLOOKUP(J1163,得意先名!$B$1:$E$1029,4,FALSE)</f>
        <v>0</v>
      </c>
      <c r="N1163" s="110">
        <f>VLOOKUP(J1163,得意先名!$B$8:$H$1020,7,FALSE)</f>
        <v>0</v>
      </c>
      <c r="O1163" s="111"/>
      <c r="P1163" s="112"/>
      <c r="Q1163" s="50"/>
    </row>
    <row r="1164" spans="1:17" ht="30.75" customHeight="1" x14ac:dyDescent="0.4">
      <c r="A1164" s="113">
        <v>2303</v>
      </c>
      <c r="B1164" s="114"/>
      <c r="C1164" s="114"/>
      <c r="D1164" s="115">
        <f>VLOOKUP(E1164,コード一覧!$B$4:$E$962,4,FALSE)</f>
        <v>0</v>
      </c>
      <c r="E1164" s="89"/>
      <c r="F1164" s="104">
        <f>VLOOKUP(E1164,コード一覧!$B$4:$C$850,2,FALSE)</f>
        <v>0</v>
      </c>
      <c r="G1164" s="105">
        <f>VLOOKUP(E1164,コード一覧!$B$4:$D$868,3,FALSE)</f>
        <v>0</v>
      </c>
      <c r="H1164" s="106"/>
      <c r="I1164" s="106"/>
      <c r="J1164" s="107"/>
      <c r="K1164" s="109">
        <f>VLOOKUP(J1164,得意先名!$B$8:$C$1020,2,FALSE)</f>
        <v>0</v>
      </c>
      <c r="L1164" s="108"/>
      <c r="M1164" s="109">
        <f>VLOOKUP(J1164,得意先名!$B$1:$E$1029,4,FALSE)</f>
        <v>0</v>
      </c>
      <c r="N1164" s="110">
        <f>VLOOKUP(J1164,得意先名!$B$8:$H$1020,7,FALSE)</f>
        <v>0</v>
      </c>
      <c r="O1164" s="111"/>
      <c r="P1164" s="112"/>
      <c r="Q1164" s="50"/>
    </row>
    <row r="1165" spans="1:17" ht="30.75" customHeight="1" x14ac:dyDescent="0.4">
      <c r="A1165" s="113">
        <v>2305</v>
      </c>
      <c r="B1165" s="114"/>
      <c r="C1165" s="114"/>
      <c r="D1165" s="115">
        <f>VLOOKUP(E1165,コード一覧!$B$4:$E$962,4,FALSE)</f>
        <v>0</v>
      </c>
      <c r="E1165" s="89"/>
      <c r="F1165" s="104">
        <f>VLOOKUP(E1165,コード一覧!$B$4:$C$850,2,FALSE)</f>
        <v>0</v>
      </c>
      <c r="G1165" s="105">
        <f>VLOOKUP(E1165,コード一覧!$B$4:$D$868,3,FALSE)</f>
        <v>0</v>
      </c>
      <c r="H1165" s="106"/>
      <c r="I1165" s="106"/>
      <c r="J1165" s="107"/>
      <c r="K1165" s="109">
        <f>VLOOKUP(J1165,得意先名!$B$8:$C$1020,2,FALSE)</f>
        <v>0</v>
      </c>
      <c r="L1165" s="108"/>
      <c r="M1165" s="109">
        <f>VLOOKUP(J1165,得意先名!$B$1:$E$1029,4,FALSE)</f>
        <v>0</v>
      </c>
      <c r="N1165" s="110">
        <f>VLOOKUP(J1165,得意先名!$B$8:$H$1020,7,FALSE)</f>
        <v>0</v>
      </c>
      <c r="O1165" s="111"/>
      <c r="P1165" s="112"/>
      <c r="Q1165" s="50"/>
    </row>
    <row r="1166" spans="1:17" ht="30.75" customHeight="1" x14ac:dyDescent="0.4">
      <c r="A1166" s="113">
        <v>2307</v>
      </c>
      <c r="B1166" s="114"/>
      <c r="C1166" s="114"/>
      <c r="D1166" s="115">
        <f>VLOOKUP(E1166,コード一覧!$B$4:$E$962,4,FALSE)</f>
        <v>0</v>
      </c>
      <c r="E1166" s="89"/>
      <c r="F1166" s="104">
        <f>VLOOKUP(E1166,コード一覧!$B$4:$C$850,2,FALSE)</f>
        <v>0</v>
      </c>
      <c r="G1166" s="105">
        <f>VLOOKUP(E1166,コード一覧!$B$4:$D$868,3,FALSE)</f>
        <v>0</v>
      </c>
      <c r="H1166" s="106"/>
      <c r="I1166" s="106"/>
      <c r="J1166" s="107"/>
      <c r="K1166" s="109">
        <f>VLOOKUP(J1166,得意先名!$B$8:$C$1020,2,FALSE)</f>
        <v>0</v>
      </c>
      <c r="L1166" s="108"/>
      <c r="M1166" s="109">
        <f>VLOOKUP(J1166,得意先名!$B$1:$E$1029,4,FALSE)</f>
        <v>0</v>
      </c>
      <c r="N1166" s="110">
        <f>VLOOKUP(J1166,得意先名!$B$8:$H$1020,7,FALSE)</f>
        <v>0</v>
      </c>
      <c r="O1166" s="111"/>
      <c r="P1166" s="112"/>
      <c r="Q1166" s="50"/>
    </row>
    <row r="1167" spans="1:17" ht="30.75" customHeight="1" x14ac:dyDescent="0.4">
      <c r="A1167" s="113">
        <v>2309</v>
      </c>
      <c r="B1167" s="114"/>
      <c r="C1167" s="114"/>
      <c r="D1167" s="115">
        <f>VLOOKUP(E1167,コード一覧!$B$4:$E$962,4,FALSE)</f>
        <v>0</v>
      </c>
      <c r="E1167" s="89"/>
      <c r="F1167" s="104">
        <f>VLOOKUP(E1167,コード一覧!$B$4:$C$850,2,FALSE)</f>
        <v>0</v>
      </c>
      <c r="G1167" s="105">
        <f>VLOOKUP(E1167,コード一覧!$B$4:$D$868,3,FALSE)</f>
        <v>0</v>
      </c>
      <c r="H1167" s="106"/>
      <c r="I1167" s="106"/>
      <c r="J1167" s="107"/>
      <c r="K1167" s="109">
        <f>VLOOKUP(J1167,得意先名!$B$8:$C$1020,2,FALSE)</f>
        <v>0</v>
      </c>
      <c r="L1167" s="108"/>
      <c r="M1167" s="109">
        <f>VLOOKUP(J1167,得意先名!$B$1:$E$1029,4,FALSE)</f>
        <v>0</v>
      </c>
      <c r="N1167" s="110">
        <f>VLOOKUP(J1167,得意先名!$B$8:$H$1020,7,FALSE)</f>
        <v>0</v>
      </c>
      <c r="O1167" s="111"/>
      <c r="P1167" s="112"/>
      <c r="Q1167" s="50"/>
    </row>
    <row r="1168" spans="1:17" ht="30.75" customHeight="1" x14ac:dyDescent="0.4">
      <c r="A1168" s="113">
        <v>2311</v>
      </c>
      <c r="B1168" s="114"/>
      <c r="C1168" s="114"/>
      <c r="D1168" s="115">
        <f>VLOOKUP(E1168,コード一覧!$B$4:$E$962,4,FALSE)</f>
        <v>0</v>
      </c>
      <c r="E1168" s="89"/>
      <c r="F1168" s="104">
        <f>VLOOKUP(E1168,コード一覧!$B$4:$C$850,2,FALSE)</f>
        <v>0</v>
      </c>
      <c r="G1168" s="105">
        <f>VLOOKUP(E1168,コード一覧!$B$4:$D$868,3,FALSE)</f>
        <v>0</v>
      </c>
      <c r="H1168" s="106"/>
      <c r="I1168" s="106"/>
      <c r="J1168" s="107"/>
      <c r="K1168" s="109">
        <f>VLOOKUP(J1168,得意先名!$B$8:$C$1020,2,FALSE)</f>
        <v>0</v>
      </c>
      <c r="L1168" s="108"/>
      <c r="M1168" s="109">
        <f>VLOOKUP(J1168,得意先名!$B$1:$E$1029,4,FALSE)</f>
        <v>0</v>
      </c>
      <c r="N1168" s="110">
        <f>VLOOKUP(J1168,得意先名!$B$8:$H$1020,7,FALSE)</f>
        <v>0</v>
      </c>
      <c r="O1168" s="111"/>
      <c r="P1168" s="112"/>
      <c r="Q1168" s="50"/>
    </row>
    <row r="1169" spans="1:17" ht="30.75" customHeight="1" x14ac:dyDescent="0.4">
      <c r="A1169" s="113">
        <v>2313</v>
      </c>
      <c r="B1169" s="114"/>
      <c r="C1169" s="114"/>
      <c r="D1169" s="115">
        <f>VLOOKUP(E1169,コード一覧!$B$4:$E$962,4,FALSE)</f>
        <v>0</v>
      </c>
      <c r="E1169" s="89"/>
      <c r="F1169" s="104">
        <f>VLOOKUP(E1169,コード一覧!$B$4:$C$850,2,FALSE)</f>
        <v>0</v>
      </c>
      <c r="G1169" s="105">
        <f>VLOOKUP(E1169,コード一覧!$B$4:$D$868,3,FALSE)</f>
        <v>0</v>
      </c>
      <c r="H1169" s="106"/>
      <c r="I1169" s="106"/>
      <c r="J1169" s="107"/>
      <c r="K1169" s="109">
        <f>VLOOKUP(J1169,得意先名!$B$8:$C$1020,2,FALSE)</f>
        <v>0</v>
      </c>
      <c r="L1169" s="108"/>
      <c r="M1169" s="109">
        <f>VLOOKUP(J1169,得意先名!$B$1:$E$1029,4,FALSE)</f>
        <v>0</v>
      </c>
      <c r="N1169" s="110">
        <f>VLOOKUP(J1169,得意先名!$B$8:$H$1020,7,FALSE)</f>
        <v>0</v>
      </c>
      <c r="O1169" s="111"/>
      <c r="P1169" s="112"/>
      <c r="Q1169" s="50"/>
    </row>
    <row r="1170" spans="1:17" ht="30.75" customHeight="1" x14ac:dyDescent="0.4">
      <c r="A1170" s="113">
        <v>2315</v>
      </c>
      <c r="B1170" s="114"/>
      <c r="C1170" s="114"/>
      <c r="D1170" s="115">
        <f>VLOOKUP(E1170,コード一覧!$B$4:$E$962,4,FALSE)</f>
        <v>0</v>
      </c>
      <c r="E1170" s="89"/>
      <c r="F1170" s="104">
        <f>VLOOKUP(E1170,コード一覧!$B$4:$C$850,2,FALSE)</f>
        <v>0</v>
      </c>
      <c r="G1170" s="105">
        <f>VLOOKUP(E1170,コード一覧!$B$4:$D$868,3,FALSE)</f>
        <v>0</v>
      </c>
      <c r="H1170" s="106"/>
      <c r="I1170" s="106"/>
      <c r="J1170" s="107"/>
      <c r="K1170" s="109">
        <f>VLOOKUP(J1170,得意先名!$B$8:$C$1020,2,FALSE)</f>
        <v>0</v>
      </c>
      <c r="L1170" s="108"/>
      <c r="M1170" s="109">
        <f>VLOOKUP(J1170,得意先名!$B$1:$E$1029,4,FALSE)</f>
        <v>0</v>
      </c>
      <c r="N1170" s="110">
        <f>VLOOKUP(J1170,得意先名!$B$8:$H$1020,7,FALSE)</f>
        <v>0</v>
      </c>
      <c r="O1170" s="111"/>
      <c r="P1170" s="112"/>
      <c r="Q1170" s="50"/>
    </row>
    <row r="1171" spans="1:17" ht="30.75" customHeight="1" x14ac:dyDescent="0.4">
      <c r="A1171" s="113">
        <v>2317</v>
      </c>
      <c r="B1171" s="114"/>
      <c r="C1171" s="114"/>
      <c r="D1171" s="115">
        <f>VLOOKUP(E1171,コード一覧!$B$4:$E$962,4,FALSE)</f>
        <v>0</v>
      </c>
      <c r="E1171" s="89"/>
      <c r="F1171" s="104">
        <f>VLOOKUP(E1171,コード一覧!$B$4:$C$850,2,FALSE)</f>
        <v>0</v>
      </c>
      <c r="G1171" s="105">
        <f>VLOOKUP(E1171,コード一覧!$B$4:$D$868,3,FALSE)</f>
        <v>0</v>
      </c>
      <c r="H1171" s="106"/>
      <c r="I1171" s="106"/>
      <c r="J1171" s="107"/>
      <c r="K1171" s="109">
        <f>VLOOKUP(J1171,得意先名!$B$8:$C$1020,2,FALSE)</f>
        <v>0</v>
      </c>
      <c r="L1171" s="108"/>
      <c r="M1171" s="109">
        <f>VLOOKUP(J1171,得意先名!$B$1:$E$1029,4,FALSE)</f>
        <v>0</v>
      </c>
      <c r="N1171" s="110">
        <f>VLOOKUP(J1171,得意先名!$B$8:$H$1020,7,FALSE)</f>
        <v>0</v>
      </c>
      <c r="O1171" s="111"/>
      <c r="P1171" s="112"/>
      <c r="Q1171" s="50"/>
    </row>
    <row r="1172" spans="1:17" ht="30.75" customHeight="1" x14ac:dyDescent="0.4">
      <c r="A1172" s="113">
        <v>2319</v>
      </c>
      <c r="B1172" s="114"/>
      <c r="C1172" s="114"/>
      <c r="D1172" s="115">
        <f>VLOOKUP(E1172,コード一覧!$B$4:$E$962,4,FALSE)</f>
        <v>0</v>
      </c>
      <c r="E1172" s="89"/>
      <c r="F1172" s="104">
        <f>VLOOKUP(E1172,コード一覧!$B$4:$C$850,2,FALSE)</f>
        <v>0</v>
      </c>
      <c r="G1172" s="105">
        <f>VLOOKUP(E1172,コード一覧!$B$4:$D$868,3,FALSE)</f>
        <v>0</v>
      </c>
      <c r="H1172" s="106"/>
      <c r="I1172" s="106"/>
      <c r="J1172" s="107"/>
      <c r="K1172" s="109">
        <f>VLOOKUP(J1172,得意先名!$B$8:$C$1020,2,FALSE)</f>
        <v>0</v>
      </c>
      <c r="L1172" s="108"/>
      <c r="M1172" s="109">
        <f>VLOOKUP(J1172,得意先名!$B$1:$E$1029,4,FALSE)</f>
        <v>0</v>
      </c>
      <c r="N1172" s="110">
        <f>VLOOKUP(J1172,得意先名!$B$8:$H$1020,7,FALSE)</f>
        <v>0</v>
      </c>
      <c r="O1172" s="111"/>
      <c r="P1172" s="112"/>
      <c r="Q1172" s="50"/>
    </row>
    <row r="1173" spans="1:17" ht="30.75" customHeight="1" x14ac:dyDescent="0.4">
      <c r="A1173" s="113">
        <v>2321</v>
      </c>
      <c r="B1173" s="114"/>
      <c r="C1173" s="114"/>
      <c r="D1173" s="115">
        <f>VLOOKUP(E1173,コード一覧!$B$4:$E$962,4,FALSE)</f>
        <v>0</v>
      </c>
      <c r="E1173" s="89"/>
      <c r="F1173" s="104">
        <f>VLOOKUP(E1173,コード一覧!$B$4:$C$850,2,FALSE)</f>
        <v>0</v>
      </c>
      <c r="G1173" s="105">
        <f>VLOOKUP(E1173,コード一覧!$B$4:$D$868,3,FALSE)</f>
        <v>0</v>
      </c>
      <c r="H1173" s="106"/>
      <c r="I1173" s="106"/>
      <c r="J1173" s="107"/>
      <c r="K1173" s="109">
        <f>VLOOKUP(J1173,得意先名!$B$8:$C$1020,2,FALSE)</f>
        <v>0</v>
      </c>
      <c r="L1173" s="108"/>
      <c r="M1173" s="109">
        <f>VLOOKUP(J1173,得意先名!$B$1:$E$1029,4,FALSE)</f>
        <v>0</v>
      </c>
      <c r="N1173" s="110">
        <f>VLOOKUP(J1173,得意先名!$B$8:$H$1020,7,FALSE)</f>
        <v>0</v>
      </c>
      <c r="O1173" s="111"/>
      <c r="P1173" s="112"/>
      <c r="Q1173" s="50"/>
    </row>
    <row r="1174" spans="1:17" ht="30.75" customHeight="1" x14ac:dyDescent="0.4">
      <c r="A1174" s="113">
        <v>2323</v>
      </c>
      <c r="B1174" s="114"/>
      <c r="C1174" s="114"/>
      <c r="D1174" s="115">
        <f>VLOOKUP(E1174,コード一覧!$B$4:$E$962,4,FALSE)</f>
        <v>0</v>
      </c>
      <c r="E1174" s="89"/>
      <c r="F1174" s="104">
        <f>VLOOKUP(E1174,コード一覧!$B$4:$C$850,2,FALSE)</f>
        <v>0</v>
      </c>
      <c r="G1174" s="105">
        <f>VLOOKUP(E1174,コード一覧!$B$4:$D$868,3,FALSE)</f>
        <v>0</v>
      </c>
      <c r="H1174" s="106"/>
      <c r="I1174" s="106"/>
      <c r="J1174" s="107"/>
      <c r="K1174" s="109">
        <f>VLOOKUP(J1174,得意先名!$B$8:$C$1020,2,FALSE)</f>
        <v>0</v>
      </c>
      <c r="L1174" s="108"/>
      <c r="M1174" s="109">
        <f>VLOOKUP(J1174,得意先名!$B$1:$E$1029,4,FALSE)</f>
        <v>0</v>
      </c>
      <c r="N1174" s="110">
        <f>VLOOKUP(J1174,得意先名!$B$8:$H$1020,7,FALSE)</f>
        <v>0</v>
      </c>
      <c r="O1174" s="111"/>
      <c r="P1174" s="112"/>
      <c r="Q1174" s="50"/>
    </row>
    <row r="1175" spans="1:17" ht="30.75" customHeight="1" x14ac:dyDescent="0.4">
      <c r="A1175" s="113">
        <v>2325</v>
      </c>
      <c r="B1175" s="114"/>
      <c r="C1175" s="114"/>
      <c r="D1175" s="115">
        <f>VLOOKUP(E1175,コード一覧!$B$4:$E$962,4,FALSE)</f>
        <v>0</v>
      </c>
      <c r="E1175" s="89"/>
      <c r="F1175" s="104">
        <f>VLOOKUP(E1175,コード一覧!$B$4:$C$850,2,FALSE)</f>
        <v>0</v>
      </c>
      <c r="G1175" s="105">
        <f>VLOOKUP(E1175,コード一覧!$B$4:$D$868,3,FALSE)</f>
        <v>0</v>
      </c>
      <c r="H1175" s="106"/>
      <c r="I1175" s="106"/>
      <c r="J1175" s="107"/>
      <c r="K1175" s="109">
        <f>VLOOKUP(J1175,得意先名!$B$8:$C$1020,2,FALSE)</f>
        <v>0</v>
      </c>
      <c r="L1175" s="108"/>
      <c r="M1175" s="109">
        <f>VLOOKUP(J1175,得意先名!$B$1:$E$1029,4,FALSE)</f>
        <v>0</v>
      </c>
      <c r="N1175" s="110">
        <f>VLOOKUP(J1175,得意先名!$B$8:$H$1020,7,FALSE)</f>
        <v>0</v>
      </c>
      <c r="O1175" s="111"/>
      <c r="P1175" s="112"/>
      <c r="Q1175" s="50"/>
    </row>
    <row r="1176" spans="1:17" ht="30.75" customHeight="1" x14ac:dyDescent="0.4">
      <c r="A1176" s="113">
        <v>2327</v>
      </c>
      <c r="B1176" s="114"/>
      <c r="C1176" s="114"/>
      <c r="D1176" s="115">
        <f>VLOOKUP(E1176,コード一覧!$B$4:$E$962,4,FALSE)</f>
        <v>0</v>
      </c>
      <c r="E1176" s="89"/>
      <c r="F1176" s="104">
        <f>VLOOKUP(E1176,コード一覧!$B$4:$C$850,2,FALSE)</f>
        <v>0</v>
      </c>
      <c r="G1176" s="105">
        <f>VLOOKUP(E1176,コード一覧!$B$4:$D$868,3,FALSE)</f>
        <v>0</v>
      </c>
      <c r="H1176" s="106"/>
      <c r="I1176" s="106"/>
      <c r="J1176" s="107"/>
      <c r="K1176" s="109">
        <f>VLOOKUP(J1176,得意先名!$B$8:$C$1020,2,FALSE)</f>
        <v>0</v>
      </c>
      <c r="L1176" s="108"/>
      <c r="M1176" s="109">
        <f>VLOOKUP(J1176,得意先名!$B$1:$E$1029,4,FALSE)</f>
        <v>0</v>
      </c>
      <c r="N1176" s="110">
        <f>VLOOKUP(J1176,得意先名!$B$8:$H$1020,7,FALSE)</f>
        <v>0</v>
      </c>
      <c r="O1176" s="111"/>
      <c r="P1176" s="112"/>
      <c r="Q1176" s="50"/>
    </row>
    <row r="1177" spans="1:17" ht="30.75" customHeight="1" x14ac:dyDescent="0.4">
      <c r="A1177" s="113">
        <v>2329</v>
      </c>
      <c r="B1177" s="114"/>
      <c r="C1177" s="114"/>
      <c r="D1177" s="115">
        <f>VLOOKUP(E1177,コード一覧!$B$4:$E$962,4,FALSE)</f>
        <v>0</v>
      </c>
      <c r="E1177" s="89"/>
      <c r="F1177" s="104">
        <f>VLOOKUP(E1177,コード一覧!$B$4:$C$850,2,FALSE)</f>
        <v>0</v>
      </c>
      <c r="G1177" s="105">
        <f>VLOOKUP(E1177,コード一覧!$B$4:$D$868,3,FALSE)</f>
        <v>0</v>
      </c>
      <c r="H1177" s="106"/>
      <c r="I1177" s="106"/>
      <c r="J1177" s="107"/>
      <c r="K1177" s="109">
        <f>VLOOKUP(J1177,得意先名!$B$8:$C$1020,2,FALSE)</f>
        <v>0</v>
      </c>
      <c r="L1177" s="108"/>
      <c r="M1177" s="109">
        <f>VLOOKUP(J1177,得意先名!$B$1:$E$1029,4,FALSE)</f>
        <v>0</v>
      </c>
      <c r="N1177" s="110">
        <f>VLOOKUP(J1177,得意先名!$B$8:$H$1020,7,FALSE)</f>
        <v>0</v>
      </c>
      <c r="O1177" s="111"/>
      <c r="P1177" s="112"/>
      <c r="Q1177" s="50"/>
    </row>
    <row r="1178" spans="1:17" ht="30.75" customHeight="1" x14ac:dyDescent="0.4">
      <c r="A1178" s="113">
        <v>2331</v>
      </c>
      <c r="B1178" s="114"/>
      <c r="C1178" s="114"/>
      <c r="D1178" s="115">
        <f>VLOOKUP(E1178,コード一覧!$B$4:$E$962,4,FALSE)</f>
        <v>0</v>
      </c>
      <c r="E1178" s="89"/>
      <c r="F1178" s="104">
        <f>VLOOKUP(E1178,コード一覧!$B$4:$C$850,2,FALSE)</f>
        <v>0</v>
      </c>
      <c r="G1178" s="105">
        <f>VLOOKUP(E1178,コード一覧!$B$4:$D$868,3,FALSE)</f>
        <v>0</v>
      </c>
      <c r="H1178" s="106"/>
      <c r="I1178" s="106"/>
      <c r="J1178" s="107"/>
      <c r="K1178" s="109">
        <f>VLOOKUP(J1178,得意先名!$B$8:$C$1020,2,FALSE)</f>
        <v>0</v>
      </c>
      <c r="L1178" s="108"/>
      <c r="M1178" s="109">
        <f>VLOOKUP(J1178,得意先名!$B$1:$E$1029,4,FALSE)</f>
        <v>0</v>
      </c>
      <c r="N1178" s="110">
        <f>VLOOKUP(J1178,得意先名!$B$8:$H$1020,7,FALSE)</f>
        <v>0</v>
      </c>
      <c r="O1178" s="111"/>
      <c r="P1178" s="112"/>
      <c r="Q1178" s="50"/>
    </row>
    <row r="1179" spans="1:17" ht="30.75" customHeight="1" x14ac:dyDescent="0.4">
      <c r="A1179" s="113">
        <v>2333</v>
      </c>
      <c r="B1179" s="114"/>
      <c r="C1179" s="114"/>
      <c r="D1179" s="115">
        <f>VLOOKUP(E1179,コード一覧!$B$4:$E$962,4,FALSE)</f>
        <v>0</v>
      </c>
      <c r="E1179" s="89"/>
      <c r="F1179" s="104">
        <f>VLOOKUP(E1179,コード一覧!$B$4:$C$850,2,FALSE)</f>
        <v>0</v>
      </c>
      <c r="G1179" s="105">
        <f>VLOOKUP(E1179,コード一覧!$B$4:$D$868,3,FALSE)</f>
        <v>0</v>
      </c>
      <c r="H1179" s="106"/>
      <c r="I1179" s="106"/>
      <c r="J1179" s="107"/>
      <c r="K1179" s="109">
        <f>VLOOKUP(J1179,得意先名!$B$8:$C$1020,2,FALSE)</f>
        <v>0</v>
      </c>
      <c r="L1179" s="108"/>
      <c r="M1179" s="109">
        <f>VLOOKUP(J1179,得意先名!$B$1:$E$1029,4,FALSE)</f>
        <v>0</v>
      </c>
      <c r="N1179" s="110">
        <f>VLOOKUP(J1179,得意先名!$B$8:$H$1020,7,FALSE)</f>
        <v>0</v>
      </c>
      <c r="O1179" s="111"/>
      <c r="P1179" s="112"/>
      <c r="Q1179" s="50"/>
    </row>
    <row r="1180" spans="1:17" ht="30.75" customHeight="1" x14ac:dyDescent="0.4">
      <c r="A1180" s="113">
        <v>2335</v>
      </c>
      <c r="B1180" s="114"/>
      <c r="C1180" s="114"/>
      <c r="D1180" s="115">
        <f>VLOOKUP(E1180,コード一覧!$B$4:$E$962,4,FALSE)</f>
        <v>0</v>
      </c>
      <c r="E1180" s="89"/>
      <c r="F1180" s="104">
        <f>VLOOKUP(E1180,コード一覧!$B$4:$C$850,2,FALSE)</f>
        <v>0</v>
      </c>
      <c r="G1180" s="105">
        <f>VLOOKUP(E1180,コード一覧!$B$4:$D$868,3,FALSE)</f>
        <v>0</v>
      </c>
      <c r="H1180" s="106"/>
      <c r="I1180" s="106"/>
      <c r="J1180" s="107"/>
      <c r="K1180" s="109">
        <f>VLOOKUP(J1180,得意先名!$B$8:$C$1020,2,FALSE)</f>
        <v>0</v>
      </c>
      <c r="L1180" s="108"/>
      <c r="M1180" s="109">
        <f>VLOOKUP(J1180,得意先名!$B$1:$E$1029,4,FALSE)</f>
        <v>0</v>
      </c>
      <c r="N1180" s="110">
        <f>VLOOKUP(J1180,得意先名!$B$8:$H$1020,7,FALSE)</f>
        <v>0</v>
      </c>
      <c r="O1180" s="111"/>
      <c r="P1180" s="112"/>
      <c r="Q1180" s="50"/>
    </row>
    <row r="1181" spans="1:17" ht="30.75" customHeight="1" x14ac:dyDescent="0.4">
      <c r="A1181" s="113">
        <v>2337</v>
      </c>
      <c r="B1181" s="114"/>
      <c r="C1181" s="114"/>
      <c r="D1181" s="115">
        <f>VLOOKUP(E1181,コード一覧!$B$4:$E$962,4,FALSE)</f>
        <v>0</v>
      </c>
      <c r="E1181" s="89"/>
      <c r="F1181" s="104">
        <f>VLOOKUP(E1181,コード一覧!$B$4:$C$850,2,FALSE)</f>
        <v>0</v>
      </c>
      <c r="G1181" s="105">
        <f>VLOOKUP(E1181,コード一覧!$B$4:$D$868,3,FALSE)</f>
        <v>0</v>
      </c>
      <c r="H1181" s="106"/>
      <c r="I1181" s="106"/>
      <c r="J1181" s="107"/>
      <c r="K1181" s="109">
        <f>VLOOKUP(J1181,得意先名!$B$8:$C$1020,2,FALSE)</f>
        <v>0</v>
      </c>
      <c r="L1181" s="108"/>
      <c r="M1181" s="109">
        <f>VLOOKUP(J1181,得意先名!$B$1:$E$1029,4,FALSE)</f>
        <v>0</v>
      </c>
      <c r="N1181" s="110">
        <f>VLOOKUP(J1181,得意先名!$B$8:$H$1020,7,FALSE)</f>
        <v>0</v>
      </c>
      <c r="O1181" s="111"/>
      <c r="P1181" s="112"/>
      <c r="Q1181" s="50"/>
    </row>
    <row r="1182" spans="1:17" ht="30.75" customHeight="1" x14ac:dyDescent="0.4">
      <c r="A1182" s="113">
        <v>2339</v>
      </c>
      <c r="B1182" s="114"/>
      <c r="C1182" s="114"/>
      <c r="D1182" s="115">
        <f>VLOOKUP(E1182,コード一覧!$B$4:$E$962,4,FALSE)</f>
        <v>0</v>
      </c>
      <c r="E1182" s="89"/>
      <c r="F1182" s="104">
        <f>VLOOKUP(E1182,コード一覧!$B$4:$C$850,2,FALSE)</f>
        <v>0</v>
      </c>
      <c r="G1182" s="105">
        <f>VLOOKUP(E1182,コード一覧!$B$4:$D$868,3,FALSE)</f>
        <v>0</v>
      </c>
      <c r="H1182" s="106"/>
      <c r="I1182" s="106"/>
      <c r="J1182" s="107"/>
      <c r="K1182" s="109">
        <f>VLOOKUP(J1182,得意先名!$B$8:$C$1020,2,FALSE)</f>
        <v>0</v>
      </c>
      <c r="L1182" s="108"/>
      <c r="M1182" s="109">
        <f>VLOOKUP(J1182,得意先名!$B$1:$E$1029,4,FALSE)</f>
        <v>0</v>
      </c>
      <c r="N1182" s="110">
        <f>VLOOKUP(J1182,得意先名!$B$8:$H$1020,7,FALSE)</f>
        <v>0</v>
      </c>
      <c r="O1182" s="111"/>
      <c r="P1182" s="112"/>
      <c r="Q1182" s="50"/>
    </row>
    <row r="1183" spans="1:17" ht="30.75" customHeight="1" x14ac:dyDescent="0.4">
      <c r="A1183" s="113">
        <v>2341</v>
      </c>
      <c r="B1183" s="114"/>
      <c r="C1183" s="114"/>
      <c r="D1183" s="115">
        <f>VLOOKUP(E1183,コード一覧!$B$4:$E$962,4,FALSE)</f>
        <v>0</v>
      </c>
      <c r="E1183" s="89"/>
      <c r="F1183" s="104">
        <f>VLOOKUP(E1183,コード一覧!$B$4:$C$850,2,FALSE)</f>
        <v>0</v>
      </c>
      <c r="G1183" s="105">
        <f>VLOOKUP(E1183,コード一覧!$B$4:$D$868,3,FALSE)</f>
        <v>0</v>
      </c>
      <c r="H1183" s="106"/>
      <c r="I1183" s="106"/>
      <c r="J1183" s="107"/>
      <c r="K1183" s="109">
        <f>VLOOKUP(J1183,得意先名!$B$8:$C$1020,2,FALSE)</f>
        <v>0</v>
      </c>
      <c r="L1183" s="108"/>
      <c r="M1183" s="109">
        <f>VLOOKUP(J1183,得意先名!$B$1:$E$1029,4,FALSE)</f>
        <v>0</v>
      </c>
      <c r="N1183" s="110">
        <f>VLOOKUP(J1183,得意先名!$B$8:$H$1020,7,FALSE)</f>
        <v>0</v>
      </c>
      <c r="O1183" s="111"/>
      <c r="P1183" s="112"/>
      <c r="Q1183" s="50"/>
    </row>
    <row r="1184" spans="1:17" ht="30.75" customHeight="1" x14ac:dyDescent="0.4">
      <c r="A1184" s="113">
        <v>2343</v>
      </c>
      <c r="B1184" s="114"/>
      <c r="C1184" s="114"/>
      <c r="D1184" s="115">
        <f>VLOOKUP(E1184,コード一覧!$B$4:$E$962,4,FALSE)</f>
        <v>0</v>
      </c>
      <c r="E1184" s="89"/>
      <c r="F1184" s="104">
        <f>VLOOKUP(E1184,コード一覧!$B$4:$C$850,2,FALSE)</f>
        <v>0</v>
      </c>
      <c r="G1184" s="105">
        <f>VLOOKUP(E1184,コード一覧!$B$4:$D$868,3,FALSE)</f>
        <v>0</v>
      </c>
      <c r="H1184" s="106"/>
      <c r="I1184" s="106"/>
      <c r="J1184" s="107"/>
      <c r="K1184" s="109">
        <f>VLOOKUP(J1184,得意先名!$B$8:$C$1020,2,FALSE)</f>
        <v>0</v>
      </c>
      <c r="L1184" s="108"/>
      <c r="M1184" s="109">
        <f>VLOOKUP(J1184,得意先名!$B$1:$E$1029,4,FALSE)</f>
        <v>0</v>
      </c>
      <c r="N1184" s="110">
        <f>VLOOKUP(J1184,得意先名!$B$8:$H$1020,7,FALSE)</f>
        <v>0</v>
      </c>
      <c r="O1184" s="111"/>
      <c r="P1184" s="112"/>
      <c r="Q1184" s="50"/>
    </row>
    <row r="1185" spans="1:17" ht="30.75" customHeight="1" x14ac:dyDescent="0.4">
      <c r="A1185" s="113">
        <v>2345</v>
      </c>
      <c r="B1185" s="114"/>
      <c r="C1185" s="114"/>
      <c r="D1185" s="115">
        <f>VLOOKUP(E1185,コード一覧!$B$4:$E$962,4,FALSE)</f>
        <v>0</v>
      </c>
      <c r="E1185" s="89"/>
      <c r="F1185" s="104">
        <f>VLOOKUP(E1185,コード一覧!$B$4:$C$850,2,FALSE)</f>
        <v>0</v>
      </c>
      <c r="G1185" s="105">
        <f>VLOOKUP(E1185,コード一覧!$B$4:$D$868,3,FALSE)</f>
        <v>0</v>
      </c>
      <c r="H1185" s="106"/>
      <c r="I1185" s="106"/>
      <c r="J1185" s="107"/>
      <c r="K1185" s="109">
        <f>VLOOKUP(J1185,得意先名!$B$8:$C$1020,2,FALSE)</f>
        <v>0</v>
      </c>
      <c r="L1185" s="108"/>
      <c r="M1185" s="109">
        <f>VLOOKUP(J1185,得意先名!$B$1:$E$1029,4,FALSE)</f>
        <v>0</v>
      </c>
      <c r="N1185" s="110">
        <f>VLOOKUP(J1185,得意先名!$B$8:$H$1020,7,FALSE)</f>
        <v>0</v>
      </c>
      <c r="O1185" s="111"/>
      <c r="P1185" s="112"/>
      <c r="Q1185" s="50"/>
    </row>
    <row r="1186" spans="1:17" ht="30.75" customHeight="1" x14ac:dyDescent="0.4">
      <c r="A1186" s="113">
        <v>2347</v>
      </c>
      <c r="B1186" s="114"/>
      <c r="C1186" s="114"/>
      <c r="D1186" s="115">
        <f>VLOOKUP(E1186,コード一覧!$B$4:$E$962,4,FALSE)</f>
        <v>0</v>
      </c>
      <c r="E1186" s="89"/>
      <c r="F1186" s="104">
        <f>VLOOKUP(E1186,コード一覧!$B$4:$C$850,2,FALSE)</f>
        <v>0</v>
      </c>
      <c r="G1186" s="105">
        <f>VLOOKUP(E1186,コード一覧!$B$4:$D$868,3,FALSE)</f>
        <v>0</v>
      </c>
      <c r="H1186" s="106"/>
      <c r="I1186" s="106"/>
      <c r="J1186" s="107"/>
      <c r="K1186" s="109">
        <f>VLOOKUP(J1186,得意先名!$B$8:$C$1020,2,FALSE)</f>
        <v>0</v>
      </c>
      <c r="L1186" s="108"/>
      <c r="M1186" s="109">
        <f>VLOOKUP(J1186,得意先名!$B$1:$E$1029,4,FALSE)</f>
        <v>0</v>
      </c>
      <c r="N1186" s="110">
        <f>VLOOKUP(J1186,得意先名!$B$8:$H$1020,7,FALSE)</f>
        <v>0</v>
      </c>
      <c r="O1186" s="111"/>
      <c r="P1186" s="112"/>
      <c r="Q1186" s="50"/>
    </row>
    <row r="1187" spans="1:17" ht="30.75" customHeight="1" x14ac:dyDescent="0.4">
      <c r="A1187" s="113">
        <v>2349</v>
      </c>
      <c r="B1187" s="114"/>
      <c r="C1187" s="114"/>
      <c r="D1187" s="115">
        <f>VLOOKUP(E1187,コード一覧!$B$4:$E$962,4,FALSE)</f>
        <v>0</v>
      </c>
      <c r="E1187" s="89"/>
      <c r="F1187" s="104">
        <f>VLOOKUP(E1187,コード一覧!$B$4:$C$850,2,FALSE)</f>
        <v>0</v>
      </c>
      <c r="G1187" s="105">
        <f>VLOOKUP(E1187,コード一覧!$B$4:$D$868,3,FALSE)</f>
        <v>0</v>
      </c>
      <c r="H1187" s="106"/>
      <c r="I1187" s="106"/>
      <c r="J1187" s="107"/>
      <c r="K1187" s="109">
        <f>VLOOKUP(J1187,得意先名!$B$8:$C$1020,2,FALSE)</f>
        <v>0</v>
      </c>
      <c r="L1187" s="108"/>
      <c r="M1187" s="109">
        <f>VLOOKUP(J1187,得意先名!$B$1:$E$1029,4,FALSE)</f>
        <v>0</v>
      </c>
      <c r="N1187" s="110">
        <f>VLOOKUP(J1187,得意先名!$B$8:$H$1020,7,FALSE)</f>
        <v>0</v>
      </c>
      <c r="O1187" s="111"/>
      <c r="P1187" s="112"/>
      <c r="Q1187" s="50"/>
    </row>
    <row r="1188" spans="1:17" ht="30.75" customHeight="1" x14ac:dyDescent="0.4">
      <c r="A1188" s="113">
        <v>2351</v>
      </c>
      <c r="B1188" s="114"/>
      <c r="C1188" s="114"/>
      <c r="D1188" s="115">
        <f>VLOOKUP(E1188,コード一覧!$B$4:$E$962,4,FALSE)</f>
        <v>0</v>
      </c>
      <c r="E1188" s="89"/>
      <c r="F1188" s="104">
        <f>VLOOKUP(E1188,コード一覧!$B$4:$C$850,2,FALSE)</f>
        <v>0</v>
      </c>
      <c r="G1188" s="105">
        <f>VLOOKUP(E1188,コード一覧!$B$4:$D$868,3,FALSE)</f>
        <v>0</v>
      </c>
      <c r="H1188" s="106"/>
      <c r="I1188" s="106"/>
      <c r="J1188" s="107"/>
      <c r="K1188" s="109">
        <f>VLOOKUP(J1188,得意先名!$B$8:$C$1020,2,FALSE)</f>
        <v>0</v>
      </c>
      <c r="L1188" s="108"/>
      <c r="M1188" s="109">
        <f>VLOOKUP(J1188,得意先名!$B$1:$E$1029,4,FALSE)</f>
        <v>0</v>
      </c>
      <c r="N1188" s="110">
        <f>VLOOKUP(J1188,得意先名!$B$8:$H$1020,7,FALSE)</f>
        <v>0</v>
      </c>
      <c r="O1188" s="111"/>
      <c r="P1188" s="112"/>
      <c r="Q1188" s="50"/>
    </row>
    <row r="1189" spans="1:17" ht="30.75" customHeight="1" x14ac:dyDescent="0.4">
      <c r="A1189" s="113">
        <v>2353</v>
      </c>
      <c r="B1189" s="114"/>
      <c r="C1189" s="114"/>
      <c r="D1189" s="115">
        <f>VLOOKUP(E1189,コード一覧!$B$4:$E$962,4,FALSE)</f>
        <v>0</v>
      </c>
      <c r="E1189" s="89"/>
      <c r="F1189" s="104">
        <f>VLOOKUP(E1189,コード一覧!$B$4:$C$850,2,FALSE)</f>
        <v>0</v>
      </c>
      <c r="G1189" s="105">
        <f>VLOOKUP(E1189,コード一覧!$B$4:$D$868,3,FALSE)</f>
        <v>0</v>
      </c>
      <c r="H1189" s="106"/>
      <c r="I1189" s="106"/>
      <c r="J1189" s="107"/>
      <c r="K1189" s="109">
        <f>VLOOKUP(J1189,得意先名!$B$8:$C$1020,2,FALSE)</f>
        <v>0</v>
      </c>
      <c r="L1189" s="108"/>
      <c r="M1189" s="109">
        <f>VLOOKUP(J1189,得意先名!$B$1:$E$1029,4,FALSE)</f>
        <v>0</v>
      </c>
      <c r="N1189" s="110">
        <f>VLOOKUP(J1189,得意先名!$B$8:$H$1020,7,FALSE)</f>
        <v>0</v>
      </c>
      <c r="O1189" s="111"/>
      <c r="P1189" s="112"/>
      <c r="Q1189" s="50"/>
    </row>
    <row r="1190" spans="1:17" ht="30.75" customHeight="1" x14ac:dyDescent="0.4">
      <c r="A1190" s="113">
        <v>2355</v>
      </c>
      <c r="B1190" s="114"/>
      <c r="C1190" s="114"/>
      <c r="D1190" s="115">
        <f>VLOOKUP(E1190,コード一覧!$B$4:$E$962,4,FALSE)</f>
        <v>0</v>
      </c>
      <c r="E1190" s="89"/>
      <c r="F1190" s="104">
        <f>VLOOKUP(E1190,コード一覧!$B$4:$C$850,2,FALSE)</f>
        <v>0</v>
      </c>
      <c r="G1190" s="105">
        <f>VLOOKUP(E1190,コード一覧!$B$4:$D$868,3,FALSE)</f>
        <v>0</v>
      </c>
      <c r="H1190" s="106"/>
      <c r="I1190" s="106"/>
      <c r="J1190" s="107"/>
      <c r="K1190" s="109">
        <f>VLOOKUP(J1190,得意先名!$B$8:$C$1020,2,FALSE)</f>
        <v>0</v>
      </c>
      <c r="L1190" s="108"/>
      <c r="M1190" s="109">
        <f>VLOOKUP(J1190,得意先名!$B$1:$E$1029,4,FALSE)</f>
        <v>0</v>
      </c>
      <c r="N1190" s="110">
        <f>VLOOKUP(J1190,得意先名!$B$8:$H$1020,7,FALSE)</f>
        <v>0</v>
      </c>
      <c r="O1190" s="111"/>
      <c r="P1190" s="112"/>
      <c r="Q1190" s="50"/>
    </row>
    <row r="1191" spans="1:17" ht="30.75" customHeight="1" x14ac:dyDescent="0.4">
      <c r="A1191" s="113">
        <v>2357</v>
      </c>
      <c r="B1191" s="114"/>
      <c r="C1191" s="114"/>
      <c r="D1191" s="115">
        <f>VLOOKUP(E1191,コード一覧!$B$4:$E$962,4,FALSE)</f>
        <v>0</v>
      </c>
      <c r="E1191" s="89"/>
      <c r="F1191" s="104">
        <f>VLOOKUP(E1191,コード一覧!$B$4:$C$850,2,FALSE)</f>
        <v>0</v>
      </c>
      <c r="G1191" s="105">
        <f>VLOOKUP(E1191,コード一覧!$B$4:$D$868,3,FALSE)</f>
        <v>0</v>
      </c>
      <c r="H1191" s="106"/>
      <c r="I1191" s="106"/>
      <c r="J1191" s="107"/>
      <c r="K1191" s="109">
        <f>VLOOKUP(J1191,得意先名!$B$8:$C$1020,2,FALSE)</f>
        <v>0</v>
      </c>
      <c r="L1191" s="108"/>
      <c r="M1191" s="109">
        <f>VLOOKUP(J1191,得意先名!$B$1:$E$1029,4,FALSE)</f>
        <v>0</v>
      </c>
      <c r="N1191" s="110">
        <f>VLOOKUP(J1191,得意先名!$B$8:$H$1020,7,FALSE)</f>
        <v>0</v>
      </c>
      <c r="O1191" s="111"/>
      <c r="P1191" s="112"/>
      <c r="Q1191" s="50"/>
    </row>
    <row r="1192" spans="1:17" ht="30.75" customHeight="1" x14ac:dyDescent="0.4">
      <c r="A1192" s="113">
        <v>2359</v>
      </c>
      <c r="B1192" s="114"/>
      <c r="C1192" s="114"/>
      <c r="D1192" s="115">
        <f>VLOOKUP(E1192,コード一覧!$B$4:$E$962,4,FALSE)</f>
        <v>0</v>
      </c>
      <c r="E1192" s="89"/>
      <c r="F1192" s="104">
        <f>VLOOKUP(E1192,コード一覧!$B$4:$C$850,2,FALSE)</f>
        <v>0</v>
      </c>
      <c r="G1192" s="105">
        <f>VLOOKUP(E1192,コード一覧!$B$4:$D$868,3,FALSE)</f>
        <v>0</v>
      </c>
      <c r="H1192" s="106"/>
      <c r="I1192" s="106"/>
      <c r="J1192" s="107"/>
      <c r="K1192" s="109">
        <f>VLOOKUP(J1192,得意先名!$B$8:$C$1020,2,FALSE)</f>
        <v>0</v>
      </c>
      <c r="L1192" s="108"/>
      <c r="M1192" s="109">
        <f>VLOOKUP(J1192,得意先名!$B$1:$E$1029,4,FALSE)</f>
        <v>0</v>
      </c>
      <c r="N1192" s="110">
        <f>VLOOKUP(J1192,得意先名!$B$8:$H$1020,7,FALSE)</f>
        <v>0</v>
      </c>
      <c r="O1192" s="111"/>
      <c r="P1192" s="112"/>
      <c r="Q1192" s="50"/>
    </row>
    <row r="1193" spans="1:17" ht="30.75" customHeight="1" x14ac:dyDescent="0.4">
      <c r="A1193" s="113">
        <v>2361</v>
      </c>
      <c r="B1193" s="114"/>
      <c r="C1193" s="114"/>
      <c r="D1193" s="115">
        <f>VLOOKUP(E1193,コード一覧!$B$4:$E$962,4,FALSE)</f>
        <v>0</v>
      </c>
      <c r="E1193" s="89"/>
      <c r="F1193" s="104">
        <f>VLOOKUP(E1193,コード一覧!$B$4:$C$850,2,FALSE)</f>
        <v>0</v>
      </c>
      <c r="G1193" s="105">
        <f>VLOOKUP(E1193,コード一覧!$B$4:$D$868,3,FALSE)</f>
        <v>0</v>
      </c>
      <c r="H1193" s="106"/>
      <c r="I1193" s="106"/>
      <c r="J1193" s="107"/>
      <c r="K1193" s="109">
        <f>VLOOKUP(J1193,得意先名!$B$8:$C$1020,2,FALSE)</f>
        <v>0</v>
      </c>
      <c r="L1193" s="108"/>
      <c r="M1193" s="109">
        <f>VLOOKUP(J1193,得意先名!$B$1:$E$1029,4,FALSE)</f>
        <v>0</v>
      </c>
      <c r="N1193" s="110">
        <f>VLOOKUP(J1193,得意先名!$B$8:$H$1020,7,FALSE)</f>
        <v>0</v>
      </c>
      <c r="O1193" s="111"/>
      <c r="P1193" s="112"/>
      <c r="Q1193" s="50"/>
    </row>
    <row r="1194" spans="1:17" ht="30.75" customHeight="1" x14ac:dyDescent="0.4">
      <c r="A1194" s="113">
        <v>2363</v>
      </c>
      <c r="B1194" s="114"/>
      <c r="C1194" s="114"/>
      <c r="D1194" s="115">
        <f>VLOOKUP(E1194,コード一覧!$B$4:$E$962,4,FALSE)</f>
        <v>0</v>
      </c>
      <c r="E1194" s="89"/>
      <c r="F1194" s="104">
        <f>VLOOKUP(E1194,コード一覧!$B$4:$C$850,2,FALSE)</f>
        <v>0</v>
      </c>
      <c r="G1194" s="105">
        <f>VLOOKUP(E1194,コード一覧!$B$4:$D$868,3,FALSE)</f>
        <v>0</v>
      </c>
      <c r="H1194" s="106"/>
      <c r="I1194" s="106"/>
      <c r="J1194" s="107"/>
      <c r="K1194" s="109">
        <f>VLOOKUP(J1194,得意先名!$B$8:$C$1020,2,FALSE)</f>
        <v>0</v>
      </c>
      <c r="L1194" s="108"/>
      <c r="M1194" s="109">
        <f>VLOOKUP(J1194,得意先名!$B$1:$E$1029,4,FALSE)</f>
        <v>0</v>
      </c>
      <c r="N1194" s="110">
        <f>VLOOKUP(J1194,得意先名!$B$8:$H$1020,7,FALSE)</f>
        <v>0</v>
      </c>
      <c r="O1194" s="111"/>
      <c r="P1194" s="112"/>
      <c r="Q1194" s="50"/>
    </row>
    <row r="1195" spans="1:17" ht="30.75" customHeight="1" x14ac:dyDescent="0.4">
      <c r="A1195" s="113">
        <v>2365</v>
      </c>
      <c r="B1195" s="114"/>
      <c r="C1195" s="114"/>
      <c r="D1195" s="115">
        <f>VLOOKUP(E1195,コード一覧!$B$4:$E$962,4,FALSE)</f>
        <v>0</v>
      </c>
      <c r="E1195" s="89"/>
      <c r="F1195" s="104">
        <f>VLOOKUP(E1195,コード一覧!$B$4:$C$850,2,FALSE)</f>
        <v>0</v>
      </c>
      <c r="G1195" s="105">
        <f>VLOOKUP(E1195,コード一覧!$B$4:$D$868,3,FALSE)</f>
        <v>0</v>
      </c>
      <c r="H1195" s="106"/>
      <c r="I1195" s="106"/>
      <c r="J1195" s="107"/>
      <c r="K1195" s="109">
        <f>VLOOKUP(J1195,得意先名!$B$8:$C$1020,2,FALSE)</f>
        <v>0</v>
      </c>
      <c r="L1195" s="108"/>
      <c r="M1195" s="109">
        <f>VLOOKUP(J1195,得意先名!$B$1:$E$1029,4,FALSE)</f>
        <v>0</v>
      </c>
      <c r="N1195" s="110">
        <f>VLOOKUP(J1195,得意先名!$B$8:$H$1020,7,FALSE)</f>
        <v>0</v>
      </c>
      <c r="O1195" s="111"/>
      <c r="P1195" s="112"/>
      <c r="Q1195" s="50"/>
    </row>
    <row r="1196" spans="1:17" ht="30.75" customHeight="1" x14ac:dyDescent="0.4">
      <c r="A1196" s="113">
        <v>2367</v>
      </c>
      <c r="B1196" s="114"/>
      <c r="C1196" s="114"/>
      <c r="D1196" s="115">
        <f>VLOOKUP(E1196,コード一覧!$B$4:$E$962,4,FALSE)</f>
        <v>0</v>
      </c>
      <c r="E1196" s="89"/>
      <c r="F1196" s="104">
        <f>VLOOKUP(E1196,コード一覧!$B$4:$C$850,2,FALSE)</f>
        <v>0</v>
      </c>
      <c r="G1196" s="105">
        <f>VLOOKUP(E1196,コード一覧!$B$4:$D$868,3,FALSE)</f>
        <v>0</v>
      </c>
      <c r="H1196" s="106"/>
      <c r="I1196" s="106"/>
      <c r="J1196" s="107"/>
      <c r="K1196" s="109">
        <f>VLOOKUP(J1196,得意先名!$B$8:$C$1020,2,FALSE)</f>
        <v>0</v>
      </c>
      <c r="L1196" s="108"/>
      <c r="M1196" s="109">
        <f>VLOOKUP(J1196,得意先名!$B$1:$E$1029,4,FALSE)</f>
        <v>0</v>
      </c>
      <c r="N1196" s="110">
        <f>VLOOKUP(J1196,得意先名!$B$8:$H$1020,7,FALSE)</f>
        <v>0</v>
      </c>
      <c r="O1196" s="111"/>
      <c r="P1196" s="112"/>
      <c r="Q1196" s="50"/>
    </row>
    <row r="1197" spans="1:17" ht="30.75" customHeight="1" x14ac:dyDescent="0.4">
      <c r="A1197" s="113">
        <v>2369</v>
      </c>
      <c r="B1197" s="114"/>
      <c r="C1197" s="114"/>
      <c r="D1197" s="115">
        <f>VLOOKUP(E1197,コード一覧!$B$4:$E$962,4,FALSE)</f>
        <v>0</v>
      </c>
      <c r="E1197" s="89"/>
      <c r="F1197" s="104">
        <f>VLOOKUP(E1197,コード一覧!$B$4:$C$850,2,FALSE)</f>
        <v>0</v>
      </c>
      <c r="G1197" s="105">
        <f>VLOOKUP(E1197,コード一覧!$B$4:$D$868,3,FALSE)</f>
        <v>0</v>
      </c>
      <c r="H1197" s="106"/>
      <c r="I1197" s="106"/>
      <c r="J1197" s="107"/>
      <c r="K1197" s="109">
        <f>VLOOKUP(J1197,得意先名!$B$8:$C$1020,2,FALSE)</f>
        <v>0</v>
      </c>
      <c r="L1197" s="108"/>
      <c r="M1197" s="109">
        <f>VLOOKUP(J1197,得意先名!$B$1:$E$1029,4,FALSE)</f>
        <v>0</v>
      </c>
      <c r="N1197" s="110">
        <f>VLOOKUP(J1197,得意先名!$B$8:$H$1020,7,FALSE)</f>
        <v>0</v>
      </c>
      <c r="O1197" s="111"/>
      <c r="P1197" s="112"/>
      <c r="Q1197" s="50"/>
    </row>
    <row r="1198" spans="1:17" ht="30.75" customHeight="1" x14ac:dyDescent="0.4">
      <c r="A1198" s="113">
        <v>2371</v>
      </c>
      <c r="B1198" s="114"/>
      <c r="C1198" s="114"/>
      <c r="D1198" s="115">
        <f>VLOOKUP(E1198,コード一覧!$B$4:$E$962,4,FALSE)</f>
        <v>0</v>
      </c>
      <c r="E1198" s="89"/>
      <c r="F1198" s="104">
        <f>VLOOKUP(E1198,コード一覧!$B$4:$C$850,2,FALSE)</f>
        <v>0</v>
      </c>
      <c r="G1198" s="105">
        <f>VLOOKUP(E1198,コード一覧!$B$4:$D$868,3,FALSE)</f>
        <v>0</v>
      </c>
      <c r="H1198" s="106"/>
      <c r="I1198" s="106"/>
      <c r="J1198" s="107"/>
      <c r="K1198" s="109">
        <f>VLOOKUP(J1198,得意先名!$B$8:$C$1020,2,FALSE)</f>
        <v>0</v>
      </c>
      <c r="L1198" s="108"/>
      <c r="M1198" s="109">
        <f>VLOOKUP(J1198,得意先名!$B$1:$E$1029,4,FALSE)</f>
        <v>0</v>
      </c>
      <c r="N1198" s="110">
        <f>VLOOKUP(J1198,得意先名!$B$8:$H$1020,7,FALSE)</f>
        <v>0</v>
      </c>
      <c r="O1198" s="111"/>
      <c r="P1198" s="112"/>
      <c r="Q1198" s="50"/>
    </row>
    <row r="1199" spans="1:17" ht="30.75" customHeight="1" x14ac:dyDescent="0.4">
      <c r="A1199" s="113">
        <v>2373</v>
      </c>
      <c r="B1199" s="114"/>
      <c r="C1199" s="114"/>
      <c r="D1199" s="115">
        <f>VLOOKUP(E1199,コード一覧!$B$4:$E$962,4,FALSE)</f>
        <v>0</v>
      </c>
      <c r="E1199" s="89"/>
      <c r="F1199" s="104">
        <f>VLOOKUP(E1199,コード一覧!$B$4:$C$850,2,FALSE)</f>
        <v>0</v>
      </c>
      <c r="G1199" s="105">
        <f>VLOOKUP(E1199,コード一覧!$B$4:$D$868,3,FALSE)</f>
        <v>0</v>
      </c>
      <c r="H1199" s="106"/>
      <c r="I1199" s="106"/>
      <c r="J1199" s="107"/>
      <c r="K1199" s="109">
        <f>VLOOKUP(J1199,得意先名!$B$8:$C$1020,2,FALSE)</f>
        <v>0</v>
      </c>
      <c r="L1199" s="108"/>
      <c r="M1199" s="109">
        <f>VLOOKUP(J1199,得意先名!$B$1:$E$1029,4,FALSE)</f>
        <v>0</v>
      </c>
      <c r="N1199" s="110">
        <f>VLOOKUP(J1199,得意先名!$B$8:$H$1020,7,FALSE)</f>
        <v>0</v>
      </c>
      <c r="O1199" s="111"/>
      <c r="P1199" s="112"/>
      <c r="Q1199" s="50"/>
    </row>
    <row r="1200" spans="1:17" ht="30.75" customHeight="1" x14ac:dyDescent="0.4">
      <c r="A1200" s="113">
        <v>2375</v>
      </c>
      <c r="B1200" s="114"/>
      <c r="C1200" s="114"/>
      <c r="D1200" s="115">
        <f>VLOOKUP(E1200,コード一覧!$B$4:$E$962,4,FALSE)</f>
        <v>0</v>
      </c>
      <c r="E1200" s="89"/>
      <c r="F1200" s="104">
        <f>VLOOKUP(E1200,コード一覧!$B$4:$C$850,2,FALSE)</f>
        <v>0</v>
      </c>
      <c r="G1200" s="105">
        <f>VLOOKUP(E1200,コード一覧!$B$4:$D$868,3,FALSE)</f>
        <v>0</v>
      </c>
      <c r="H1200" s="106"/>
      <c r="I1200" s="106"/>
      <c r="J1200" s="107"/>
      <c r="K1200" s="109">
        <f>VLOOKUP(J1200,得意先名!$B$8:$C$1020,2,FALSE)</f>
        <v>0</v>
      </c>
      <c r="L1200" s="108"/>
      <c r="M1200" s="109">
        <f>VLOOKUP(J1200,得意先名!$B$1:$E$1029,4,FALSE)</f>
        <v>0</v>
      </c>
      <c r="N1200" s="110">
        <f>VLOOKUP(J1200,得意先名!$B$8:$H$1020,7,FALSE)</f>
        <v>0</v>
      </c>
      <c r="O1200" s="111"/>
      <c r="P1200" s="112"/>
      <c r="Q1200" s="50"/>
    </row>
    <row r="1201" spans="1:17" ht="30.75" customHeight="1" x14ac:dyDescent="0.4">
      <c r="A1201" s="113">
        <v>2377</v>
      </c>
      <c r="B1201" s="114"/>
      <c r="C1201" s="114"/>
      <c r="D1201" s="115">
        <f>VLOOKUP(E1201,コード一覧!$B$4:$E$962,4,FALSE)</f>
        <v>0</v>
      </c>
      <c r="E1201" s="89"/>
      <c r="F1201" s="104">
        <f>VLOOKUP(E1201,コード一覧!$B$4:$C$850,2,FALSE)</f>
        <v>0</v>
      </c>
      <c r="G1201" s="105">
        <f>VLOOKUP(E1201,コード一覧!$B$4:$D$868,3,FALSE)</f>
        <v>0</v>
      </c>
      <c r="H1201" s="106"/>
      <c r="I1201" s="106"/>
      <c r="J1201" s="107"/>
      <c r="K1201" s="109">
        <f>VLOOKUP(J1201,得意先名!$B$8:$C$1020,2,FALSE)</f>
        <v>0</v>
      </c>
      <c r="L1201" s="108"/>
      <c r="M1201" s="109">
        <f>VLOOKUP(J1201,得意先名!$B$1:$E$1029,4,FALSE)</f>
        <v>0</v>
      </c>
      <c r="N1201" s="110">
        <f>VLOOKUP(J1201,得意先名!$B$8:$H$1020,7,FALSE)</f>
        <v>0</v>
      </c>
      <c r="O1201" s="111"/>
      <c r="P1201" s="112"/>
      <c r="Q1201" s="50"/>
    </row>
    <row r="1202" spans="1:17" ht="30.75" customHeight="1" x14ac:dyDescent="0.4">
      <c r="A1202" s="113">
        <v>2379</v>
      </c>
      <c r="B1202" s="114"/>
      <c r="C1202" s="114"/>
      <c r="D1202" s="115">
        <f>VLOOKUP(E1202,コード一覧!$B$4:$E$962,4,FALSE)</f>
        <v>0</v>
      </c>
      <c r="E1202" s="89"/>
      <c r="F1202" s="104">
        <f>VLOOKUP(E1202,コード一覧!$B$4:$C$850,2,FALSE)</f>
        <v>0</v>
      </c>
      <c r="G1202" s="105">
        <f>VLOOKUP(E1202,コード一覧!$B$4:$D$868,3,FALSE)</f>
        <v>0</v>
      </c>
      <c r="H1202" s="106"/>
      <c r="I1202" s="106"/>
      <c r="J1202" s="107"/>
      <c r="K1202" s="109">
        <f>VLOOKUP(J1202,得意先名!$B$8:$C$1020,2,FALSE)</f>
        <v>0</v>
      </c>
      <c r="L1202" s="108"/>
      <c r="M1202" s="109">
        <f>VLOOKUP(J1202,得意先名!$B$1:$E$1029,4,FALSE)</f>
        <v>0</v>
      </c>
      <c r="N1202" s="110">
        <f>VLOOKUP(J1202,得意先名!$B$8:$H$1020,7,FALSE)</f>
        <v>0</v>
      </c>
      <c r="O1202" s="111"/>
      <c r="P1202" s="112"/>
      <c r="Q1202" s="50"/>
    </row>
    <row r="1203" spans="1:17" ht="30.75" customHeight="1" x14ac:dyDescent="0.4">
      <c r="A1203" s="113">
        <v>2381</v>
      </c>
      <c r="B1203" s="114"/>
      <c r="C1203" s="114"/>
      <c r="D1203" s="115">
        <f>VLOOKUP(E1203,コード一覧!$B$4:$E$962,4,FALSE)</f>
        <v>0</v>
      </c>
      <c r="E1203" s="89"/>
      <c r="F1203" s="104">
        <f>VLOOKUP(E1203,コード一覧!$B$4:$C$850,2,FALSE)</f>
        <v>0</v>
      </c>
      <c r="G1203" s="105">
        <f>VLOOKUP(E1203,コード一覧!$B$4:$D$868,3,FALSE)</f>
        <v>0</v>
      </c>
      <c r="H1203" s="106"/>
      <c r="I1203" s="106"/>
      <c r="J1203" s="107"/>
      <c r="K1203" s="109">
        <f>VLOOKUP(J1203,得意先名!$B$8:$C$1020,2,FALSE)</f>
        <v>0</v>
      </c>
      <c r="L1203" s="108"/>
      <c r="M1203" s="109">
        <f>VLOOKUP(J1203,得意先名!$B$1:$E$1029,4,FALSE)</f>
        <v>0</v>
      </c>
      <c r="N1203" s="110">
        <f>VLOOKUP(J1203,得意先名!$B$8:$H$1020,7,FALSE)</f>
        <v>0</v>
      </c>
      <c r="O1203" s="111"/>
      <c r="P1203" s="112"/>
      <c r="Q1203" s="50"/>
    </row>
    <row r="1204" spans="1:17" ht="30.75" customHeight="1" x14ac:dyDescent="0.4">
      <c r="A1204" s="113">
        <v>2383</v>
      </c>
      <c r="B1204" s="114"/>
      <c r="C1204" s="114"/>
      <c r="D1204" s="115">
        <f>VLOOKUP(E1204,コード一覧!$B$4:$E$962,4,FALSE)</f>
        <v>0</v>
      </c>
      <c r="E1204" s="89"/>
      <c r="F1204" s="104">
        <f>VLOOKUP(E1204,コード一覧!$B$4:$C$850,2,FALSE)</f>
        <v>0</v>
      </c>
      <c r="G1204" s="105">
        <f>VLOOKUP(E1204,コード一覧!$B$4:$D$868,3,FALSE)</f>
        <v>0</v>
      </c>
      <c r="H1204" s="106"/>
      <c r="I1204" s="106"/>
      <c r="J1204" s="107"/>
      <c r="K1204" s="109">
        <f>VLOOKUP(J1204,得意先名!$B$8:$C$1020,2,FALSE)</f>
        <v>0</v>
      </c>
      <c r="L1204" s="108"/>
      <c r="M1204" s="109">
        <f>VLOOKUP(J1204,得意先名!$B$1:$E$1029,4,FALSE)</f>
        <v>0</v>
      </c>
      <c r="N1204" s="110">
        <f>VLOOKUP(J1204,得意先名!$B$8:$H$1020,7,FALSE)</f>
        <v>0</v>
      </c>
      <c r="O1204" s="111"/>
      <c r="P1204" s="112"/>
      <c r="Q1204" s="50"/>
    </row>
    <row r="1205" spans="1:17" ht="30.75" customHeight="1" x14ac:dyDescent="0.4">
      <c r="A1205" s="113">
        <v>2385</v>
      </c>
      <c r="B1205" s="114"/>
      <c r="C1205" s="114"/>
      <c r="D1205" s="115">
        <f>VLOOKUP(E1205,コード一覧!$B$4:$E$962,4,FALSE)</f>
        <v>0</v>
      </c>
      <c r="E1205" s="89"/>
      <c r="F1205" s="104">
        <f>VLOOKUP(E1205,コード一覧!$B$4:$C$850,2,FALSE)</f>
        <v>0</v>
      </c>
      <c r="G1205" s="105">
        <f>VLOOKUP(E1205,コード一覧!$B$4:$D$868,3,FALSE)</f>
        <v>0</v>
      </c>
      <c r="H1205" s="106"/>
      <c r="I1205" s="106"/>
      <c r="J1205" s="107"/>
      <c r="K1205" s="109">
        <f>VLOOKUP(J1205,得意先名!$B$8:$C$1020,2,FALSE)</f>
        <v>0</v>
      </c>
      <c r="L1205" s="108"/>
      <c r="M1205" s="109">
        <f>VLOOKUP(J1205,得意先名!$B$1:$E$1029,4,FALSE)</f>
        <v>0</v>
      </c>
      <c r="N1205" s="110">
        <f>VLOOKUP(J1205,得意先名!$B$8:$H$1020,7,FALSE)</f>
        <v>0</v>
      </c>
      <c r="O1205" s="111"/>
      <c r="P1205" s="112"/>
      <c r="Q1205" s="50"/>
    </row>
    <row r="1206" spans="1:17" ht="30.75" customHeight="1" x14ac:dyDescent="0.4">
      <c r="A1206" s="113">
        <v>2387</v>
      </c>
      <c r="B1206" s="114"/>
      <c r="C1206" s="114"/>
      <c r="D1206" s="115">
        <f>VLOOKUP(E1206,コード一覧!$B$4:$E$962,4,FALSE)</f>
        <v>0</v>
      </c>
      <c r="E1206" s="89"/>
      <c r="F1206" s="104">
        <f>VLOOKUP(E1206,コード一覧!$B$4:$C$850,2,FALSE)</f>
        <v>0</v>
      </c>
      <c r="G1206" s="105">
        <f>VLOOKUP(E1206,コード一覧!$B$4:$D$868,3,FALSE)</f>
        <v>0</v>
      </c>
      <c r="H1206" s="106"/>
      <c r="I1206" s="106"/>
      <c r="J1206" s="107"/>
      <c r="K1206" s="109">
        <f>VLOOKUP(J1206,得意先名!$B$8:$C$1020,2,FALSE)</f>
        <v>0</v>
      </c>
      <c r="L1206" s="108"/>
      <c r="M1206" s="109">
        <f>VLOOKUP(J1206,得意先名!$B$1:$E$1029,4,FALSE)</f>
        <v>0</v>
      </c>
      <c r="N1206" s="110">
        <f>VLOOKUP(J1206,得意先名!$B$8:$H$1020,7,FALSE)</f>
        <v>0</v>
      </c>
      <c r="O1206" s="111"/>
      <c r="P1206" s="112"/>
      <c r="Q1206" s="50"/>
    </row>
    <row r="1207" spans="1:17" ht="30.75" customHeight="1" x14ac:dyDescent="0.4">
      <c r="A1207" s="113">
        <v>2389</v>
      </c>
      <c r="B1207" s="114"/>
      <c r="C1207" s="114"/>
      <c r="D1207" s="115">
        <f>VLOOKUP(E1207,コード一覧!$B$4:$E$962,4,FALSE)</f>
        <v>0</v>
      </c>
      <c r="E1207" s="89"/>
      <c r="F1207" s="104">
        <f>VLOOKUP(E1207,コード一覧!$B$4:$C$850,2,FALSE)</f>
        <v>0</v>
      </c>
      <c r="G1207" s="105">
        <f>VLOOKUP(E1207,コード一覧!$B$4:$D$868,3,FALSE)</f>
        <v>0</v>
      </c>
      <c r="H1207" s="106"/>
      <c r="I1207" s="106"/>
      <c r="J1207" s="107"/>
      <c r="K1207" s="109">
        <f>VLOOKUP(J1207,得意先名!$B$8:$C$1020,2,FALSE)</f>
        <v>0</v>
      </c>
      <c r="L1207" s="108"/>
      <c r="M1207" s="109">
        <f>VLOOKUP(J1207,得意先名!$B$1:$E$1029,4,FALSE)</f>
        <v>0</v>
      </c>
      <c r="N1207" s="110">
        <f>VLOOKUP(J1207,得意先名!$B$8:$H$1020,7,FALSE)</f>
        <v>0</v>
      </c>
      <c r="O1207" s="111"/>
      <c r="P1207" s="112"/>
      <c r="Q1207" s="50"/>
    </row>
    <row r="1208" spans="1:17" ht="30.75" customHeight="1" x14ac:dyDescent="0.4">
      <c r="A1208" s="113">
        <v>2391</v>
      </c>
      <c r="B1208" s="114"/>
      <c r="C1208" s="114"/>
      <c r="D1208" s="115">
        <f>VLOOKUP(E1208,コード一覧!$B$4:$E$962,4,FALSE)</f>
        <v>0</v>
      </c>
      <c r="E1208" s="89"/>
      <c r="F1208" s="104">
        <f>VLOOKUP(E1208,コード一覧!$B$4:$C$850,2,FALSE)</f>
        <v>0</v>
      </c>
      <c r="G1208" s="105">
        <f>VLOOKUP(E1208,コード一覧!$B$4:$D$868,3,FALSE)</f>
        <v>0</v>
      </c>
      <c r="H1208" s="106"/>
      <c r="I1208" s="106"/>
      <c r="J1208" s="107"/>
      <c r="K1208" s="109">
        <f>VLOOKUP(J1208,得意先名!$B$8:$C$1020,2,FALSE)</f>
        <v>0</v>
      </c>
      <c r="L1208" s="108"/>
      <c r="M1208" s="109">
        <f>VLOOKUP(J1208,得意先名!$B$1:$E$1029,4,FALSE)</f>
        <v>0</v>
      </c>
      <c r="N1208" s="110">
        <f>VLOOKUP(J1208,得意先名!$B$8:$H$1020,7,FALSE)</f>
        <v>0</v>
      </c>
      <c r="O1208" s="111"/>
      <c r="P1208" s="112"/>
      <c r="Q1208" s="50"/>
    </row>
    <row r="1209" spans="1:17" ht="30.75" customHeight="1" x14ac:dyDescent="0.4">
      <c r="A1209" s="113">
        <v>2393</v>
      </c>
      <c r="B1209" s="114"/>
      <c r="C1209" s="114"/>
      <c r="D1209" s="115">
        <f>VLOOKUP(E1209,コード一覧!$B$4:$E$962,4,FALSE)</f>
        <v>0</v>
      </c>
      <c r="E1209" s="89"/>
      <c r="F1209" s="104">
        <f>VLOOKUP(E1209,コード一覧!$B$4:$C$850,2,FALSE)</f>
        <v>0</v>
      </c>
      <c r="G1209" s="105">
        <f>VLOOKUP(E1209,コード一覧!$B$4:$D$868,3,FALSE)</f>
        <v>0</v>
      </c>
      <c r="H1209" s="106"/>
      <c r="I1209" s="106"/>
      <c r="J1209" s="107"/>
      <c r="K1209" s="109">
        <f>VLOOKUP(J1209,得意先名!$B$8:$C$1020,2,FALSE)</f>
        <v>0</v>
      </c>
      <c r="L1209" s="108"/>
      <c r="M1209" s="109">
        <f>VLOOKUP(J1209,得意先名!$B$1:$E$1029,4,FALSE)</f>
        <v>0</v>
      </c>
      <c r="N1209" s="110">
        <f>VLOOKUP(J1209,得意先名!$B$8:$H$1020,7,FALSE)</f>
        <v>0</v>
      </c>
      <c r="O1209" s="111"/>
      <c r="P1209" s="112"/>
      <c r="Q1209" s="50"/>
    </row>
    <row r="1210" spans="1:17" ht="30.75" customHeight="1" x14ac:dyDescent="0.4">
      <c r="A1210" s="113">
        <v>2395</v>
      </c>
      <c r="B1210" s="114"/>
      <c r="C1210" s="114"/>
      <c r="D1210" s="115">
        <f>VLOOKUP(E1210,コード一覧!$B$4:$E$962,4,FALSE)</f>
        <v>0</v>
      </c>
      <c r="E1210" s="89"/>
      <c r="F1210" s="104">
        <f>VLOOKUP(E1210,コード一覧!$B$4:$C$850,2,FALSE)</f>
        <v>0</v>
      </c>
      <c r="G1210" s="105">
        <f>VLOOKUP(E1210,コード一覧!$B$4:$D$868,3,FALSE)</f>
        <v>0</v>
      </c>
      <c r="H1210" s="106"/>
      <c r="I1210" s="106"/>
      <c r="J1210" s="107"/>
      <c r="K1210" s="109">
        <f>VLOOKUP(J1210,得意先名!$B$8:$C$1020,2,FALSE)</f>
        <v>0</v>
      </c>
      <c r="L1210" s="108"/>
      <c r="M1210" s="109">
        <f>VLOOKUP(J1210,得意先名!$B$1:$E$1029,4,FALSE)</f>
        <v>0</v>
      </c>
      <c r="N1210" s="110">
        <f>VLOOKUP(J1210,得意先名!$B$8:$H$1020,7,FALSE)</f>
        <v>0</v>
      </c>
      <c r="O1210" s="111"/>
      <c r="P1210" s="112"/>
      <c r="Q1210" s="50"/>
    </row>
    <row r="1211" spans="1:17" ht="30.75" customHeight="1" x14ac:dyDescent="0.4">
      <c r="A1211" s="113">
        <v>2397</v>
      </c>
      <c r="B1211" s="114"/>
      <c r="C1211" s="114"/>
      <c r="D1211" s="115">
        <f>VLOOKUP(E1211,コード一覧!$B$4:$E$962,4,FALSE)</f>
        <v>0</v>
      </c>
      <c r="E1211" s="89"/>
      <c r="F1211" s="104">
        <f>VLOOKUP(E1211,コード一覧!$B$4:$C$850,2,FALSE)</f>
        <v>0</v>
      </c>
      <c r="G1211" s="105">
        <f>VLOOKUP(E1211,コード一覧!$B$4:$D$868,3,FALSE)</f>
        <v>0</v>
      </c>
      <c r="H1211" s="106"/>
      <c r="I1211" s="106"/>
      <c r="J1211" s="107"/>
      <c r="K1211" s="109">
        <f>VLOOKUP(J1211,得意先名!$B$8:$C$1020,2,FALSE)</f>
        <v>0</v>
      </c>
      <c r="L1211" s="108"/>
      <c r="M1211" s="109">
        <f>VLOOKUP(J1211,得意先名!$B$1:$E$1029,4,FALSE)</f>
        <v>0</v>
      </c>
      <c r="N1211" s="110">
        <f>VLOOKUP(J1211,得意先名!$B$8:$H$1020,7,FALSE)</f>
        <v>0</v>
      </c>
      <c r="O1211" s="111"/>
      <c r="P1211" s="112"/>
      <c r="Q1211" s="50"/>
    </row>
    <row r="1212" spans="1:17" ht="30.75" customHeight="1" x14ac:dyDescent="0.4">
      <c r="A1212" s="113">
        <v>2399</v>
      </c>
      <c r="B1212" s="114"/>
      <c r="C1212" s="114"/>
      <c r="D1212" s="115">
        <f>VLOOKUP(E1212,コード一覧!$B$4:$E$962,4,FALSE)</f>
        <v>0</v>
      </c>
      <c r="E1212" s="89"/>
      <c r="F1212" s="104">
        <f>VLOOKUP(E1212,コード一覧!$B$4:$C$850,2,FALSE)</f>
        <v>0</v>
      </c>
      <c r="G1212" s="105">
        <f>VLOOKUP(E1212,コード一覧!$B$4:$D$868,3,FALSE)</f>
        <v>0</v>
      </c>
      <c r="H1212" s="106"/>
      <c r="I1212" s="106"/>
      <c r="J1212" s="107"/>
      <c r="K1212" s="109">
        <f>VLOOKUP(J1212,得意先名!$B$8:$C$1020,2,FALSE)</f>
        <v>0</v>
      </c>
      <c r="L1212" s="108"/>
      <c r="M1212" s="109">
        <f>VLOOKUP(J1212,得意先名!$B$1:$E$1029,4,FALSE)</f>
        <v>0</v>
      </c>
      <c r="N1212" s="110">
        <f>VLOOKUP(J1212,得意先名!$B$8:$H$1020,7,FALSE)</f>
        <v>0</v>
      </c>
      <c r="O1212" s="111"/>
      <c r="P1212" s="112"/>
      <c r="Q1212" s="50"/>
    </row>
    <row r="1213" spans="1:17" ht="30.75" customHeight="1" x14ac:dyDescent="0.4">
      <c r="A1213" s="113">
        <v>2401</v>
      </c>
      <c r="B1213" s="114"/>
      <c r="C1213" s="114"/>
      <c r="D1213" s="115">
        <f>VLOOKUP(E1213,コード一覧!$B$4:$E$962,4,FALSE)</f>
        <v>0</v>
      </c>
      <c r="E1213" s="89"/>
      <c r="F1213" s="104">
        <f>VLOOKUP(E1213,コード一覧!$B$4:$C$850,2,FALSE)</f>
        <v>0</v>
      </c>
      <c r="G1213" s="105">
        <f>VLOOKUP(E1213,コード一覧!$B$4:$D$868,3,FALSE)</f>
        <v>0</v>
      </c>
      <c r="H1213" s="106"/>
      <c r="I1213" s="106"/>
      <c r="J1213" s="107"/>
      <c r="K1213" s="109">
        <f>VLOOKUP(J1213,得意先名!$B$8:$C$1020,2,FALSE)</f>
        <v>0</v>
      </c>
      <c r="L1213" s="108"/>
      <c r="M1213" s="109">
        <f>VLOOKUP(J1213,得意先名!$B$1:$E$1029,4,FALSE)</f>
        <v>0</v>
      </c>
      <c r="N1213" s="110">
        <f>VLOOKUP(J1213,得意先名!$B$8:$H$1020,7,FALSE)</f>
        <v>0</v>
      </c>
      <c r="O1213" s="111"/>
      <c r="P1213" s="112"/>
      <c r="Q1213" s="50"/>
    </row>
    <row r="1214" spans="1:17" ht="30.75" customHeight="1" x14ac:dyDescent="0.4">
      <c r="A1214" s="113">
        <v>2403</v>
      </c>
      <c r="B1214" s="114"/>
      <c r="C1214" s="114"/>
      <c r="D1214" s="115">
        <f>VLOOKUP(E1214,コード一覧!$B$4:$E$962,4,FALSE)</f>
        <v>0</v>
      </c>
      <c r="E1214" s="89"/>
      <c r="F1214" s="104">
        <f>VLOOKUP(E1214,コード一覧!$B$4:$C$850,2,FALSE)</f>
        <v>0</v>
      </c>
      <c r="G1214" s="105">
        <f>VLOOKUP(E1214,コード一覧!$B$4:$D$868,3,FALSE)</f>
        <v>0</v>
      </c>
      <c r="H1214" s="106"/>
      <c r="I1214" s="106"/>
      <c r="J1214" s="107"/>
      <c r="K1214" s="109">
        <f>VLOOKUP(J1214,得意先名!$B$8:$C$1020,2,FALSE)</f>
        <v>0</v>
      </c>
      <c r="L1214" s="108"/>
      <c r="M1214" s="109">
        <f>VLOOKUP(J1214,得意先名!$B$1:$E$1029,4,FALSE)</f>
        <v>0</v>
      </c>
      <c r="N1214" s="110">
        <f>VLOOKUP(J1214,得意先名!$B$8:$H$1020,7,FALSE)</f>
        <v>0</v>
      </c>
      <c r="O1214" s="111"/>
      <c r="P1214" s="112"/>
      <c r="Q1214" s="50"/>
    </row>
    <row r="1215" spans="1:17" ht="30.75" customHeight="1" x14ac:dyDescent="0.4">
      <c r="A1215" s="113">
        <v>2405</v>
      </c>
      <c r="B1215" s="114"/>
      <c r="C1215" s="114"/>
      <c r="D1215" s="115">
        <f>VLOOKUP(E1215,コード一覧!$B$4:$E$962,4,FALSE)</f>
        <v>0</v>
      </c>
      <c r="E1215" s="89"/>
      <c r="F1215" s="104">
        <f>VLOOKUP(E1215,コード一覧!$B$4:$C$850,2,FALSE)</f>
        <v>0</v>
      </c>
      <c r="G1215" s="105">
        <f>VLOOKUP(E1215,コード一覧!$B$4:$D$868,3,FALSE)</f>
        <v>0</v>
      </c>
      <c r="H1215" s="106"/>
      <c r="I1215" s="106"/>
      <c r="J1215" s="107"/>
      <c r="K1215" s="109">
        <f>VLOOKUP(J1215,得意先名!$B$8:$C$1020,2,FALSE)</f>
        <v>0</v>
      </c>
      <c r="L1215" s="108"/>
      <c r="M1215" s="109">
        <f>VLOOKUP(J1215,得意先名!$B$1:$E$1029,4,FALSE)</f>
        <v>0</v>
      </c>
      <c r="N1215" s="110">
        <f>VLOOKUP(J1215,得意先名!$B$8:$H$1020,7,FALSE)</f>
        <v>0</v>
      </c>
      <c r="O1215" s="111"/>
      <c r="P1215" s="112"/>
      <c r="Q1215" s="50"/>
    </row>
    <row r="1216" spans="1:17" ht="30.75" customHeight="1" x14ac:dyDescent="0.4">
      <c r="A1216" s="113">
        <v>2407</v>
      </c>
      <c r="B1216" s="114"/>
      <c r="C1216" s="114"/>
      <c r="D1216" s="115">
        <f>VLOOKUP(E1216,コード一覧!$B$4:$E$962,4,FALSE)</f>
        <v>0</v>
      </c>
      <c r="E1216" s="89"/>
      <c r="F1216" s="104">
        <f>VLOOKUP(E1216,コード一覧!$B$4:$C$850,2,FALSE)</f>
        <v>0</v>
      </c>
      <c r="G1216" s="105">
        <f>VLOOKUP(E1216,コード一覧!$B$4:$D$868,3,FALSE)</f>
        <v>0</v>
      </c>
      <c r="H1216" s="106"/>
      <c r="I1216" s="106"/>
      <c r="J1216" s="107"/>
      <c r="K1216" s="109">
        <f>VLOOKUP(J1216,得意先名!$B$8:$C$1020,2,FALSE)</f>
        <v>0</v>
      </c>
      <c r="L1216" s="108"/>
      <c r="M1216" s="109">
        <f>VLOOKUP(J1216,得意先名!$B$1:$E$1029,4,FALSE)</f>
        <v>0</v>
      </c>
      <c r="N1216" s="110">
        <f>VLOOKUP(J1216,得意先名!$B$8:$H$1020,7,FALSE)</f>
        <v>0</v>
      </c>
      <c r="O1216" s="111"/>
      <c r="P1216" s="112"/>
      <c r="Q1216" s="50"/>
    </row>
    <row r="1217" spans="1:17" ht="30.75" customHeight="1" x14ac:dyDescent="0.4">
      <c r="A1217" s="113">
        <v>2409</v>
      </c>
      <c r="B1217" s="114"/>
      <c r="C1217" s="114"/>
      <c r="D1217" s="115">
        <f>VLOOKUP(E1217,コード一覧!$B$4:$E$962,4,FALSE)</f>
        <v>0</v>
      </c>
      <c r="E1217" s="89"/>
      <c r="F1217" s="104">
        <f>VLOOKUP(E1217,コード一覧!$B$4:$C$850,2,FALSE)</f>
        <v>0</v>
      </c>
      <c r="G1217" s="105">
        <f>VLOOKUP(E1217,コード一覧!$B$4:$D$868,3,FALSE)</f>
        <v>0</v>
      </c>
      <c r="H1217" s="106"/>
      <c r="I1217" s="106"/>
      <c r="J1217" s="107"/>
      <c r="K1217" s="109">
        <f>VLOOKUP(J1217,得意先名!$B$8:$C$1020,2,FALSE)</f>
        <v>0</v>
      </c>
      <c r="L1217" s="108"/>
      <c r="M1217" s="109">
        <f>VLOOKUP(J1217,得意先名!$B$1:$E$1029,4,FALSE)</f>
        <v>0</v>
      </c>
      <c r="N1217" s="110">
        <f>VLOOKUP(J1217,得意先名!$B$8:$H$1020,7,FALSE)</f>
        <v>0</v>
      </c>
      <c r="O1217" s="111"/>
      <c r="P1217" s="112"/>
      <c r="Q1217" s="50"/>
    </row>
    <row r="1218" spans="1:17" ht="30.75" customHeight="1" x14ac:dyDescent="0.4">
      <c r="A1218" s="113">
        <v>2411</v>
      </c>
      <c r="B1218" s="114"/>
      <c r="C1218" s="114"/>
      <c r="D1218" s="115">
        <f>VLOOKUP(E1218,コード一覧!$B$4:$E$962,4,FALSE)</f>
        <v>0</v>
      </c>
      <c r="E1218" s="89"/>
      <c r="F1218" s="104">
        <f>VLOOKUP(E1218,コード一覧!$B$4:$C$850,2,FALSE)</f>
        <v>0</v>
      </c>
      <c r="G1218" s="105">
        <f>VLOOKUP(E1218,コード一覧!$B$4:$D$868,3,FALSE)</f>
        <v>0</v>
      </c>
      <c r="H1218" s="106"/>
      <c r="I1218" s="106"/>
      <c r="J1218" s="107"/>
      <c r="K1218" s="109">
        <f>VLOOKUP(J1218,得意先名!$B$8:$C$1020,2,FALSE)</f>
        <v>0</v>
      </c>
      <c r="L1218" s="108"/>
      <c r="M1218" s="109">
        <f>VLOOKUP(J1218,得意先名!$B$1:$E$1029,4,FALSE)</f>
        <v>0</v>
      </c>
      <c r="N1218" s="110">
        <f>VLOOKUP(J1218,得意先名!$B$8:$H$1020,7,FALSE)</f>
        <v>0</v>
      </c>
      <c r="O1218" s="111"/>
      <c r="P1218" s="112"/>
      <c r="Q1218" s="50"/>
    </row>
    <row r="1219" spans="1:17" ht="30.75" customHeight="1" x14ac:dyDescent="0.4">
      <c r="A1219" s="113">
        <v>2413</v>
      </c>
      <c r="B1219" s="114"/>
      <c r="C1219" s="114"/>
      <c r="D1219" s="115">
        <f>VLOOKUP(E1219,コード一覧!$B$4:$E$962,4,FALSE)</f>
        <v>0</v>
      </c>
      <c r="E1219" s="89"/>
      <c r="F1219" s="104">
        <f>VLOOKUP(E1219,コード一覧!$B$4:$C$850,2,FALSE)</f>
        <v>0</v>
      </c>
      <c r="G1219" s="105">
        <f>VLOOKUP(E1219,コード一覧!$B$4:$D$868,3,FALSE)</f>
        <v>0</v>
      </c>
      <c r="H1219" s="106"/>
      <c r="I1219" s="106"/>
      <c r="J1219" s="107"/>
      <c r="K1219" s="109">
        <f>VLOOKUP(J1219,得意先名!$B$8:$C$1020,2,FALSE)</f>
        <v>0</v>
      </c>
      <c r="L1219" s="108"/>
      <c r="M1219" s="109">
        <f>VLOOKUP(J1219,得意先名!$B$1:$E$1029,4,FALSE)</f>
        <v>0</v>
      </c>
      <c r="N1219" s="110">
        <f>VLOOKUP(J1219,得意先名!$B$8:$H$1020,7,FALSE)</f>
        <v>0</v>
      </c>
      <c r="O1219" s="111"/>
      <c r="P1219" s="112"/>
      <c r="Q1219" s="50"/>
    </row>
    <row r="1220" spans="1:17" ht="30.75" customHeight="1" x14ac:dyDescent="0.4">
      <c r="A1220" s="113">
        <v>2415</v>
      </c>
      <c r="B1220" s="114"/>
      <c r="C1220" s="114"/>
      <c r="D1220" s="115">
        <f>VLOOKUP(E1220,コード一覧!$B$4:$E$962,4,FALSE)</f>
        <v>0</v>
      </c>
      <c r="E1220" s="89"/>
      <c r="F1220" s="104">
        <f>VLOOKUP(E1220,コード一覧!$B$4:$C$850,2,FALSE)</f>
        <v>0</v>
      </c>
      <c r="G1220" s="105">
        <f>VLOOKUP(E1220,コード一覧!$B$4:$D$868,3,FALSE)</f>
        <v>0</v>
      </c>
      <c r="H1220" s="106"/>
      <c r="I1220" s="106"/>
      <c r="J1220" s="107"/>
      <c r="K1220" s="109">
        <f>VLOOKUP(J1220,得意先名!$B$8:$C$1020,2,FALSE)</f>
        <v>0</v>
      </c>
      <c r="L1220" s="108"/>
      <c r="M1220" s="109">
        <f>VLOOKUP(J1220,得意先名!$B$1:$E$1029,4,FALSE)</f>
        <v>0</v>
      </c>
      <c r="N1220" s="110">
        <f>VLOOKUP(J1220,得意先名!$B$8:$H$1020,7,FALSE)</f>
        <v>0</v>
      </c>
      <c r="O1220" s="111"/>
      <c r="P1220" s="112"/>
      <c r="Q1220" s="50"/>
    </row>
    <row r="1221" spans="1:17" ht="30.75" customHeight="1" x14ac:dyDescent="0.4">
      <c r="A1221" s="113">
        <v>2417</v>
      </c>
      <c r="B1221" s="114"/>
      <c r="C1221" s="114"/>
      <c r="D1221" s="115">
        <f>VLOOKUP(E1221,コード一覧!$B$4:$E$962,4,FALSE)</f>
        <v>0</v>
      </c>
      <c r="E1221" s="89"/>
      <c r="F1221" s="104">
        <f>VLOOKUP(E1221,コード一覧!$B$4:$C$850,2,FALSE)</f>
        <v>0</v>
      </c>
      <c r="G1221" s="105">
        <f>VLOOKUP(E1221,コード一覧!$B$4:$D$868,3,FALSE)</f>
        <v>0</v>
      </c>
      <c r="H1221" s="106"/>
      <c r="I1221" s="106"/>
      <c r="J1221" s="107"/>
      <c r="K1221" s="109">
        <f>VLOOKUP(J1221,得意先名!$B$8:$C$1020,2,FALSE)</f>
        <v>0</v>
      </c>
      <c r="L1221" s="108"/>
      <c r="M1221" s="109">
        <f>VLOOKUP(J1221,得意先名!$B$1:$E$1029,4,FALSE)</f>
        <v>0</v>
      </c>
      <c r="N1221" s="110">
        <f>VLOOKUP(J1221,得意先名!$B$8:$H$1020,7,FALSE)</f>
        <v>0</v>
      </c>
      <c r="O1221" s="111"/>
      <c r="P1221" s="112"/>
      <c r="Q1221" s="50"/>
    </row>
    <row r="1222" spans="1:17" ht="30.75" customHeight="1" x14ac:dyDescent="0.4">
      <c r="A1222" s="113">
        <v>2419</v>
      </c>
      <c r="B1222" s="114"/>
      <c r="C1222" s="114"/>
      <c r="D1222" s="115">
        <f>VLOOKUP(E1222,コード一覧!$B$4:$E$962,4,FALSE)</f>
        <v>0</v>
      </c>
      <c r="E1222" s="89"/>
      <c r="F1222" s="104">
        <f>VLOOKUP(E1222,コード一覧!$B$4:$C$850,2,FALSE)</f>
        <v>0</v>
      </c>
      <c r="G1222" s="105">
        <f>VLOOKUP(E1222,コード一覧!$B$4:$D$868,3,FALSE)</f>
        <v>0</v>
      </c>
      <c r="H1222" s="106"/>
      <c r="I1222" s="106"/>
      <c r="J1222" s="107"/>
      <c r="K1222" s="109">
        <f>VLOOKUP(J1222,得意先名!$B$8:$C$1020,2,FALSE)</f>
        <v>0</v>
      </c>
      <c r="L1222" s="108"/>
      <c r="M1222" s="109">
        <f>VLOOKUP(J1222,得意先名!$B$1:$E$1029,4,FALSE)</f>
        <v>0</v>
      </c>
      <c r="N1222" s="110">
        <f>VLOOKUP(J1222,得意先名!$B$8:$H$1020,7,FALSE)</f>
        <v>0</v>
      </c>
      <c r="O1222" s="111"/>
      <c r="P1222" s="112"/>
      <c r="Q1222" s="50"/>
    </row>
    <row r="1223" spans="1:17" ht="30.75" customHeight="1" x14ac:dyDescent="0.4">
      <c r="A1223" s="113">
        <v>2421</v>
      </c>
      <c r="B1223" s="114"/>
      <c r="C1223" s="114"/>
      <c r="D1223" s="115">
        <f>VLOOKUP(E1223,コード一覧!$B$4:$E$962,4,FALSE)</f>
        <v>0</v>
      </c>
      <c r="E1223" s="89"/>
      <c r="F1223" s="104">
        <f>VLOOKUP(E1223,コード一覧!$B$4:$C$850,2,FALSE)</f>
        <v>0</v>
      </c>
      <c r="G1223" s="105">
        <f>VLOOKUP(E1223,コード一覧!$B$4:$D$868,3,FALSE)</f>
        <v>0</v>
      </c>
      <c r="H1223" s="106"/>
      <c r="I1223" s="106"/>
      <c r="J1223" s="107"/>
      <c r="K1223" s="109">
        <f>VLOOKUP(J1223,得意先名!$B$8:$C$1020,2,FALSE)</f>
        <v>0</v>
      </c>
      <c r="L1223" s="108"/>
      <c r="M1223" s="109">
        <f>VLOOKUP(J1223,得意先名!$B$1:$E$1029,4,FALSE)</f>
        <v>0</v>
      </c>
      <c r="N1223" s="110">
        <f>VLOOKUP(J1223,得意先名!$B$8:$H$1020,7,FALSE)</f>
        <v>0</v>
      </c>
      <c r="O1223" s="111"/>
      <c r="P1223" s="112"/>
      <c r="Q1223" s="50"/>
    </row>
    <row r="1224" spans="1:17" ht="30.75" customHeight="1" x14ac:dyDescent="0.4">
      <c r="A1224" s="113">
        <v>2423</v>
      </c>
      <c r="B1224" s="114"/>
      <c r="C1224" s="114"/>
      <c r="D1224" s="115">
        <f>VLOOKUP(E1224,コード一覧!$B$4:$E$962,4,FALSE)</f>
        <v>0</v>
      </c>
      <c r="E1224" s="89"/>
      <c r="F1224" s="104">
        <f>VLOOKUP(E1224,コード一覧!$B$4:$C$850,2,FALSE)</f>
        <v>0</v>
      </c>
      <c r="G1224" s="105">
        <f>VLOOKUP(E1224,コード一覧!$B$4:$D$868,3,FALSE)</f>
        <v>0</v>
      </c>
      <c r="H1224" s="106"/>
      <c r="I1224" s="106"/>
      <c r="J1224" s="107"/>
      <c r="K1224" s="109">
        <f>VLOOKUP(J1224,得意先名!$B$8:$C$1020,2,FALSE)</f>
        <v>0</v>
      </c>
      <c r="L1224" s="108"/>
      <c r="M1224" s="109">
        <f>VLOOKUP(J1224,得意先名!$B$1:$E$1029,4,FALSE)</f>
        <v>0</v>
      </c>
      <c r="N1224" s="110">
        <f>VLOOKUP(J1224,得意先名!$B$8:$H$1020,7,FALSE)</f>
        <v>0</v>
      </c>
      <c r="O1224" s="111"/>
      <c r="P1224" s="112"/>
      <c r="Q1224" s="50"/>
    </row>
    <row r="1225" spans="1:17" ht="30.75" customHeight="1" x14ac:dyDescent="0.4">
      <c r="A1225" s="113">
        <v>2425</v>
      </c>
      <c r="B1225" s="114"/>
      <c r="C1225" s="114"/>
      <c r="D1225" s="115">
        <f>VLOOKUP(E1225,コード一覧!$B$4:$E$962,4,FALSE)</f>
        <v>0</v>
      </c>
      <c r="E1225" s="89"/>
      <c r="F1225" s="104">
        <f>VLOOKUP(E1225,コード一覧!$B$4:$C$850,2,FALSE)</f>
        <v>0</v>
      </c>
      <c r="G1225" s="105">
        <f>VLOOKUP(E1225,コード一覧!$B$4:$D$868,3,FALSE)</f>
        <v>0</v>
      </c>
      <c r="H1225" s="106"/>
      <c r="I1225" s="106"/>
      <c r="J1225" s="107"/>
      <c r="K1225" s="109">
        <f>VLOOKUP(J1225,得意先名!$B$8:$C$1020,2,FALSE)</f>
        <v>0</v>
      </c>
      <c r="L1225" s="108"/>
      <c r="M1225" s="109">
        <f>VLOOKUP(J1225,得意先名!$B$1:$E$1029,4,FALSE)</f>
        <v>0</v>
      </c>
      <c r="N1225" s="110">
        <f>VLOOKUP(J1225,得意先名!$B$8:$H$1020,7,FALSE)</f>
        <v>0</v>
      </c>
      <c r="O1225" s="111"/>
      <c r="P1225" s="112"/>
      <c r="Q1225" s="50"/>
    </row>
    <row r="1226" spans="1:17" ht="30.75" customHeight="1" x14ac:dyDescent="0.4">
      <c r="A1226" s="113">
        <v>2427</v>
      </c>
      <c r="B1226" s="114"/>
      <c r="C1226" s="114"/>
      <c r="D1226" s="115">
        <f>VLOOKUP(E1226,コード一覧!$B$4:$E$962,4,FALSE)</f>
        <v>0</v>
      </c>
      <c r="E1226" s="89"/>
      <c r="F1226" s="104">
        <f>VLOOKUP(E1226,コード一覧!$B$4:$C$850,2,FALSE)</f>
        <v>0</v>
      </c>
      <c r="G1226" s="105">
        <f>VLOOKUP(E1226,コード一覧!$B$4:$D$868,3,FALSE)</f>
        <v>0</v>
      </c>
      <c r="H1226" s="106"/>
      <c r="I1226" s="106"/>
      <c r="J1226" s="107"/>
      <c r="K1226" s="109">
        <f>VLOOKUP(J1226,得意先名!$B$8:$C$1020,2,FALSE)</f>
        <v>0</v>
      </c>
      <c r="L1226" s="108"/>
      <c r="M1226" s="109">
        <f>VLOOKUP(J1226,得意先名!$B$1:$E$1029,4,FALSE)</f>
        <v>0</v>
      </c>
      <c r="N1226" s="110">
        <f>VLOOKUP(J1226,得意先名!$B$8:$H$1020,7,FALSE)</f>
        <v>0</v>
      </c>
      <c r="O1226" s="111"/>
      <c r="P1226" s="112"/>
      <c r="Q1226" s="50"/>
    </row>
    <row r="1227" spans="1:17" ht="30.75" customHeight="1" x14ac:dyDescent="0.4">
      <c r="A1227" s="113">
        <v>2429</v>
      </c>
      <c r="B1227" s="114"/>
      <c r="C1227" s="114"/>
      <c r="D1227" s="115">
        <f>VLOOKUP(E1227,コード一覧!$B$4:$E$962,4,FALSE)</f>
        <v>0</v>
      </c>
      <c r="E1227" s="89"/>
      <c r="F1227" s="104">
        <f>VLOOKUP(E1227,コード一覧!$B$4:$C$850,2,FALSE)</f>
        <v>0</v>
      </c>
      <c r="G1227" s="105">
        <f>VLOOKUP(E1227,コード一覧!$B$4:$D$868,3,FALSE)</f>
        <v>0</v>
      </c>
      <c r="H1227" s="106"/>
      <c r="I1227" s="106"/>
      <c r="J1227" s="107"/>
      <c r="K1227" s="109">
        <f>VLOOKUP(J1227,得意先名!$B$8:$C$1020,2,FALSE)</f>
        <v>0</v>
      </c>
      <c r="L1227" s="108"/>
      <c r="M1227" s="109">
        <f>VLOOKUP(J1227,得意先名!$B$1:$E$1029,4,FALSE)</f>
        <v>0</v>
      </c>
      <c r="N1227" s="110">
        <f>VLOOKUP(J1227,得意先名!$B$8:$H$1020,7,FALSE)</f>
        <v>0</v>
      </c>
      <c r="O1227" s="111"/>
      <c r="P1227" s="112"/>
      <c r="Q1227" s="50"/>
    </row>
    <row r="1228" spans="1:17" ht="30.75" customHeight="1" x14ac:dyDescent="0.4">
      <c r="A1228" s="113">
        <v>2431</v>
      </c>
      <c r="B1228" s="114"/>
      <c r="C1228" s="114"/>
      <c r="D1228" s="115">
        <f>VLOOKUP(E1228,コード一覧!$B$4:$E$962,4,FALSE)</f>
        <v>0</v>
      </c>
      <c r="E1228" s="89"/>
      <c r="F1228" s="104">
        <f>VLOOKUP(E1228,コード一覧!$B$4:$C$850,2,FALSE)</f>
        <v>0</v>
      </c>
      <c r="G1228" s="105">
        <f>VLOOKUP(E1228,コード一覧!$B$4:$D$868,3,FALSE)</f>
        <v>0</v>
      </c>
      <c r="H1228" s="106"/>
      <c r="I1228" s="106"/>
      <c r="J1228" s="107"/>
      <c r="K1228" s="109">
        <f>VLOOKUP(J1228,得意先名!$B$8:$C$1020,2,FALSE)</f>
        <v>0</v>
      </c>
      <c r="L1228" s="108"/>
      <c r="M1228" s="109">
        <f>VLOOKUP(J1228,得意先名!$B$1:$E$1029,4,FALSE)</f>
        <v>0</v>
      </c>
      <c r="N1228" s="110">
        <f>VLOOKUP(J1228,得意先名!$B$8:$H$1020,7,FALSE)</f>
        <v>0</v>
      </c>
      <c r="O1228" s="111"/>
      <c r="P1228" s="112"/>
      <c r="Q1228" s="50"/>
    </row>
    <row r="1229" spans="1:17" ht="30.75" customHeight="1" x14ac:dyDescent="0.4">
      <c r="A1229" s="113">
        <v>2433</v>
      </c>
      <c r="B1229" s="114"/>
      <c r="C1229" s="114"/>
      <c r="D1229" s="115">
        <f>VLOOKUP(E1229,コード一覧!$B$4:$E$962,4,FALSE)</f>
        <v>0</v>
      </c>
      <c r="E1229" s="89"/>
      <c r="F1229" s="104">
        <f>VLOOKUP(E1229,コード一覧!$B$4:$C$850,2,FALSE)</f>
        <v>0</v>
      </c>
      <c r="G1229" s="105">
        <f>VLOOKUP(E1229,コード一覧!$B$4:$D$868,3,FALSE)</f>
        <v>0</v>
      </c>
      <c r="H1229" s="106"/>
      <c r="I1229" s="106"/>
      <c r="J1229" s="107"/>
      <c r="K1229" s="109">
        <f>VLOOKUP(J1229,得意先名!$B$8:$C$1020,2,FALSE)</f>
        <v>0</v>
      </c>
      <c r="L1229" s="108"/>
      <c r="M1229" s="109">
        <f>VLOOKUP(J1229,得意先名!$B$1:$E$1029,4,FALSE)</f>
        <v>0</v>
      </c>
      <c r="N1229" s="110">
        <f>VLOOKUP(J1229,得意先名!$B$8:$H$1020,7,FALSE)</f>
        <v>0</v>
      </c>
      <c r="O1229" s="111"/>
      <c r="P1229" s="112"/>
      <c r="Q1229" s="50"/>
    </row>
    <row r="1230" spans="1:17" ht="30.75" customHeight="1" x14ac:dyDescent="0.4">
      <c r="A1230" s="113">
        <v>2435</v>
      </c>
      <c r="B1230" s="114"/>
      <c r="C1230" s="114"/>
      <c r="D1230" s="115">
        <f>VLOOKUP(E1230,コード一覧!$B$4:$E$962,4,FALSE)</f>
        <v>0</v>
      </c>
      <c r="E1230" s="89"/>
      <c r="F1230" s="104">
        <f>VLOOKUP(E1230,コード一覧!$B$4:$C$850,2,FALSE)</f>
        <v>0</v>
      </c>
      <c r="G1230" s="105">
        <f>VLOOKUP(E1230,コード一覧!$B$4:$D$868,3,FALSE)</f>
        <v>0</v>
      </c>
      <c r="H1230" s="106"/>
      <c r="I1230" s="106"/>
      <c r="J1230" s="107"/>
      <c r="K1230" s="109">
        <f>VLOOKUP(J1230,得意先名!$B$8:$C$1020,2,FALSE)</f>
        <v>0</v>
      </c>
      <c r="L1230" s="108"/>
      <c r="M1230" s="109">
        <f>VLOOKUP(J1230,得意先名!$B$1:$E$1029,4,FALSE)</f>
        <v>0</v>
      </c>
      <c r="N1230" s="110">
        <f>VLOOKUP(J1230,得意先名!$B$8:$H$1020,7,FALSE)</f>
        <v>0</v>
      </c>
      <c r="O1230" s="111"/>
      <c r="P1230" s="112"/>
      <c r="Q1230" s="50"/>
    </row>
    <row r="1231" spans="1:17" ht="30.75" customHeight="1" x14ac:dyDescent="0.4">
      <c r="A1231" s="113">
        <v>2437</v>
      </c>
      <c r="B1231" s="114"/>
      <c r="C1231" s="114"/>
      <c r="D1231" s="115">
        <f>VLOOKUP(E1231,コード一覧!$B$4:$E$962,4,FALSE)</f>
        <v>0</v>
      </c>
      <c r="E1231" s="89"/>
      <c r="F1231" s="104">
        <f>VLOOKUP(E1231,コード一覧!$B$4:$C$850,2,FALSE)</f>
        <v>0</v>
      </c>
      <c r="G1231" s="105">
        <f>VLOOKUP(E1231,コード一覧!$B$4:$D$868,3,FALSE)</f>
        <v>0</v>
      </c>
      <c r="H1231" s="106"/>
      <c r="I1231" s="106"/>
      <c r="J1231" s="107"/>
      <c r="K1231" s="109">
        <f>VLOOKUP(J1231,得意先名!$B$8:$C$1020,2,FALSE)</f>
        <v>0</v>
      </c>
      <c r="L1231" s="108"/>
      <c r="M1231" s="109">
        <f>VLOOKUP(J1231,得意先名!$B$1:$E$1029,4,FALSE)</f>
        <v>0</v>
      </c>
      <c r="N1231" s="110">
        <f>VLOOKUP(J1231,得意先名!$B$8:$H$1020,7,FALSE)</f>
        <v>0</v>
      </c>
      <c r="O1231" s="111"/>
      <c r="P1231" s="112"/>
      <c r="Q1231" s="50"/>
    </row>
    <row r="1232" spans="1:17" ht="30.75" customHeight="1" x14ac:dyDescent="0.4">
      <c r="A1232" s="113">
        <v>2439</v>
      </c>
      <c r="B1232" s="114"/>
      <c r="C1232" s="114"/>
      <c r="D1232" s="115">
        <f>VLOOKUP(E1232,コード一覧!$B$4:$E$962,4,FALSE)</f>
        <v>0</v>
      </c>
      <c r="E1232" s="89"/>
      <c r="F1232" s="104">
        <f>VLOOKUP(E1232,コード一覧!$B$4:$C$850,2,FALSE)</f>
        <v>0</v>
      </c>
      <c r="G1232" s="105">
        <f>VLOOKUP(E1232,コード一覧!$B$4:$D$868,3,FALSE)</f>
        <v>0</v>
      </c>
      <c r="H1232" s="106"/>
      <c r="I1232" s="106"/>
      <c r="J1232" s="107"/>
      <c r="K1232" s="109">
        <f>VLOOKUP(J1232,得意先名!$B$8:$C$1020,2,FALSE)</f>
        <v>0</v>
      </c>
      <c r="L1232" s="108"/>
      <c r="M1232" s="109">
        <f>VLOOKUP(J1232,得意先名!$B$1:$E$1029,4,FALSE)</f>
        <v>0</v>
      </c>
      <c r="N1232" s="110">
        <f>VLOOKUP(J1232,得意先名!$B$8:$H$1020,7,FALSE)</f>
        <v>0</v>
      </c>
      <c r="O1232" s="111"/>
      <c r="P1232" s="112"/>
      <c r="Q1232" s="50"/>
    </row>
    <row r="1233" spans="1:17" ht="30.75" customHeight="1" x14ac:dyDescent="0.4">
      <c r="A1233" s="113">
        <v>2441</v>
      </c>
      <c r="B1233" s="114"/>
      <c r="C1233" s="114"/>
      <c r="D1233" s="115">
        <f>VLOOKUP(E1233,コード一覧!$B$4:$E$962,4,FALSE)</f>
        <v>0</v>
      </c>
      <c r="E1233" s="89"/>
      <c r="F1233" s="104">
        <f>VLOOKUP(E1233,コード一覧!$B$4:$C$850,2,FALSE)</f>
        <v>0</v>
      </c>
      <c r="G1233" s="105">
        <f>VLOOKUP(E1233,コード一覧!$B$4:$D$868,3,FALSE)</f>
        <v>0</v>
      </c>
      <c r="H1233" s="106"/>
      <c r="I1233" s="106"/>
      <c r="J1233" s="107"/>
      <c r="K1233" s="109">
        <f>VLOOKUP(J1233,得意先名!$B$8:$C$1020,2,FALSE)</f>
        <v>0</v>
      </c>
      <c r="L1233" s="108"/>
      <c r="M1233" s="109">
        <f>VLOOKUP(J1233,得意先名!$B$1:$E$1029,4,FALSE)</f>
        <v>0</v>
      </c>
      <c r="N1233" s="110">
        <f>VLOOKUP(J1233,得意先名!$B$8:$H$1020,7,FALSE)</f>
        <v>0</v>
      </c>
      <c r="O1233" s="111"/>
      <c r="P1233" s="112"/>
      <c r="Q1233" s="50"/>
    </row>
    <row r="1234" spans="1:17" ht="30.75" customHeight="1" x14ac:dyDescent="0.4">
      <c r="A1234" s="113">
        <v>2443</v>
      </c>
      <c r="B1234" s="114"/>
      <c r="C1234" s="114"/>
      <c r="D1234" s="115">
        <f>VLOOKUP(E1234,コード一覧!$B$4:$E$962,4,FALSE)</f>
        <v>0</v>
      </c>
      <c r="E1234" s="89"/>
      <c r="F1234" s="104">
        <f>VLOOKUP(E1234,コード一覧!$B$4:$C$850,2,FALSE)</f>
        <v>0</v>
      </c>
      <c r="G1234" s="105">
        <f>VLOOKUP(E1234,コード一覧!$B$4:$D$868,3,FALSE)</f>
        <v>0</v>
      </c>
      <c r="H1234" s="106"/>
      <c r="I1234" s="106"/>
      <c r="J1234" s="107"/>
      <c r="K1234" s="109">
        <f>VLOOKUP(J1234,得意先名!$B$8:$C$1020,2,FALSE)</f>
        <v>0</v>
      </c>
      <c r="L1234" s="108"/>
      <c r="M1234" s="109">
        <f>VLOOKUP(J1234,得意先名!$B$1:$E$1029,4,FALSE)</f>
        <v>0</v>
      </c>
      <c r="N1234" s="110">
        <f>VLOOKUP(J1234,得意先名!$B$8:$H$1020,7,FALSE)</f>
        <v>0</v>
      </c>
      <c r="O1234" s="111"/>
      <c r="P1234" s="112"/>
      <c r="Q1234" s="50"/>
    </row>
    <row r="1235" spans="1:17" ht="30.75" customHeight="1" x14ac:dyDescent="0.4">
      <c r="A1235" s="113">
        <v>2445</v>
      </c>
      <c r="B1235" s="114"/>
      <c r="C1235" s="114"/>
      <c r="D1235" s="115">
        <f>VLOOKUP(E1235,コード一覧!$B$4:$E$962,4,FALSE)</f>
        <v>0</v>
      </c>
      <c r="E1235" s="89"/>
      <c r="F1235" s="104">
        <f>VLOOKUP(E1235,コード一覧!$B$4:$C$850,2,FALSE)</f>
        <v>0</v>
      </c>
      <c r="G1235" s="105">
        <f>VLOOKUP(E1235,コード一覧!$B$4:$D$868,3,FALSE)</f>
        <v>0</v>
      </c>
      <c r="H1235" s="106"/>
      <c r="I1235" s="106"/>
      <c r="J1235" s="107"/>
      <c r="K1235" s="109">
        <f>VLOOKUP(J1235,得意先名!$B$8:$C$1020,2,FALSE)</f>
        <v>0</v>
      </c>
      <c r="L1235" s="108"/>
      <c r="M1235" s="109">
        <f>VLOOKUP(J1235,得意先名!$B$1:$E$1029,4,FALSE)</f>
        <v>0</v>
      </c>
      <c r="N1235" s="110">
        <f>VLOOKUP(J1235,得意先名!$B$8:$H$1020,7,FALSE)</f>
        <v>0</v>
      </c>
      <c r="O1235" s="111"/>
      <c r="P1235" s="112"/>
      <c r="Q1235" s="50"/>
    </row>
    <row r="1236" spans="1:17" ht="30.75" customHeight="1" x14ac:dyDescent="0.4">
      <c r="A1236" s="113">
        <v>2447</v>
      </c>
      <c r="B1236" s="114"/>
      <c r="C1236" s="114"/>
      <c r="D1236" s="115">
        <f>VLOOKUP(E1236,コード一覧!$B$4:$E$962,4,FALSE)</f>
        <v>0</v>
      </c>
      <c r="E1236" s="89"/>
      <c r="F1236" s="104">
        <f>VLOOKUP(E1236,コード一覧!$B$4:$C$850,2,FALSE)</f>
        <v>0</v>
      </c>
      <c r="G1236" s="105">
        <f>VLOOKUP(E1236,コード一覧!$B$4:$D$868,3,FALSE)</f>
        <v>0</v>
      </c>
      <c r="H1236" s="106"/>
      <c r="I1236" s="106"/>
      <c r="J1236" s="107"/>
      <c r="K1236" s="109">
        <f>VLOOKUP(J1236,得意先名!$B$8:$C$1020,2,FALSE)</f>
        <v>0</v>
      </c>
      <c r="L1236" s="108"/>
      <c r="M1236" s="109">
        <f>VLOOKUP(J1236,得意先名!$B$1:$E$1029,4,FALSE)</f>
        <v>0</v>
      </c>
      <c r="N1236" s="110">
        <f>VLOOKUP(J1236,得意先名!$B$8:$H$1020,7,FALSE)</f>
        <v>0</v>
      </c>
      <c r="O1236" s="111"/>
      <c r="P1236" s="112"/>
      <c r="Q1236" s="50"/>
    </row>
    <row r="1237" spans="1:17" ht="30.75" customHeight="1" x14ac:dyDescent="0.4">
      <c r="A1237" s="113">
        <v>2449</v>
      </c>
      <c r="B1237" s="114"/>
      <c r="C1237" s="114"/>
      <c r="D1237" s="115">
        <f>VLOOKUP(E1237,コード一覧!$B$4:$E$962,4,FALSE)</f>
        <v>0</v>
      </c>
      <c r="E1237" s="89"/>
      <c r="F1237" s="104">
        <f>VLOOKUP(E1237,コード一覧!$B$4:$C$850,2,FALSE)</f>
        <v>0</v>
      </c>
      <c r="G1237" s="105">
        <f>VLOOKUP(E1237,コード一覧!$B$4:$D$868,3,FALSE)</f>
        <v>0</v>
      </c>
      <c r="H1237" s="106"/>
      <c r="I1237" s="106"/>
      <c r="J1237" s="107"/>
      <c r="K1237" s="109">
        <f>VLOOKUP(J1237,得意先名!$B$8:$C$1020,2,FALSE)</f>
        <v>0</v>
      </c>
      <c r="L1237" s="108"/>
      <c r="M1237" s="109">
        <f>VLOOKUP(J1237,得意先名!$B$1:$E$1029,4,FALSE)</f>
        <v>0</v>
      </c>
      <c r="N1237" s="110">
        <f>VLOOKUP(J1237,得意先名!$B$8:$H$1020,7,FALSE)</f>
        <v>0</v>
      </c>
      <c r="O1237" s="111"/>
      <c r="P1237" s="112"/>
      <c r="Q1237" s="50"/>
    </row>
    <row r="1238" spans="1:17" ht="30.75" customHeight="1" x14ac:dyDescent="0.4">
      <c r="A1238" s="113">
        <v>2451</v>
      </c>
      <c r="B1238" s="114"/>
      <c r="C1238" s="114"/>
      <c r="D1238" s="115">
        <f>VLOOKUP(E1238,コード一覧!$B$4:$E$962,4,FALSE)</f>
        <v>0</v>
      </c>
      <c r="E1238" s="89"/>
      <c r="F1238" s="104">
        <f>VLOOKUP(E1238,コード一覧!$B$4:$C$850,2,FALSE)</f>
        <v>0</v>
      </c>
      <c r="G1238" s="105">
        <f>VLOOKUP(E1238,コード一覧!$B$4:$D$868,3,FALSE)</f>
        <v>0</v>
      </c>
      <c r="H1238" s="106"/>
      <c r="I1238" s="106"/>
      <c r="J1238" s="107"/>
      <c r="K1238" s="109">
        <f>VLOOKUP(J1238,得意先名!$B$8:$C$1020,2,FALSE)</f>
        <v>0</v>
      </c>
      <c r="L1238" s="108"/>
      <c r="M1238" s="109">
        <f>VLOOKUP(J1238,得意先名!$B$1:$E$1029,4,FALSE)</f>
        <v>0</v>
      </c>
      <c r="N1238" s="110">
        <f>VLOOKUP(J1238,得意先名!$B$8:$H$1020,7,FALSE)</f>
        <v>0</v>
      </c>
      <c r="O1238" s="111"/>
      <c r="P1238" s="112"/>
      <c r="Q1238" s="50"/>
    </row>
    <row r="1239" spans="1:17" ht="30.75" customHeight="1" x14ac:dyDescent="0.4">
      <c r="A1239" s="113">
        <v>2453</v>
      </c>
      <c r="B1239" s="114"/>
      <c r="C1239" s="114"/>
      <c r="D1239" s="115">
        <f>VLOOKUP(E1239,コード一覧!$B$4:$E$962,4,FALSE)</f>
        <v>0</v>
      </c>
      <c r="E1239" s="89"/>
      <c r="F1239" s="104">
        <f>VLOOKUP(E1239,コード一覧!$B$4:$C$850,2,FALSE)</f>
        <v>0</v>
      </c>
      <c r="G1239" s="105">
        <f>VLOOKUP(E1239,コード一覧!$B$4:$D$868,3,FALSE)</f>
        <v>0</v>
      </c>
      <c r="H1239" s="106"/>
      <c r="I1239" s="106"/>
      <c r="J1239" s="107"/>
      <c r="K1239" s="109">
        <f>VLOOKUP(J1239,得意先名!$B$8:$C$1020,2,FALSE)</f>
        <v>0</v>
      </c>
      <c r="L1239" s="108"/>
      <c r="M1239" s="109">
        <f>VLOOKUP(J1239,得意先名!$B$1:$E$1029,4,FALSE)</f>
        <v>0</v>
      </c>
      <c r="N1239" s="110">
        <f>VLOOKUP(J1239,得意先名!$B$8:$H$1020,7,FALSE)</f>
        <v>0</v>
      </c>
      <c r="O1239" s="111"/>
      <c r="P1239" s="112"/>
      <c r="Q1239" s="50"/>
    </row>
    <row r="1240" spans="1:17" ht="30.75" customHeight="1" x14ac:dyDescent="0.4">
      <c r="A1240" s="113">
        <v>2455</v>
      </c>
      <c r="B1240" s="114"/>
      <c r="C1240" s="114"/>
      <c r="D1240" s="115">
        <f>VLOOKUP(E1240,コード一覧!$B$4:$E$962,4,FALSE)</f>
        <v>0</v>
      </c>
      <c r="E1240" s="89"/>
      <c r="F1240" s="104">
        <f>VLOOKUP(E1240,コード一覧!$B$4:$C$850,2,FALSE)</f>
        <v>0</v>
      </c>
      <c r="G1240" s="105">
        <f>VLOOKUP(E1240,コード一覧!$B$4:$D$868,3,FALSE)</f>
        <v>0</v>
      </c>
      <c r="H1240" s="106"/>
      <c r="I1240" s="106"/>
      <c r="J1240" s="107"/>
      <c r="K1240" s="109">
        <f>VLOOKUP(J1240,得意先名!$B$8:$C$1020,2,FALSE)</f>
        <v>0</v>
      </c>
      <c r="L1240" s="108"/>
      <c r="M1240" s="109">
        <f>VLOOKUP(J1240,得意先名!$B$1:$E$1029,4,FALSE)</f>
        <v>0</v>
      </c>
      <c r="N1240" s="110">
        <f>VLOOKUP(J1240,得意先名!$B$8:$H$1020,7,FALSE)</f>
        <v>0</v>
      </c>
      <c r="O1240" s="111"/>
      <c r="P1240" s="112"/>
      <c r="Q1240" s="50"/>
    </row>
    <row r="1241" spans="1:17" ht="30.75" customHeight="1" x14ac:dyDescent="0.4">
      <c r="A1241" s="113">
        <v>2457</v>
      </c>
      <c r="B1241" s="114"/>
      <c r="C1241" s="114"/>
      <c r="D1241" s="115">
        <f>VLOOKUP(E1241,コード一覧!$B$4:$E$962,4,FALSE)</f>
        <v>0</v>
      </c>
      <c r="E1241" s="89"/>
      <c r="F1241" s="104">
        <f>VLOOKUP(E1241,コード一覧!$B$4:$C$850,2,FALSE)</f>
        <v>0</v>
      </c>
      <c r="G1241" s="105">
        <f>VLOOKUP(E1241,コード一覧!$B$4:$D$868,3,FALSE)</f>
        <v>0</v>
      </c>
      <c r="H1241" s="106"/>
      <c r="I1241" s="106"/>
      <c r="J1241" s="107"/>
      <c r="K1241" s="109">
        <f>VLOOKUP(J1241,得意先名!$B$8:$C$1020,2,FALSE)</f>
        <v>0</v>
      </c>
      <c r="L1241" s="108"/>
      <c r="M1241" s="109">
        <f>VLOOKUP(J1241,得意先名!$B$1:$E$1029,4,FALSE)</f>
        <v>0</v>
      </c>
      <c r="N1241" s="110">
        <f>VLOOKUP(J1241,得意先名!$B$8:$H$1020,7,FALSE)</f>
        <v>0</v>
      </c>
      <c r="O1241" s="111"/>
      <c r="P1241" s="112"/>
      <c r="Q1241" s="50"/>
    </row>
    <row r="1242" spans="1:17" ht="30.75" customHeight="1" x14ac:dyDescent="0.4">
      <c r="A1242" s="113">
        <v>2459</v>
      </c>
      <c r="B1242" s="114"/>
      <c r="C1242" s="114"/>
      <c r="D1242" s="115">
        <f>VLOOKUP(E1242,コード一覧!$B$4:$E$962,4,FALSE)</f>
        <v>0</v>
      </c>
      <c r="E1242" s="89"/>
      <c r="F1242" s="104">
        <f>VLOOKUP(E1242,コード一覧!$B$4:$C$850,2,FALSE)</f>
        <v>0</v>
      </c>
      <c r="G1242" s="105">
        <f>VLOOKUP(E1242,コード一覧!$B$4:$D$868,3,FALSE)</f>
        <v>0</v>
      </c>
      <c r="H1242" s="106"/>
      <c r="I1242" s="106"/>
      <c r="J1242" s="107"/>
      <c r="K1242" s="109">
        <f>VLOOKUP(J1242,得意先名!$B$8:$C$1020,2,FALSE)</f>
        <v>0</v>
      </c>
      <c r="L1242" s="108"/>
      <c r="M1242" s="109">
        <f>VLOOKUP(J1242,得意先名!$B$1:$E$1029,4,FALSE)</f>
        <v>0</v>
      </c>
      <c r="N1242" s="110">
        <f>VLOOKUP(J1242,得意先名!$B$8:$H$1020,7,FALSE)</f>
        <v>0</v>
      </c>
      <c r="O1242" s="111"/>
      <c r="P1242" s="112"/>
      <c r="Q1242" s="50"/>
    </row>
    <row r="1243" spans="1:17" ht="30.75" customHeight="1" x14ac:dyDescent="0.4">
      <c r="A1243" s="113">
        <v>2461</v>
      </c>
      <c r="B1243" s="114"/>
      <c r="C1243" s="114"/>
      <c r="D1243" s="115">
        <f>VLOOKUP(E1243,コード一覧!$B$4:$E$962,4,FALSE)</f>
        <v>0</v>
      </c>
      <c r="E1243" s="89"/>
      <c r="F1243" s="104">
        <f>VLOOKUP(E1243,コード一覧!$B$4:$C$850,2,FALSE)</f>
        <v>0</v>
      </c>
      <c r="G1243" s="105">
        <f>VLOOKUP(E1243,コード一覧!$B$4:$D$868,3,FALSE)</f>
        <v>0</v>
      </c>
      <c r="H1243" s="106"/>
      <c r="I1243" s="106"/>
      <c r="J1243" s="107"/>
      <c r="K1243" s="109">
        <f>VLOOKUP(J1243,得意先名!$B$8:$C$1020,2,FALSE)</f>
        <v>0</v>
      </c>
      <c r="L1243" s="108"/>
      <c r="M1243" s="109">
        <f>VLOOKUP(J1243,得意先名!$B$1:$E$1029,4,FALSE)</f>
        <v>0</v>
      </c>
      <c r="N1243" s="110">
        <f>VLOOKUP(J1243,得意先名!$B$8:$H$1020,7,FALSE)</f>
        <v>0</v>
      </c>
      <c r="O1243" s="111"/>
      <c r="P1243" s="112"/>
      <c r="Q1243" s="50"/>
    </row>
    <row r="1244" spans="1:17" ht="30.75" customHeight="1" x14ac:dyDescent="0.4">
      <c r="A1244" s="113">
        <v>2463</v>
      </c>
      <c r="B1244" s="114"/>
      <c r="C1244" s="114"/>
      <c r="D1244" s="115">
        <f>VLOOKUP(E1244,コード一覧!$B$4:$E$962,4,FALSE)</f>
        <v>0</v>
      </c>
      <c r="E1244" s="89"/>
      <c r="F1244" s="104">
        <f>VLOOKUP(E1244,コード一覧!$B$4:$C$850,2,FALSE)</f>
        <v>0</v>
      </c>
      <c r="G1244" s="105">
        <f>VLOOKUP(E1244,コード一覧!$B$4:$D$868,3,FALSE)</f>
        <v>0</v>
      </c>
      <c r="H1244" s="106"/>
      <c r="I1244" s="106"/>
      <c r="J1244" s="107"/>
      <c r="K1244" s="109">
        <f>VLOOKUP(J1244,得意先名!$B$8:$C$1020,2,FALSE)</f>
        <v>0</v>
      </c>
      <c r="L1244" s="108"/>
      <c r="M1244" s="109">
        <f>VLOOKUP(J1244,得意先名!$B$1:$E$1029,4,FALSE)</f>
        <v>0</v>
      </c>
      <c r="N1244" s="110">
        <f>VLOOKUP(J1244,得意先名!$B$8:$H$1020,7,FALSE)</f>
        <v>0</v>
      </c>
      <c r="O1244" s="111"/>
      <c r="P1244" s="112"/>
      <c r="Q1244" s="50"/>
    </row>
    <row r="1245" spans="1:17" ht="30.75" customHeight="1" x14ac:dyDescent="0.4">
      <c r="A1245" s="113">
        <v>2465</v>
      </c>
      <c r="B1245" s="114"/>
      <c r="C1245" s="114"/>
      <c r="D1245" s="115">
        <f>VLOOKUP(E1245,コード一覧!$B$4:$E$962,4,FALSE)</f>
        <v>0</v>
      </c>
      <c r="E1245" s="89"/>
      <c r="F1245" s="104">
        <f>VLOOKUP(E1245,コード一覧!$B$4:$C$850,2,FALSE)</f>
        <v>0</v>
      </c>
      <c r="G1245" s="105">
        <f>VLOOKUP(E1245,コード一覧!$B$4:$D$868,3,FALSE)</f>
        <v>0</v>
      </c>
      <c r="H1245" s="106"/>
      <c r="I1245" s="106"/>
      <c r="J1245" s="107"/>
      <c r="K1245" s="109">
        <f>VLOOKUP(J1245,得意先名!$B$8:$C$1020,2,FALSE)</f>
        <v>0</v>
      </c>
      <c r="L1245" s="108"/>
      <c r="M1245" s="109">
        <f>VLOOKUP(J1245,得意先名!$B$1:$E$1029,4,FALSE)</f>
        <v>0</v>
      </c>
      <c r="N1245" s="110">
        <f>VLOOKUP(J1245,得意先名!$B$8:$H$1020,7,FALSE)</f>
        <v>0</v>
      </c>
      <c r="O1245" s="111"/>
      <c r="P1245" s="112"/>
      <c r="Q1245" s="50"/>
    </row>
    <row r="1246" spans="1:17" ht="30.75" customHeight="1" x14ac:dyDescent="0.4">
      <c r="A1246" s="113">
        <v>2467</v>
      </c>
      <c r="B1246" s="114"/>
      <c r="C1246" s="114"/>
      <c r="D1246" s="115">
        <f>VLOOKUP(E1246,コード一覧!$B$4:$E$962,4,FALSE)</f>
        <v>0</v>
      </c>
      <c r="E1246" s="89"/>
      <c r="F1246" s="104">
        <f>VLOOKUP(E1246,コード一覧!$B$4:$C$850,2,FALSE)</f>
        <v>0</v>
      </c>
      <c r="G1246" s="105">
        <f>VLOOKUP(E1246,コード一覧!$B$4:$D$868,3,FALSE)</f>
        <v>0</v>
      </c>
      <c r="H1246" s="106"/>
      <c r="I1246" s="106"/>
      <c r="J1246" s="107"/>
      <c r="K1246" s="109">
        <f>VLOOKUP(J1246,得意先名!$B$8:$C$1020,2,FALSE)</f>
        <v>0</v>
      </c>
      <c r="L1246" s="108"/>
      <c r="M1246" s="109">
        <f>VLOOKUP(J1246,得意先名!$B$1:$E$1029,4,FALSE)</f>
        <v>0</v>
      </c>
      <c r="N1246" s="110">
        <f>VLOOKUP(J1246,得意先名!$B$8:$H$1020,7,FALSE)</f>
        <v>0</v>
      </c>
      <c r="O1246" s="111"/>
      <c r="P1246" s="112"/>
      <c r="Q1246" s="50"/>
    </row>
    <row r="1247" spans="1:17" ht="30.75" customHeight="1" x14ac:dyDescent="0.4">
      <c r="A1247" s="113">
        <v>2469</v>
      </c>
      <c r="B1247" s="114"/>
      <c r="C1247" s="114"/>
      <c r="D1247" s="115">
        <f>VLOOKUP(E1247,コード一覧!$B$4:$E$962,4,FALSE)</f>
        <v>0</v>
      </c>
      <c r="E1247" s="89"/>
      <c r="F1247" s="104">
        <f>VLOOKUP(E1247,コード一覧!$B$4:$C$850,2,FALSE)</f>
        <v>0</v>
      </c>
      <c r="G1247" s="105">
        <f>VLOOKUP(E1247,コード一覧!$B$4:$D$868,3,FALSE)</f>
        <v>0</v>
      </c>
      <c r="H1247" s="106"/>
      <c r="I1247" s="106"/>
      <c r="J1247" s="107"/>
      <c r="K1247" s="109">
        <f>VLOOKUP(J1247,得意先名!$B$8:$C$1020,2,FALSE)</f>
        <v>0</v>
      </c>
      <c r="L1247" s="108"/>
      <c r="M1247" s="109">
        <f>VLOOKUP(J1247,得意先名!$B$1:$E$1029,4,FALSE)</f>
        <v>0</v>
      </c>
      <c r="N1247" s="110">
        <f>VLOOKUP(J1247,得意先名!$B$8:$H$1020,7,FALSE)</f>
        <v>0</v>
      </c>
      <c r="O1247" s="111"/>
      <c r="P1247" s="112"/>
      <c r="Q1247" s="50"/>
    </row>
    <row r="1248" spans="1:17" ht="30.75" customHeight="1" x14ac:dyDescent="0.4">
      <c r="A1248" s="113">
        <v>2471</v>
      </c>
      <c r="B1248" s="114"/>
      <c r="C1248" s="114"/>
      <c r="D1248" s="115">
        <f>VLOOKUP(E1248,コード一覧!$B$4:$E$962,4,FALSE)</f>
        <v>0</v>
      </c>
      <c r="E1248" s="89"/>
      <c r="F1248" s="104">
        <f>VLOOKUP(E1248,コード一覧!$B$4:$C$850,2,FALSE)</f>
        <v>0</v>
      </c>
      <c r="G1248" s="105">
        <f>VLOOKUP(E1248,コード一覧!$B$4:$D$868,3,FALSE)</f>
        <v>0</v>
      </c>
      <c r="H1248" s="106"/>
      <c r="I1248" s="106"/>
      <c r="J1248" s="107"/>
      <c r="K1248" s="109">
        <f>VLOOKUP(J1248,得意先名!$B$8:$C$1020,2,FALSE)</f>
        <v>0</v>
      </c>
      <c r="L1248" s="108"/>
      <c r="M1248" s="109">
        <f>VLOOKUP(J1248,得意先名!$B$1:$E$1029,4,FALSE)</f>
        <v>0</v>
      </c>
      <c r="N1248" s="110">
        <f>VLOOKUP(J1248,得意先名!$B$8:$H$1020,7,FALSE)</f>
        <v>0</v>
      </c>
      <c r="O1248" s="111"/>
      <c r="P1248" s="112"/>
      <c r="Q1248" s="50"/>
    </row>
    <row r="1249" spans="1:17" ht="30.75" customHeight="1" x14ac:dyDescent="0.4">
      <c r="A1249" s="113">
        <v>2473</v>
      </c>
      <c r="B1249" s="114"/>
      <c r="C1249" s="114"/>
      <c r="D1249" s="115">
        <f>VLOOKUP(E1249,コード一覧!$B$4:$E$962,4,FALSE)</f>
        <v>0</v>
      </c>
      <c r="E1249" s="89"/>
      <c r="F1249" s="104">
        <f>VLOOKUP(E1249,コード一覧!$B$4:$C$850,2,FALSE)</f>
        <v>0</v>
      </c>
      <c r="G1249" s="105">
        <f>VLOOKUP(E1249,コード一覧!$B$4:$D$868,3,FALSE)</f>
        <v>0</v>
      </c>
      <c r="H1249" s="106"/>
      <c r="I1249" s="106"/>
      <c r="J1249" s="107"/>
      <c r="K1249" s="109">
        <f>VLOOKUP(J1249,得意先名!$B$8:$C$1020,2,FALSE)</f>
        <v>0</v>
      </c>
      <c r="L1249" s="108"/>
      <c r="M1249" s="109">
        <f>VLOOKUP(J1249,得意先名!$B$1:$E$1029,4,FALSE)</f>
        <v>0</v>
      </c>
      <c r="N1249" s="110">
        <f>VLOOKUP(J1249,得意先名!$B$8:$H$1020,7,FALSE)</f>
        <v>0</v>
      </c>
      <c r="O1249" s="111"/>
      <c r="P1249" s="112"/>
      <c r="Q1249" s="50"/>
    </row>
    <row r="1250" spans="1:17" ht="30.75" customHeight="1" x14ac:dyDescent="0.4">
      <c r="A1250" s="113">
        <v>2475</v>
      </c>
      <c r="B1250" s="114"/>
      <c r="C1250" s="114"/>
      <c r="D1250" s="115">
        <f>VLOOKUP(E1250,コード一覧!$B$4:$E$962,4,FALSE)</f>
        <v>0</v>
      </c>
      <c r="E1250" s="89"/>
      <c r="F1250" s="104">
        <f>VLOOKUP(E1250,コード一覧!$B$4:$C$850,2,FALSE)</f>
        <v>0</v>
      </c>
      <c r="G1250" s="105">
        <f>VLOOKUP(E1250,コード一覧!$B$4:$D$868,3,FALSE)</f>
        <v>0</v>
      </c>
      <c r="H1250" s="106"/>
      <c r="I1250" s="106"/>
      <c r="J1250" s="107"/>
      <c r="K1250" s="109">
        <f>VLOOKUP(J1250,得意先名!$B$8:$C$1020,2,FALSE)</f>
        <v>0</v>
      </c>
      <c r="L1250" s="108"/>
      <c r="M1250" s="109">
        <f>VLOOKUP(J1250,得意先名!$B$1:$E$1029,4,FALSE)</f>
        <v>0</v>
      </c>
      <c r="N1250" s="110">
        <f>VLOOKUP(J1250,得意先名!$B$8:$H$1020,7,FALSE)</f>
        <v>0</v>
      </c>
      <c r="O1250" s="111"/>
      <c r="P1250" s="112"/>
      <c r="Q1250" s="50"/>
    </row>
    <row r="1251" spans="1:17" ht="30.75" customHeight="1" x14ac:dyDescent="0.4">
      <c r="A1251" s="113">
        <v>2477</v>
      </c>
      <c r="B1251" s="114"/>
      <c r="C1251" s="114"/>
      <c r="D1251" s="115">
        <f>VLOOKUP(E1251,コード一覧!$B$4:$E$962,4,FALSE)</f>
        <v>0</v>
      </c>
      <c r="E1251" s="89"/>
      <c r="F1251" s="104">
        <f>VLOOKUP(E1251,コード一覧!$B$4:$C$850,2,FALSE)</f>
        <v>0</v>
      </c>
      <c r="G1251" s="105">
        <f>VLOOKUP(E1251,コード一覧!$B$4:$D$868,3,FALSE)</f>
        <v>0</v>
      </c>
      <c r="H1251" s="106"/>
      <c r="I1251" s="106"/>
      <c r="J1251" s="107"/>
      <c r="K1251" s="109">
        <f>VLOOKUP(J1251,得意先名!$B$8:$C$1020,2,FALSE)</f>
        <v>0</v>
      </c>
      <c r="L1251" s="108"/>
      <c r="M1251" s="109">
        <f>VLOOKUP(J1251,得意先名!$B$1:$E$1029,4,FALSE)</f>
        <v>0</v>
      </c>
      <c r="N1251" s="110">
        <f>VLOOKUP(J1251,得意先名!$B$8:$H$1020,7,FALSE)</f>
        <v>0</v>
      </c>
      <c r="O1251" s="111"/>
      <c r="P1251" s="112"/>
      <c r="Q1251" s="50"/>
    </row>
    <row r="1252" spans="1:17" ht="30.75" customHeight="1" x14ac:dyDescent="0.4">
      <c r="A1252" s="113">
        <v>2479</v>
      </c>
      <c r="B1252" s="114"/>
      <c r="C1252" s="114"/>
      <c r="D1252" s="115">
        <f>VLOOKUP(E1252,コード一覧!$B$4:$E$962,4,FALSE)</f>
        <v>0</v>
      </c>
      <c r="E1252" s="89"/>
      <c r="F1252" s="104">
        <f>VLOOKUP(E1252,コード一覧!$B$4:$C$850,2,FALSE)</f>
        <v>0</v>
      </c>
      <c r="G1252" s="105">
        <f>VLOOKUP(E1252,コード一覧!$B$4:$D$868,3,FALSE)</f>
        <v>0</v>
      </c>
      <c r="H1252" s="106"/>
      <c r="I1252" s="106"/>
      <c r="J1252" s="107"/>
      <c r="K1252" s="109">
        <f>VLOOKUP(J1252,得意先名!$B$8:$C$1020,2,FALSE)</f>
        <v>0</v>
      </c>
      <c r="L1252" s="108"/>
      <c r="M1252" s="109">
        <f>VLOOKUP(J1252,得意先名!$B$1:$E$1029,4,FALSE)</f>
        <v>0</v>
      </c>
      <c r="N1252" s="110">
        <f>VLOOKUP(J1252,得意先名!$B$8:$H$1020,7,FALSE)</f>
        <v>0</v>
      </c>
      <c r="O1252" s="111"/>
      <c r="P1252" s="112"/>
      <c r="Q1252" s="50"/>
    </row>
    <row r="1253" spans="1:17" ht="30.75" customHeight="1" x14ac:dyDescent="0.4">
      <c r="A1253" s="113">
        <v>2481</v>
      </c>
      <c r="B1253" s="114"/>
      <c r="C1253" s="114"/>
      <c r="D1253" s="115">
        <f>VLOOKUP(E1253,コード一覧!$B$4:$E$962,4,FALSE)</f>
        <v>0</v>
      </c>
      <c r="E1253" s="89"/>
      <c r="F1253" s="104">
        <f>VLOOKUP(E1253,コード一覧!$B$4:$C$850,2,FALSE)</f>
        <v>0</v>
      </c>
      <c r="G1253" s="105">
        <f>VLOOKUP(E1253,コード一覧!$B$4:$D$868,3,FALSE)</f>
        <v>0</v>
      </c>
      <c r="H1253" s="106"/>
      <c r="I1253" s="106"/>
      <c r="J1253" s="107"/>
      <c r="K1253" s="109">
        <f>VLOOKUP(J1253,得意先名!$B$8:$C$1020,2,FALSE)</f>
        <v>0</v>
      </c>
      <c r="L1253" s="108"/>
      <c r="M1253" s="109">
        <f>VLOOKUP(J1253,得意先名!$B$1:$E$1029,4,FALSE)</f>
        <v>0</v>
      </c>
      <c r="N1253" s="110">
        <f>VLOOKUP(J1253,得意先名!$B$8:$H$1020,7,FALSE)</f>
        <v>0</v>
      </c>
      <c r="O1253" s="111"/>
      <c r="P1253" s="112"/>
      <c r="Q1253" s="50"/>
    </row>
    <row r="1254" spans="1:17" ht="30.75" customHeight="1" x14ac:dyDescent="0.4">
      <c r="A1254" s="113">
        <v>2483</v>
      </c>
      <c r="B1254" s="114"/>
      <c r="C1254" s="114"/>
      <c r="D1254" s="115">
        <f>VLOOKUP(E1254,コード一覧!$B$4:$E$962,4,FALSE)</f>
        <v>0</v>
      </c>
      <c r="E1254" s="89"/>
      <c r="F1254" s="104">
        <f>VLOOKUP(E1254,コード一覧!$B$4:$C$850,2,FALSE)</f>
        <v>0</v>
      </c>
      <c r="G1254" s="105">
        <f>VLOOKUP(E1254,コード一覧!$B$4:$D$868,3,FALSE)</f>
        <v>0</v>
      </c>
      <c r="H1254" s="106"/>
      <c r="I1254" s="106"/>
      <c r="J1254" s="107"/>
      <c r="K1254" s="109">
        <f>VLOOKUP(J1254,得意先名!$B$8:$C$1020,2,FALSE)</f>
        <v>0</v>
      </c>
      <c r="L1254" s="108"/>
      <c r="M1254" s="109">
        <f>VLOOKUP(J1254,得意先名!$B$1:$E$1029,4,FALSE)</f>
        <v>0</v>
      </c>
      <c r="N1254" s="110">
        <f>VLOOKUP(J1254,得意先名!$B$8:$H$1020,7,FALSE)</f>
        <v>0</v>
      </c>
      <c r="O1254" s="111"/>
      <c r="P1254" s="112"/>
      <c r="Q1254" s="50"/>
    </row>
    <row r="1255" spans="1:17" ht="30.75" customHeight="1" x14ac:dyDescent="0.4">
      <c r="A1255" s="113">
        <v>2485</v>
      </c>
      <c r="B1255" s="114"/>
      <c r="C1255" s="114"/>
      <c r="D1255" s="115">
        <f>VLOOKUP(E1255,コード一覧!$B$4:$E$962,4,FALSE)</f>
        <v>0</v>
      </c>
      <c r="E1255" s="89"/>
      <c r="F1255" s="104">
        <f>VLOOKUP(E1255,コード一覧!$B$4:$C$850,2,FALSE)</f>
        <v>0</v>
      </c>
      <c r="G1255" s="105">
        <f>VLOOKUP(E1255,コード一覧!$B$4:$D$868,3,FALSE)</f>
        <v>0</v>
      </c>
      <c r="H1255" s="106"/>
      <c r="I1255" s="106"/>
      <c r="J1255" s="107"/>
      <c r="K1255" s="109">
        <f>VLOOKUP(J1255,得意先名!$B$8:$C$1020,2,FALSE)</f>
        <v>0</v>
      </c>
      <c r="L1255" s="108"/>
      <c r="M1255" s="109">
        <f>VLOOKUP(J1255,得意先名!$B$1:$E$1029,4,FALSE)</f>
        <v>0</v>
      </c>
      <c r="N1255" s="110">
        <f>VLOOKUP(J1255,得意先名!$B$8:$H$1020,7,FALSE)</f>
        <v>0</v>
      </c>
      <c r="O1255" s="111"/>
      <c r="P1255" s="112"/>
      <c r="Q1255" s="50"/>
    </row>
    <row r="1256" spans="1:17" ht="30.75" customHeight="1" x14ac:dyDescent="0.4">
      <c r="A1256" s="113">
        <v>2487</v>
      </c>
      <c r="B1256" s="114"/>
      <c r="C1256" s="114"/>
      <c r="D1256" s="115">
        <f>VLOOKUP(E1256,コード一覧!$B$4:$E$962,4,FALSE)</f>
        <v>0</v>
      </c>
      <c r="E1256" s="89"/>
      <c r="F1256" s="104">
        <f>VLOOKUP(E1256,コード一覧!$B$4:$C$850,2,FALSE)</f>
        <v>0</v>
      </c>
      <c r="G1256" s="105">
        <f>VLOOKUP(E1256,コード一覧!$B$4:$D$868,3,FALSE)</f>
        <v>0</v>
      </c>
      <c r="H1256" s="106"/>
      <c r="I1256" s="106"/>
      <c r="J1256" s="107"/>
      <c r="K1256" s="109">
        <f>VLOOKUP(J1256,得意先名!$B$8:$C$1020,2,FALSE)</f>
        <v>0</v>
      </c>
      <c r="L1256" s="108"/>
      <c r="M1256" s="109">
        <f>VLOOKUP(J1256,得意先名!$B$1:$E$1029,4,FALSE)</f>
        <v>0</v>
      </c>
      <c r="N1256" s="110">
        <f>VLOOKUP(J1256,得意先名!$B$8:$H$1020,7,FALSE)</f>
        <v>0</v>
      </c>
      <c r="O1256" s="111"/>
      <c r="P1256" s="112"/>
      <c r="Q1256" s="50"/>
    </row>
    <row r="1257" spans="1:17" ht="30.75" customHeight="1" x14ac:dyDescent="0.4">
      <c r="A1257" s="113">
        <v>2489</v>
      </c>
      <c r="B1257" s="114"/>
      <c r="C1257" s="114"/>
      <c r="D1257" s="115">
        <f>VLOOKUP(E1257,コード一覧!$B$4:$E$962,4,FALSE)</f>
        <v>0</v>
      </c>
      <c r="E1257" s="89"/>
      <c r="F1257" s="104">
        <f>VLOOKUP(E1257,コード一覧!$B$4:$C$850,2,FALSE)</f>
        <v>0</v>
      </c>
      <c r="G1257" s="105">
        <f>VLOOKUP(E1257,コード一覧!$B$4:$D$868,3,FALSE)</f>
        <v>0</v>
      </c>
      <c r="H1257" s="106"/>
      <c r="I1257" s="106"/>
      <c r="J1257" s="107"/>
      <c r="K1257" s="109">
        <f>VLOOKUP(J1257,得意先名!$B$8:$C$1020,2,FALSE)</f>
        <v>0</v>
      </c>
      <c r="L1257" s="108"/>
      <c r="M1257" s="109">
        <f>VLOOKUP(J1257,得意先名!$B$1:$E$1029,4,FALSE)</f>
        <v>0</v>
      </c>
      <c r="N1257" s="110">
        <f>VLOOKUP(J1257,得意先名!$B$8:$H$1020,7,FALSE)</f>
        <v>0</v>
      </c>
      <c r="O1257" s="111"/>
      <c r="P1257" s="112"/>
      <c r="Q1257" s="50"/>
    </row>
    <row r="1258" spans="1:17" ht="30.75" customHeight="1" x14ac:dyDescent="0.4">
      <c r="A1258" s="113">
        <v>2491</v>
      </c>
      <c r="B1258" s="114"/>
      <c r="C1258" s="114"/>
      <c r="D1258" s="115">
        <f>VLOOKUP(E1258,コード一覧!$B$4:$E$962,4,FALSE)</f>
        <v>0</v>
      </c>
      <c r="E1258" s="89"/>
      <c r="F1258" s="104">
        <f>VLOOKUP(E1258,コード一覧!$B$4:$C$850,2,FALSE)</f>
        <v>0</v>
      </c>
      <c r="G1258" s="105">
        <f>VLOOKUP(E1258,コード一覧!$B$4:$D$868,3,FALSE)</f>
        <v>0</v>
      </c>
      <c r="H1258" s="106"/>
      <c r="I1258" s="106"/>
      <c r="J1258" s="107"/>
      <c r="K1258" s="109">
        <f>VLOOKUP(J1258,得意先名!$B$8:$C$1020,2,FALSE)</f>
        <v>0</v>
      </c>
      <c r="L1258" s="108"/>
      <c r="M1258" s="109">
        <f>VLOOKUP(J1258,得意先名!$B$1:$E$1029,4,FALSE)</f>
        <v>0</v>
      </c>
      <c r="N1258" s="110">
        <f>VLOOKUP(J1258,得意先名!$B$8:$H$1020,7,FALSE)</f>
        <v>0</v>
      </c>
      <c r="O1258" s="111"/>
      <c r="P1258" s="112"/>
      <c r="Q1258" s="50"/>
    </row>
    <row r="1259" spans="1:17" ht="30.75" customHeight="1" x14ac:dyDescent="0.4">
      <c r="A1259" s="113">
        <v>2493</v>
      </c>
      <c r="B1259" s="114"/>
      <c r="C1259" s="114"/>
      <c r="D1259" s="115">
        <f>VLOOKUP(E1259,コード一覧!$B$4:$E$962,4,FALSE)</f>
        <v>0</v>
      </c>
      <c r="E1259" s="89"/>
      <c r="F1259" s="104">
        <f>VLOOKUP(E1259,コード一覧!$B$4:$C$850,2,FALSE)</f>
        <v>0</v>
      </c>
      <c r="G1259" s="105">
        <f>VLOOKUP(E1259,コード一覧!$B$4:$D$868,3,FALSE)</f>
        <v>0</v>
      </c>
      <c r="H1259" s="106"/>
      <c r="I1259" s="106"/>
      <c r="J1259" s="107"/>
      <c r="K1259" s="109">
        <f>VLOOKUP(J1259,得意先名!$B$8:$C$1020,2,FALSE)</f>
        <v>0</v>
      </c>
      <c r="L1259" s="108"/>
      <c r="M1259" s="109">
        <f>VLOOKUP(J1259,得意先名!$B$1:$E$1029,4,FALSE)</f>
        <v>0</v>
      </c>
      <c r="N1259" s="110">
        <f>VLOOKUP(J1259,得意先名!$B$8:$H$1020,7,FALSE)</f>
        <v>0</v>
      </c>
      <c r="O1259" s="111"/>
      <c r="P1259" s="112"/>
      <c r="Q1259" s="50"/>
    </row>
    <row r="1260" spans="1:17" ht="30.75" customHeight="1" x14ac:dyDescent="0.4">
      <c r="A1260" s="113">
        <v>2495</v>
      </c>
      <c r="B1260" s="114"/>
      <c r="C1260" s="114"/>
      <c r="D1260" s="115">
        <f>VLOOKUP(E1260,コード一覧!$B$4:$E$962,4,FALSE)</f>
        <v>0</v>
      </c>
      <c r="E1260" s="89"/>
      <c r="F1260" s="104">
        <f>VLOOKUP(E1260,コード一覧!$B$4:$C$850,2,FALSE)</f>
        <v>0</v>
      </c>
      <c r="G1260" s="105">
        <f>VLOOKUP(E1260,コード一覧!$B$4:$D$868,3,FALSE)</f>
        <v>0</v>
      </c>
      <c r="H1260" s="106"/>
      <c r="I1260" s="106"/>
      <c r="J1260" s="107"/>
      <c r="K1260" s="109">
        <f>VLOOKUP(J1260,得意先名!$B$8:$C$1020,2,FALSE)</f>
        <v>0</v>
      </c>
      <c r="L1260" s="108"/>
      <c r="M1260" s="109">
        <f>VLOOKUP(J1260,得意先名!$B$1:$E$1029,4,FALSE)</f>
        <v>0</v>
      </c>
      <c r="N1260" s="110">
        <f>VLOOKUP(J1260,得意先名!$B$8:$H$1020,7,FALSE)</f>
        <v>0</v>
      </c>
      <c r="O1260" s="111"/>
      <c r="P1260" s="112"/>
      <c r="Q1260" s="50"/>
    </row>
    <row r="1261" spans="1:17" ht="30.75" customHeight="1" x14ac:dyDescent="0.4">
      <c r="A1261" s="113">
        <v>2497</v>
      </c>
      <c r="B1261" s="114"/>
      <c r="C1261" s="114"/>
      <c r="D1261" s="115">
        <f>VLOOKUP(E1261,コード一覧!$B$4:$E$962,4,FALSE)</f>
        <v>0</v>
      </c>
      <c r="E1261" s="89"/>
      <c r="F1261" s="104">
        <f>VLOOKUP(E1261,コード一覧!$B$4:$C$850,2,FALSE)</f>
        <v>0</v>
      </c>
      <c r="G1261" s="105">
        <f>VLOOKUP(E1261,コード一覧!$B$4:$D$868,3,FALSE)</f>
        <v>0</v>
      </c>
      <c r="H1261" s="106"/>
      <c r="I1261" s="106"/>
      <c r="J1261" s="107"/>
      <c r="K1261" s="109">
        <f>VLOOKUP(J1261,得意先名!$B$8:$C$1020,2,FALSE)</f>
        <v>0</v>
      </c>
      <c r="L1261" s="108"/>
      <c r="M1261" s="109">
        <f>VLOOKUP(J1261,得意先名!$B$1:$E$1029,4,FALSE)</f>
        <v>0</v>
      </c>
      <c r="N1261" s="110">
        <f>VLOOKUP(J1261,得意先名!$B$8:$H$1020,7,FALSE)</f>
        <v>0</v>
      </c>
      <c r="O1261" s="111"/>
      <c r="P1261" s="112"/>
      <c r="Q1261" s="50"/>
    </row>
    <row r="1262" spans="1:17" ht="30.75" customHeight="1" x14ac:dyDescent="0.4">
      <c r="A1262" s="113">
        <v>2499</v>
      </c>
      <c r="B1262" s="114"/>
      <c r="C1262" s="114"/>
      <c r="D1262" s="115">
        <f>VLOOKUP(E1262,コード一覧!$B$4:$E$962,4,FALSE)</f>
        <v>0</v>
      </c>
      <c r="E1262" s="89"/>
      <c r="F1262" s="104">
        <f>VLOOKUP(E1262,コード一覧!$B$4:$C$850,2,FALSE)</f>
        <v>0</v>
      </c>
      <c r="G1262" s="105">
        <f>VLOOKUP(E1262,コード一覧!$B$4:$D$868,3,FALSE)</f>
        <v>0</v>
      </c>
      <c r="H1262" s="106"/>
      <c r="I1262" s="106"/>
      <c r="J1262" s="107"/>
      <c r="K1262" s="109">
        <f>VLOOKUP(J1262,得意先名!$B$8:$C$1020,2,FALSE)</f>
        <v>0</v>
      </c>
      <c r="L1262" s="108"/>
      <c r="M1262" s="109">
        <f>VLOOKUP(J1262,得意先名!$B$1:$E$1029,4,FALSE)</f>
        <v>0</v>
      </c>
      <c r="N1262" s="110">
        <f>VLOOKUP(J1262,得意先名!$B$8:$H$1020,7,FALSE)</f>
        <v>0</v>
      </c>
      <c r="O1262" s="111"/>
      <c r="P1262" s="112"/>
      <c r="Q1262" s="50"/>
    </row>
    <row r="1263" spans="1:17" ht="30.75" customHeight="1" x14ac:dyDescent="0.4">
      <c r="A1263" s="113">
        <v>2501</v>
      </c>
      <c r="B1263" s="114"/>
      <c r="C1263" s="114"/>
      <c r="D1263" s="115">
        <f>VLOOKUP(E1263,コード一覧!$B$4:$E$962,4,FALSE)</f>
        <v>0</v>
      </c>
      <c r="E1263" s="89"/>
      <c r="F1263" s="104">
        <f>VLOOKUP(E1263,コード一覧!$B$4:$C$850,2,FALSE)</f>
        <v>0</v>
      </c>
      <c r="G1263" s="105">
        <f>VLOOKUP(E1263,コード一覧!$B$4:$D$868,3,FALSE)</f>
        <v>0</v>
      </c>
      <c r="H1263" s="106"/>
      <c r="I1263" s="106"/>
      <c r="J1263" s="107"/>
      <c r="K1263" s="109">
        <f>VLOOKUP(J1263,得意先名!$B$8:$C$1020,2,FALSE)</f>
        <v>0</v>
      </c>
      <c r="L1263" s="108"/>
      <c r="M1263" s="109">
        <f>VLOOKUP(J1263,得意先名!$B$1:$E$1029,4,FALSE)</f>
        <v>0</v>
      </c>
      <c r="N1263" s="110">
        <f>VLOOKUP(J1263,得意先名!$B$8:$H$1020,7,FALSE)</f>
        <v>0</v>
      </c>
      <c r="O1263" s="111"/>
      <c r="P1263" s="112"/>
      <c r="Q1263" s="50"/>
    </row>
    <row r="1264" spans="1:17" ht="30.75" customHeight="1" x14ac:dyDescent="0.4">
      <c r="A1264" s="113">
        <v>2503</v>
      </c>
      <c r="B1264" s="114"/>
      <c r="C1264" s="114"/>
      <c r="D1264" s="115">
        <f>VLOOKUP(E1264,コード一覧!$B$4:$E$962,4,FALSE)</f>
        <v>0</v>
      </c>
      <c r="E1264" s="89"/>
      <c r="F1264" s="104">
        <f>VLOOKUP(E1264,コード一覧!$B$4:$C$850,2,FALSE)</f>
        <v>0</v>
      </c>
      <c r="G1264" s="105">
        <f>VLOOKUP(E1264,コード一覧!$B$4:$D$868,3,FALSE)</f>
        <v>0</v>
      </c>
      <c r="H1264" s="106"/>
      <c r="I1264" s="106"/>
      <c r="J1264" s="107"/>
      <c r="K1264" s="109">
        <f>VLOOKUP(J1264,得意先名!$B$8:$C$1020,2,FALSE)</f>
        <v>0</v>
      </c>
      <c r="L1264" s="108"/>
      <c r="M1264" s="109">
        <f>VLOOKUP(J1264,得意先名!$B$1:$E$1029,4,FALSE)</f>
        <v>0</v>
      </c>
      <c r="N1264" s="110">
        <f>VLOOKUP(J1264,得意先名!$B$8:$H$1020,7,FALSE)</f>
        <v>0</v>
      </c>
      <c r="O1264" s="111"/>
      <c r="P1264" s="112"/>
      <c r="Q1264" s="50"/>
    </row>
    <row r="1265" spans="1:17" ht="30.75" customHeight="1" x14ac:dyDescent="0.4">
      <c r="A1265" s="113">
        <v>2505</v>
      </c>
      <c r="B1265" s="114"/>
      <c r="C1265" s="114"/>
      <c r="D1265" s="115">
        <f>VLOOKUP(E1265,コード一覧!$B$4:$E$962,4,FALSE)</f>
        <v>0</v>
      </c>
      <c r="E1265" s="89"/>
      <c r="F1265" s="104">
        <f>VLOOKUP(E1265,コード一覧!$B$4:$C$850,2,FALSE)</f>
        <v>0</v>
      </c>
      <c r="G1265" s="105">
        <f>VLOOKUP(E1265,コード一覧!$B$4:$D$868,3,FALSE)</f>
        <v>0</v>
      </c>
      <c r="H1265" s="106"/>
      <c r="I1265" s="106"/>
      <c r="J1265" s="107"/>
      <c r="K1265" s="109">
        <f>VLOOKUP(J1265,得意先名!$B$8:$C$1020,2,FALSE)</f>
        <v>0</v>
      </c>
      <c r="L1265" s="108"/>
      <c r="M1265" s="109">
        <f>VLOOKUP(J1265,得意先名!$B$1:$E$1029,4,FALSE)</f>
        <v>0</v>
      </c>
      <c r="N1265" s="110">
        <f>VLOOKUP(J1265,得意先名!$B$8:$H$1020,7,FALSE)</f>
        <v>0</v>
      </c>
      <c r="O1265" s="111"/>
      <c r="P1265" s="112"/>
      <c r="Q1265" s="50"/>
    </row>
    <row r="1266" spans="1:17" ht="30.75" customHeight="1" x14ac:dyDescent="0.4">
      <c r="A1266" s="113">
        <v>2507</v>
      </c>
      <c r="B1266" s="114"/>
      <c r="C1266" s="114"/>
      <c r="D1266" s="115">
        <f>VLOOKUP(E1266,コード一覧!$B$4:$E$962,4,FALSE)</f>
        <v>0</v>
      </c>
      <c r="E1266" s="89"/>
      <c r="F1266" s="104">
        <f>VLOOKUP(E1266,コード一覧!$B$4:$C$850,2,FALSE)</f>
        <v>0</v>
      </c>
      <c r="G1266" s="105">
        <f>VLOOKUP(E1266,コード一覧!$B$4:$D$868,3,FALSE)</f>
        <v>0</v>
      </c>
      <c r="H1266" s="106"/>
      <c r="I1266" s="106"/>
      <c r="J1266" s="107"/>
      <c r="K1266" s="109">
        <f>VLOOKUP(J1266,得意先名!$B$8:$C$1020,2,FALSE)</f>
        <v>0</v>
      </c>
      <c r="L1266" s="108"/>
      <c r="M1266" s="109">
        <f>VLOOKUP(J1266,得意先名!$B$1:$E$1029,4,FALSE)</f>
        <v>0</v>
      </c>
      <c r="N1266" s="110">
        <f>VLOOKUP(J1266,得意先名!$B$8:$H$1020,7,FALSE)</f>
        <v>0</v>
      </c>
      <c r="O1266" s="111"/>
      <c r="P1266" s="112"/>
      <c r="Q1266" s="50"/>
    </row>
    <row r="1267" spans="1:17" ht="30.75" customHeight="1" x14ac:dyDescent="0.4">
      <c r="A1267" s="113">
        <v>2509</v>
      </c>
      <c r="B1267" s="114"/>
      <c r="C1267" s="114"/>
      <c r="D1267" s="115">
        <f>VLOOKUP(E1267,コード一覧!$B$4:$E$962,4,FALSE)</f>
        <v>0</v>
      </c>
      <c r="E1267" s="89"/>
      <c r="F1267" s="104">
        <f>VLOOKUP(E1267,コード一覧!$B$4:$C$850,2,FALSE)</f>
        <v>0</v>
      </c>
      <c r="G1267" s="105">
        <f>VLOOKUP(E1267,コード一覧!$B$4:$D$868,3,FALSE)</f>
        <v>0</v>
      </c>
      <c r="H1267" s="106"/>
      <c r="I1267" s="106"/>
      <c r="J1267" s="107"/>
      <c r="K1267" s="109">
        <f>VLOOKUP(J1267,得意先名!$B$8:$C$1020,2,FALSE)</f>
        <v>0</v>
      </c>
      <c r="L1267" s="108"/>
      <c r="M1267" s="109">
        <f>VLOOKUP(J1267,得意先名!$B$1:$E$1029,4,FALSE)</f>
        <v>0</v>
      </c>
      <c r="N1267" s="110">
        <f>VLOOKUP(J1267,得意先名!$B$8:$H$1020,7,FALSE)</f>
        <v>0</v>
      </c>
      <c r="O1267" s="111"/>
      <c r="P1267" s="112"/>
      <c r="Q1267" s="50"/>
    </row>
    <row r="1268" spans="1:17" ht="30.75" customHeight="1" x14ac:dyDescent="0.4">
      <c r="A1268" s="113">
        <v>2511</v>
      </c>
      <c r="B1268" s="114"/>
      <c r="C1268" s="114"/>
      <c r="D1268" s="115">
        <f>VLOOKUP(E1268,コード一覧!$B$4:$E$962,4,FALSE)</f>
        <v>0</v>
      </c>
      <c r="E1268" s="89"/>
      <c r="F1268" s="104">
        <f>VLOOKUP(E1268,コード一覧!$B$4:$C$850,2,FALSE)</f>
        <v>0</v>
      </c>
      <c r="G1268" s="105">
        <f>VLOOKUP(E1268,コード一覧!$B$4:$D$868,3,FALSE)</f>
        <v>0</v>
      </c>
      <c r="H1268" s="106"/>
      <c r="I1268" s="106"/>
      <c r="J1268" s="107"/>
      <c r="K1268" s="109">
        <f>VLOOKUP(J1268,得意先名!$B$8:$C$1020,2,FALSE)</f>
        <v>0</v>
      </c>
      <c r="L1268" s="108"/>
      <c r="M1268" s="109">
        <f>VLOOKUP(J1268,得意先名!$B$1:$E$1029,4,FALSE)</f>
        <v>0</v>
      </c>
      <c r="N1268" s="110">
        <f>VLOOKUP(J1268,得意先名!$B$8:$H$1020,7,FALSE)</f>
        <v>0</v>
      </c>
      <c r="O1268" s="111"/>
      <c r="P1268" s="112"/>
      <c r="Q1268" s="50"/>
    </row>
    <row r="1269" spans="1:17" ht="30.75" customHeight="1" x14ac:dyDescent="0.4">
      <c r="A1269" s="113">
        <v>2513</v>
      </c>
      <c r="B1269" s="114"/>
      <c r="C1269" s="114"/>
      <c r="D1269" s="115">
        <f>VLOOKUP(E1269,コード一覧!$B$4:$E$962,4,FALSE)</f>
        <v>0</v>
      </c>
      <c r="E1269" s="89"/>
      <c r="F1269" s="104">
        <f>VLOOKUP(E1269,コード一覧!$B$4:$C$850,2,FALSE)</f>
        <v>0</v>
      </c>
      <c r="G1269" s="105">
        <f>VLOOKUP(E1269,コード一覧!$B$4:$D$868,3,FALSE)</f>
        <v>0</v>
      </c>
      <c r="H1269" s="106"/>
      <c r="I1269" s="106"/>
      <c r="J1269" s="107"/>
      <c r="K1269" s="109">
        <f>VLOOKUP(J1269,得意先名!$B$8:$C$1020,2,FALSE)</f>
        <v>0</v>
      </c>
      <c r="L1269" s="108"/>
      <c r="M1269" s="109">
        <f>VLOOKUP(J1269,得意先名!$B$1:$E$1029,4,FALSE)</f>
        <v>0</v>
      </c>
      <c r="N1269" s="110">
        <f>VLOOKUP(J1269,得意先名!$B$8:$H$1020,7,FALSE)</f>
        <v>0</v>
      </c>
      <c r="O1269" s="111"/>
      <c r="P1269" s="112"/>
      <c r="Q1269" s="50"/>
    </row>
    <row r="1270" spans="1:17" ht="30.75" customHeight="1" x14ac:dyDescent="0.4">
      <c r="A1270" s="113">
        <v>2515</v>
      </c>
      <c r="B1270" s="114"/>
      <c r="C1270" s="114"/>
      <c r="D1270" s="115">
        <f>VLOOKUP(E1270,コード一覧!$B$4:$E$962,4,FALSE)</f>
        <v>0</v>
      </c>
      <c r="E1270" s="89"/>
      <c r="F1270" s="104">
        <f>VLOOKUP(E1270,コード一覧!$B$4:$C$850,2,FALSE)</f>
        <v>0</v>
      </c>
      <c r="G1270" s="105">
        <f>VLOOKUP(E1270,コード一覧!$B$4:$D$868,3,FALSE)</f>
        <v>0</v>
      </c>
      <c r="H1270" s="106"/>
      <c r="I1270" s="106"/>
      <c r="J1270" s="107"/>
      <c r="K1270" s="109">
        <f>VLOOKUP(J1270,得意先名!$B$8:$C$1020,2,FALSE)</f>
        <v>0</v>
      </c>
      <c r="L1270" s="108"/>
      <c r="M1270" s="109">
        <f>VLOOKUP(J1270,得意先名!$B$1:$E$1029,4,FALSE)</f>
        <v>0</v>
      </c>
      <c r="N1270" s="110">
        <f>VLOOKUP(J1270,得意先名!$B$8:$H$1020,7,FALSE)</f>
        <v>0</v>
      </c>
      <c r="O1270" s="111"/>
      <c r="P1270" s="112"/>
      <c r="Q1270" s="50"/>
    </row>
    <row r="1271" spans="1:17" ht="30.75" customHeight="1" x14ac:dyDescent="0.4">
      <c r="A1271" s="113">
        <v>2517</v>
      </c>
      <c r="B1271" s="114"/>
      <c r="C1271" s="114"/>
      <c r="D1271" s="115">
        <f>VLOOKUP(E1271,コード一覧!$B$4:$E$962,4,FALSE)</f>
        <v>0</v>
      </c>
      <c r="E1271" s="89"/>
      <c r="F1271" s="104">
        <f>VLOOKUP(E1271,コード一覧!$B$4:$C$850,2,FALSE)</f>
        <v>0</v>
      </c>
      <c r="G1271" s="105">
        <f>VLOOKUP(E1271,コード一覧!$B$4:$D$868,3,FALSE)</f>
        <v>0</v>
      </c>
      <c r="H1271" s="106"/>
      <c r="I1271" s="106"/>
      <c r="J1271" s="107"/>
      <c r="K1271" s="109">
        <f>VLOOKUP(J1271,得意先名!$B$8:$C$1020,2,FALSE)</f>
        <v>0</v>
      </c>
      <c r="L1271" s="108"/>
      <c r="M1271" s="109">
        <f>VLOOKUP(J1271,得意先名!$B$1:$E$1029,4,FALSE)</f>
        <v>0</v>
      </c>
      <c r="N1271" s="110">
        <f>VLOOKUP(J1271,得意先名!$B$8:$H$1020,7,FALSE)</f>
        <v>0</v>
      </c>
      <c r="O1271" s="111"/>
      <c r="P1271" s="112"/>
      <c r="Q1271" s="50"/>
    </row>
    <row r="1272" spans="1:17" ht="30.75" customHeight="1" x14ac:dyDescent="0.4">
      <c r="A1272" s="113">
        <v>2519</v>
      </c>
      <c r="B1272" s="114"/>
      <c r="C1272" s="114"/>
      <c r="D1272" s="115">
        <f>VLOOKUP(E1272,コード一覧!$B$4:$E$962,4,FALSE)</f>
        <v>0</v>
      </c>
      <c r="E1272" s="89"/>
      <c r="F1272" s="104">
        <f>VLOOKUP(E1272,コード一覧!$B$4:$C$850,2,FALSE)</f>
        <v>0</v>
      </c>
      <c r="G1272" s="105">
        <f>VLOOKUP(E1272,コード一覧!$B$4:$D$868,3,FALSE)</f>
        <v>0</v>
      </c>
      <c r="H1272" s="106"/>
      <c r="I1272" s="106"/>
      <c r="J1272" s="107"/>
      <c r="K1272" s="109">
        <f>VLOOKUP(J1272,得意先名!$B$8:$C$1020,2,FALSE)</f>
        <v>0</v>
      </c>
      <c r="L1272" s="108"/>
      <c r="M1272" s="109">
        <f>VLOOKUP(J1272,得意先名!$B$1:$E$1029,4,FALSE)</f>
        <v>0</v>
      </c>
      <c r="N1272" s="110">
        <f>VLOOKUP(J1272,得意先名!$B$8:$H$1020,7,FALSE)</f>
        <v>0</v>
      </c>
      <c r="O1272" s="111"/>
      <c r="P1272" s="112"/>
      <c r="Q1272" s="50"/>
    </row>
    <row r="1273" spans="1:17" ht="30.75" customHeight="1" x14ac:dyDescent="0.4">
      <c r="A1273" s="113">
        <v>2521</v>
      </c>
      <c r="B1273" s="114"/>
      <c r="C1273" s="114"/>
      <c r="D1273" s="115">
        <f>VLOOKUP(E1273,コード一覧!$B$4:$E$962,4,FALSE)</f>
        <v>0</v>
      </c>
      <c r="E1273" s="89"/>
      <c r="F1273" s="104">
        <f>VLOOKUP(E1273,コード一覧!$B$4:$C$850,2,FALSE)</f>
        <v>0</v>
      </c>
      <c r="G1273" s="105">
        <f>VLOOKUP(E1273,コード一覧!$B$4:$D$868,3,FALSE)</f>
        <v>0</v>
      </c>
      <c r="H1273" s="106"/>
      <c r="I1273" s="106"/>
      <c r="J1273" s="107"/>
      <c r="K1273" s="109">
        <f>VLOOKUP(J1273,得意先名!$B$8:$C$1020,2,FALSE)</f>
        <v>0</v>
      </c>
      <c r="L1273" s="108"/>
      <c r="M1273" s="109">
        <f>VLOOKUP(J1273,得意先名!$B$1:$E$1029,4,FALSE)</f>
        <v>0</v>
      </c>
      <c r="N1273" s="110">
        <f>VLOOKUP(J1273,得意先名!$B$8:$H$1020,7,FALSE)</f>
        <v>0</v>
      </c>
      <c r="O1273" s="111"/>
      <c r="P1273" s="112"/>
      <c r="Q1273" s="50"/>
    </row>
    <row r="1274" spans="1:17" ht="30.75" customHeight="1" x14ac:dyDescent="0.4">
      <c r="A1274" s="113">
        <v>2523</v>
      </c>
      <c r="B1274" s="114"/>
      <c r="C1274" s="114"/>
      <c r="D1274" s="115">
        <f>VLOOKUP(E1274,コード一覧!$B$4:$E$962,4,FALSE)</f>
        <v>0</v>
      </c>
      <c r="E1274" s="89"/>
      <c r="F1274" s="104">
        <f>VLOOKUP(E1274,コード一覧!$B$4:$C$850,2,FALSE)</f>
        <v>0</v>
      </c>
      <c r="G1274" s="105">
        <f>VLOOKUP(E1274,コード一覧!$B$4:$D$868,3,FALSE)</f>
        <v>0</v>
      </c>
      <c r="H1274" s="106"/>
      <c r="I1274" s="106"/>
      <c r="J1274" s="107"/>
      <c r="K1274" s="109">
        <f>VLOOKUP(J1274,得意先名!$B$8:$C$1020,2,FALSE)</f>
        <v>0</v>
      </c>
      <c r="L1274" s="108"/>
      <c r="M1274" s="109">
        <f>VLOOKUP(J1274,得意先名!$B$1:$E$1029,4,FALSE)</f>
        <v>0</v>
      </c>
      <c r="N1274" s="110">
        <f>VLOOKUP(J1274,得意先名!$B$8:$H$1020,7,FALSE)</f>
        <v>0</v>
      </c>
      <c r="O1274" s="111"/>
      <c r="P1274" s="112"/>
      <c r="Q1274" s="50"/>
    </row>
    <row r="1275" spans="1:17" ht="30.75" customHeight="1" x14ac:dyDescent="0.4">
      <c r="A1275" s="113">
        <v>2525</v>
      </c>
      <c r="B1275" s="114"/>
      <c r="C1275" s="114"/>
      <c r="D1275" s="115">
        <f>VLOOKUP(E1275,コード一覧!$B$4:$E$962,4,FALSE)</f>
        <v>0</v>
      </c>
      <c r="E1275" s="89"/>
      <c r="F1275" s="104">
        <f>VLOOKUP(E1275,コード一覧!$B$4:$C$850,2,FALSE)</f>
        <v>0</v>
      </c>
      <c r="G1275" s="105">
        <f>VLOOKUP(E1275,コード一覧!$B$4:$D$868,3,FALSE)</f>
        <v>0</v>
      </c>
      <c r="H1275" s="106"/>
      <c r="I1275" s="106"/>
      <c r="J1275" s="107"/>
      <c r="K1275" s="109">
        <f>VLOOKUP(J1275,得意先名!$B$8:$C$1020,2,FALSE)</f>
        <v>0</v>
      </c>
      <c r="L1275" s="108"/>
      <c r="M1275" s="109">
        <f>VLOOKUP(J1275,得意先名!$B$1:$E$1029,4,FALSE)</f>
        <v>0</v>
      </c>
      <c r="N1275" s="110">
        <f>VLOOKUP(J1275,得意先名!$B$8:$H$1020,7,FALSE)</f>
        <v>0</v>
      </c>
      <c r="O1275" s="111"/>
      <c r="P1275" s="112"/>
      <c r="Q1275" s="50"/>
    </row>
    <row r="1276" spans="1:17" ht="30.75" customHeight="1" x14ac:dyDescent="0.4">
      <c r="A1276" s="113">
        <v>2527</v>
      </c>
      <c r="B1276" s="114"/>
      <c r="C1276" s="114"/>
      <c r="D1276" s="115">
        <f>VLOOKUP(E1276,コード一覧!$B$4:$E$962,4,FALSE)</f>
        <v>0</v>
      </c>
      <c r="E1276" s="89"/>
      <c r="F1276" s="104">
        <f>VLOOKUP(E1276,コード一覧!$B$4:$C$850,2,FALSE)</f>
        <v>0</v>
      </c>
      <c r="G1276" s="105">
        <f>VLOOKUP(E1276,コード一覧!$B$4:$D$868,3,FALSE)</f>
        <v>0</v>
      </c>
      <c r="H1276" s="106"/>
      <c r="I1276" s="106"/>
      <c r="J1276" s="107"/>
      <c r="K1276" s="109">
        <f>VLOOKUP(J1276,得意先名!$B$8:$C$1020,2,FALSE)</f>
        <v>0</v>
      </c>
      <c r="L1276" s="108"/>
      <c r="M1276" s="109">
        <f>VLOOKUP(J1276,得意先名!$B$1:$E$1029,4,FALSE)</f>
        <v>0</v>
      </c>
      <c r="N1276" s="110">
        <f>VLOOKUP(J1276,得意先名!$B$8:$H$1020,7,FALSE)</f>
        <v>0</v>
      </c>
      <c r="O1276" s="111"/>
      <c r="P1276" s="112"/>
      <c r="Q1276" s="50"/>
    </row>
    <row r="1277" spans="1:17" ht="30.75" customHeight="1" x14ac:dyDescent="0.4">
      <c r="A1277" s="113">
        <v>2529</v>
      </c>
      <c r="B1277" s="114"/>
      <c r="C1277" s="114"/>
      <c r="D1277" s="115">
        <f>VLOOKUP(E1277,コード一覧!$B$4:$E$962,4,FALSE)</f>
        <v>0</v>
      </c>
      <c r="E1277" s="89"/>
      <c r="F1277" s="104">
        <f>VLOOKUP(E1277,コード一覧!$B$4:$C$850,2,FALSE)</f>
        <v>0</v>
      </c>
      <c r="G1277" s="105">
        <f>VLOOKUP(E1277,コード一覧!$B$4:$D$868,3,FALSE)</f>
        <v>0</v>
      </c>
      <c r="H1277" s="106"/>
      <c r="I1277" s="106"/>
      <c r="J1277" s="107"/>
      <c r="K1277" s="109">
        <f>VLOOKUP(J1277,得意先名!$B$8:$C$1020,2,FALSE)</f>
        <v>0</v>
      </c>
      <c r="L1277" s="108"/>
      <c r="M1277" s="109">
        <f>VLOOKUP(J1277,得意先名!$B$1:$E$1029,4,FALSE)</f>
        <v>0</v>
      </c>
      <c r="N1277" s="110">
        <f>VLOOKUP(J1277,得意先名!$B$8:$H$1020,7,FALSE)</f>
        <v>0</v>
      </c>
      <c r="O1277" s="111"/>
      <c r="P1277" s="112"/>
      <c r="Q1277" s="50"/>
    </row>
    <row r="1278" spans="1:17" ht="30.75" customHeight="1" x14ac:dyDescent="0.4">
      <c r="A1278" s="113">
        <v>2531</v>
      </c>
      <c r="B1278" s="114"/>
      <c r="C1278" s="114"/>
      <c r="D1278" s="115">
        <f>VLOOKUP(E1278,コード一覧!$B$4:$E$962,4,FALSE)</f>
        <v>0</v>
      </c>
      <c r="E1278" s="89"/>
      <c r="F1278" s="104">
        <f>VLOOKUP(E1278,コード一覧!$B$4:$C$850,2,FALSE)</f>
        <v>0</v>
      </c>
      <c r="G1278" s="105">
        <f>VLOOKUP(E1278,コード一覧!$B$4:$D$868,3,FALSE)</f>
        <v>0</v>
      </c>
      <c r="H1278" s="106"/>
      <c r="I1278" s="106"/>
      <c r="J1278" s="107"/>
      <c r="K1278" s="109">
        <f>VLOOKUP(J1278,得意先名!$B$8:$C$1020,2,FALSE)</f>
        <v>0</v>
      </c>
      <c r="L1278" s="108"/>
      <c r="M1278" s="109">
        <f>VLOOKUP(J1278,得意先名!$B$1:$E$1029,4,FALSE)</f>
        <v>0</v>
      </c>
      <c r="N1278" s="110">
        <f>VLOOKUP(J1278,得意先名!$B$8:$H$1020,7,FALSE)</f>
        <v>0</v>
      </c>
      <c r="O1278" s="111"/>
      <c r="P1278" s="112"/>
      <c r="Q1278" s="50"/>
    </row>
    <row r="1279" spans="1:17" ht="30.75" customHeight="1" x14ac:dyDescent="0.4">
      <c r="A1279" s="113">
        <v>2533</v>
      </c>
      <c r="B1279" s="114"/>
      <c r="C1279" s="114"/>
      <c r="D1279" s="115">
        <f>VLOOKUP(E1279,コード一覧!$B$4:$E$962,4,FALSE)</f>
        <v>0</v>
      </c>
      <c r="E1279" s="89"/>
      <c r="F1279" s="104">
        <f>VLOOKUP(E1279,コード一覧!$B$4:$C$850,2,FALSE)</f>
        <v>0</v>
      </c>
      <c r="G1279" s="105">
        <f>VLOOKUP(E1279,コード一覧!$B$4:$D$868,3,FALSE)</f>
        <v>0</v>
      </c>
      <c r="H1279" s="106"/>
      <c r="I1279" s="106"/>
      <c r="J1279" s="107"/>
      <c r="K1279" s="109">
        <f>VLOOKUP(J1279,得意先名!$B$8:$C$1020,2,FALSE)</f>
        <v>0</v>
      </c>
      <c r="L1279" s="108"/>
      <c r="M1279" s="109">
        <f>VLOOKUP(J1279,得意先名!$B$1:$E$1029,4,FALSE)</f>
        <v>0</v>
      </c>
      <c r="N1279" s="110">
        <f>VLOOKUP(J1279,得意先名!$B$8:$H$1020,7,FALSE)</f>
        <v>0</v>
      </c>
      <c r="O1279" s="111"/>
      <c r="P1279" s="112"/>
      <c r="Q1279" s="50"/>
    </row>
    <row r="1280" spans="1:17" ht="30.75" customHeight="1" x14ac:dyDescent="0.4">
      <c r="A1280" s="113">
        <v>2535</v>
      </c>
      <c r="B1280" s="114"/>
      <c r="C1280" s="114"/>
      <c r="D1280" s="115">
        <f>VLOOKUP(E1280,コード一覧!$B$4:$E$962,4,FALSE)</f>
        <v>0</v>
      </c>
      <c r="E1280" s="89"/>
      <c r="F1280" s="104">
        <f>VLOOKUP(E1280,コード一覧!$B$4:$C$850,2,FALSE)</f>
        <v>0</v>
      </c>
      <c r="G1280" s="105">
        <f>VLOOKUP(E1280,コード一覧!$B$4:$D$868,3,FALSE)</f>
        <v>0</v>
      </c>
      <c r="H1280" s="106"/>
      <c r="I1280" s="106"/>
      <c r="J1280" s="107"/>
      <c r="K1280" s="109">
        <f>VLOOKUP(J1280,得意先名!$B$8:$C$1020,2,FALSE)</f>
        <v>0</v>
      </c>
      <c r="L1280" s="108"/>
      <c r="M1280" s="109">
        <f>VLOOKUP(J1280,得意先名!$B$1:$E$1029,4,FALSE)</f>
        <v>0</v>
      </c>
      <c r="N1280" s="110">
        <f>VLOOKUP(J1280,得意先名!$B$8:$H$1020,7,FALSE)</f>
        <v>0</v>
      </c>
      <c r="O1280" s="111"/>
      <c r="P1280" s="112"/>
      <c r="Q1280" s="50"/>
    </row>
    <row r="1281" spans="1:17" ht="30.75" customHeight="1" x14ac:dyDescent="0.4">
      <c r="A1281" s="113">
        <v>2537</v>
      </c>
      <c r="B1281" s="114"/>
      <c r="C1281" s="114"/>
      <c r="D1281" s="115">
        <f>VLOOKUP(E1281,コード一覧!$B$4:$E$962,4,FALSE)</f>
        <v>0</v>
      </c>
      <c r="E1281" s="89"/>
      <c r="F1281" s="104">
        <f>VLOOKUP(E1281,コード一覧!$B$4:$C$850,2,FALSE)</f>
        <v>0</v>
      </c>
      <c r="G1281" s="105">
        <f>VLOOKUP(E1281,コード一覧!$B$4:$D$868,3,FALSE)</f>
        <v>0</v>
      </c>
      <c r="H1281" s="106"/>
      <c r="I1281" s="106"/>
      <c r="J1281" s="107"/>
      <c r="K1281" s="109">
        <f>VLOOKUP(J1281,得意先名!$B$8:$C$1020,2,FALSE)</f>
        <v>0</v>
      </c>
      <c r="L1281" s="108"/>
      <c r="M1281" s="109">
        <f>VLOOKUP(J1281,得意先名!$B$1:$E$1029,4,FALSE)</f>
        <v>0</v>
      </c>
      <c r="N1281" s="110">
        <f>VLOOKUP(J1281,得意先名!$B$8:$H$1020,7,FALSE)</f>
        <v>0</v>
      </c>
      <c r="O1281" s="111"/>
      <c r="P1281" s="112"/>
      <c r="Q1281" s="50"/>
    </row>
    <row r="1282" spans="1:17" ht="30.75" customHeight="1" x14ac:dyDescent="0.4">
      <c r="A1282" s="113">
        <v>2539</v>
      </c>
      <c r="B1282" s="114"/>
      <c r="C1282" s="114"/>
      <c r="D1282" s="115">
        <f>VLOOKUP(E1282,コード一覧!$B$4:$E$962,4,FALSE)</f>
        <v>0</v>
      </c>
      <c r="E1282" s="89"/>
      <c r="F1282" s="104">
        <f>VLOOKUP(E1282,コード一覧!$B$4:$C$850,2,FALSE)</f>
        <v>0</v>
      </c>
      <c r="G1282" s="105">
        <f>VLOOKUP(E1282,コード一覧!$B$4:$D$868,3,FALSE)</f>
        <v>0</v>
      </c>
      <c r="H1282" s="106"/>
      <c r="I1282" s="106"/>
      <c r="J1282" s="107"/>
      <c r="K1282" s="109">
        <f>VLOOKUP(J1282,得意先名!$B$8:$C$1020,2,FALSE)</f>
        <v>0</v>
      </c>
      <c r="L1282" s="108"/>
      <c r="M1282" s="109">
        <f>VLOOKUP(J1282,得意先名!$B$1:$E$1029,4,FALSE)</f>
        <v>0</v>
      </c>
      <c r="N1282" s="110">
        <f>VLOOKUP(J1282,得意先名!$B$8:$H$1020,7,FALSE)</f>
        <v>0</v>
      </c>
      <c r="O1282" s="111"/>
      <c r="P1282" s="112"/>
      <c r="Q1282" s="50"/>
    </row>
    <row r="1283" spans="1:17" ht="30.75" customHeight="1" x14ac:dyDescent="0.4">
      <c r="A1283" s="113">
        <v>2541</v>
      </c>
      <c r="B1283" s="114"/>
      <c r="C1283" s="114"/>
      <c r="D1283" s="115">
        <f>VLOOKUP(E1283,コード一覧!$B$4:$E$962,4,FALSE)</f>
        <v>0</v>
      </c>
      <c r="E1283" s="89"/>
      <c r="F1283" s="104">
        <f>VLOOKUP(E1283,コード一覧!$B$4:$C$850,2,FALSE)</f>
        <v>0</v>
      </c>
      <c r="G1283" s="105">
        <f>VLOOKUP(E1283,コード一覧!$B$4:$D$868,3,FALSE)</f>
        <v>0</v>
      </c>
      <c r="H1283" s="106"/>
      <c r="I1283" s="106"/>
      <c r="J1283" s="107"/>
      <c r="K1283" s="109">
        <f>VLOOKUP(J1283,得意先名!$B$8:$C$1020,2,FALSE)</f>
        <v>0</v>
      </c>
      <c r="L1283" s="108"/>
      <c r="M1283" s="109">
        <f>VLOOKUP(J1283,得意先名!$B$1:$E$1029,4,FALSE)</f>
        <v>0</v>
      </c>
      <c r="N1283" s="110">
        <f>VLOOKUP(J1283,得意先名!$B$8:$H$1020,7,FALSE)</f>
        <v>0</v>
      </c>
      <c r="O1283" s="111"/>
      <c r="P1283" s="112"/>
      <c r="Q1283" s="50"/>
    </row>
    <row r="1284" spans="1:17" ht="30.75" customHeight="1" x14ac:dyDescent="0.4">
      <c r="A1284" s="113">
        <v>2543</v>
      </c>
      <c r="B1284" s="114"/>
      <c r="C1284" s="114"/>
      <c r="D1284" s="115">
        <f>VLOOKUP(E1284,コード一覧!$B$4:$E$962,4,FALSE)</f>
        <v>0</v>
      </c>
      <c r="E1284" s="89"/>
      <c r="F1284" s="104">
        <f>VLOOKUP(E1284,コード一覧!$B$4:$C$850,2,FALSE)</f>
        <v>0</v>
      </c>
      <c r="G1284" s="105">
        <f>VLOOKUP(E1284,コード一覧!$B$4:$D$868,3,FALSE)</f>
        <v>0</v>
      </c>
      <c r="H1284" s="106"/>
      <c r="I1284" s="106"/>
      <c r="J1284" s="107"/>
      <c r="K1284" s="109">
        <f>VLOOKUP(J1284,得意先名!$B$8:$C$1020,2,FALSE)</f>
        <v>0</v>
      </c>
      <c r="L1284" s="108"/>
      <c r="M1284" s="109">
        <f>VLOOKUP(J1284,得意先名!$B$1:$E$1029,4,FALSE)</f>
        <v>0</v>
      </c>
      <c r="N1284" s="110">
        <f>VLOOKUP(J1284,得意先名!$B$8:$H$1020,7,FALSE)</f>
        <v>0</v>
      </c>
      <c r="O1284" s="111"/>
      <c r="P1284" s="112"/>
      <c r="Q1284" s="50"/>
    </row>
    <row r="1285" spans="1:17" ht="30.75" customHeight="1" x14ac:dyDescent="0.4">
      <c r="A1285" s="113">
        <v>2545</v>
      </c>
      <c r="B1285" s="114"/>
      <c r="C1285" s="114"/>
      <c r="D1285" s="115">
        <f>VLOOKUP(E1285,コード一覧!$B$4:$E$962,4,FALSE)</f>
        <v>0</v>
      </c>
      <c r="E1285" s="89"/>
      <c r="F1285" s="104">
        <f>VLOOKUP(E1285,コード一覧!$B$4:$C$850,2,FALSE)</f>
        <v>0</v>
      </c>
      <c r="G1285" s="105">
        <f>VLOOKUP(E1285,コード一覧!$B$4:$D$868,3,FALSE)</f>
        <v>0</v>
      </c>
      <c r="H1285" s="106"/>
      <c r="I1285" s="106"/>
      <c r="J1285" s="107"/>
      <c r="K1285" s="109">
        <f>VLOOKUP(J1285,得意先名!$B$8:$C$1020,2,FALSE)</f>
        <v>0</v>
      </c>
      <c r="L1285" s="108"/>
      <c r="M1285" s="109">
        <f>VLOOKUP(J1285,得意先名!$B$1:$E$1029,4,FALSE)</f>
        <v>0</v>
      </c>
      <c r="N1285" s="110">
        <f>VLOOKUP(J1285,得意先名!$B$8:$H$1020,7,FALSE)</f>
        <v>0</v>
      </c>
      <c r="O1285" s="111"/>
      <c r="P1285" s="112"/>
      <c r="Q1285" s="50"/>
    </row>
    <row r="1286" spans="1:17" ht="30.75" customHeight="1" x14ac:dyDescent="0.4">
      <c r="A1286" s="113">
        <v>2547</v>
      </c>
      <c r="B1286" s="114"/>
      <c r="C1286" s="114"/>
      <c r="D1286" s="115">
        <f>VLOOKUP(E1286,コード一覧!$B$4:$E$962,4,FALSE)</f>
        <v>0</v>
      </c>
      <c r="E1286" s="89"/>
      <c r="F1286" s="104">
        <f>VLOOKUP(E1286,コード一覧!$B$4:$C$850,2,FALSE)</f>
        <v>0</v>
      </c>
      <c r="G1286" s="105">
        <f>VLOOKUP(E1286,コード一覧!$B$4:$D$868,3,FALSE)</f>
        <v>0</v>
      </c>
      <c r="H1286" s="106"/>
      <c r="I1286" s="106"/>
      <c r="J1286" s="107"/>
      <c r="K1286" s="109">
        <f>VLOOKUP(J1286,得意先名!$B$8:$C$1020,2,FALSE)</f>
        <v>0</v>
      </c>
      <c r="L1286" s="108"/>
      <c r="M1286" s="109">
        <f>VLOOKUP(J1286,得意先名!$B$1:$E$1029,4,FALSE)</f>
        <v>0</v>
      </c>
      <c r="N1286" s="110">
        <f>VLOOKUP(J1286,得意先名!$B$8:$H$1020,7,FALSE)</f>
        <v>0</v>
      </c>
      <c r="O1286" s="111"/>
      <c r="P1286" s="112"/>
      <c r="Q1286" s="50"/>
    </row>
    <row r="1287" spans="1:17" ht="30.75" customHeight="1" x14ac:dyDescent="0.4">
      <c r="A1287" s="113">
        <v>2549</v>
      </c>
      <c r="B1287" s="114"/>
      <c r="C1287" s="114"/>
      <c r="D1287" s="115">
        <f>VLOOKUP(E1287,コード一覧!$B$4:$E$962,4,FALSE)</f>
        <v>0</v>
      </c>
      <c r="E1287" s="89"/>
      <c r="F1287" s="104">
        <f>VLOOKUP(E1287,コード一覧!$B$4:$C$850,2,FALSE)</f>
        <v>0</v>
      </c>
      <c r="G1287" s="105">
        <f>VLOOKUP(E1287,コード一覧!$B$4:$D$868,3,FALSE)</f>
        <v>0</v>
      </c>
      <c r="H1287" s="106"/>
      <c r="I1287" s="106"/>
      <c r="J1287" s="107"/>
      <c r="K1287" s="109">
        <f>VLOOKUP(J1287,得意先名!$B$8:$C$1020,2,FALSE)</f>
        <v>0</v>
      </c>
      <c r="L1287" s="108"/>
      <c r="M1287" s="109">
        <f>VLOOKUP(J1287,得意先名!$B$1:$E$1029,4,FALSE)</f>
        <v>0</v>
      </c>
      <c r="N1287" s="110">
        <f>VLOOKUP(J1287,得意先名!$B$8:$H$1020,7,FALSE)</f>
        <v>0</v>
      </c>
      <c r="O1287" s="111"/>
      <c r="P1287" s="112"/>
      <c r="Q1287" s="50"/>
    </row>
    <row r="1288" spans="1:17" ht="30.75" customHeight="1" x14ac:dyDescent="0.4">
      <c r="A1288" s="113">
        <v>2551</v>
      </c>
      <c r="B1288" s="114"/>
      <c r="C1288" s="114"/>
      <c r="D1288" s="115">
        <f>VLOOKUP(E1288,コード一覧!$B$4:$E$962,4,FALSE)</f>
        <v>0</v>
      </c>
      <c r="E1288" s="89"/>
      <c r="F1288" s="104">
        <f>VLOOKUP(E1288,コード一覧!$B$4:$C$850,2,FALSE)</f>
        <v>0</v>
      </c>
      <c r="G1288" s="105">
        <f>VLOOKUP(E1288,コード一覧!$B$4:$D$868,3,FALSE)</f>
        <v>0</v>
      </c>
      <c r="H1288" s="106"/>
      <c r="I1288" s="106"/>
      <c r="J1288" s="107"/>
      <c r="K1288" s="109">
        <f>VLOOKUP(J1288,得意先名!$B$8:$C$1020,2,FALSE)</f>
        <v>0</v>
      </c>
      <c r="L1288" s="108"/>
      <c r="M1288" s="109">
        <f>VLOOKUP(J1288,得意先名!$B$1:$E$1029,4,FALSE)</f>
        <v>0</v>
      </c>
      <c r="N1288" s="110">
        <f>VLOOKUP(J1288,得意先名!$B$8:$H$1020,7,FALSE)</f>
        <v>0</v>
      </c>
      <c r="O1288" s="111"/>
      <c r="P1288" s="112"/>
      <c r="Q1288" s="50"/>
    </row>
    <row r="1289" spans="1:17" ht="30.75" customHeight="1" x14ac:dyDescent="0.4">
      <c r="A1289" s="113">
        <v>2553</v>
      </c>
      <c r="B1289" s="114"/>
      <c r="C1289" s="114"/>
      <c r="D1289" s="115">
        <f>VLOOKUP(E1289,コード一覧!$B$4:$E$962,4,FALSE)</f>
        <v>0</v>
      </c>
      <c r="E1289" s="89"/>
      <c r="F1289" s="104">
        <f>VLOOKUP(E1289,コード一覧!$B$4:$C$850,2,FALSE)</f>
        <v>0</v>
      </c>
      <c r="G1289" s="105">
        <f>VLOOKUP(E1289,コード一覧!$B$4:$D$868,3,FALSE)</f>
        <v>0</v>
      </c>
      <c r="H1289" s="106"/>
      <c r="I1289" s="106"/>
      <c r="J1289" s="107"/>
      <c r="K1289" s="109">
        <f>VLOOKUP(J1289,得意先名!$B$8:$C$1020,2,FALSE)</f>
        <v>0</v>
      </c>
      <c r="L1289" s="108"/>
      <c r="M1289" s="109">
        <f>VLOOKUP(J1289,得意先名!$B$1:$E$1029,4,FALSE)</f>
        <v>0</v>
      </c>
      <c r="N1289" s="110">
        <f>VLOOKUP(J1289,得意先名!$B$8:$H$1020,7,FALSE)</f>
        <v>0</v>
      </c>
      <c r="O1289" s="111"/>
      <c r="P1289" s="112"/>
      <c r="Q1289" s="50"/>
    </row>
    <row r="1290" spans="1:17" ht="30.75" customHeight="1" x14ac:dyDescent="0.4">
      <c r="A1290" s="113">
        <v>2555</v>
      </c>
      <c r="B1290" s="114"/>
      <c r="C1290" s="114"/>
      <c r="D1290" s="115">
        <f>VLOOKUP(E1290,コード一覧!$B$4:$E$962,4,FALSE)</f>
        <v>0</v>
      </c>
      <c r="E1290" s="89"/>
      <c r="F1290" s="104">
        <f>VLOOKUP(E1290,コード一覧!$B$4:$C$850,2,FALSE)</f>
        <v>0</v>
      </c>
      <c r="G1290" s="105">
        <f>VLOOKUP(E1290,コード一覧!$B$4:$D$868,3,FALSE)</f>
        <v>0</v>
      </c>
      <c r="H1290" s="106"/>
      <c r="I1290" s="106"/>
      <c r="J1290" s="107"/>
      <c r="K1290" s="109">
        <f>VLOOKUP(J1290,得意先名!$B$8:$C$1020,2,FALSE)</f>
        <v>0</v>
      </c>
      <c r="L1290" s="108"/>
      <c r="M1290" s="109">
        <f>VLOOKUP(J1290,得意先名!$B$1:$E$1029,4,FALSE)</f>
        <v>0</v>
      </c>
      <c r="N1290" s="110">
        <f>VLOOKUP(J1290,得意先名!$B$8:$H$1020,7,FALSE)</f>
        <v>0</v>
      </c>
      <c r="O1290" s="111"/>
      <c r="P1290" s="112"/>
      <c r="Q1290" s="50"/>
    </row>
    <row r="1291" spans="1:17" ht="30.75" customHeight="1" x14ac:dyDescent="0.4">
      <c r="A1291" s="113">
        <v>2557</v>
      </c>
      <c r="B1291" s="114"/>
      <c r="C1291" s="114"/>
      <c r="D1291" s="115">
        <f>VLOOKUP(E1291,コード一覧!$B$4:$E$962,4,FALSE)</f>
        <v>0</v>
      </c>
      <c r="E1291" s="89"/>
      <c r="F1291" s="104">
        <f>VLOOKUP(E1291,コード一覧!$B$4:$C$850,2,FALSE)</f>
        <v>0</v>
      </c>
      <c r="G1291" s="105">
        <f>VLOOKUP(E1291,コード一覧!$B$4:$D$868,3,FALSE)</f>
        <v>0</v>
      </c>
      <c r="H1291" s="106"/>
      <c r="I1291" s="106"/>
      <c r="J1291" s="107"/>
      <c r="K1291" s="109">
        <f>VLOOKUP(J1291,得意先名!$B$8:$C$1020,2,FALSE)</f>
        <v>0</v>
      </c>
      <c r="L1291" s="108"/>
      <c r="M1291" s="109">
        <f>VLOOKUP(J1291,得意先名!$B$1:$E$1029,4,FALSE)</f>
        <v>0</v>
      </c>
      <c r="N1291" s="110">
        <f>VLOOKUP(J1291,得意先名!$B$8:$H$1020,7,FALSE)</f>
        <v>0</v>
      </c>
      <c r="O1291" s="111"/>
      <c r="P1291" s="112"/>
      <c r="Q1291" s="50"/>
    </row>
    <row r="1292" spans="1:17" ht="30.75" customHeight="1" x14ac:dyDescent="0.4">
      <c r="A1292" s="113">
        <v>2559</v>
      </c>
      <c r="B1292" s="114"/>
      <c r="C1292" s="114"/>
      <c r="D1292" s="115">
        <f>VLOOKUP(E1292,コード一覧!$B$4:$E$962,4,FALSE)</f>
        <v>0</v>
      </c>
      <c r="E1292" s="89"/>
      <c r="F1292" s="104">
        <f>VLOOKUP(E1292,コード一覧!$B$4:$C$850,2,FALSE)</f>
        <v>0</v>
      </c>
      <c r="G1292" s="105">
        <f>VLOOKUP(E1292,コード一覧!$B$4:$D$868,3,FALSE)</f>
        <v>0</v>
      </c>
      <c r="H1292" s="106"/>
      <c r="I1292" s="106"/>
      <c r="J1292" s="107"/>
      <c r="K1292" s="109">
        <f>VLOOKUP(J1292,得意先名!$B$8:$C$1020,2,FALSE)</f>
        <v>0</v>
      </c>
      <c r="L1292" s="108"/>
      <c r="M1292" s="109">
        <f>VLOOKUP(J1292,得意先名!$B$1:$E$1029,4,FALSE)</f>
        <v>0</v>
      </c>
      <c r="N1292" s="110">
        <f>VLOOKUP(J1292,得意先名!$B$8:$H$1020,7,FALSE)</f>
        <v>0</v>
      </c>
      <c r="O1292" s="111"/>
      <c r="P1292" s="112"/>
      <c r="Q1292" s="50"/>
    </row>
    <row r="1293" spans="1:17" ht="30.75" customHeight="1" x14ac:dyDescent="0.4">
      <c r="A1293" s="113">
        <v>2561</v>
      </c>
      <c r="B1293" s="114"/>
      <c r="C1293" s="114"/>
      <c r="D1293" s="115">
        <f>VLOOKUP(E1293,コード一覧!$B$4:$E$962,4,FALSE)</f>
        <v>0</v>
      </c>
      <c r="E1293" s="89"/>
      <c r="F1293" s="104">
        <f>VLOOKUP(E1293,コード一覧!$B$4:$C$850,2,FALSE)</f>
        <v>0</v>
      </c>
      <c r="G1293" s="105">
        <f>VLOOKUP(E1293,コード一覧!$B$4:$D$868,3,FALSE)</f>
        <v>0</v>
      </c>
      <c r="H1293" s="106"/>
      <c r="I1293" s="106"/>
      <c r="J1293" s="107"/>
      <c r="K1293" s="109">
        <f>VLOOKUP(J1293,得意先名!$B$8:$C$1020,2,FALSE)</f>
        <v>0</v>
      </c>
      <c r="L1293" s="108"/>
      <c r="M1293" s="109">
        <f>VLOOKUP(J1293,得意先名!$B$1:$E$1029,4,FALSE)</f>
        <v>0</v>
      </c>
      <c r="N1293" s="110">
        <f>VLOOKUP(J1293,得意先名!$B$8:$H$1020,7,FALSE)</f>
        <v>0</v>
      </c>
      <c r="O1293" s="111"/>
      <c r="P1293" s="112"/>
      <c r="Q1293" s="50"/>
    </row>
    <row r="1294" spans="1:17" ht="30.75" customHeight="1" x14ac:dyDescent="0.4">
      <c r="A1294" s="113">
        <v>2563</v>
      </c>
      <c r="B1294" s="114"/>
      <c r="C1294" s="114"/>
      <c r="D1294" s="115">
        <f>VLOOKUP(E1294,コード一覧!$B$4:$E$962,4,FALSE)</f>
        <v>0</v>
      </c>
      <c r="E1294" s="89"/>
      <c r="F1294" s="104">
        <f>VLOOKUP(E1294,コード一覧!$B$4:$C$850,2,FALSE)</f>
        <v>0</v>
      </c>
      <c r="G1294" s="105">
        <f>VLOOKUP(E1294,コード一覧!$B$4:$D$868,3,FALSE)</f>
        <v>0</v>
      </c>
      <c r="H1294" s="106"/>
      <c r="I1294" s="106"/>
      <c r="J1294" s="107"/>
      <c r="K1294" s="109">
        <f>VLOOKUP(J1294,得意先名!$B$8:$C$1020,2,FALSE)</f>
        <v>0</v>
      </c>
      <c r="L1294" s="108"/>
      <c r="M1294" s="109">
        <f>VLOOKUP(J1294,得意先名!$B$1:$E$1029,4,FALSE)</f>
        <v>0</v>
      </c>
      <c r="N1294" s="110">
        <f>VLOOKUP(J1294,得意先名!$B$8:$H$1020,7,FALSE)</f>
        <v>0</v>
      </c>
      <c r="O1294" s="111"/>
      <c r="P1294" s="112"/>
      <c r="Q1294" s="50"/>
    </row>
    <row r="1295" spans="1:17" ht="30.75" customHeight="1" x14ac:dyDescent="0.4">
      <c r="A1295" s="113">
        <v>2565</v>
      </c>
      <c r="B1295" s="114"/>
      <c r="C1295" s="114"/>
      <c r="D1295" s="115">
        <f>VLOOKUP(E1295,コード一覧!$B$4:$E$962,4,FALSE)</f>
        <v>0</v>
      </c>
      <c r="E1295" s="89"/>
      <c r="F1295" s="104">
        <f>VLOOKUP(E1295,コード一覧!$B$4:$C$850,2,FALSE)</f>
        <v>0</v>
      </c>
      <c r="G1295" s="105">
        <f>VLOOKUP(E1295,コード一覧!$B$4:$D$868,3,FALSE)</f>
        <v>0</v>
      </c>
      <c r="H1295" s="106"/>
      <c r="I1295" s="106"/>
      <c r="J1295" s="107"/>
      <c r="K1295" s="109">
        <f>VLOOKUP(J1295,得意先名!$B$8:$C$1020,2,FALSE)</f>
        <v>0</v>
      </c>
      <c r="L1295" s="108"/>
      <c r="M1295" s="109">
        <f>VLOOKUP(J1295,得意先名!$B$1:$E$1029,4,FALSE)</f>
        <v>0</v>
      </c>
      <c r="N1295" s="110">
        <f>VLOOKUP(J1295,得意先名!$B$8:$H$1020,7,FALSE)</f>
        <v>0</v>
      </c>
      <c r="O1295" s="111"/>
      <c r="P1295" s="112"/>
      <c r="Q1295" s="50"/>
    </row>
    <row r="1296" spans="1:17" ht="30.75" customHeight="1" x14ac:dyDescent="0.4">
      <c r="A1296" s="113">
        <v>2567</v>
      </c>
      <c r="B1296" s="114"/>
      <c r="C1296" s="114"/>
      <c r="D1296" s="115">
        <f>VLOOKUP(E1296,コード一覧!$B$4:$E$962,4,FALSE)</f>
        <v>0</v>
      </c>
      <c r="E1296" s="89"/>
      <c r="F1296" s="104">
        <f>VLOOKUP(E1296,コード一覧!$B$4:$C$850,2,FALSE)</f>
        <v>0</v>
      </c>
      <c r="G1296" s="105">
        <f>VLOOKUP(E1296,コード一覧!$B$4:$D$868,3,FALSE)</f>
        <v>0</v>
      </c>
      <c r="H1296" s="106"/>
      <c r="I1296" s="106"/>
      <c r="J1296" s="107"/>
      <c r="K1296" s="109">
        <f>VLOOKUP(J1296,得意先名!$B$8:$C$1020,2,FALSE)</f>
        <v>0</v>
      </c>
      <c r="L1296" s="108"/>
      <c r="M1296" s="109">
        <f>VLOOKUP(J1296,得意先名!$B$1:$E$1029,4,FALSE)</f>
        <v>0</v>
      </c>
      <c r="N1296" s="110">
        <f>VLOOKUP(J1296,得意先名!$B$8:$H$1020,7,FALSE)</f>
        <v>0</v>
      </c>
      <c r="O1296" s="111"/>
      <c r="P1296" s="112"/>
      <c r="Q1296" s="50"/>
    </row>
    <row r="1297" spans="1:17" ht="30.75" customHeight="1" x14ac:dyDescent="0.4">
      <c r="A1297" s="113">
        <v>2569</v>
      </c>
      <c r="B1297" s="114"/>
      <c r="C1297" s="114"/>
      <c r="D1297" s="115">
        <f>VLOOKUP(E1297,コード一覧!$B$4:$E$962,4,FALSE)</f>
        <v>0</v>
      </c>
      <c r="E1297" s="89"/>
      <c r="F1297" s="104">
        <f>VLOOKUP(E1297,コード一覧!$B$4:$C$850,2,FALSE)</f>
        <v>0</v>
      </c>
      <c r="G1297" s="105">
        <f>VLOOKUP(E1297,コード一覧!$B$4:$D$868,3,FALSE)</f>
        <v>0</v>
      </c>
      <c r="H1297" s="106"/>
      <c r="I1297" s="106"/>
      <c r="J1297" s="107"/>
      <c r="K1297" s="109">
        <f>VLOOKUP(J1297,得意先名!$B$8:$C$1020,2,FALSE)</f>
        <v>0</v>
      </c>
      <c r="L1297" s="108"/>
      <c r="M1297" s="109">
        <f>VLOOKUP(J1297,得意先名!$B$1:$E$1029,4,FALSE)</f>
        <v>0</v>
      </c>
      <c r="N1297" s="110">
        <f>VLOOKUP(J1297,得意先名!$B$8:$H$1020,7,FALSE)</f>
        <v>0</v>
      </c>
      <c r="O1297" s="111"/>
      <c r="P1297" s="112"/>
      <c r="Q1297" s="50"/>
    </row>
    <row r="1298" spans="1:17" ht="30.75" customHeight="1" x14ac:dyDescent="0.4">
      <c r="A1298" s="113">
        <v>2571</v>
      </c>
      <c r="B1298" s="114"/>
      <c r="C1298" s="114"/>
      <c r="D1298" s="115">
        <f>VLOOKUP(E1298,コード一覧!$B$4:$E$962,4,FALSE)</f>
        <v>0</v>
      </c>
      <c r="E1298" s="89"/>
      <c r="F1298" s="104">
        <f>VLOOKUP(E1298,コード一覧!$B$4:$C$850,2,FALSE)</f>
        <v>0</v>
      </c>
      <c r="G1298" s="105">
        <f>VLOOKUP(E1298,コード一覧!$B$4:$D$868,3,FALSE)</f>
        <v>0</v>
      </c>
      <c r="H1298" s="106"/>
      <c r="I1298" s="106"/>
      <c r="J1298" s="107"/>
      <c r="K1298" s="109">
        <f>VLOOKUP(J1298,得意先名!$B$8:$C$1020,2,FALSE)</f>
        <v>0</v>
      </c>
      <c r="L1298" s="108"/>
      <c r="M1298" s="109">
        <f>VLOOKUP(J1298,得意先名!$B$1:$E$1029,4,FALSE)</f>
        <v>0</v>
      </c>
      <c r="N1298" s="110">
        <f>VLOOKUP(J1298,得意先名!$B$8:$H$1020,7,FALSE)</f>
        <v>0</v>
      </c>
      <c r="O1298" s="111"/>
      <c r="P1298" s="112"/>
      <c r="Q1298" s="50"/>
    </row>
    <row r="1299" spans="1:17" ht="30.75" customHeight="1" x14ac:dyDescent="0.4">
      <c r="A1299" s="113">
        <v>2573</v>
      </c>
      <c r="B1299" s="114"/>
      <c r="C1299" s="114"/>
      <c r="D1299" s="115">
        <f>VLOOKUP(E1299,コード一覧!$B$4:$E$962,4,FALSE)</f>
        <v>0</v>
      </c>
      <c r="E1299" s="89"/>
      <c r="F1299" s="104">
        <f>VLOOKUP(E1299,コード一覧!$B$4:$C$850,2,FALSE)</f>
        <v>0</v>
      </c>
      <c r="G1299" s="105">
        <f>VLOOKUP(E1299,コード一覧!$B$4:$D$868,3,FALSE)</f>
        <v>0</v>
      </c>
      <c r="H1299" s="106"/>
      <c r="I1299" s="106"/>
      <c r="J1299" s="107"/>
      <c r="K1299" s="109">
        <f>VLOOKUP(J1299,得意先名!$B$8:$C$1020,2,FALSE)</f>
        <v>0</v>
      </c>
      <c r="L1299" s="108"/>
      <c r="M1299" s="109">
        <f>VLOOKUP(J1299,得意先名!$B$1:$E$1029,4,FALSE)</f>
        <v>0</v>
      </c>
      <c r="N1299" s="110">
        <f>VLOOKUP(J1299,得意先名!$B$8:$H$1020,7,FALSE)</f>
        <v>0</v>
      </c>
      <c r="O1299" s="111"/>
      <c r="P1299" s="112"/>
      <c r="Q1299" s="50"/>
    </row>
    <row r="1300" spans="1:17" ht="30.75" customHeight="1" x14ac:dyDescent="0.4">
      <c r="A1300" s="113">
        <v>2575</v>
      </c>
      <c r="B1300" s="114"/>
      <c r="C1300" s="114"/>
      <c r="D1300" s="115">
        <f>VLOOKUP(E1300,コード一覧!$B$4:$E$962,4,FALSE)</f>
        <v>0</v>
      </c>
      <c r="E1300" s="89"/>
      <c r="F1300" s="104">
        <f>VLOOKUP(E1300,コード一覧!$B$4:$C$850,2,FALSE)</f>
        <v>0</v>
      </c>
      <c r="G1300" s="105">
        <f>VLOOKUP(E1300,コード一覧!$B$4:$D$868,3,FALSE)</f>
        <v>0</v>
      </c>
      <c r="H1300" s="106"/>
      <c r="I1300" s="106"/>
      <c r="J1300" s="107"/>
      <c r="K1300" s="109">
        <f>VLOOKUP(J1300,得意先名!$B$8:$C$1020,2,FALSE)</f>
        <v>0</v>
      </c>
      <c r="L1300" s="108"/>
      <c r="M1300" s="109">
        <f>VLOOKUP(J1300,得意先名!$B$1:$E$1029,4,FALSE)</f>
        <v>0</v>
      </c>
      <c r="N1300" s="110">
        <f>VLOOKUP(J1300,得意先名!$B$8:$H$1020,7,FALSE)</f>
        <v>0</v>
      </c>
      <c r="O1300" s="111"/>
      <c r="P1300" s="112"/>
      <c r="Q1300" s="50"/>
    </row>
    <row r="1301" spans="1:17" ht="30.75" customHeight="1" x14ac:dyDescent="0.4">
      <c r="A1301" s="113">
        <v>2577</v>
      </c>
      <c r="B1301" s="114"/>
      <c r="C1301" s="114"/>
      <c r="D1301" s="115">
        <f>VLOOKUP(E1301,コード一覧!$B$4:$E$962,4,FALSE)</f>
        <v>0</v>
      </c>
      <c r="E1301" s="89"/>
      <c r="F1301" s="104">
        <f>VLOOKUP(E1301,コード一覧!$B$4:$C$850,2,FALSE)</f>
        <v>0</v>
      </c>
      <c r="G1301" s="105">
        <f>VLOOKUP(E1301,コード一覧!$B$4:$D$868,3,FALSE)</f>
        <v>0</v>
      </c>
      <c r="H1301" s="106"/>
      <c r="I1301" s="106"/>
      <c r="J1301" s="107"/>
      <c r="K1301" s="109">
        <f>VLOOKUP(J1301,得意先名!$B$8:$C$1020,2,FALSE)</f>
        <v>0</v>
      </c>
      <c r="L1301" s="108"/>
      <c r="M1301" s="109">
        <f>VLOOKUP(J1301,得意先名!$B$1:$E$1029,4,FALSE)</f>
        <v>0</v>
      </c>
      <c r="N1301" s="110">
        <f>VLOOKUP(J1301,得意先名!$B$8:$H$1020,7,FALSE)</f>
        <v>0</v>
      </c>
      <c r="O1301" s="111"/>
      <c r="P1301" s="112"/>
      <c r="Q1301" s="50"/>
    </row>
    <row r="1302" spans="1:17" ht="30.75" customHeight="1" x14ac:dyDescent="0.4">
      <c r="A1302" s="113">
        <v>2579</v>
      </c>
      <c r="B1302" s="114"/>
      <c r="C1302" s="114"/>
      <c r="D1302" s="115">
        <f>VLOOKUP(E1302,コード一覧!$B$4:$E$962,4,FALSE)</f>
        <v>0</v>
      </c>
      <c r="E1302" s="89"/>
      <c r="F1302" s="104">
        <f>VLOOKUP(E1302,コード一覧!$B$4:$C$850,2,FALSE)</f>
        <v>0</v>
      </c>
      <c r="G1302" s="105">
        <f>VLOOKUP(E1302,コード一覧!$B$4:$D$868,3,FALSE)</f>
        <v>0</v>
      </c>
      <c r="H1302" s="106"/>
      <c r="I1302" s="106"/>
      <c r="J1302" s="107"/>
      <c r="K1302" s="109">
        <f>VLOOKUP(J1302,得意先名!$B$8:$C$1020,2,FALSE)</f>
        <v>0</v>
      </c>
      <c r="L1302" s="108"/>
      <c r="M1302" s="109">
        <f>VLOOKUP(J1302,得意先名!$B$1:$E$1029,4,FALSE)</f>
        <v>0</v>
      </c>
      <c r="N1302" s="110">
        <f>VLOOKUP(J1302,得意先名!$B$8:$H$1020,7,FALSE)</f>
        <v>0</v>
      </c>
      <c r="O1302" s="111"/>
      <c r="P1302" s="112"/>
      <c r="Q1302" s="50"/>
    </row>
    <row r="1303" spans="1:17" ht="30.75" customHeight="1" x14ac:dyDescent="0.4">
      <c r="A1303" s="113">
        <v>2581</v>
      </c>
      <c r="B1303" s="114"/>
      <c r="C1303" s="114"/>
      <c r="D1303" s="115">
        <f>VLOOKUP(E1303,コード一覧!$B$4:$E$962,4,FALSE)</f>
        <v>0</v>
      </c>
      <c r="E1303" s="89"/>
      <c r="F1303" s="104">
        <f>VLOOKUP(E1303,コード一覧!$B$4:$C$850,2,FALSE)</f>
        <v>0</v>
      </c>
      <c r="G1303" s="105">
        <f>VLOOKUP(E1303,コード一覧!$B$4:$D$868,3,FALSE)</f>
        <v>0</v>
      </c>
      <c r="H1303" s="106"/>
      <c r="I1303" s="106"/>
      <c r="J1303" s="107"/>
      <c r="K1303" s="109">
        <f>VLOOKUP(J1303,得意先名!$B$8:$C$1020,2,FALSE)</f>
        <v>0</v>
      </c>
      <c r="L1303" s="108"/>
      <c r="M1303" s="109">
        <f>VLOOKUP(J1303,得意先名!$B$1:$E$1029,4,FALSE)</f>
        <v>0</v>
      </c>
      <c r="N1303" s="110">
        <f>VLOOKUP(J1303,得意先名!$B$8:$H$1020,7,FALSE)</f>
        <v>0</v>
      </c>
      <c r="O1303" s="111"/>
      <c r="P1303" s="112"/>
      <c r="Q1303" s="50"/>
    </row>
    <row r="1304" spans="1:17" ht="30.75" customHeight="1" x14ac:dyDescent="0.4">
      <c r="A1304" s="113">
        <v>2583</v>
      </c>
      <c r="B1304" s="114"/>
      <c r="C1304" s="114"/>
      <c r="D1304" s="115">
        <f>VLOOKUP(E1304,コード一覧!$B$4:$E$962,4,FALSE)</f>
        <v>0</v>
      </c>
      <c r="E1304" s="89"/>
      <c r="F1304" s="104">
        <f>VLOOKUP(E1304,コード一覧!$B$4:$C$850,2,FALSE)</f>
        <v>0</v>
      </c>
      <c r="G1304" s="105">
        <f>VLOOKUP(E1304,コード一覧!$B$4:$D$868,3,FALSE)</f>
        <v>0</v>
      </c>
      <c r="H1304" s="106"/>
      <c r="I1304" s="106"/>
      <c r="J1304" s="107"/>
      <c r="K1304" s="109">
        <f>VLOOKUP(J1304,得意先名!$B$8:$C$1020,2,FALSE)</f>
        <v>0</v>
      </c>
      <c r="L1304" s="108"/>
      <c r="M1304" s="109">
        <f>VLOOKUP(J1304,得意先名!$B$1:$E$1029,4,FALSE)</f>
        <v>0</v>
      </c>
      <c r="N1304" s="110">
        <f>VLOOKUP(J1304,得意先名!$B$8:$H$1020,7,FALSE)</f>
        <v>0</v>
      </c>
      <c r="O1304" s="111"/>
      <c r="P1304" s="112"/>
      <c r="Q1304" s="50"/>
    </row>
    <row r="1305" spans="1:17" ht="30.75" customHeight="1" x14ac:dyDescent="0.4">
      <c r="A1305" s="113">
        <v>2585</v>
      </c>
      <c r="B1305" s="114"/>
      <c r="C1305" s="114"/>
      <c r="D1305" s="115">
        <f>VLOOKUP(E1305,コード一覧!$B$4:$E$962,4,FALSE)</f>
        <v>0</v>
      </c>
      <c r="E1305" s="89"/>
      <c r="F1305" s="104">
        <f>VLOOKUP(E1305,コード一覧!$B$4:$C$850,2,FALSE)</f>
        <v>0</v>
      </c>
      <c r="G1305" s="105">
        <f>VLOOKUP(E1305,コード一覧!$B$4:$D$868,3,FALSE)</f>
        <v>0</v>
      </c>
      <c r="H1305" s="106"/>
      <c r="I1305" s="106"/>
      <c r="J1305" s="107"/>
      <c r="K1305" s="109">
        <f>VLOOKUP(J1305,得意先名!$B$8:$C$1020,2,FALSE)</f>
        <v>0</v>
      </c>
      <c r="L1305" s="108"/>
      <c r="M1305" s="109">
        <f>VLOOKUP(J1305,得意先名!$B$1:$E$1029,4,FALSE)</f>
        <v>0</v>
      </c>
      <c r="N1305" s="110">
        <f>VLOOKUP(J1305,得意先名!$B$8:$H$1020,7,FALSE)</f>
        <v>0</v>
      </c>
      <c r="O1305" s="111"/>
      <c r="P1305" s="112"/>
      <c r="Q1305" s="50"/>
    </row>
    <row r="1306" spans="1:17" ht="30.75" customHeight="1" x14ac:dyDescent="0.4">
      <c r="A1306" s="113">
        <v>2587</v>
      </c>
      <c r="B1306" s="114"/>
      <c r="C1306" s="114"/>
      <c r="D1306" s="115">
        <f>VLOOKUP(E1306,コード一覧!$B$4:$E$962,4,FALSE)</f>
        <v>0</v>
      </c>
      <c r="E1306" s="89"/>
      <c r="F1306" s="104">
        <f>VLOOKUP(E1306,コード一覧!$B$4:$C$850,2,FALSE)</f>
        <v>0</v>
      </c>
      <c r="G1306" s="105">
        <f>VLOOKUP(E1306,コード一覧!$B$4:$D$868,3,FALSE)</f>
        <v>0</v>
      </c>
      <c r="H1306" s="106"/>
      <c r="I1306" s="106"/>
      <c r="J1306" s="107"/>
      <c r="K1306" s="109">
        <f>VLOOKUP(J1306,得意先名!$B$8:$C$1020,2,FALSE)</f>
        <v>0</v>
      </c>
      <c r="L1306" s="108"/>
      <c r="M1306" s="109">
        <f>VLOOKUP(J1306,得意先名!$B$1:$E$1029,4,FALSE)</f>
        <v>0</v>
      </c>
      <c r="N1306" s="110">
        <f>VLOOKUP(J1306,得意先名!$B$8:$H$1020,7,FALSE)</f>
        <v>0</v>
      </c>
      <c r="O1306" s="111"/>
      <c r="P1306" s="112"/>
      <c r="Q1306" s="50"/>
    </row>
    <row r="1307" spans="1:17" ht="30.75" customHeight="1" x14ac:dyDescent="0.4">
      <c r="A1307" s="113">
        <v>2589</v>
      </c>
      <c r="B1307" s="114"/>
      <c r="C1307" s="114"/>
      <c r="D1307" s="115">
        <f>VLOOKUP(E1307,コード一覧!$B$4:$E$962,4,FALSE)</f>
        <v>0</v>
      </c>
      <c r="E1307" s="89"/>
      <c r="F1307" s="104">
        <f>VLOOKUP(E1307,コード一覧!$B$4:$C$850,2,FALSE)</f>
        <v>0</v>
      </c>
      <c r="G1307" s="105">
        <f>VLOOKUP(E1307,コード一覧!$B$4:$D$868,3,FALSE)</f>
        <v>0</v>
      </c>
      <c r="H1307" s="106"/>
      <c r="I1307" s="106"/>
      <c r="J1307" s="107"/>
      <c r="K1307" s="109">
        <f>VLOOKUP(J1307,得意先名!$B$8:$C$1020,2,FALSE)</f>
        <v>0</v>
      </c>
      <c r="L1307" s="108"/>
      <c r="M1307" s="109">
        <f>VLOOKUP(J1307,得意先名!$B$1:$E$1029,4,FALSE)</f>
        <v>0</v>
      </c>
      <c r="N1307" s="110">
        <f>VLOOKUP(J1307,得意先名!$B$8:$H$1020,7,FALSE)</f>
        <v>0</v>
      </c>
      <c r="O1307" s="111"/>
      <c r="P1307" s="112"/>
      <c r="Q1307" s="50"/>
    </row>
    <row r="1308" spans="1:17" ht="30.75" customHeight="1" x14ac:dyDescent="0.4">
      <c r="A1308" s="113">
        <v>2591</v>
      </c>
      <c r="B1308" s="114"/>
      <c r="C1308" s="114"/>
      <c r="D1308" s="115">
        <f>VLOOKUP(E1308,コード一覧!$B$4:$E$962,4,FALSE)</f>
        <v>0</v>
      </c>
      <c r="E1308" s="89"/>
      <c r="F1308" s="104">
        <f>VLOOKUP(E1308,コード一覧!$B$4:$C$850,2,FALSE)</f>
        <v>0</v>
      </c>
      <c r="G1308" s="105">
        <f>VLOOKUP(E1308,コード一覧!$B$4:$D$868,3,FALSE)</f>
        <v>0</v>
      </c>
      <c r="H1308" s="106"/>
      <c r="I1308" s="106"/>
      <c r="J1308" s="107"/>
      <c r="K1308" s="109">
        <f>VLOOKUP(J1308,得意先名!$B$8:$C$1020,2,FALSE)</f>
        <v>0</v>
      </c>
      <c r="L1308" s="108"/>
      <c r="M1308" s="109">
        <f>VLOOKUP(J1308,得意先名!$B$1:$E$1029,4,FALSE)</f>
        <v>0</v>
      </c>
      <c r="N1308" s="110">
        <f>VLOOKUP(J1308,得意先名!$B$8:$H$1020,7,FALSE)</f>
        <v>0</v>
      </c>
      <c r="O1308" s="111"/>
      <c r="P1308" s="112"/>
      <c r="Q1308" s="50"/>
    </row>
    <row r="1309" spans="1:17" ht="30.75" customHeight="1" x14ac:dyDescent="0.4">
      <c r="A1309" s="113">
        <v>2593</v>
      </c>
      <c r="B1309" s="114"/>
      <c r="C1309" s="114"/>
      <c r="D1309" s="115">
        <f>VLOOKUP(E1309,コード一覧!$B$4:$E$962,4,FALSE)</f>
        <v>0</v>
      </c>
      <c r="E1309" s="89"/>
      <c r="F1309" s="104">
        <f>VLOOKUP(E1309,コード一覧!$B$4:$C$850,2,FALSE)</f>
        <v>0</v>
      </c>
      <c r="G1309" s="105">
        <f>VLOOKUP(E1309,コード一覧!$B$4:$D$868,3,FALSE)</f>
        <v>0</v>
      </c>
      <c r="H1309" s="106"/>
      <c r="I1309" s="106"/>
      <c r="J1309" s="107"/>
      <c r="K1309" s="109">
        <f>VLOOKUP(J1309,得意先名!$B$8:$C$1020,2,FALSE)</f>
        <v>0</v>
      </c>
      <c r="L1309" s="108"/>
      <c r="M1309" s="109">
        <f>VLOOKUP(J1309,得意先名!$B$1:$E$1029,4,FALSE)</f>
        <v>0</v>
      </c>
      <c r="N1309" s="110">
        <f>VLOOKUP(J1309,得意先名!$B$8:$H$1020,7,FALSE)</f>
        <v>0</v>
      </c>
      <c r="O1309" s="111"/>
      <c r="P1309" s="112"/>
      <c r="Q1309" s="50"/>
    </row>
    <row r="1310" spans="1:17" ht="30.75" customHeight="1" x14ac:dyDescent="0.4">
      <c r="A1310" s="113">
        <v>2595</v>
      </c>
      <c r="B1310" s="114"/>
      <c r="C1310" s="114"/>
      <c r="D1310" s="115">
        <f>VLOOKUP(E1310,コード一覧!$B$4:$E$962,4,FALSE)</f>
        <v>0</v>
      </c>
      <c r="E1310" s="89"/>
      <c r="F1310" s="104">
        <f>VLOOKUP(E1310,コード一覧!$B$4:$C$850,2,FALSE)</f>
        <v>0</v>
      </c>
      <c r="G1310" s="105">
        <f>VLOOKUP(E1310,コード一覧!$B$4:$D$868,3,FALSE)</f>
        <v>0</v>
      </c>
      <c r="H1310" s="106"/>
      <c r="I1310" s="106"/>
      <c r="J1310" s="107"/>
      <c r="K1310" s="109">
        <f>VLOOKUP(J1310,得意先名!$B$8:$C$1020,2,FALSE)</f>
        <v>0</v>
      </c>
      <c r="L1310" s="108"/>
      <c r="M1310" s="109">
        <f>VLOOKUP(J1310,得意先名!$B$1:$E$1029,4,FALSE)</f>
        <v>0</v>
      </c>
      <c r="N1310" s="110">
        <f>VLOOKUP(J1310,得意先名!$B$8:$H$1020,7,FALSE)</f>
        <v>0</v>
      </c>
      <c r="O1310" s="111"/>
      <c r="P1310" s="112"/>
      <c r="Q1310" s="50"/>
    </row>
    <row r="1311" spans="1:17" ht="30.75" customHeight="1" x14ac:dyDescent="0.4">
      <c r="A1311" s="113">
        <v>2597</v>
      </c>
      <c r="B1311" s="114"/>
      <c r="C1311" s="114"/>
      <c r="D1311" s="115">
        <f>VLOOKUP(E1311,コード一覧!$B$4:$E$962,4,FALSE)</f>
        <v>0</v>
      </c>
      <c r="E1311" s="89"/>
      <c r="F1311" s="104">
        <f>VLOOKUP(E1311,コード一覧!$B$4:$C$850,2,FALSE)</f>
        <v>0</v>
      </c>
      <c r="G1311" s="105">
        <f>VLOOKUP(E1311,コード一覧!$B$4:$D$868,3,FALSE)</f>
        <v>0</v>
      </c>
      <c r="H1311" s="106"/>
      <c r="I1311" s="106"/>
      <c r="J1311" s="107"/>
      <c r="K1311" s="109">
        <f>VLOOKUP(J1311,得意先名!$B$8:$C$1020,2,FALSE)</f>
        <v>0</v>
      </c>
      <c r="L1311" s="108"/>
      <c r="M1311" s="109">
        <f>VLOOKUP(J1311,得意先名!$B$1:$E$1029,4,FALSE)</f>
        <v>0</v>
      </c>
      <c r="N1311" s="110">
        <f>VLOOKUP(J1311,得意先名!$B$8:$H$1020,7,FALSE)</f>
        <v>0</v>
      </c>
      <c r="O1311" s="111"/>
      <c r="P1311" s="112"/>
      <c r="Q1311" s="50"/>
    </row>
    <row r="1312" spans="1:17" ht="30.75" customHeight="1" x14ac:dyDescent="0.4">
      <c r="A1312" s="113">
        <v>2599</v>
      </c>
      <c r="B1312" s="114"/>
      <c r="C1312" s="114"/>
      <c r="D1312" s="115">
        <f>VLOOKUP(E1312,コード一覧!$B$4:$E$962,4,FALSE)</f>
        <v>0</v>
      </c>
      <c r="E1312" s="89"/>
      <c r="F1312" s="104">
        <f>VLOOKUP(E1312,コード一覧!$B$4:$C$850,2,FALSE)</f>
        <v>0</v>
      </c>
      <c r="G1312" s="105">
        <f>VLOOKUP(E1312,コード一覧!$B$4:$D$868,3,FALSE)</f>
        <v>0</v>
      </c>
      <c r="H1312" s="106"/>
      <c r="I1312" s="106"/>
      <c r="J1312" s="107"/>
      <c r="K1312" s="109">
        <f>VLOOKUP(J1312,得意先名!$B$8:$C$1020,2,FALSE)</f>
        <v>0</v>
      </c>
      <c r="L1312" s="108"/>
      <c r="M1312" s="109">
        <f>VLOOKUP(J1312,得意先名!$B$1:$E$1029,4,FALSE)</f>
        <v>0</v>
      </c>
      <c r="N1312" s="110">
        <f>VLOOKUP(J1312,得意先名!$B$8:$H$1020,7,FALSE)</f>
        <v>0</v>
      </c>
      <c r="O1312" s="111"/>
      <c r="P1312" s="112"/>
      <c r="Q1312" s="50"/>
    </row>
    <row r="1313" spans="1:17" ht="30.75" customHeight="1" x14ac:dyDescent="0.4">
      <c r="A1313" s="113">
        <v>2601</v>
      </c>
      <c r="B1313" s="114"/>
      <c r="C1313" s="114"/>
      <c r="D1313" s="115">
        <f>VLOOKUP(E1313,コード一覧!$B$4:$E$962,4,FALSE)</f>
        <v>0</v>
      </c>
      <c r="E1313" s="89"/>
      <c r="F1313" s="104">
        <f>VLOOKUP(E1313,コード一覧!$B$4:$C$850,2,FALSE)</f>
        <v>0</v>
      </c>
      <c r="G1313" s="105">
        <f>VLOOKUP(E1313,コード一覧!$B$4:$D$868,3,FALSE)</f>
        <v>0</v>
      </c>
      <c r="H1313" s="106"/>
      <c r="I1313" s="106"/>
      <c r="J1313" s="107"/>
      <c r="K1313" s="109">
        <f>VLOOKUP(J1313,得意先名!$B$8:$C$1020,2,FALSE)</f>
        <v>0</v>
      </c>
      <c r="L1313" s="108"/>
      <c r="M1313" s="109">
        <f>VLOOKUP(J1313,得意先名!$B$1:$E$1029,4,FALSE)</f>
        <v>0</v>
      </c>
      <c r="N1313" s="110">
        <f>VLOOKUP(J1313,得意先名!$B$8:$H$1020,7,FALSE)</f>
        <v>0</v>
      </c>
      <c r="O1313" s="111"/>
      <c r="P1313" s="112"/>
      <c r="Q1313" s="50"/>
    </row>
    <row r="1314" spans="1:17" ht="30.75" customHeight="1" x14ac:dyDescent="0.4">
      <c r="A1314" s="113">
        <v>2603</v>
      </c>
      <c r="B1314" s="114"/>
      <c r="C1314" s="114"/>
      <c r="D1314" s="115">
        <f>VLOOKUP(E1314,コード一覧!$B$4:$E$962,4,FALSE)</f>
        <v>0</v>
      </c>
      <c r="E1314" s="89"/>
      <c r="F1314" s="104">
        <f>VLOOKUP(E1314,コード一覧!$B$4:$C$850,2,FALSE)</f>
        <v>0</v>
      </c>
      <c r="G1314" s="105">
        <f>VLOOKUP(E1314,コード一覧!$B$4:$D$868,3,FALSE)</f>
        <v>0</v>
      </c>
      <c r="H1314" s="106"/>
      <c r="I1314" s="106"/>
      <c r="J1314" s="107"/>
      <c r="K1314" s="109">
        <f>VLOOKUP(J1314,得意先名!$B$8:$C$1020,2,FALSE)</f>
        <v>0</v>
      </c>
      <c r="L1314" s="108"/>
      <c r="M1314" s="109">
        <f>VLOOKUP(J1314,得意先名!$B$1:$E$1029,4,FALSE)</f>
        <v>0</v>
      </c>
      <c r="N1314" s="110">
        <f>VLOOKUP(J1314,得意先名!$B$8:$H$1020,7,FALSE)</f>
        <v>0</v>
      </c>
      <c r="O1314" s="111"/>
      <c r="P1314" s="112"/>
      <c r="Q1314" s="50"/>
    </row>
    <row r="1315" spans="1:17" ht="30.75" customHeight="1" x14ac:dyDescent="0.4">
      <c r="A1315" s="113">
        <v>2605</v>
      </c>
      <c r="B1315" s="114"/>
      <c r="C1315" s="114"/>
      <c r="D1315" s="115">
        <f>VLOOKUP(E1315,コード一覧!$B$4:$E$962,4,FALSE)</f>
        <v>0</v>
      </c>
      <c r="E1315" s="89"/>
      <c r="F1315" s="104">
        <f>VLOOKUP(E1315,コード一覧!$B$4:$C$850,2,FALSE)</f>
        <v>0</v>
      </c>
      <c r="G1315" s="105">
        <f>VLOOKUP(E1315,コード一覧!$B$4:$D$868,3,FALSE)</f>
        <v>0</v>
      </c>
      <c r="H1315" s="106"/>
      <c r="I1315" s="106"/>
      <c r="J1315" s="107"/>
      <c r="K1315" s="109">
        <f>VLOOKUP(J1315,得意先名!$B$8:$C$1020,2,FALSE)</f>
        <v>0</v>
      </c>
      <c r="L1315" s="108"/>
      <c r="M1315" s="109">
        <f>VLOOKUP(J1315,得意先名!$B$1:$E$1029,4,FALSE)</f>
        <v>0</v>
      </c>
      <c r="N1315" s="110">
        <f>VLOOKUP(J1315,得意先名!$B$8:$H$1020,7,FALSE)</f>
        <v>0</v>
      </c>
      <c r="O1315" s="111"/>
      <c r="P1315" s="112"/>
      <c r="Q1315" s="50"/>
    </row>
    <row r="1316" spans="1:17" ht="30.75" customHeight="1" x14ac:dyDescent="0.4">
      <c r="A1316" s="113">
        <v>2607</v>
      </c>
      <c r="B1316" s="114"/>
      <c r="C1316" s="114"/>
      <c r="D1316" s="115">
        <f>VLOOKUP(E1316,コード一覧!$B$4:$E$962,4,FALSE)</f>
        <v>0</v>
      </c>
      <c r="E1316" s="89"/>
      <c r="F1316" s="104">
        <f>VLOOKUP(E1316,コード一覧!$B$4:$C$850,2,FALSE)</f>
        <v>0</v>
      </c>
      <c r="G1316" s="105">
        <f>VLOOKUP(E1316,コード一覧!$B$4:$D$868,3,FALSE)</f>
        <v>0</v>
      </c>
      <c r="H1316" s="106"/>
      <c r="I1316" s="106"/>
      <c r="J1316" s="107"/>
      <c r="K1316" s="109">
        <f>VLOOKUP(J1316,得意先名!$B$8:$C$1020,2,FALSE)</f>
        <v>0</v>
      </c>
      <c r="L1316" s="108"/>
      <c r="M1316" s="109">
        <f>VLOOKUP(J1316,得意先名!$B$1:$E$1029,4,FALSE)</f>
        <v>0</v>
      </c>
      <c r="N1316" s="110">
        <f>VLOOKUP(J1316,得意先名!$B$8:$H$1020,7,FALSE)</f>
        <v>0</v>
      </c>
      <c r="O1316" s="111"/>
      <c r="P1316" s="112"/>
      <c r="Q1316" s="50"/>
    </row>
    <row r="1317" spans="1:17" ht="30.75" customHeight="1" x14ac:dyDescent="0.4">
      <c r="A1317" s="113">
        <v>2609</v>
      </c>
      <c r="B1317" s="114"/>
      <c r="C1317" s="114"/>
      <c r="D1317" s="115">
        <f>VLOOKUP(E1317,コード一覧!$B$4:$E$962,4,FALSE)</f>
        <v>0</v>
      </c>
      <c r="E1317" s="89"/>
      <c r="F1317" s="104">
        <f>VLOOKUP(E1317,コード一覧!$B$4:$C$850,2,FALSE)</f>
        <v>0</v>
      </c>
      <c r="G1317" s="105">
        <f>VLOOKUP(E1317,コード一覧!$B$4:$D$868,3,FALSE)</f>
        <v>0</v>
      </c>
      <c r="H1317" s="106"/>
      <c r="I1317" s="106"/>
      <c r="J1317" s="107"/>
      <c r="K1317" s="109">
        <f>VLOOKUP(J1317,得意先名!$B$8:$C$1020,2,FALSE)</f>
        <v>0</v>
      </c>
      <c r="L1317" s="108"/>
      <c r="M1317" s="109">
        <f>VLOOKUP(J1317,得意先名!$B$1:$E$1029,4,FALSE)</f>
        <v>0</v>
      </c>
      <c r="N1317" s="110">
        <f>VLOOKUP(J1317,得意先名!$B$8:$H$1020,7,FALSE)</f>
        <v>0</v>
      </c>
      <c r="O1317" s="111"/>
      <c r="P1317" s="112"/>
      <c r="Q1317" s="50"/>
    </row>
    <row r="1318" spans="1:17" ht="30.75" customHeight="1" x14ac:dyDescent="0.4">
      <c r="A1318" s="113">
        <v>2611</v>
      </c>
      <c r="B1318" s="114"/>
      <c r="C1318" s="114"/>
      <c r="D1318" s="115">
        <f>VLOOKUP(E1318,コード一覧!$B$4:$E$962,4,FALSE)</f>
        <v>0</v>
      </c>
      <c r="E1318" s="89"/>
      <c r="F1318" s="104">
        <f>VLOOKUP(E1318,コード一覧!$B$4:$C$850,2,FALSE)</f>
        <v>0</v>
      </c>
      <c r="G1318" s="105">
        <f>VLOOKUP(E1318,コード一覧!$B$4:$D$868,3,FALSE)</f>
        <v>0</v>
      </c>
      <c r="H1318" s="106"/>
      <c r="I1318" s="106"/>
      <c r="J1318" s="107"/>
      <c r="K1318" s="109">
        <f>VLOOKUP(J1318,得意先名!$B$8:$C$1020,2,FALSE)</f>
        <v>0</v>
      </c>
      <c r="L1318" s="108"/>
      <c r="M1318" s="109">
        <f>VLOOKUP(J1318,得意先名!$B$1:$E$1029,4,FALSE)</f>
        <v>0</v>
      </c>
      <c r="N1318" s="110">
        <f>VLOOKUP(J1318,得意先名!$B$8:$H$1020,7,FALSE)</f>
        <v>0</v>
      </c>
      <c r="O1318" s="111"/>
      <c r="P1318" s="112"/>
      <c r="Q1318" s="50"/>
    </row>
    <row r="1319" spans="1:17" ht="30.75" customHeight="1" x14ac:dyDescent="0.4">
      <c r="A1319" s="113">
        <v>2613</v>
      </c>
      <c r="B1319" s="114"/>
      <c r="C1319" s="114"/>
      <c r="D1319" s="115">
        <f>VLOOKUP(E1319,コード一覧!$B$4:$E$962,4,FALSE)</f>
        <v>0</v>
      </c>
      <c r="E1319" s="89"/>
      <c r="F1319" s="104">
        <f>VLOOKUP(E1319,コード一覧!$B$4:$C$850,2,FALSE)</f>
        <v>0</v>
      </c>
      <c r="G1319" s="105">
        <f>VLOOKUP(E1319,コード一覧!$B$4:$D$868,3,FALSE)</f>
        <v>0</v>
      </c>
      <c r="H1319" s="106"/>
      <c r="I1319" s="106"/>
      <c r="J1319" s="107"/>
      <c r="K1319" s="109">
        <f>VLOOKUP(J1319,得意先名!$B$8:$C$1020,2,FALSE)</f>
        <v>0</v>
      </c>
      <c r="L1319" s="108"/>
      <c r="M1319" s="109">
        <f>VLOOKUP(J1319,得意先名!$B$1:$E$1029,4,FALSE)</f>
        <v>0</v>
      </c>
      <c r="N1319" s="110">
        <f>VLOOKUP(J1319,得意先名!$B$8:$H$1020,7,FALSE)</f>
        <v>0</v>
      </c>
      <c r="O1319" s="111"/>
      <c r="P1319" s="112"/>
      <c r="Q1319" s="50"/>
    </row>
    <row r="1320" spans="1:17" ht="30.75" customHeight="1" x14ac:dyDescent="0.4">
      <c r="A1320" s="113">
        <v>2615</v>
      </c>
      <c r="B1320" s="114"/>
      <c r="C1320" s="114"/>
      <c r="D1320" s="115">
        <f>VLOOKUP(E1320,コード一覧!$B$4:$E$962,4,FALSE)</f>
        <v>0</v>
      </c>
      <c r="E1320" s="89"/>
      <c r="F1320" s="104">
        <f>VLOOKUP(E1320,コード一覧!$B$4:$C$850,2,FALSE)</f>
        <v>0</v>
      </c>
      <c r="G1320" s="105">
        <f>VLOOKUP(E1320,コード一覧!$B$4:$D$868,3,FALSE)</f>
        <v>0</v>
      </c>
      <c r="H1320" s="106"/>
      <c r="I1320" s="106"/>
      <c r="J1320" s="107"/>
      <c r="K1320" s="109">
        <f>VLOOKUP(J1320,得意先名!$B$8:$C$1020,2,FALSE)</f>
        <v>0</v>
      </c>
      <c r="L1320" s="108"/>
      <c r="M1320" s="109">
        <f>VLOOKUP(J1320,得意先名!$B$1:$E$1029,4,FALSE)</f>
        <v>0</v>
      </c>
      <c r="N1320" s="110">
        <f>VLOOKUP(J1320,得意先名!$B$8:$H$1020,7,FALSE)</f>
        <v>0</v>
      </c>
      <c r="O1320" s="111"/>
      <c r="P1320" s="112"/>
      <c r="Q1320" s="50"/>
    </row>
    <row r="1321" spans="1:17" ht="30.75" customHeight="1" x14ac:dyDescent="0.4">
      <c r="A1321" s="113">
        <v>2617</v>
      </c>
      <c r="B1321" s="114"/>
      <c r="C1321" s="114"/>
      <c r="D1321" s="115">
        <f>VLOOKUP(E1321,コード一覧!$B$4:$E$962,4,FALSE)</f>
        <v>0</v>
      </c>
      <c r="E1321" s="89"/>
      <c r="F1321" s="104">
        <f>VLOOKUP(E1321,コード一覧!$B$4:$C$850,2,FALSE)</f>
        <v>0</v>
      </c>
      <c r="G1321" s="105">
        <f>VLOOKUP(E1321,コード一覧!$B$4:$D$868,3,FALSE)</f>
        <v>0</v>
      </c>
      <c r="H1321" s="106"/>
      <c r="I1321" s="106"/>
      <c r="J1321" s="107"/>
      <c r="K1321" s="109">
        <f>VLOOKUP(J1321,得意先名!$B$8:$C$1020,2,FALSE)</f>
        <v>0</v>
      </c>
      <c r="L1321" s="108"/>
      <c r="M1321" s="109">
        <f>VLOOKUP(J1321,得意先名!$B$1:$E$1029,4,FALSE)</f>
        <v>0</v>
      </c>
      <c r="N1321" s="110">
        <f>VLOOKUP(J1321,得意先名!$B$8:$H$1020,7,FALSE)</f>
        <v>0</v>
      </c>
      <c r="O1321" s="111"/>
      <c r="P1321" s="112"/>
      <c r="Q1321" s="50"/>
    </row>
    <row r="1322" spans="1:17" ht="30.75" customHeight="1" x14ac:dyDescent="0.4">
      <c r="A1322" s="113">
        <v>2619</v>
      </c>
      <c r="B1322" s="114"/>
      <c r="C1322" s="114"/>
      <c r="D1322" s="115">
        <f>VLOOKUP(E1322,コード一覧!$B$4:$E$962,4,FALSE)</f>
        <v>0</v>
      </c>
      <c r="E1322" s="89"/>
      <c r="F1322" s="104">
        <f>VLOOKUP(E1322,コード一覧!$B$4:$C$850,2,FALSE)</f>
        <v>0</v>
      </c>
      <c r="G1322" s="105">
        <f>VLOOKUP(E1322,コード一覧!$B$4:$D$868,3,FALSE)</f>
        <v>0</v>
      </c>
      <c r="H1322" s="106"/>
      <c r="I1322" s="106"/>
      <c r="J1322" s="107"/>
      <c r="K1322" s="109">
        <f>VLOOKUP(J1322,得意先名!$B$8:$C$1020,2,FALSE)</f>
        <v>0</v>
      </c>
      <c r="L1322" s="108"/>
      <c r="M1322" s="109">
        <f>VLOOKUP(J1322,得意先名!$B$1:$E$1029,4,FALSE)</f>
        <v>0</v>
      </c>
      <c r="N1322" s="110">
        <f>VLOOKUP(J1322,得意先名!$B$8:$H$1020,7,FALSE)</f>
        <v>0</v>
      </c>
      <c r="O1322" s="111"/>
      <c r="P1322" s="112"/>
      <c r="Q1322" s="50"/>
    </row>
    <row r="1323" spans="1:17" ht="30.75" customHeight="1" x14ac:dyDescent="0.4">
      <c r="A1323" s="113">
        <v>2621</v>
      </c>
      <c r="B1323" s="114"/>
      <c r="C1323" s="114"/>
      <c r="D1323" s="115">
        <f>VLOOKUP(E1323,コード一覧!$B$4:$E$962,4,FALSE)</f>
        <v>0</v>
      </c>
      <c r="E1323" s="89"/>
      <c r="F1323" s="104">
        <f>VLOOKUP(E1323,コード一覧!$B$4:$C$850,2,FALSE)</f>
        <v>0</v>
      </c>
      <c r="G1323" s="105">
        <f>VLOOKUP(E1323,コード一覧!$B$4:$D$868,3,FALSE)</f>
        <v>0</v>
      </c>
      <c r="H1323" s="106"/>
      <c r="I1323" s="106"/>
      <c r="J1323" s="107"/>
      <c r="K1323" s="109">
        <f>VLOOKUP(J1323,得意先名!$B$8:$C$1020,2,FALSE)</f>
        <v>0</v>
      </c>
      <c r="L1323" s="108"/>
      <c r="M1323" s="109">
        <f>VLOOKUP(J1323,得意先名!$B$1:$E$1029,4,FALSE)</f>
        <v>0</v>
      </c>
      <c r="N1323" s="110">
        <f>VLOOKUP(J1323,得意先名!$B$8:$H$1020,7,FALSE)</f>
        <v>0</v>
      </c>
      <c r="O1323" s="111"/>
      <c r="P1323" s="112"/>
      <c r="Q1323" s="50"/>
    </row>
    <row r="1324" spans="1:17" ht="30.75" customHeight="1" x14ac:dyDescent="0.4">
      <c r="A1324" s="113">
        <v>2623</v>
      </c>
      <c r="B1324" s="114"/>
      <c r="C1324" s="114"/>
      <c r="D1324" s="115">
        <f>VLOOKUP(E1324,コード一覧!$B$4:$E$962,4,FALSE)</f>
        <v>0</v>
      </c>
      <c r="E1324" s="89"/>
      <c r="F1324" s="104">
        <f>VLOOKUP(E1324,コード一覧!$B$4:$C$850,2,FALSE)</f>
        <v>0</v>
      </c>
      <c r="G1324" s="105">
        <f>VLOOKUP(E1324,コード一覧!$B$4:$D$868,3,FALSE)</f>
        <v>0</v>
      </c>
      <c r="H1324" s="106"/>
      <c r="I1324" s="106"/>
      <c r="J1324" s="107"/>
      <c r="K1324" s="109">
        <f>VLOOKUP(J1324,得意先名!$B$8:$C$1020,2,FALSE)</f>
        <v>0</v>
      </c>
      <c r="L1324" s="108"/>
      <c r="M1324" s="109">
        <f>VLOOKUP(J1324,得意先名!$B$1:$E$1029,4,FALSE)</f>
        <v>0</v>
      </c>
      <c r="N1324" s="110">
        <f>VLOOKUP(J1324,得意先名!$B$8:$H$1020,7,FALSE)</f>
        <v>0</v>
      </c>
      <c r="O1324" s="111"/>
      <c r="P1324" s="112"/>
      <c r="Q1324" s="50"/>
    </row>
    <row r="1325" spans="1:17" ht="30.75" customHeight="1" x14ac:dyDescent="0.4">
      <c r="A1325" s="113">
        <v>2625</v>
      </c>
      <c r="B1325" s="114"/>
      <c r="C1325" s="114"/>
      <c r="D1325" s="115">
        <f>VLOOKUP(E1325,コード一覧!$B$4:$E$962,4,FALSE)</f>
        <v>0</v>
      </c>
      <c r="E1325" s="89"/>
      <c r="F1325" s="104">
        <f>VLOOKUP(E1325,コード一覧!$B$4:$C$850,2,FALSE)</f>
        <v>0</v>
      </c>
      <c r="G1325" s="105">
        <f>VLOOKUP(E1325,コード一覧!$B$4:$D$868,3,FALSE)</f>
        <v>0</v>
      </c>
      <c r="H1325" s="106"/>
      <c r="I1325" s="106"/>
      <c r="J1325" s="107"/>
      <c r="K1325" s="109">
        <f>VLOOKUP(J1325,得意先名!$B$8:$C$1020,2,FALSE)</f>
        <v>0</v>
      </c>
      <c r="L1325" s="108"/>
      <c r="M1325" s="109">
        <f>VLOOKUP(J1325,得意先名!$B$1:$E$1029,4,FALSE)</f>
        <v>0</v>
      </c>
      <c r="N1325" s="110">
        <f>VLOOKUP(J1325,得意先名!$B$8:$H$1020,7,FALSE)</f>
        <v>0</v>
      </c>
      <c r="O1325" s="111"/>
      <c r="P1325" s="112"/>
      <c r="Q1325" s="50"/>
    </row>
    <row r="1326" spans="1:17" ht="30.75" customHeight="1" x14ac:dyDescent="0.4">
      <c r="A1326" s="113">
        <v>2627</v>
      </c>
      <c r="B1326" s="114"/>
      <c r="C1326" s="114"/>
      <c r="D1326" s="115">
        <f>VLOOKUP(E1326,コード一覧!$B$4:$E$962,4,FALSE)</f>
        <v>0</v>
      </c>
      <c r="E1326" s="89"/>
      <c r="F1326" s="104">
        <f>VLOOKUP(E1326,コード一覧!$B$4:$C$850,2,FALSE)</f>
        <v>0</v>
      </c>
      <c r="G1326" s="105">
        <f>VLOOKUP(E1326,コード一覧!$B$4:$D$868,3,FALSE)</f>
        <v>0</v>
      </c>
      <c r="H1326" s="106"/>
      <c r="I1326" s="106"/>
      <c r="J1326" s="107"/>
      <c r="K1326" s="109">
        <f>VLOOKUP(J1326,得意先名!$B$8:$C$1020,2,FALSE)</f>
        <v>0</v>
      </c>
      <c r="L1326" s="108"/>
      <c r="M1326" s="109">
        <f>VLOOKUP(J1326,得意先名!$B$1:$E$1029,4,FALSE)</f>
        <v>0</v>
      </c>
      <c r="N1326" s="110">
        <f>VLOOKUP(J1326,得意先名!$B$8:$H$1020,7,FALSE)</f>
        <v>0</v>
      </c>
      <c r="O1326" s="111"/>
      <c r="P1326" s="112"/>
      <c r="Q1326" s="50"/>
    </row>
    <row r="1327" spans="1:17" ht="30.75" customHeight="1" x14ac:dyDescent="0.4">
      <c r="A1327" s="113">
        <v>2629</v>
      </c>
      <c r="B1327" s="114"/>
      <c r="C1327" s="114"/>
      <c r="D1327" s="115">
        <f>VLOOKUP(E1327,コード一覧!$B$4:$E$962,4,FALSE)</f>
        <v>0</v>
      </c>
      <c r="E1327" s="89"/>
      <c r="F1327" s="104">
        <f>VLOOKUP(E1327,コード一覧!$B$4:$C$850,2,FALSE)</f>
        <v>0</v>
      </c>
      <c r="G1327" s="105">
        <f>VLOOKUP(E1327,コード一覧!$B$4:$D$868,3,FALSE)</f>
        <v>0</v>
      </c>
      <c r="H1327" s="106"/>
      <c r="I1327" s="106"/>
      <c r="J1327" s="107"/>
      <c r="K1327" s="109">
        <f>VLOOKUP(J1327,得意先名!$B$8:$C$1020,2,FALSE)</f>
        <v>0</v>
      </c>
      <c r="L1327" s="108"/>
      <c r="M1327" s="109">
        <f>VLOOKUP(J1327,得意先名!$B$1:$E$1029,4,FALSE)</f>
        <v>0</v>
      </c>
      <c r="N1327" s="110">
        <f>VLOOKUP(J1327,得意先名!$B$8:$H$1020,7,FALSE)</f>
        <v>0</v>
      </c>
      <c r="O1327" s="111"/>
      <c r="P1327" s="112"/>
      <c r="Q1327" s="50"/>
    </row>
    <row r="1328" spans="1:17" ht="30.75" customHeight="1" x14ac:dyDescent="0.4">
      <c r="A1328" s="113">
        <v>2631</v>
      </c>
      <c r="B1328" s="114"/>
      <c r="C1328" s="114"/>
      <c r="D1328" s="115">
        <f>VLOOKUP(E1328,コード一覧!$B$4:$E$962,4,FALSE)</f>
        <v>0</v>
      </c>
      <c r="E1328" s="89"/>
      <c r="F1328" s="104">
        <f>VLOOKUP(E1328,コード一覧!$B$4:$C$850,2,FALSE)</f>
        <v>0</v>
      </c>
      <c r="G1328" s="105">
        <f>VLOOKUP(E1328,コード一覧!$B$4:$D$868,3,FALSE)</f>
        <v>0</v>
      </c>
      <c r="H1328" s="106"/>
      <c r="I1328" s="106"/>
      <c r="J1328" s="107"/>
      <c r="K1328" s="109">
        <f>VLOOKUP(J1328,得意先名!$B$8:$C$1020,2,FALSE)</f>
        <v>0</v>
      </c>
      <c r="L1328" s="108"/>
      <c r="M1328" s="109">
        <f>VLOOKUP(J1328,得意先名!$B$1:$E$1029,4,FALSE)</f>
        <v>0</v>
      </c>
      <c r="N1328" s="110">
        <f>VLOOKUP(J1328,得意先名!$B$8:$H$1020,7,FALSE)</f>
        <v>0</v>
      </c>
      <c r="O1328" s="111"/>
      <c r="P1328" s="112"/>
      <c r="Q1328" s="50"/>
    </row>
    <row r="1329" spans="1:17" ht="30.75" customHeight="1" x14ac:dyDescent="0.4">
      <c r="A1329" s="113">
        <v>2633</v>
      </c>
      <c r="B1329" s="114"/>
      <c r="C1329" s="114"/>
      <c r="D1329" s="115">
        <f>VLOOKUP(E1329,コード一覧!$B$4:$E$962,4,FALSE)</f>
        <v>0</v>
      </c>
      <c r="E1329" s="89"/>
      <c r="F1329" s="104">
        <f>VLOOKUP(E1329,コード一覧!$B$4:$C$850,2,FALSE)</f>
        <v>0</v>
      </c>
      <c r="G1329" s="105">
        <f>VLOOKUP(E1329,コード一覧!$B$4:$D$868,3,FALSE)</f>
        <v>0</v>
      </c>
      <c r="H1329" s="106"/>
      <c r="I1329" s="106"/>
      <c r="J1329" s="107"/>
      <c r="K1329" s="109">
        <f>VLOOKUP(J1329,得意先名!$B$8:$C$1020,2,FALSE)</f>
        <v>0</v>
      </c>
      <c r="L1329" s="108"/>
      <c r="M1329" s="109">
        <f>VLOOKUP(J1329,得意先名!$B$1:$E$1029,4,FALSE)</f>
        <v>0</v>
      </c>
      <c r="N1329" s="110">
        <f>VLOOKUP(J1329,得意先名!$B$8:$H$1020,7,FALSE)</f>
        <v>0</v>
      </c>
      <c r="O1329" s="111"/>
      <c r="P1329" s="112"/>
      <c r="Q1329" s="50"/>
    </row>
    <row r="1330" spans="1:17" ht="30.75" customHeight="1" x14ac:dyDescent="0.4">
      <c r="A1330" s="113">
        <v>2635</v>
      </c>
      <c r="B1330" s="114"/>
      <c r="C1330" s="114"/>
      <c r="D1330" s="115">
        <f>VLOOKUP(E1330,コード一覧!$B$4:$E$962,4,FALSE)</f>
        <v>0</v>
      </c>
      <c r="E1330" s="89"/>
      <c r="F1330" s="104">
        <f>VLOOKUP(E1330,コード一覧!$B$4:$C$850,2,FALSE)</f>
        <v>0</v>
      </c>
      <c r="G1330" s="105">
        <f>VLOOKUP(E1330,コード一覧!$B$4:$D$868,3,FALSE)</f>
        <v>0</v>
      </c>
      <c r="H1330" s="106"/>
      <c r="I1330" s="106"/>
      <c r="J1330" s="107"/>
      <c r="K1330" s="109">
        <f>VLOOKUP(J1330,得意先名!$B$8:$C$1020,2,FALSE)</f>
        <v>0</v>
      </c>
      <c r="L1330" s="108"/>
      <c r="M1330" s="109">
        <f>VLOOKUP(J1330,得意先名!$B$1:$E$1029,4,FALSE)</f>
        <v>0</v>
      </c>
      <c r="N1330" s="110">
        <f>VLOOKUP(J1330,得意先名!$B$8:$H$1020,7,FALSE)</f>
        <v>0</v>
      </c>
      <c r="O1330" s="111"/>
      <c r="P1330" s="112"/>
      <c r="Q1330" s="50"/>
    </row>
    <row r="1331" spans="1:17" ht="30.75" customHeight="1" x14ac:dyDescent="0.4">
      <c r="A1331" s="113">
        <v>2637</v>
      </c>
      <c r="B1331" s="114"/>
      <c r="C1331" s="114"/>
      <c r="D1331" s="115">
        <f>VLOOKUP(E1331,コード一覧!$B$4:$E$962,4,FALSE)</f>
        <v>0</v>
      </c>
      <c r="E1331" s="89"/>
      <c r="F1331" s="104">
        <f>VLOOKUP(E1331,コード一覧!$B$4:$C$850,2,FALSE)</f>
        <v>0</v>
      </c>
      <c r="G1331" s="105">
        <f>VLOOKUP(E1331,コード一覧!$B$4:$D$868,3,FALSE)</f>
        <v>0</v>
      </c>
      <c r="H1331" s="106"/>
      <c r="I1331" s="106"/>
      <c r="J1331" s="107"/>
      <c r="K1331" s="109">
        <f>VLOOKUP(J1331,得意先名!$B$8:$C$1020,2,FALSE)</f>
        <v>0</v>
      </c>
      <c r="L1331" s="108"/>
      <c r="M1331" s="109">
        <f>VLOOKUP(J1331,得意先名!$B$1:$E$1029,4,FALSE)</f>
        <v>0</v>
      </c>
      <c r="N1331" s="110">
        <f>VLOOKUP(J1331,得意先名!$B$8:$H$1020,7,FALSE)</f>
        <v>0</v>
      </c>
      <c r="O1331" s="111"/>
      <c r="P1331" s="112"/>
      <c r="Q1331" s="50"/>
    </row>
    <row r="1332" spans="1:17" ht="30.75" customHeight="1" x14ac:dyDescent="0.4">
      <c r="A1332" s="113">
        <v>2639</v>
      </c>
      <c r="B1332" s="114"/>
      <c r="C1332" s="114"/>
      <c r="D1332" s="115">
        <f>VLOOKUP(E1332,コード一覧!$B$4:$E$962,4,FALSE)</f>
        <v>0</v>
      </c>
      <c r="E1332" s="89"/>
      <c r="F1332" s="104">
        <f>VLOOKUP(E1332,コード一覧!$B$4:$C$850,2,FALSE)</f>
        <v>0</v>
      </c>
      <c r="G1332" s="105">
        <f>VLOOKUP(E1332,コード一覧!$B$4:$D$868,3,FALSE)</f>
        <v>0</v>
      </c>
      <c r="H1332" s="106"/>
      <c r="I1332" s="106"/>
      <c r="J1332" s="107"/>
      <c r="K1332" s="109">
        <f>VLOOKUP(J1332,得意先名!$B$8:$C$1020,2,FALSE)</f>
        <v>0</v>
      </c>
      <c r="L1332" s="108"/>
      <c r="M1332" s="109">
        <f>VLOOKUP(J1332,得意先名!$B$1:$E$1029,4,FALSE)</f>
        <v>0</v>
      </c>
      <c r="N1332" s="110">
        <f>VLOOKUP(J1332,得意先名!$B$8:$H$1020,7,FALSE)</f>
        <v>0</v>
      </c>
      <c r="O1332" s="111"/>
      <c r="P1332" s="112"/>
      <c r="Q1332" s="50"/>
    </row>
    <row r="1333" spans="1:17" ht="30.75" customHeight="1" x14ac:dyDescent="0.4">
      <c r="A1333" s="113">
        <v>2641</v>
      </c>
      <c r="B1333" s="114"/>
      <c r="C1333" s="114"/>
      <c r="D1333" s="115">
        <f>VLOOKUP(E1333,コード一覧!$B$4:$E$962,4,FALSE)</f>
        <v>0</v>
      </c>
      <c r="E1333" s="89"/>
      <c r="F1333" s="104">
        <f>VLOOKUP(E1333,コード一覧!$B$4:$C$850,2,FALSE)</f>
        <v>0</v>
      </c>
      <c r="G1333" s="105">
        <f>VLOOKUP(E1333,コード一覧!$B$4:$D$868,3,FALSE)</f>
        <v>0</v>
      </c>
      <c r="H1333" s="106"/>
      <c r="I1333" s="106"/>
      <c r="J1333" s="107"/>
      <c r="K1333" s="109">
        <f>VLOOKUP(J1333,得意先名!$B$8:$C$1020,2,FALSE)</f>
        <v>0</v>
      </c>
      <c r="L1333" s="108"/>
      <c r="M1333" s="109">
        <f>VLOOKUP(J1333,得意先名!$B$1:$E$1029,4,FALSE)</f>
        <v>0</v>
      </c>
      <c r="N1333" s="110">
        <f>VLOOKUP(J1333,得意先名!$B$8:$H$1020,7,FALSE)</f>
        <v>0</v>
      </c>
      <c r="O1333" s="111"/>
      <c r="P1333" s="112"/>
      <c r="Q1333" s="50"/>
    </row>
    <row r="1334" spans="1:17" ht="30.75" customHeight="1" x14ac:dyDescent="0.4">
      <c r="A1334" s="113">
        <v>2643</v>
      </c>
      <c r="B1334" s="114"/>
      <c r="C1334" s="114"/>
      <c r="D1334" s="115">
        <f>VLOOKUP(E1334,コード一覧!$B$4:$E$962,4,FALSE)</f>
        <v>0</v>
      </c>
      <c r="E1334" s="89"/>
      <c r="F1334" s="104">
        <f>VLOOKUP(E1334,コード一覧!$B$4:$C$850,2,FALSE)</f>
        <v>0</v>
      </c>
      <c r="G1334" s="105">
        <f>VLOOKUP(E1334,コード一覧!$B$4:$D$868,3,FALSE)</f>
        <v>0</v>
      </c>
      <c r="H1334" s="106"/>
      <c r="I1334" s="106"/>
      <c r="J1334" s="107"/>
      <c r="K1334" s="109">
        <f>VLOOKUP(J1334,得意先名!$B$8:$C$1020,2,FALSE)</f>
        <v>0</v>
      </c>
      <c r="L1334" s="108"/>
      <c r="M1334" s="109">
        <f>VLOOKUP(J1334,得意先名!$B$1:$E$1029,4,FALSE)</f>
        <v>0</v>
      </c>
      <c r="N1334" s="110">
        <f>VLOOKUP(J1334,得意先名!$B$8:$H$1020,7,FALSE)</f>
        <v>0</v>
      </c>
      <c r="O1334" s="111"/>
      <c r="P1334" s="112"/>
      <c r="Q1334" s="50"/>
    </row>
    <row r="1335" spans="1:17" ht="30.75" customHeight="1" x14ac:dyDescent="0.4">
      <c r="A1335" s="113">
        <v>2645</v>
      </c>
      <c r="B1335" s="114"/>
      <c r="C1335" s="114"/>
      <c r="D1335" s="115">
        <f>VLOOKUP(E1335,コード一覧!$B$4:$E$962,4,FALSE)</f>
        <v>0</v>
      </c>
      <c r="E1335" s="89"/>
      <c r="F1335" s="104">
        <f>VLOOKUP(E1335,コード一覧!$B$4:$C$850,2,FALSE)</f>
        <v>0</v>
      </c>
      <c r="G1335" s="105">
        <f>VLOOKUP(E1335,コード一覧!$B$4:$D$868,3,FALSE)</f>
        <v>0</v>
      </c>
      <c r="H1335" s="106"/>
      <c r="I1335" s="106"/>
      <c r="J1335" s="107"/>
      <c r="K1335" s="109">
        <f>VLOOKUP(J1335,得意先名!$B$8:$C$1020,2,FALSE)</f>
        <v>0</v>
      </c>
      <c r="L1335" s="108"/>
      <c r="M1335" s="109">
        <f>VLOOKUP(J1335,得意先名!$B$1:$E$1029,4,FALSE)</f>
        <v>0</v>
      </c>
      <c r="N1335" s="110">
        <f>VLOOKUP(J1335,得意先名!$B$8:$H$1020,7,FALSE)</f>
        <v>0</v>
      </c>
      <c r="O1335" s="111"/>
      <c r="P1335" s="112"/>
      <c r="Q1335" s="50"/>
    </row>
    <row r="1336" spans="1:17" ht="30.75" customHeight="1" x14ac:dyDescent="0.4">
      <c r="A1336" s="113">
        <v>2647</v>
      </c>
      <c r="B1336" s="114"/>
      <c r="C1336" s="114"/>
      <c r="D1336" s="115">
        <f>VLOOKUP(E1336,コード一覧!$B$4:$E$962,4,FALSE)</f>
        <v>0</v>
      </c>
      <c r="E1336" s="89"/>
      <c r="F1336" s="104">
        <f>VLOOKUP(E1336,コード一覧!$B$4:$C$850,2,FALSE)</f>
        <v>0</v>
      </c>
      <c r="G1336" s="105">
        <f>VLOOKUP(E1336,コード一覧!$B$4:$D$868,3,FALSE)</f>
        <v>0</v>
      </c>
      <c r="H1336" s="106"/>
      <c r="I1336" s="106"/>
      <c r="J1336" s="107"/>
      <c r="K1336" s="109">
        <f>VLOOKUP(J1336,得意先名!$B$8:$C$1020,2,FALSE)</f>
        <v>0</v>
      </c>
      <c r="L1336" s="108"/>
      <c r="M1336" s="109">
        <f>VLOOKUP(J1336,得意先名!$B$1:$E$1029,4,FALSE)</f>
        <v>0</v>
      </c>
      <c r="N1336" s="110">
        <f>VLOOKUP(J1336,得意先名!$B$8:$H$1020,7,FALSE)</f>
        <v>0</v>
      </c>
      <c r="O1336" s="111"/>
      <c r="P1336" s="112"/>
      <c r="Q1336" s="50"/>
    </row>
    <row r="1337" spans="1:17" ht="30.75" customHeight="1" x14ac:dyDescent="0.4">
      <c r="A1337" s="113">
        <v>2649</v>
      </c>
      <c r="B1337" s="114"/>
      <c r="C1337" s="114"/>
      <c r="D1337" s="115">
        <f>VLOOKUP(E1337,コード一覧!$B$4:$E$962,4,FALSE)</f>
        <v>0</v>
      </c>
      <c r="E1337" s="89"/>
      <c r="F1337" s="104">
        <f>VLOOKUP(E1337,コード一覧!$B$4:$C$850,2,FALSE)</f>
        <v>0</v>
      </c>
      <c r="G1337" s="105">
        <f>VLOOKUP(E1337,コード一覧!$B$4:$D$868,3,FALSE)</f>
        <v>0</v>
      </c>
      <c r="H1337" s="106"/>
      <c r="I1337" s="106"/>
      <c r="J1337" s="107"/>
      <c r="K1337" s="109">
        <f>VLOOKUP(J1337,得意先名!$B$8:$C$1020,2,FALSE)</f>
        <v>0</v>
      </c>
      <c r="L1337" s="108"/>
      <c r="M1337" s="109">
        <f>VLOOKUP(J1337,得意先名!$B$1:$E$1029,4,FALSE)</f>
        <v>0</v>
      </c>
      <c r="N1337" s="110">
        <f>VLOOKUP(J1337,得意先名!$B$8:$H$1020,7,FALSE)</f>
        <v>0</v>
      </c>
      <c r="O1337" s="111"/>
      <c r="P1337" s="112"/>
      <c r="Q1337" s="50"/>
    </row>
    <row r="1338" spans="1:17" ht="30.75" customHeight="1" x14ac:dyDescent="0.4">
      <c r="A1338" s="113">
        <v>2651</v>
      </c>
      <c r="B1338" s="114"/>
      <c r="C1338" s="114"/>
      <c r="D1338" s="115">
        <f>VLOOKUP(E1338,コード一覧!$B$4:$E$962,4,FALSE)</f>
        <v>0</v>
      </c>
      <c r="E1338" s="89"/>
      <c r="F1338" s="104">
        <f>VLOOKUP(E1338,コード一覧!$B$4:$C$850,2,FALSE)</f>
        <v>0</v>
      </c>
      <c r="G1338" s="105">
        <f>VLOOKUP(E1338,コード一覧!$B$4:$D$868,3,FALSE)</f>
        <v>0</v>
      </c>
      <c r="H1338" s="106"/>
      <c r="I1338" s="106"/>
      <c r="J1338" s="107"/>
      <c r="K1338" s="109">
        <f>VLOOKUP(J1338,得意先名!$B$8:$C$1020,2,FALSE)</f>
        <v>0</v>
      </c>
      <c r="L1338" s="108"/>
      <c r="M1338" s="109">
        <f>VLOOKUP(J1338,得意先名!$B$1:$E$1029,4,FALSE)</f>
        <v>0</v>
      </c>
      <c r="N1338" s="110">
        <f>VLOOKUP(J1338,得意先名!$B$8:$H$1020,7,FALSE)</f>
        <v>0</v>
      </c>
      <c r="O1338" s="111"/>
      <c r="P1338" s="112"/>
      <c r="Q1338" s="50"/>
    </row>
    <row r="1339" spans="1:17" ht="30.75" customHeight="1" x14ac:dyDescent="0.4">
      <c r="A1339" s="113">
        <v>2653</v>
      </c>
      <c r="B1339" s="114"/>
      <c r="C1339" s="114"/>
      <c r="D1339" s="115">
        <f>VLOOKUP(E1339,コード一覧!$B$4:$E$962,4,FALSE)</f>
        <v>0</v>
      </c>
      <c r="E1339" s="89"/>
      <c r="F1339" s="104">
        <f>VLOOKUP(E1339,コード一覧!$B$4:$C$850,2,FALSE)</f>
        <v>0</v>
      </c>
      <c r="G1339" s="105">
        <f>VLOOKUP(E1339,コード一覧!$B$4:$D$868,3,FALSE)</f>
        <v>0</v>
      </c>
      <c r="H1339" s="106"/>
      <c r="I1339" s="106"/>
      <c r="J1339" s="107"/>
      <c r="K1339" s="109">
        <f>VLOOKUP(J1339,得意先名!$B$8:$C$1020,2,FALSE)</f>
        <v>0</v>
      </c>
      <c r="L1339" s="108"/>
      <c r="M1339" s="109">
        <f>VLOOKUP(J1339,得意先名!$B$1:$E$1029,4,FALSE)</f>
        <v>0</v>
      </c>
      <c r="N1339" s="110">
        <f>VLOOKUP(J1339,得意先名!$B$8:$H$1020,7,FALSE)</f>
        <v>0</v>
      </c>
      <c r="O1339" s="111"/>
      <c r="P1339" s="112"/>
      <c r="Q1339" s="50"/>
    </row>
    <row r="1340" spans="1:17" ht="30.75" customHeight="1" x14ac:dyDescent="0.4">
      <c r="A1340" s="113">
        <v>2655</v>
      </c>
      <c r="B1340" s="114"/>
      <c r="C1340" s="114"/>
      <c r="D1340" s="115">
        <f>VLOOKUP(E1340,コード一覧!$B$4:$E$962,4,FALSE)</f>
        <v>0</v>
      </c>
      <c r="E1340" s="89"/>
      <c r="F1340" s="104">
        <f>VLOOKUP(E1340,コード一覧!$B$4:$C$850,2,FALSE)</f>
        <v>0</v>
      </c>
      <c r="G1340" s="105">
        <f>VLOOKUP(E1340,コード一覧!$B$4:$D$868,3,FALSE)</f>
        <v>0</v>
      </c>
      <c r="H1340" s="106"/>
      <c r="I1340" s="106"/>
      <c r="J1340" s="107"/>
      <c r="K1340" s="109">
        <f>VLOOKUP(J1340,得意先名!$B$8:$C$1020,2,FALSE)</f>
        <v>0</v>
      </c>
      <c r="L1340" s="108"/>
      <c r="M1340" s="109">
        <f>VLOOKUP(J1340,得意先名!$B$1:$E$1029,4,FALSE)</f>
        <v>0</v>
      </c>
      <c r="N1340" s="110">
        <f>VLOOKUP(J1340,得意先名!$B$8:$H$1020,7,FALSE)</f>
        <v>0</v>
      </c>
      <c r="O1340" s="111"/>
      <c r="P1340" s="112"/>
      <c r="Q1340" s="50"/>
    </row>
    <row r="1341" spans="1:17" ht="30.75" customHeight="1" x14ac:dyDescent="0.4">
      <c r="A1341" s="113">
        <v>2657</v>
      </c>
      <c r="B1341" s="114"/>
      <c r="C1341" s="114"/>
      <c r="D1341" s="115">
        <f>VLOOKUP(E1341,コード一覧!$B$4:$E$962,4,FALSE)</f>
        <v>0</v>
      </c>
      <c r="E1341" s="89"/>
      <c r="F1341" s="104">
        <f>VLOOKUP(E1341,コード一覧!$B$4:$C$850,2,FALSE)</f>
        <v>0</v>
      </c>
      <c r="G1341" s="105">
        <f>VLOOKUP(E1341,コード一覧!$B$4:$D$868,3,FALSE)</f>
        <v>0</v>
      </c>
      <c r="H1341" s="106"/>
      <c r="I1341" s="106"/>
      <c r="J1341" s="107"/>
      <c r="K1341" s="109">
        <f>VLOOKUP(J1341,得意先名!$B$8:$C$1020,2,FALSE)</f>
        <v>0</v>
      </c>
      <c r="L1341" s="108"/>
      <c r="M1341" s="109">
        <f>VLOOKUP(J1341,得意先名!$B$1:$E$1029,4,FALSE)</f>
        <v>0</v>
      </c>
      <c r="N1341" s="110">
        <f>VLOOKUP(J1341,得意先名!$B$8:$H$1020,7,FALSE)</f>
        <v>0</v>
      </c>
      <c r="O1341" s="111"/>
      <c r="P1341" s="112"/>
      <c r="Q1341" s="50"/>
    </row>
    <row r="1342" spans="1:17" ht="30.75" customHeight="1" x14ac:dyDescent="0.4">
      <c r="A1342" s="113">
        <v>2659</v>
      </c>
      <c r="B1342" s="114"/>
      <c r="C1342" s="114"/>
      <c r="D1342" s="115">
        <f>VLOOKUP(E1342,コード一覧!$B$4:$E$962,4,FALSE)</f>
        <v>0</v>
      </c>
      <c r="E1342" s="89"/>
      <c r="F1342" s="104">
        <f>VLOOKUP(E1342,コード一覧!$B$4:$C$850,2,FALSE)</f>
        <v>0</v>
      </c>
      <c r="G1342" s="105">
        <f>VLOOKUP(E1342,コード一覧!$B$4:$D$868,3,FALSE)</f>
        <v>0</v>
      </c>
      <c r="H1342" s="106"/>
      <c r="I1342" s="106"/>
      <c r="J1342" s="107"/>
      <c r="K1342" s="109">
        <f>VLOOKUP(J1342,得意先名!$B$8:$C$1020,2,FALSE)</f>
        <v>0</v>
      </c>
      <c r="L1342" s="108"/>
      <c r="M1342" s="109">
        <f>VLOOKUP(J1342,得意先名!$B$1:$E$1029,4,FALSE)</f>
        <v>0</v>
      </c>
      <c r="N1342" s="110">
        <f>VLOOKUP(J1342,得意先名!$B$8:$H$1020,7,FALSE)</f>
        <v>0</v>
      </c>
      <c r="O1342" s="111"/>
      <c r="P1342" s="112"/>
      <c r="Q1342" s="50"/>
    </row>
    <row r="1343" spans="1:17" ht="30.75" customHeight="1" x14ac:dyDescent="0.4">
      <c r="A1343" s="113">
        <v>2661</v>
      </c>
      <c r="B1343" s="114"/>
      <c r="C1343" s="114"/>
      <c r="D1343" s="115">
        <f>VLOOKUP(E1343,コード一覧!$B$4:$E$962,4,FALSE)</f>
        <v>0</v>
      </c>
      <c r="E1343" s="89"/>
      <c r="F1343" s="104">
        <f>VLOOKUP(E1343,コード一覧!$B$4:$C$850,2,FALSE)</f>
        <v>0</v>
      </c>
      <c r="G1343" s="105">
        <f>VLOOKUP(E1343,コード一覧!$B$4:$D$868,3,FALSE)</f>
        <v>0</v>
      </c>
      <c r="H1343" s="106"/>
      <c r="I1343" s="106"/>
      <c r="J1343" s="107"/>
      <c r="K1343" s="109">
        <f>VLOOKUP(J1343,得意先名!$B$8:$C$1020,2,FALSE)</f>
        <v>0</v>
      </c>
      <c r="L1343" s="108"/>
      <c r="M1343" s="109">
        <f>VLOOKUP(J1343,得意先名!$B$1:$E$1029,4,FALSE)</f>
        <v>0</v>
      </c>
      <c r="N1343" s="110">
        <f>VLOOKUP(J1343,得意先名!$B$8:$H$1020,7,FALSE)</f>
        <v>0</v>
      </c>
      <c r="O1343" s="111"/>
      <c r="P1343" s="112"/>
      <c r="Q1343" s="50"/>
    </row>
    <row r="1344" spans="1:17" ht="30.75" customHeight="1" x14ac:dyDescent="0.4">
      <c r="A1344" s="113">
        <v>2663</v>
      </c>
      <c r="B1344" s="114"/>
      <c r="C1344" s="114"/>
      <c r="D1344" s="115">
        <f>VLOOKUP(E1344,コード一覧!$B$4:$E$962,4,FALSE)</f>
        <v>0</v>
      </c>
      <c r="E1344" s="89"/>
      <c r="F1344" s="104">
        <f>VLOOKUP(E1344,コード一覧!$B$4:$C$850,2,FALSE)</f>
        <v>0</v>
      </c>
      <c r="G1344" s="105">
        <f>VLOOKUP(E1344,コード一覧!$B$4:$D$868,3,FALSE)</f>
        <v>0</v>
      </c>
      <c r="H1344" s="106"/>
      <c r="I1344" s="106"/>
      <c r="J1344" s="107"/>
      <c r="K1344" s="109">
        <f>VLOOKUP(J1344,得意先名!$B$8:$C$1020,2,FALSE)</f>
        <v>0</v>
      </c>
      <c r="L1344" s="108"/>
      <c r="M1344" s="109">
        <f>VLOOKUP(J1344,得意先名!$B$1:$E$1029,4,FALSE)</f>
        <v>0</v>
      </c>
      <c r="N1344" s="110">
        <f>VLOOKUP(J1344,得意先名!$B$8:$H$1020,7,FALSE)</f>
        <v>0</v>
      </c>
      <c r="O1344" s="111"/>
      <c r="P1344" s="112"/>
      <c r="Q1344" s="50"/>
    </row>
    <row r="1345" spans="1:17" ht="30.75" customHeight="1" x14ac:dyDescent="0.4">
      <c r="A1345" s="113">
        <v>2665</v>
      </c>
      <c r="B1345" s="114"/>
      <c r="C1345" s="114"/>
      <c r="D1345" s="115">
        <f>VLOOKUP(E1345,コード一覧!$B$4:$E$962,4,FALSE)</f>
        <v>0</v>
      </c>
      <c r="E1345" s="89"/>
      <c r="F1345" s="104">
        <f>VLOOKUP(E1345,コード一覧!$B$4:$C$850,2,FALSE)</f>
        <v>0</v>
      </c>
      <c r="G1345" s="105">
        <f>VLOOKUP(E1345,コード一覧!$B$4:$D$868,3,FALSE)</f>
        <v>0</v>
      </c>
      <c r="H1345" s="106"/>
      <c r="I1345" s="106"/>
      <c r="J1345" s="107"/>
      <c r="K1345" s="109">
        <f>VLOOKUP(J1345,得意先名!$B$8:$C$1020,2,FALSE)</f>
        <v>0</v>
      </c>
      <c r="L1345" s="108"/>
      <c r="M1345" s="109">
        <f>VLOOKUP(J1345,得意先名!$B$1:$E$1029,4,FALSE)</f>
        <v>0</v>
      </c>
      <c r="N1345" s="110">
        <f>VLOOKUP(J1345,得意先名!$B$8:$H$1020,7,FALSE)</f>
        <v>0</v>
      </c>
      <c r="O1345" s="111"/>
      <c r="P1345" s="112"/>
      <c r="Q1345" s="50"/>
    </row>
    <row r="1346" spans="1:17" ht="30.75" customHeight="1" x14ac:dyDescent="0.4">
      <c r="A1346" s="113">
        <v>2667</v>
      </c>
      <c r="B1346" s="114"/>
      <c r="C1346" s="114"/>
      <c r="D1346" s="115">
        <f>VLOOKUP(E1346,コード一覧!$B$4:$E$962,4,FALSE)</f>
        <v>0</v>
      </c>
      <c r="E1346" s="89"/>
      <c r="F1346" s="104">
        <f>VLOOKUP(E1346,コード一覧!$B$4:$C$850,2,FALSE)</f>
        <v>0</v>
      </c>
      <c r="G1346" s="105">
        <f>VLOOKUP(E1346,コード一覧!$B$4:$D$868,3,FALSE)</f>
        <v>0</v>
      </c>
      <c r="H1346" s="106"/>
      <c r="I1346" s="106"/>
      <c r="J1346" s="107"/>
      <c r="K1346" s="109">
        <f>VLOOKUP(J1346,得意先名!$B$8:$C$1020,2,FALSE)</f>
        <v>0</v>
      </c>
      <c r="L1346" s="108"/>
      <c r="M1346" s="109">
        <f>VLOOKUP(J1346,得意先名!$B$1:$E$1029,4,FALSE)</f>
        <v>0</v>
      </c>
      <c r="N1346" s="110">
        <f>VLOOKUP(J1346,得意先名!$B$8:$H$1020,7,FALSE)</f>
        <v>0</v>
      </c>
      <c r="O1346" s="111"/>
      <c r="P1346" s="112"/>
      <c r="Q1346" s="50"/>
    </row>
    <row r="1347" spans="1:17" ht="30.75" customHeight="1" x14ac:dyDescent="0.4">
      <c r="A1347" s="113">
        <v>2669</v>
      </c>
      <c r="B1347" s="114"/>
      <c r="C1347" s="114"/>
      <c r="D1347" s="115">
        <f>VLOOKUP(E1347,コード一覧!$B$4:$E$962,4,FALSE)</f>
        <v>0</v>
      </c>
      <c r="E1347" s="89"/>
      <c r="F1347" s="104">
        <f>VLOOKUP(E1347,コード一覧!$B$4:$C$850,2,FALSE)</f>
        <v>0</v>
      </c>
      <c r="G1347" s="105">
        <f>VLOOKUP(E1347,コード一覧!$B$4:$D$868,3,FALSE)</f>
        <v>0</v>
      </c>
      <c r="H1347" s="106"/>
      <c r="I1347" s="106"/>
      <c r="J1347" s="107"/>
      <c r="K1347" s="109">
        <f>VLOOKUP(J1347,得意先名!$B$8:$C$1020,2,FALSE)</f>
        <v>0</v>
      </c>
      <c r="L1347" s="108"/>
      <c r="M1347" s="109">
        <f>VLOOKUP(J1347,得意先名!$B$1:$E$1029,4,FALSE)</f>
        <v>0</v>
      </c>
      <c r="N1347" s="110">
        <f>VLOOKUP(J1347,得意先名!$B$8:$H$1020,7,FALSE)</f>
        <v>0</v>
      </c>
      <c r="O1347" s="111"/>
      <c r="P1347" s="112"/>
      <c r="Q1347" s="50"/>
    </row>
    <row r="1348" spans="1:17" ht="30.75" customHeight="1" x14ac:dyDescent="0.4">
      <c r="A1348" s="113">
        <v>2671</v>
      </c>
      <c r="B1348" s="114"/>
      <c r="C1348" s="114"/>
      <c r="D1348" s="115">
        <f>VLOOKUP(E1348,コード一覧!$B$4:$E$962,4,FALSE)</f>
        <v>0</v>
      </c>
      <c r="E1348" s="89"/>
      <c r="F1348" s="104">
        <f>VLOOKUP(E1348,コード一覧!$B$4:$C$850,2,FALSE)</f>
        <v>0</v>
      </c>
      <c r="G1348" s="105">
        <f>VLOOKUP(E1348,コード一覧!$B$4:$D$868,3,FALSE)</f>
        <v>0</v>
      </c>
      <c r="H1348" s="106"/>
      <c r="I1348" s="106"/>
      <c r="J1348" s="107"/>
      <c r="K1348" s="109">
        <f>VLOOKUP(J1348,得意先名!$B$8:$C$1020,2,FALSE)</f>
        <v>0</v>
      </c>
      <c r="L1348" s="108"/>
      <c r="M1348" s="109">
        <f>VLOOKUP(J1348,得意先名!$B$1:$E$1029,4,FALSE)</f>
        <v>0</v>
      </c>
      <c r="N1348" s="110">
        <f>VLOOKUP(J1348,得意先名!$B$8:$H$1020,7,FALSE)</f>
        <v>0</v>
      </c>
      <c r="O1348" s="111"/>
      <c r="P1348" s="112"/>
      <c r="Q1348" s="50"/>
    </row>
    <row r="1349" spans="1:17" ht="30.75" customHeight="1" x14ac:dyDescent="0.4">
      <c r="A1349" s="113">
        <v>2673</v>
      </c>
      <c r="B1349" s="114"/>
      <c r="C1349" s="114"/>
      <c r="D1349" s="115">
        <f>VLOOKUP(E1349,コード一覧!$B$4:$E$962,4,FALSE)</f>
        <v>0</v>
      </c>
      <c r="E1349" s="89"/>
      <c r="F1349" s="104">
        <f>VLOOKUP(E1349,コード一覧!$B$4:$C$850,2,FALSE)</f>
        <v>0</v>
      </c>
      <c r="G1349" s="105">
        <f>VLOOKUP(E1349,コード一覧!$B$4:$D$868,3,FALSE)</f>
        <v>0</v>
      </c>
      <c r="H1349" s="106"/>
      <c r="I1349" s="106"/>
      <c r="J1349" s="107"/>
      <c r="K1349" s="109">
        <f>VLOOKUP(J1349,得意先名!$B$8:$C$1020,2,FALSE)</f>
        <v>0</v>
      </c>
      <c r="L1349" s="108"/>
      <c r="M1349" s="109">
        <f>VLOOKUP(J1349,得意先名!$B$1:$E$1029,4,FALSE)</f>
        <v>0</v>
      </c>
      <c r="N1349" s="110">
        <f>VLOOKUP(J1349,得意先名!$B$8:$H$1020,7,FALSE)</f>
        <v>0</v>
      </c>
      <c r="O1349" s="111"/>
      <c r="P1349" s="112"/>
      <c r="Q1349" s="50"/>
    </row>
    <row r="1350" spans="1:17" ht="30.75" customHeight="1" x14ac:dyDescent="0.4">
      <c r="A1350" s="113">
        <v>2675</v>
      </c>
      <c r="B1350" s="114"/>
      <c r="C1350" s="114"/>
      <c r="D1350" s="115">
        <f>VLOOKUP(E1350,コード一覧!$B$4:$E$962,4,FALSE)</f>
        <v>0</v>
      </c>
      <c r="E1350" s="89"/>
      <c r="F1350" s="104">
        <f>VLOOKUP(E1350,コード一覧!$B$4:$C$850,2,FALSE)</f>
        <v>0</v>
      </c>
      <c r="G1350" s="105">
        <f>VLOOKUP(E1350,コード一覧!$B$4:$D$868,3,FALSE)</f>
        <v>0</v>
      </c>
      <c r="H1350" s="106"/>
      <c r="I1350" s="106"/>
      <c r="J1350" s="107"/>
      <c r="K1350" s="109">
        <f>VLOOKUP(J1350,得意先名!$B$8:$C$1020,2,FALSE)</f>
        <v>0</v>
      </c>
      <c r="L1350" s="108"/>
      <c r="M1350" s="109">
        <f>VLOOKUP(J1350,得意先名!$B$1:$E$1029,4,FALSE)</f>
        <v>0</v>
      </c>
      <c r="N1350" s="110">
        <f>VLOOKUP(J1350,得意先名!$B$8:$H$1020,7,FALSE)</f>
        <v>0</v>
      </c>
      <c r="O1350" s="111"/>
      <c r="P1350" s="112"/>
      <c r="Q1350" s="50"/>
    </row>
    <row r="1351" spans="1:17" ht="30.75" customHeight="1" x14ac:dyDescent="0.4">
      <c r="A1351" s="113">
        <v>2677</v>
      </c>
      <c r="B1351" s="114"/>
      <c r="C1351" s="114"/>
      <c r="D1351" s="115">
        <f>VLOOKUP(E1351,コード一覧!$B$4:$E$962,4,FALSE)</f>
        <v>0</v>
      </c>
      <c r="E1351" s="89"/>
      <c r="F1351" s="104">
        <f>VLOOKUP(E1351,コード一覧!$B$4:$C$850,2,FALSE)</f>
        <v>0</v>
      </c>
      <c r="G1351" s="105">
        <f>VLOOKUP(E1351,コード一覧!$B$4:$D$868,3,FALSE)</f>
        <v>0</v>
      </c>
      <c r="H1351" s="106"/>
      <c r="I1351" s="106"/>
      <c r="J1351" s="107"/>
      <c r="K1351" s="109">
        <f>VLOOKUP(J1351,得意先名!$B$8:$C$1020,2,FALSE)</f>
        <v>0</v>
      </c>
      <c r="L1351" s="108"/>
      <c r="M1351" s="109">
        <f>VLOOKUP(J1351,得意先名!$B$1:$E$1029,4,FALSE)</f>
        <v>0</v>
      </c>
      <c r="N1351" s="110">
        <f>VLOOKUP(J1351,得意先名!$B$8:$H$1020,7,FALSE)</f>
        <v>0</v>
      </c>
      <c r="O1351" s="111"/>
      <c r="P1351" s="112"/>
      <c r="Q1351" s="50"/>
    </row>
    <row r="1352" spans="1:17" ht="30.75" customHeight="1" x14ac:dyDescent="0.4">
      <c r="A1352" s="113">
        <v>2679</v>
      </c>
      <c r="B1352" s="114"/>
      <c r="C1352" s="114"/>
      <c r="D1352" s="115">
        <f>VLOOKUP(E1352,コード一覧!$B$4:$E$962,4,FALSE)</f>
        <v>0</v>
      </c>
      <c r="E1352" s="89"/>
      <c r="F1352" s="104">
        <f>VLOOKUP(E1352,コード一覧!$B$4:$C$850,2,FALSE)</f>
        <v>0</v>
      </c>
      <c r="G1352" s="105">
        <f>VLOOKUP(E1352,コード一覧!$B$4:$D$868,3,FALSE)</f>
        <v>0</v>
      </c>
      <c r="H1352" s="106"/>
      <c r="I1352" s="106"/>
      <c r="J1352" s="107"/>
      <c r="K1352" s="109">
        <f>VLOOKUP(J1352,得意先名!$B$8:$C$1020,2,FALSE)</f>
        <v>0</v>
      </c>
      <c r="L1352" s="108"/>
      <c r="M1352" s="109">
        <f>VLOOKUP(J1352,得意先名!$B$1:$E$1029,4,FALSE)</f>
        <v>0</v>
      </c>
      <c r="N1352" s="110">
        <f>VLOOKUP(J1352,得意先名!$B$8:$H$1020,7,FALSE)</f>
        <v>0</v>
      </c>
      <c r="O1352" s="111"/>
      <c r="P1352" s="112"/>
      <c r="Q1352" s="50"/>
    </row>
    <row r="1353" spans="1:17" ht="30.75" customHeight="1" x14ac:dyDescent="0.4">
      <c r="A1353" s="113">
        <v>2681</v>
      </c>
      <c r="B1353" s="114"/>
      <c r="C1353" s="114"/>
      <c r="D1353" s="115">
        <f>VLOOKUP(E1353,コード一覧!$B$4:$E$962,4,FALSE)</f>
        <v>0</v>
      </c>
      <c r="E1353" s="89"/>
      <c r="F1353" s="104">
        <f>VLOOKUP(E1353,コード一覧!$B$4:$C$850,2,FALSE)</f>
        <v>0</v>
      </c>
      <c r="G1353" s="105">
        <f>VLOOKUP(E1353,コード一覧!$B$4:$D$868,3,FALSE)</f>
        <v>0</v>
      </c>
      <c r="H1353" s="106"/>
      <c r="I1353" s="106"/>
      <c r="J1353" s="107"/>
      <c r="K1353" s="109">
        <f>VLOOKUP(J1353,得意先名!$B$8:$C$1020,2,FALSE)</f>
        <v>0</v>
      </c>
      <c r="L1353" s="108"/>
      <c r="M1353" s="109">
        <f>VLOOKUP(J1353,得意先名!$B$1:$E$1029,4,FALSE)</f>
        <v>0</v>
      </c>
      <c r="N1353" s="110">
        <f>VLOOKUP(J1353,得意先名!$B$8:$H$1020,7,FALSE)</f>
        <v>0</v>
      </c>
      <c r="O1353" s="111"/>
      <c r="P1353" s="112"/>
      <c r="Q1353" s="50"/>
    </row>
    <row r="1354" spans="1:17" ht="30.75" customHeight="1" x14ac:dyDescent="0.4">
      <c r="A1354" s="113">
        <v>2683</v>
      </c>
      <c r="B1354" s="114"/>
      <c r="C1354" s="114"/>
      <c r="D1354" s="115">
        <f>VLOOKUP(E1354,コード一覧!$B$4:$E$962,4,FALSE)</f>
        <v>0</v>
      </c>
      <c r="E1354" s="89"/>
      <c r="F1354" s="104">
        <f>VLOOKUP(E1354,コード一覧!$B$4:$C$850,2,FALSE)</f>
        <v>0</v>
      </c>
      <c r="G1354" s="105">
        <f>VLOOKUP(E1354,コード一覧!$B$4:$D$868,3,FALSE)</f>
        <v>0</v>
      </c>
      <c r="H1354" s="106"/>
      <c r="I1354" s="106"/>
      <c r="J1354" s="107"/>
      <c r="K1354" s="109">
        <f>VLOOKUP(J1354,得意先名!$B$8:$C$1020,2,FALSE)</f>
        <v>0</v>
      </c>
      <c r="L1354" s="108"/>
      <c r="M1354" s="109">
        <f>VLOOKUP(J1354,得意先名!$B$1:$E$1029,4,FALSE)</f>
        <v>0</v>
      </c>
      <c r="N1354" s="110">
        <f>VLOOKUP(J1354,得意先名!$B$8:$H$1020,7,FALSE)</f>
        <v>0</v>
      </c>
      <c r="O1354" s="111"/>
      <c r="P1354" s="112"/>
      <c r="Q1354" s="50"/>
    </row>
    <row r="1355" spans="1:17" ht="30.75" customHeight="1" x14ac:dyDescent="0.4">
      <c r="A1355" s="113">
        <v>2685</v>
      </c>
      <c r="B1355" s="114"/>
      <c r="C1355" s="114"/>
      <c r="D1355" s="115">
        <f>VLOOKUP(E1355,コード一覧!$B$4:$E$962,4,FALSE)</f>
        <v>0</v>
      </c>
      <c r="E1355" s="89"/>
      <c r="F1355" s="104">
        <f>VLOOKUP(E1355,コード一覧!$B$4:$C$850,2,FALSE)</f>
        <v>0</v>
      </c>
      <c r="G1355" s="105">
        <f>VLOOKUP(E1355,コード一覧!$B$4:$D$868,3,FALSE)</f>
        <v>0</v>
      </c>
      <c r="H1355" s="106"/>
      <c r="I1355" s="106"/>
      <c r="J1355" s="107"/>
      <c r="K1355" s="109">
        <f>VLOOKUP(J1355,得意先名!$B$8:$C$1020,2,FALSE)</f>
        <v>0</v>
      </c>
      <c r="L1355" s="108"/>
      <c r="M1355" s="109">
        <f>VLOOKUP(J1355,得意先名!$B$1:$E$1029,4,FALSE)</f>
        <v>0</v>
      </c>
      <c r="N1355" s="110">
        <f>VLOOKUP(J1355,得意先名!$B$8:$H$1020,7,FALSE)</f>
        <v>0</v>
      </c>
      <c r="O1355" s="111"/>
      <c r="P1355" s="112"/>
      <c r="Q1355" s="50"/>
    </row>
    <row r="1356" spans="1:17" ht="30.75" customHeight="1" x14ac:dyDescent="0.4">
      <c r="A1356" s="113">
        <v>2687</v>
      </c>
      <c r="B1356" s="114"/>
      <c r="C1356" s="114"/>
      <c r="D1356" s="115">
        <f>VLOOKUP(E1356,コード一覧!$B$4:$E$962,4,FALSE)</f>
        <v>0</v>
      </c>
      <c r="E1356" s="89"/>
      <c r="F1356" s="104">
        <f>VLOOKUP(E1356,コード一覧!$B$4:$C$850,2,FALSE)</f>
        <v>0</v>
      </c>
      <c r="G1356" s="105">
        <f>VLOOKUP(E1356,コード一覧!$B$4:$D$868,3,FALSE)</f>
        <v>0</v>
      </c>
      <c r="H1356" s="106"/>
      <c r="I1356" s="106"/>
      <c r="J1356" s="107"/>
      <c r="K1356" s="109">
        <f>VLOOKUP(J1356,得意先名!$B$8:$C$1020,2,FALSE)</f>
        <v>0</v>
      </c>
      <c r="L1356" s="108"/>
      <c r="M1356" s="109">
        <f>VLOOKUP(J1356,得意先名!$B$1:$E$1029,4,FALSE)</f>
        <v>0</v>
      </c>
      <c r="N1356" s="110">
        <f>VLOOKUP(J1356,得意先名!$B$8:$H$1020,7,FALSE)</f>
        <v>0</v>
      </c>
      <c r="O1356" s="111"/>
      <c r="P1356" s="112"/>
      <c r="Q1356" s="50"/>
    </row>
    <row r="1357" spans="1:17" ht="30.75" customHeight="1" x14ac:dyDescent="0.4">
      <c r="A1357" s="113">
        <v>2689</v>
      </c>
      <c r="B1357" s="114"/>
      <c r="C1357" s="114"/>
      <c r="D1357" s="115">
        <f>VLOOKUP(E1357,コード一覧!$B$4:$E$962,4,FALSE)</f>
        <v>0</v>
      </c>
      <c r="E1357" s="89"/>
      <c r="F1357" s="104">
        <f>VLOOKUP(E1357,コード一覧!$B$4:$C$850,2,FALSE)</f>
        <v>0</v>
      </c>
      <c r="G1357" s="105">
        <f>VLOOKUP(E1357,コード一覧!$B$4:$D$868,3,FALSE)</f>
        <v>0</v>
      </c>
      <c r="H1357" s="106"/>
      <c r="I1357" s="106"/>
      <c r="J1357" s="107"/>
      <c r="K1357" s="109">
        <f>VLOOKUP(J1357,得意先名!$B$8:$C$1020,2,FALSE)</f>
        <v>0</v>
      </c>
      <c r="L1357" s="108"/>
      <c r="M1357" s="109">
        <f>VLOOKUP(J1357,得意先名!$B$1:$E$1029,4,FALSE)</f>
        <v>0</v>
      </c>
      <c r="N1357" s="110">
        <f>VLOOKUP(J1357,得意先名!$B$8:$H$1020,7,FALSE)</f>
        <v>0</v>
      </c>
      <c r="O1357" s="111"/>
      <c r="P1357" s="112"/>
      <c r="Q1357" s="50"/>
    </row>
    <row r="1358" spans="1:17" ht="30.75" customHeight="1" x14ac:dyDescent="0.4">
      <c r="A1358" s="113">
        <v>2691</v>
      </c>
      <c r="B1358" s="114"/>
      <c r="C1358" s="114"/>
      <c r="D1358" s="115">
        <f>VLOOKUP(E1358,コード一覧!$B$4:$E$962,4,FALSE)</f>
        <v>0</v>
      </c>
      <c r="E1358" s="89"/>
      <c r="F1358" s="104">
        <f>VLOOKUP(E1358,コード一覧!$B$4:$C$850,2,FALSE)</f>
        <v>0</v>
      </c>
      <c r="G1358" s="105">
        <f>VLOOKUP(E1358,コード一覧!$B$4:$D$868,3,FALSE)</f>
        <v>0</v>
      </c>
      <c r="H1358" s="106"/>
      <c r="I1358" s="106"/>
      <c r="J1358" s="107"/>
      <c r="K1358" s="109">
        <f>VLOOKUP(J1358,得意先名!$B$8:$C$1020,2,FALSE)</f>
        <v>0</v>
      </c>
      <c r="L1358" s="108"/>
      <c r="M1358" s="109">
        <f>VLOOKUP(J1358,得意先名!$B$1:$E$1029,4,FALSE)</f>
        <v>0</v>
      </c>
      <c r="N1358" s="110">
        <f>VLOOKUP(J1358,得意先名!$B$8:$H$1020,7,FALSE)</f>
        <v>0</v>
      </c>
      <c r="O1358" s="111"/>
      <c r="P1358" s="112"/>
      <c r="Q1358" s="50"/>
    </row>
    <row r="1359" spans="1:17" ht="30.75" customHeight="1" x14ac:dyDescent="0.4">
      <c r="A1359" s="113">
        <v>2693</v>
      </c>
      <c r="B1359" s="114"/>
      <c r="C1359" s="114"/>
      <c r="D1359" s="115">
        <f>VLOOKUP(E1359,コード一覧!$B$4:$E$962,4,FALSE)</f>
        <v>0</v>
      </c>
      <c r="E1359" s="89"/>
      <c r="F1359" s="104">
        <f>VLOOKUP(E1359,コード一覧!$B$4:$C$850,2,FALSE)</f>
        <v>0</v>
      </c>
      <c r="G1359" s="105">
        <f>VLOOKUP(E1359,コード一覧!$B$4:$D$868,3,FALSE)</f>
        <v>0</v>
      </c>
      <c r="H1359" s="106"/>
      <c r="I1359" s="106"/>
      <c r="J1359" s="107"/>
      <c r="K1359" s="109">
        <f>VLOOKUP(J1359,得意先名!$B$8:$C$1020,2,FALSE)</f>
        <v>0</v>
      </c>
      <c r="L1359" s="108"/>
      <c r="M1359" s="109">
        <f>VLOOKUP(J1359,得意先名!$B$1:$E$1029,4,FALSE)</f>
        <v>0</v>
      </c>
      <c r="N1359" s="110">
        <f>VLOOKUP(J1359,得意先名!$B$8:$H$1020,7,FALSE)</f>
        <v>0</v>
      </c>
      <c r="O1359" s="111"/>
      <c r="P1359" s="112"/>
      <c r="Q1359" s="50"/>
    </row>
    <row r="1360" spans="1:17" ht="30.75" customHeight="1" x14ac:dyDescent="0.4">
      <c r="A1360" s="113">
        <v>2695</v>
      </c>
      <c r="B1360" s="114"/>
      <c r="C1360" s="114"/>
      <c r="D1360" s="115">
        <f>VLOOKUP(E1360,コード一覧!$B$4:$E$962,4,FALSE)</f>
        <v>0</v>
      </c>
      <c r="E1360" s="89"/>
      <c r="F1360" s="104">
        <f>VLOOKUP(E1360,コード一覧!$B$4:$C$850,2,FALSE)</f>
        <v>0</v>
      </c>
      <c r="G1360" s="105">
        <f>VLOOKUP(E1360,コード一覧!$B$4:$D$868,3,FALSE)</f>
        <v>0</v>
      </c>
      <c r="H1360" s="106"/>
      <c r="I1360" s="106"/>
      <c r="J1360" s="107"/>
      <c r="K1360" s="109">
        <f>VLOOKUP(J1360,得意先名!$B$8:$C$1020,2,FALSE)</f>
        <v>0</v>
      </c>
      <c r="L1360" s="108"/>
      <c r="M1360" s="109">
        <f>VLOOKUP(J1360,得意先名!$B$1:$E$1029,4,FALSE)</f>
        <v>0</v>
      </c>
      <c r="N1360" s="110">
        <f>VLOOKUP(J1360,得意先名!$B$8:$H$1020,7,FALSE)</f>
        <v>0</v>
      </c>
      <c r="O1360" s="111"/>
      <c r="P1360" s="112"/>
      <c r="Q1360" s="50"/>
    </row>
    <row r="1361" spans="1:17" ht="30.75" customHeight="1" x14ac:dyDescent="0.4">
      <c r="A1361" s="113">
        <v>2697</v>
      </c>
      <c r="B1361" s="114"/>
      <c r="C1361" s="114"/>
      <c r="D1361" s="115">
        <f>VLOOKUP(E1361,コード一覧!$B$4:$E$962,4,FALSE)</f>
        <v>0</v>
      </c>
      <c r="E1361" s="89"/>
      <c r="F1361" s="104">
        <f>VLOOKUP(E1361,コード一覧!$B$4:$C$850,2,FALSE)</f>
        <v>0</v>
      </c>
      <c r="G1361" s="105">
        <f>VLOOKUP(E1361,コード一覧!$B$4:$D$868,3,FALSE)</f>
        <v>0</v>
      </c>
      <c r="H1361" s="106"/>
      <c r="I1361" s="106"/>
      <c r="J1361" s="107"/>
      <c r="K1361" s="109">
        <f>VLOOKUP(J1361,得意先名!$B$8:$C$1020,2,FALSE)</f>
        <v>0</v>
      </c>
      <c r="L1361" s="108"/>
      <c r="M1361" s="109">
        <f>VLOOKUP(J1361,得意先名!$B$1:$E$1029,4,FALSE)</f>
        <v>0</v>
      </c>
      <c r="N1361" s="110">
        <f>VLOOKUP(J1361,得意先名!$B$8:$H$1020,7,FALSE)</f>
        <v>0</v>
      </c>
      <c r="O1361" s="111"/>
      <c r="P1361" s="112"/>
      <c r="Q1361" s="50"/>
    </row>
    <row r="1362" spans="1:17" ht="30.75" customHeight="1" x14ac:dyDescent="0.4">
      <c r="A1362" s="113">
        <v>2699</v>
      </c>
      <c r="B1362" s="114"/>
      <c r="C1362" s="114"/>
      <c r="D1362" s="115">
        <f>VLOOKUP(E1362,コード一覧!$B$4:$E$962,4,FALSE)</f>
        <v>0</v>
      </c>
      <c r="E1362" s="89"/>
      <c r="F1362" s="104">
        <f>VLOOKUP(E1362,コード一覧!$B$4:$C$850,2,FALSE)</f>
        <v>0</v>
      </c>
      <c r="G1362" s="105">
        <f>VLOOKUP(E1362,コード一覧!$B$4:$D$868,3,FALSE)</f>
        <v>0</v>
      </c>
      <c r="H1362" s="106"/>
      <c r="I1362" s="106"/>
      <c r="J1362" s="107"/>
      <c r="K1362" s="109">
        <f>VLOOKUP(J1362,得意先名!$B$8:$C$1020,2,FALSE)</f>
        <v>0</v>
      </c>
      <c r="L1362" s="108"/>
      <c r="M1362" s="109">
        <f>VLOOKUP(J1362,得意先名!$B$1:$E$1029,4,FALSE)</f>
        <v>0</v>
      </c>
      <c r="N1362" s="110">
        <f>VLOOKUP(J1362,得意先名!$B$8:$H$1020,7,FALSE)</f>
        <v>0</v>
      </c>
      <c r="O1362" s="111"/>
      <c r="P1362" s="112"/>
      <c r="Q1362" s="50"/>
    </row>
    <row r="1363" spans="1:17" ht="30.75" customHeight="1" x14ac:dyDescent="0.4">
      <c r="A1363" s="113">
        <v>2701</v>
      </c>
      <c r="B1363" s="114"/>
      <c r="C1363" s="114"/>
      <c r="D1363" s="115">
        <f>VLOOKUP(E1363,コード一覧!$B$4:$E$962,4,FALSE)</f>
        <v>0</v>
      </c>
      <c r="E1363" s="89"/>
      <c r="F1363" s="104">
        <f>VLOOKUP(E1363,コード一覧!$B$4:$C$850,2,FALSE)</f>
        <v>0</v>
      </c>
      <c r="G1363" s="105">
        <f>VLOOKUP(E1363,コード一覧!$B$4:$D$868,3,FALSE)</f>
        <v>0</v>
      </c>
      <c r="H1363" s="106"/>
      <c r="I1363" s="106"/>
      <c r="J1363" s="107"/>
      <c r="K1363" s="109">
        <f>VLOOKUP(J1363,得意先名!$B$8:$C$1020,2,FALSE)</f>
        <v>0</v>
      </c>
      <c r="L1363" s="108"/>
      <c r="M1363" s="109">
        <f>VLOOKUP(J1363,得意先名!$B$1:$E$1029,4,FALSE)</f>
        <v>0</v>
      </c>
      <c r="N1363" s="110">
        <f>VLOOKUP(J1363,得意先名!$B$8:$H$1020,7,FALSE)</f>
        <v>0</v>
      </c>
      <c r="O1363" s="111"/>
      <c r="P1363" s="112"/>
      <c r="Q1363" s="50"/>
    </row>
    <row r="1364" spans="1:17" ht="30.75" customHeight="1" x14ac:dyDescent="0.4">
      <c r="A1364" s="113">
        <v>2703</v>
      </c>
      <c r="B1364" s="114"/>
      <c r="C1364" s="114"/>
      <c r="D1364" s="115">
        <f>VLOOKUP(E1364,コード一覧!$B$4:$E$962,4,FALSE)</f>
        <v>0</v>
      </c>
      <c r="E1364" s="89"/>
      <c r="F1364" s="104">
        <f>VLOOKUP(E1364,コード一覧!$B$4:$C$850,2,FALSE)</f>
        <v>0</v>
      </c>
      <c r="G1364" s="105">
        <f>VLOOKUP(E1364,コード一覧!$B$4:$D$868,3,FALSE)</f>
        <v>0</v>
      </c>
      <c r="H1364" s="106"/>
      <c r="I1364" s="106"/>
      <c r="J1364" s="107"/>
      <c r="K1364" s="109">
        <f>VLOOKUP(J1364,得意先名!$B$8:$C$1020,2,FALSE)</f>
        <v>0</v>
      </c>
      <c r="L1364" s="108"/>
      <c r="M1364" s="109">
        <f>VLOOKUP(J1364,得意先名!$B$1:$E$1029,4,FALSE)</f>
        <v>0</v>
      </c>
      <c r="N1364" s="110">
        <f>VLOOKUP(J1364,得意先名!$B$8:$H$1020,7,FALSE)</f>
        <v>0</v>
      </c>
      <c r="O1364" s="111"/>
      <c r="P1364" s="112"/>
      <c r="Q1364" s="50"/>
    </row>
    <row r="1365" spans="1:17" ht="30.75" customHeight="1" x14ac:dyDescent="0.4">
      <c r="A1365" s="113">
        <v>2705</v>
      </c>
      <c r="B1365" s="114"/>
      <c r="C1365" s="114"/>
      <c r="D1365" s="115">
        <f>VLOOKUP(E1365,コード一覧!$B$4:$E$962,4,FALSE)</f>
        <v>0</v>
      </c>
      <c r="E1365" s="89"/>
      <c r="F1365" s="104">
        <f>VLOOKUP(E1365,コード一覧!$B$4:$C$850,2,FALSE)</f>
        <v>0</v>
      </c>
      <c r="G1365" s="105">
        <f>VLOOKUP(E1365,コード一覧!$B$4:$D$868,3,FALSE)</f>
        <v>0</v>
      </c>
      <c r="H1365" s="106"/>
      <c r="I1365" s="106"/>
      <c r="J1365" s="107"/>
      <c r="K1365" s="109">
        <f>VLOOKUP(J1365,得意先名!$B$8:$C$1020,2,FALSE)</f>
        <v>0</v>
      </c>
      <c r="L1365" s="108"/>
      <c r="M1365" s="109">
        <f>VLOOKUP(J1365,得意先名!$B$1:$E$1029,4,FALSE)</f>
        <v>0</v>
      </c>
      <c r="N1365" s="110">
        <f>VLOOKUP(J1365,得意先名!$B$8:$H$1020,7,FALSE)</f>
        <v>0</v>
      </c>
      <c r="O1365" s="111"/>
      <c r="P1365" s="112"/>
      <c r="Q1365" s="50"/>
    </row>
    <row r="1366" spans="1:17" ht="30.75" customHeight="1" x14ac:dyDescent="0.4">
      <c r="A1366" s="113">
        <v>2707</v>
      </c>
      <c r="B1366" s="114"/>
      <c r="C1366" s="114"/>
      <c r="D1366" s="115">
        <f>VLOOKUP(E1366,コード一覧!$B$4:$E$962,4,FALSE)</f>
        <v>0</v>
      </c>
      <c r="E1366" s="89"/>
      <c r="F1366" s="104">
        <f>VLOOKUP(E1366,コード一覧!$B$4:$C$850,2,FALSE)</f>
        <v>0</v>
      </c>
      <c r="G1366" s="105">
        <f>VLOOKUP(E1366,コード一覧!$B$4:$D$868,3,FALSE)</f>
        <v>0</v>
      </c>
      <c r="H1366" s="106"/>
      <c r="I1366" s="106"/>
      <c r="J1366" s="107"/>
      <c r="K1366" s="109">
        <f>VLOOKUP(J1366,得意先名!$B$8:$C$1020,2,FALSE)</f>
        <v>0</v>
      </c>
      <c r="L1366" s="108"/>
      <c r="M1366" s="109">
        <f>VLOOKUP(J1366,得意先名!$B$1:$E$1029,4,FALSE)</f>
        <v>0</v>
      </c>
      <c r="N1366" s="110">
        <f>VLOOKUP(J1366,得意先名!$B$8:$H$1020,7,FALSE)</f>
        <v>0</v>
      </c>
      <c r="O1366" s="111"/>
      <c r="P1366" s="112"/>
      <c r="Q1366" s="50"/>
    </row>
    <row r="1367" spans="1:17" ht="30.75" customHeight="1" x14ac:dyDescent="0.4">
      <c r="A1367" s="113">
        <v>2709</v>
      </c>
      <c r="B1367" s="114"/>
      <c r="C1367" s="114"/>
      <c r="D1367" s="115">
        <f>VLOOKUP(E1367,コード一覧!$B$4:$E$962,4,FALSE)</f>
        <v>0</v>
      </c>
      <c r="E1367" s="89"/>
      <c r="F1367" s="104">
        <f>VLOOKUP(E1367,コード一覧!$B$4:$C$850,2,FALSE)</f>
        <v>0</v>
      </c>
      <c r="G1367" s="105">
        <f>VLOOKUP(E1367,コード一覧!$B$4:$D$868,3,FALSE)</f>
        <v>0</v>
      </c>
      <c r="H1367" s="106"/>
      <c r="I1367" s="106"/>
      <c r="J1367" s="107"/>
      <c r="K1367" s="109">
        <f>VLOOKUP(J1367,得意先名!$B$8:$C$1020,2,FALSE)</f>
        <v>0</v>
      </c>
      <c r="L1367" s="108"/>
      <c r="M1367" s="109">
        <f>VLOOKUP(J1367,得意先名!$B$1:$E$1029,4,FALSE)</f>
        <v>0</v>
      </c>
      <c r="N1367" s="110">
        <f>VLOOKUP(J1367,得意先名!$B$8:$H$1020,7,FALSE)</f>
        <v>0</v>
      </c>
      <c r="O1367" s="111"/>
      <c r="P1367" s="112"/>
      <c r="Q1367" s="50"/>
    </row>
    <row r="1368" spans="1:17" ht="30.75" customHeight="1" x14ac:dyDescent="0.4">
      <c r="A1368" s="113">
        <v>2711</v>
      </c>
      <c r="B1368" s="114"/>
      <c r="C1368" s="114"/>
      <c r="D1368" s="115">
        <f>VLOOKUP(E1368,コード一覧!$B$4:$E$962,4,FALSE)</f>
        <v>0</v>
      </c>
      <c r="E1368" s="89"/>
      <c r="F1368" s="104">
        <f>VLOOKUP(E1368,コード一覧!$B$4:$C$850,2,FALSE)</f>
        <v>0</v>
      </c>
      <c r="G1368" s="105">
        <f>VLOOKUP(E1368,コード一覧!$B$4:$D$868,3,FALSE)</f>
        <v>0</v>
      </c>
      <c r="H1368" s="106"/>
      <c r="I1368" s="106"/>
      <c r="J1368" s="107"/>
      <c r="K1368" s="109">
        <f>VLOOKUP(J1368,得意先名!$B$8:$C$1020,2,FALSE)</f>
        <v>0</v>
      </c>
      <c r="L1368" s="108"/>
      <c r="M1368" s="109">
        <f>VLOOKUP(J1368,得意先名!$B$1:$E$1029,4,FALSE)</f>
        <v>0</v>
      </c>
      <c r="N1368" s="110">
        <f>VLOOKUP(J1368,得意先名!$B$8:$H$1020,7,FALSE)</f>
        <v>0</v>
      </c>
      <c r="O1368" s="111"/>
      <c r="P1368" s="112"/>
      <c r="Q1368" s="50"/>
    </row>
    <row r="1369" spans="1:17" ht="30.75" customHeight="1" x14ac:dyDescent="0.4">
      <c r="A1369" s="113">
        <v>2713</v>
      </c>
      <c r="B1369" s="114"/>
      <c r="C1369" s="114"/>
      <c r="D1369" s="115">
        <f>VLOOKUP(E1369,コード一覧!$B$4:$E$962,4,FALSE)</f>
        <v>0</v>
      </c>
      <c r="E1369" s="89"/>
      <c r="F1369" s="104">
        <f>VLOOKUP(E1369,コード一覧!$B$4:$C$850,2,FALSE)</f>
        <v>0</v>
      </c>
      <c r="G1369" s="105">
        <f>VLOOKUP(E1369,コード一覧!$B$4:$D$868,3,FALSE)</f>
        <v>0</v>
      </c>
      <c r="H1369" s="106"/>
      <c r="I1369" s="106"/>
      <c r="J1369" s="107"/>
      <c r="K1369" s="109">
        <f>VLOOKUP(J1369,得意先名!$B$8:$C$1020,2,FALSE)</f>
        <v>0</v>
      </c>
      <c r="L1369" s="108"/>
      <c r="M1369" s="109">
        <f>VLOOKUP(J1369,得意先名!$B$1:$E$1029,4,FALSE)</f>
        <v>0</v>
      </c>
      <c r="N1369" s="110">
        <f>VLOOKUP(J1369,得意先名!$B$8:$H$1020,7,FALSE)</f>
        <v>0</v>
      </c>
      <c r="O1369" s="111"/>
      <c r="P1369" s="112"/>
      <c r="Q1369" s="50"/>
    </row>
    <row r="1370" spans="1:17" ht="30.75" customHeight="1" x14ac:dyDescent="0.4">
      <c r="A1370" s="113">
        <v>2715</v>
      </c>
      <c r="B1370" s="114"/>
      <c r="C1370" s="114"/>
      <c r="D1370" s="115">
        <f>VLOOKUP(E1370,コード一覧!$B$4:$E$962,4,FALSE)</f>
        <v>0</v>
      </c>
      <c r="E1370" s="89"/>
      <c r="F1370" s="104">
        <f>VLOOKUP(E1370,コード一覧!$B$4:$C$850,2,FALSE)</f>
        <v>0</v>
      </c>
      <c r="G1370" s="105">
        <f>VLOOKUP(E1370,コード一覧!$B$4:$D$868,3,FALSE)</f>
        <v>0</v>
      </c>
      <c r="H1370" s="106"/>
      <c r="I1370" s="106"/>
      <c r="J1370" s="107"/>
      <c r="K1370" s="109">
        <f>VLOOKUP(J1370,得意先名!$B$8:$C$1020,2,FALSE)</f>
        <v>0</v>
      </c>
      <c r="L1370" s="108"/>
      <c r="M1370" s="109">
        <f>VLOOKUP(J1370,得意先名!$B$1:$E$1029,4,FALSE)</f>
        <v>0</v>
      </c>
      <c r="N1370" s="110">
        <f>VLOOKUP(J1370,得意先名!$B$8:$H$1020,7,FALSE)</f>
        <v>0</v>
      </c>
      <c r="O1370" s="111"/>
      <c r="P1370" s="112"/>
      <c r="Q1370" s="50"/>
    </row>
    <row r="1371" spans="1:17" ht="30.75" customHeight="1" x14ac:dyDescent="0.4">
      <c r="A1371" s="113">
        <v>2717</v>
      </c>
      <c r="B1371" s="114"/>
      <c r="C1371" s="114"/>
      <c r="D1371" s="115">
        <f>VLOOKUP(E1371,コード一覧!$B$4:$E$962,4,FALSE)</f>
        <v>0</v>
      </c>
      <c r="E1371" s="89"/>
      <c r="F1371" s="104">
        <f>VLOOKUP(E1371,コード一覧!$B$4:$C$850,2,FALSE)</f>
        <v>0</v>
      </c>
      <c r="G1371" s="105">
        <f>VLOOKUP(E1371,コード一覧!$B$4:$D$868,3,FALSE)</f>
        <v>0</v>
      </c>
      <c r="H1371" s="106"/>
      <c r="I1371" s="106"/>
      <c r="J1371" s="107"/>
      <c r="K1371" s="109">
        <f>VLOOKUP(J1371,得意先名!$B$8:$C$1020,2,FALSE)</f>
        <v>0</v>
      </c>
      <c r="L1371" s="108"/>
      <c r="M1371" s="109">
        <f>VLOOKUP(J1371,得意先名!$B$1:$E$1029,4,FALSE)</f>
        <v>0</v>
      </c>
      <c r="N1371" s="110">
        <f>VLOOKUP(J1371,得意先名!$B$8:$H$1020,7,FALSE)</f>
        <v>0</v>
      </c>
      <c r="O1371" s="111"/>
      <c r="P1371" s="112"/>
      <c r="Q1371" s="50"/>
    </row>
    <row r="1372" spans="1:17" ht="30.75" customHeight="1" x14ac:dyDescent="0.4">
      <c r="A1372" s="113">
        <v>2719</v>
      </c>
      <c r="B1372" s="114"/>
      <c r="C1372" s="114"/>
      <c r="D1372" s="115">
        <f>VLOOKUP(E1372,コード一覧!$B$4:$E$962,4,FALSE)</f>
        <v>0</v>
      </c>
      <c r="E1372" s="89"/>
      <c r="F1372" s="104">
        <f>VLOOKUP(E1372,コード一覧!$B$4:$C$850,2,FALSE)</f>
        <v>0</v>
      </c>
      <c r="G1372" s="105">
        <f>VLOOKUP(E1372,コード一覧!$B$4:$D$868,3,FALSE)</f>
        <v>0</v>
      </c>
      <c r="H1372" s="106"/>
      <c r="I1372" s="106"/>
      <c r="J1372" s="107"/>
      <c r="K1372" s="109">
        <f>VLOOKUP(J1372,得意先名!$B$8:$C$1020,2,FALSE)</f>
        <v>0</v>
      </c>
      <c r="L1372" s="108"/>
      <c r="M1372" s="109">
        <f>VLOOKUP(J1372,得意先名!$B$1:$E$1029,4,FALSE)</f>
        <v>0</v>
      </c>
      <c r="N1372" s="110">
        <f>VLOOKUP(J1372,得意先名!$B$8:$H$1020,7,FALSE)</f>
        <v>0</v>
      </c>
      <c r="O1372" s="111"/>
      <c r="P1372" s="112"/>
      <c r="Q1372" s="50"/>
    </row>
    <row r="1373" spans="1:17" ht="30.75" customHeight="1" x14ac:dyDescent="0.4">
      <c r="A1373" s="113">
        <v>2721</v>
      </c>
      <c r="B1373" s="114"/>
      <c r="C1373" s="114"/>
      <c r="D1373" s="115">
        <f>VLOOKUP(E1373,コード一覧!$B$4:$E$962,4,FALSE)</f>
        <v>0</v>
      </c>
      <c r="E1373" s="89"/>
      <c r="F1373" s="104">
        <f>VLOOKUP(E1373,コード一覧!$B$4:$C$850,2,FALSE)</f>
        <v>0</v>
      </c>
      <c r="G1373" s="105">
        <f>VLOOKUP(E1373,コード一覧!$B$4:$D$868,3,FALSE)</f>
        <v>0</v>
      </c>
      <c r="H1373" s="106"/>
      <c r="I1373" s="106"/>
      <c r="J1373" s="107"/>
      <c r="K1373" s="109">
        <f>VLOOKUP(J1373,得意先名!$B$8:$C$1020,2,FALSE)</f>
        <v>0</v>
      </c>
      <c r="L1373" s="108"/>
      <c r="M1373" s="109">
        <f>VLOOKUP(J1373,得意先名!$B$1:$E$1029,4,FALSE)</f>
        <v>0</v>
      </c>
      <c r="N1373" s="110">
        <f>VLOOKUP(J1373,得意先名!$B$8:$H$1020,7,FALSE)</f>
        <v>0</v>
      </c>
      <c r="O1373" s="111"/>
      <c r="P1373" s="112"/>
      <c r="Q1373" s="50"/>
    </row>
    <row r="1374" spans="1:17" ht="30.75" customHeight="1" x14ac:dyDescent="0.4">
      <c r="A1374" s="113">
        <v>2723</v>
      </c>
      <c r="B1374" s="114"/>
      <c r="C1374" s="114"/>
      <c r="D1374" s="115">
        <f>VLOOKUP(E1374,コード一覧!$B$4:$E$962,4,FALSE)</f>
        <v>0</v>
      </c>
      <c r="E1374" s="89"/>
      <c r="F1374" s="104">
        <f>VLOOKUP(E1374,コード一覧!$B$4:$C$850,2,FALSE)</f>
        <v>0</v>
      </c>
      <c r="G1374" s="105">
        <f>VLOOKUP(E1374,コード一覧!$B$4:$D$868,3,FALSE)</f>
        <v>0</v>
      </c>
      <c r="H1374" s="106"/>
      <c r="I1374" s="106"/>
      <c r="J1374" s="107"/>
      <c r="K1374" s="109">
        <f>VLOOKUP(J1374,得意先名!$B$8:$C$1020,2,FALSE)</f>
        <v>0</v>
      </c>
      <c r="L1374" s="108"/>
      <c r="M1374" s="109">
        <f>VLOOKUP(J1374,得意先名!$B$1:$E$1029,4,FALSE)</f>
        <v>0</v>
      </c>
      <c r="N1374" s="110">
        <f>VLOOKUP(J1374,得意先名!$B$8:$H$1020,7,FALSE)</f>
        <v>0</v>
      </c>
      <c r="O1374" s="111"/>
      <c r="P1374" s="112"/>
      <c r="Q1374" s="50"/>
    </row>
    <row r="1375" spans="1:17" ht="30.75" customHeight="1" x14ac:dyDescent="0.4">
      <c r="A1375" s="113">
        <v>2725</v>
      </c>
      <c r="B1375" s="114"/>
      <c r="C1375" s="114"/>
      <c r="D1375" s="115">
        <f>VLOOKUP(E1375,コード一覧!$B$4:$E$962,4,FALSE)</f>
        <v>0</v>
      </c>
      <c r="E1375" s="89"/>
      <c r="F1375" s="104">
        <f>VLOOKUP(E1375,コード一覧!$B$4:$C$850,2,FALSE)</f>
        <v>0</v>
      </c>
      <c r="G1375" s="105">
        <f>VLOOKUP(E1375,コード一覧!$B$4:$D$868,3,FALSE)</f>
        <v>0</v>
      </c>
      <c r="H1375" s="106"/>
      <c r="I1375" s="106"/>
      <c r="J1375" s="107"/>
      <c r="K1375" s="109">
        <f>VLOOKUP(J1375,得意先名!$B$8:$C$1020,2,FALSE)</f>
        <v>0</v>
      </c>
      <c r="L1375" s="108"/>
      <c r="M1375" s="109">
        <f>VLOOKUP(J1375,得意先名!$B$1:$E$1029,4,FALSE)</f>
        <v>0</v>
      </c>
      <c r="N1375" s="110">
        <f>VLOOKUP(J1375,得意先名!$B$8:$H$1020,7,FALSE)</f>
        <v>0</v>
      </c>
      <c r="O1375" s="111"/>
      <c r="P1375" s="112"/>
      <c r="Q1375" s="50"/>
    </row>
    <row r="1376" spans="1:17" ht="30.75" customHeight="1" x14ac:dyDescent="0.4">
      <c r="A1376" s="113">
        <v>2727</v>
      </c>
      <c r="B1376" s="114"/>
      <c r="C1376" s="114"/>
      <c r="D1376" s="115">
        <f>VLOOKUP(E1376,コード一覧!$B$4:$E$962,4,FALSE)</f>
        <v>0</v>
      </c>
      <c r="E1376" s="89"/>
      <c r="F1376" s="104">
        <f>VLOOKUP(E1376,コード一覧!$B$4:$C$850,2,FALSE)</f>
        <v>0</v>
      </c>
      <c r="G1376" s="105">
        <f>VLOOKUP(E1376,コード一覧!$B$4:$D$868,3,FALSE)</f>
        <v>0</v>
      </c>
      <c r="H1376" s="106"/>
      <c r="I1376" s="106"/>
      <c r="J1376" s="107"/>
      <c r="K1376" s="109">
        <f>VLOOKUP(J1376,得意先名!$B$8:$C$1020,2,FALSE)</f>
        <v>0</v>
      </c>
      <c r="L1376" s="108"/>
      <c r="M1376" s="109">
        <f>VLOOKUP(J1376,得意先名!$B$1:$E$1029,4,FALSE)</f>
        <v>0</v>
      </c>
      <c r="N1376" s="110">
        <f>VLOOKUP(J1376,得意先名!$B$8:$H$1020,7,FALSE)</f>
        <v>0</v>
      </c>
      <c r="O1376" s="111"/>
      <c r="P1376" s="112"/>
      <c r="Q1376" s="50"/>
    </row>
    <row r="1377" spans="1:17" ht="30.75" customHeight="1" x14ac:dyDescent="0.4">
      <c r="A1377" s="113">
        <v>2729</v>
      </c>
      <c r="B1377" s="114"/>
      <c r="C1377" s="114"/>
      <c r="D1377" s="115">
        <f>VLOOKUP(E1377,コード一覧!$B$4:$E$962,4,FALSE)</f>
        <v>0</v>
      </c>
      <c r="E1377" s="89"/>
      <c r="F1377" s="104">
        <f>VLOOKUP(E1377,コード一覧!$B$4:$C$850,2,FALSE)</f>
        <v>0</v>
      </c>
      <c r="G1377" s="105">
        <f>VLOOKUP(E1377,コード一覧!$B$4:$D$868,3,FALSE)</f>
        <v>0</v>
      </c>
      <c r="H1377" s="106"/>
      <c r="I1377" s="106"/>
      <c r="J1377" s="107"/>
      <c r="K1377" s="109">
        <f>VLOOKUP(J1377,得意先名!$B$8:$C$1020,2,FALSE)</f>
        <v>0</v>
      </c>
      <c r="L1377" s="108"/>
      <c r="M1377" s="109">
        <f>VLOOKUP(J1377,得意先名!$B$1:$E$1029,4,FALSE)</f>
        <v>0</v>
      </c>
      <c r="N1377" s="110">
        <f>VLOOKUP(J1377,得意先名!$B$8:$H$1020,7,FALSE)</f>
        <v>0</v>
      </c>
      <c r="O1377" s="111"/>
      <c r="P1377" s="112"/>
      <c r="Q1377" s="50"/>
    </row>
    <row r="1378" spans="1:17" ht="30.75" customHeight="1" x14ac:dyDescent="0.4">
      <c r="A1378" s="113">
        <v>2731</v>
      </c>
      <c r="B1378" s="114"/>
      <c r="C1378" s="114"/>
      <c r="D1378" s="115">
        <f>VLOOKUP(E1378,コード一覧!$B$4:$E$962,4,FALSE)</f>
        <v>0</v>
      </c>
      <c r="E1378" s="89"/>
      <c r="F1378" s="104">
        <f>VLOOKUP(E1378,コード一覧!$B$4:$C$850,2,FALSE)</f>
        <v>0</v>
      </c>
      <c r="G1378" s="105">
        <f>VLOOKUP(E1378,コード一覧!$B$4:$D$868,3,FALSE)</f>
        <v>0</v>
      </c>
      <c r="H1378" s="106"/>
      <c r="I1378" s="106"/>
      <c r="J1378" s="107"/>
      <c r="K1378" s="109">
        <f>VLOOKUP(J1378,得意先名!$B$8:$C$1020,2,FALSE)</f>
        <v>0</v>
      </c>
      <c r="L1378" s="108"/>
      <c r="M1378" s="109">
        <f>VLOOKUP(J1378,得意先名!$B$1:$E$1029,4,FALSE)</f>
        <v>0</v>
      </c>
      <c r="N1378" s="110">
        <f>VLOOKUP(J1378,得意先名!$B$8:$H$1020,7,FALSE)</f>
        <v>0</v>
      </c>
      <c r="O1378" s="111"/>
      <c r="P1378" s="112"/>
      <c r="Q1378" s="50"/>
    </row>
    <row r="1379" spans="1:17" ht="30.75" customHeight="1" x14ac:dyDescent="0.4">
      <c r="A1379" s="113">
        <v>2733</v>
      </c>
      <c r="B1379" s="114"/>
      <c r="C1379" s="114"/>
      <c r="D1379" s="115">
        <f>VLOOKUP(E1379,コード一覧!$B$4:$E$962,4,FALSE)</f>
        <v>0</v>
      </c>
      <c r="E1379" s="89"/>
      <c r="F1379" s="104">
        <f>VLOOKUP(E1379,コード一覧!$B$4:$C$850,2,FALSE)</f>
        <v>0</v>
      </c>
      <c r="G1379" s="105">
        <f>VLOOKUP(E1379,コード一覧!$B$4:$D$868,3,FALSE)</f>
        <v>0</v>
      </c>
      <c r="H1379" s="106"/>
      <c r="I1379" s="106"/>
      <c r="J1379" s="107"/>
      <c r="K1379" s="109">
        <f>VLOOKUP(J1379,得意先名!$B$8:$C$1020,2,FALSE)</f>
        <v>0</v>
      </c>
      <c r="L1379" s="108"/>
      <c r="M1379" s="109">
        <f>VLOOKUP(J1379,得意先名!$B$1:$E$1029,4,FALSE)</f>
        <v>0</v>
      </c>
      <c r="N1379" s="110">
        <f>VLOOKUP(J1379,得意先名!$B$8:$H$1020,7,FALSE)</f>
        <v>0</v>
      </c>
      <c r="O1379" s="111"/>
      <c r="P1379" s="112"/>
      <c r="Q1379" s="50"/>
    </row>
    <row r="1380" spans="1:17" ht="30.75" customHeight="1" x14ac:dyDescent="0.4">
      <c r="A1380" s="113">
        <v>2735</v>
      </c>
      <c r="B1380" s="114"/>
      <c r="C1380" s="114"/>
      <c r="D1380" s="115">
        <f>VLOOKUP(E1380,コード一覧!$B$4:$E$962,4,FALSE)</f>
        <v>0</v>
      </c>
      <c r="E1380" s="89"/>
      <c r="F1380" s="104">
        <f>VLOOKUP(E1380,コード一覧!$B$4:$C$850,2,FALSE)</f>
        <v>0</v>
      </c>
      <c r="G1380" s="105">
        <f>VLOOKUP(E1380,コード一覧!$B$4:$D$868,3,FALSE)</f>
        <v>0</v>
      </c>
      <c r="H1380" s="106"/>
      <c r="I1380" s="106"/>
      <c r="J1380" s="107"/>
      <c r="K1380" s="109">
        <f>VLOOKUP(J1380,得意先名!$B$8:$C$1020,2,FALSE)</f>
        <v>0</v>
      </c>
      <c r="L1380" s="108"/>
      <c r="M1380" s="109">
        <f>VLOOKUP(J1380,得意先名!$B$1:$E$1029,4,FALSE)</f>
        <v>0</v>
      </c>
      <c r="N1380" s="110">
        <f>VLOOKUP(J1380,得意先名!$B$8:$H$1020,7,FALSE)</f>
        <v>0</v>
      </c>
      <c r="O1380" s="111"/>
      <c r="P1380" s="112"/>
      <c r="Q1380" s="50"/>
    </row>
    <row r="1381" spans="1:17" ht="30.75" customHeight="1" x14ac:dyDescent="0.4">
      <c r="A1381" s="113">
        <v>2737</v>
      </c>
      <c r="B1381" s="114"/>
      <c r="C1381" s="114"/>
      <c r="D1381" s="115">
        <f>VLOOKUP(E1381,コード一覧!$B$4:$E$962,4,FALSE)</f>
        <v>0</v>
      </c>
      <c r="E1381" s="89"/>
      <c r="F1381" s="104">
        <f>VLOOKUP(E1381,コード一覧!$B$4:$C$850,2,FALSE)</f>
        <v>0</v>
      </c>
      <c r="G1381" s="105">
        <f>VLOOKUP(E1381,コード一覧!$B$4:$D$868,3,FALSE)</f>
        <v>0</v>
      </c>
      <c r="H1381" s="106"/>
      <c r="I1381" s="106"/>
      <c r="J1381" s="107"/>
      <c r="K1381" s="109">
        <f>VLOOKUP(J1381,得意先名!$B$8:$C$1020,2,FALSE)</f>
        <v>0</v>
      </c>
      <c r="L1381" s="108"/>
      <c r="M1381" s="109">
        <f>VLOOKUP(J1381,得意先名!$B$1:$E$1029,4,FALSE)</f>
        <v>0</v>
      </c>
      <c r="N1381" s="110">
        <f>VLOOKUP(J1381,得意先名!$B$8:$H$1020,7,FALSE)</f>
        <v>0</v>
      </c>
      <c r="O1381" s="111"/>
      <c r="P1381" s="112"/>
      <c r="Q1381" s="50"/>
    </row>
    <row r="1382" spans="1:17" ht="30.75" customHeight="1" x14ac:dyDescent="0.4">
      <c r="A1382" s="113">
        <v>2739</v>
      </c>
      <c r="B1382" s="114"/>
      <c r="C1382" s="114"/>
      <c r="D1382" s="115">
        <f>VLOOKUP(E1382,コード一覧!$B$4:$E$962,4,FALSE)</f>
        <v>0</v>
      </c>
      <c r="E1382" s="89"/>
      <c r="F1382" s="104">
        <f>VLOOKUP(E1382,コード一覧!$B$4:$C$850,2,FALSE)</f>
        <v>0</v>
      </c>
      <c r="G1382" s="105">
        <f>VLOOKUP(E1382,コード一覧!$B$4:$D$868,3,FALSE)</f>
        <v>0</v>
      </c>
      <c r="H1382" s="106"/>
      <c r="I1382" s="106"/>
      <c r="J1382" s="107"/>
      <c r="K1382" s="109">
        <f>VLOOKUP(J1382,得意先名!$B$8:$C$1020,2,FALSE)</f>
        <v>0</v>
      </c>
      <c r="L1382" s="108"/>
      <c r="M1382" s="109">
        <f>VLOOKUP(J1382,得意先名!$B$1:$E$1029,4,FALSE)</f>
        <v>0</v>
      </c>
      <c r="N1382" s="110">
        <f>VLOOKUP(J1382,得意先名!$B$8:$H$1020,7,FALSE)</f>
        <v>0</v>
      </c>
      <c r="O1382" s="111"/>
      <c r="P1382" s="112"/>
      <c r="Q1382" s="50"/>
    </row>
    <row r="1383" spans="1:17" ht="30.75" customHeight="1" x14ac:dyDescent="0.4">
      <c r="A1383" s="113">
        <v>2741</v>
      </c>
      <c r="B1383" s="114"/>
      <c r="C1383" s="114"/>
      <c r="D1383" s="115">
        <f>VLOOKUP(E1383,コード一覧!$B$4:$E$962,4,FALSE)</f>
        <v>0</v>
      </c>
      <c r="E1383" s="89"/>
      <c r="F1383" s="104">
        <f>VLOOKUP(E1383,コード一覧!$B$4:$C$850,2,FALSE)</f>
        <v>0</v>
      </c>
      <c r="G1383" s="105">
        <f>VLOOKUP(E1383,コード一覧!$B$4:$D$868,3,FALSE)</f>
        <v>0</v>
      </c>
      <c r="H1383" s="106"/>
      <c r="I1383" s="106"/>
      <c r="J1383" s="107"/>
      <c r="K1383" s="109">
        <f>VLOOKUP(J1383,得意先名!$B$8:$C$1020,2,FALSE)</f>
        <v>0</v>
      </c>
      <c r="L1383" s="108"/>
      <c r="M1383" s="109">
        <f>VLOOKUP(J1383,得意先名!$B$1:$E$1029,4,FALSE)</f>
        <v>0</v>
      </c>
      <c r="N1383" s="110">
        <f>VLOOKUP(J1383,得意先名!$B$8:$H$1020,7,FALSE)</f>
        <v>0</v>
      </c>
      <c r="O1383" s="111"/>
      <c r="P1383" s="112"/>
      <c r="Q1383" s="50"/>
    </row>
    <row r="1384" spans="1:17" ht="30.75" customHeight="1" x14ac:dyDescent="0.4">
      <c r="A1384" s="113">
        <v>2743</v>
      </c>
      <c r="B1384" s="114"/>
      <c r="C1384" s="114"/>
      <c r="D1384" s="115">
        <f>VLOOKUP(E1384,コード一覧!$B$4:$E$962,4,FALSE)</f>
        <v>0</v>
      </c>
      <c r="E1384" s="89"/>
      <c r="F1384" s="104">
        <f>VLOOKUP(E1384,コード一覧!$B$4:$C$850,2,FALSE)</f>
        <v>0</v>
      </c>
      <c r="G1384" s="105">
        <f>VLOOKUP(E1384,コード一覧!$B$4:$D$868,3,FALSE)</f>
        <v>0</v>
      </c>
      <c r="H1384" s="106"/>
      <c r="I1384" s="106"/>
      <c r="J1384" s="107"/>
      <c r="K1384" s="109">
        <f>VLOOKUP(J1384,得意先名!$B$8:$C$1020,2,FALSE)</f>
        <v>0</v>
      </c>
      <c r="L1384" s="108"/>
      <c r="M1384" s="109">
        <f>VLOOKUP(J1384,得意先名!$B$1:$E$1029,4,FALSE)</f>
        <v>0</v>
      </c>
      <c r="N1384" s="110">
        <f>VLOOKUP(J1384,得意先名!$B$8:$H$1020,7,FALSE)</f>
        <v>0</v>
      </c>
      <c r="O1384" s="111"/>
      <c r="P1384" s="112"/>
      <c r="Q1384" s="50"/>
    </row>
    <row r="1385" spans="1:17" ht="30.75" customHeight="1" x14ac:dyDescent="0.4">
      <c r="A1385" s="113">
        <v>2745</v>
      </c>
      <c r="B1385" s="114"/>
      <c r="C1385" s="114"/>
      <c r="D1385" s="115">
        <f>VLOOKUP(E1385,コード一覧!$B$4:$E$962,4,FALSE)</f>
        <v>0</v>
      </c>
      <c r="E1385" s="89"/>
      <c r="F1385" s="104">
        <f>VLOOKUP(E1385,コード一覧!$B$4:$C$850,2,FALSE)</f>
        <v>0</v>
      </c>
      <c r="G1385" s="105">
        <f>VLOOKUP(E1385,コード一覧!$B$4:$D$868,3,FALSE)</f>
        <v>0</v>
      </c>
      <c r="H1385" s="106"/>
      <c r="I1385" s="106"/>
      <c r="J1385" s="107"/>
      <c r="K1385" s="109">
        <f>VLOOKUP(J1385,得意先名!$B$8:$C$1020,2,FALSE)</f>
        <v>0</v>
      </c>
      <c r="L1385" s="108"/>
      <c r="M1385" s="109">
        <f>VLOOKUP(J1385,得意先名!$B$1:$E$1029,4,FALSE)</f>
        <v>0</v>
      </c>
      <c r="N1385" s="110">
        <f>VLOOKUP(J1385,得意先名!$B$8:$H$1020,7,FALSE)</f>
        <v>0</v>
      </c>
      <c r="O1385" s="111"/>
      <c r="P1385" s="112"/>
      <c r="Q1385" s="50"/>
    </row>
    <row r="1386" spans="1:17" ht="30.75" customHeight="1" x14ac:dyDescent="0.4">
      <c r="A1386" s="113">
        <v>2747</v>
      </c>
      <c r="B1386" s="114"/>
      <c r="C1386" s="114"/>
      <c r="D1386" s="115">
        <f>VLOOKUP(E1386,コード一覧!$B$4:$E$962,4,FALSE)</f>
        <v>0</v>
      </c>
      <c r="E1386" s="89"/>
      <c r="F1386" s="104">
        <f>VLOOKUP(E1386,コード一覧!$B$4:$C$850,2,FALSE)</f>
        <v>0</v>
      </c>
      <c r="G1386" s="105">
        <f>VLOOKUP(E1386,コード一覧!$B$4:$D$868,3,FALSE)</f>
        <v>0</v>
      </c>
      <c r="H1386" s="106"/>
      <c r="I1386" s="106"/>
      <c r="J1386" s="107"/>
      <c r="K1386" s="109">
        <f>VLOOKUP(J1386,得意先名!$B$8:$C$1020,2,FALSE)</f>
        <v>0</v>
      </c>
      <c r="L1386" s="108"/>
      <c r="M1386" s="109">
        <f>VLOOKUP(J1386,得意先名!$B$1:$E$1029,4,FALSE)</f>
        <v>0</v>
      </c>
      <c r="N1386" s="110">
        <f>VLOOKUP(J1386,得意先名!$B$8:$H$1020,7,FALSE)</f>
        <v>0</v>
      </c>
      <c r="O1386" s="111"/>
      <c r="P1386" s="112"/>
      <c r="Q1386" s="50"/>
    </row>
    <row r="1387" spans="1:17" ht="30.75" customHeight="1" x14ac:dyDescent="0.4">
      <c r="A1387" s="113">
        <v>2749</v>
      </c>
      <c r="B1387" s="114"/>
      <c r="C1387" s="114"/>
      <c r="D1387" s="115">
        <f>VLOOKUP(E1387,コード一覧!$B$4:$E$962,4,FALSE)</f>
        <v>0</v>
      </c>
      <c r="E1387" s="89"/>
      <c r="F1387" s="104">
        <f>VLOOKUP(E1387,コード一覧!$B$4:$C$850,2,FALSE)</f>
        <v>0</v>
      </c>
      <c r="G1387" s="105">
        <f>VLOOKUP(E1387,コード一覧!$B$4:$D$868,3,FALSE)</f>
        <v>0</v>
      </c>
      <c r="H1387" s="106"/>
      <c r="I1387" s="106"/>
      <c r="J1387" s="107"/>
      <c r="K1387" s="109">
        <f>VLOOKUP(J1387,得意先名!$B$8:$C$1020,2,FALSE)</f>
        <v>0</v>
      </c>
      <c r="L1387" s="108"/>
      <c r="M1387" s="109">
        <f>VLOOKUP(J1387,得意先名!$B$1:$E$1029,4,FALSE)</f>
        <v>0</v>
      </c>
      <c r="N1387" s="110">
        <f>VLOOKUP(J1387,得意先名!$B$8:$H$1020,7,FALSE)</f>
        <v>0</v>
      </c>
      <c r="O1387" s="111"/>
      <c r="P1387" s="112"/>
      <c r="Q1387" s="50"/>
    </row>
    <row r="1388" spans="1:17" ht="30.75" customHeight="1" x14ac:dyDescent="0.4">
      <c r="A1388" s="113">
        <v>2751</v>
      </c>
      <c r="B1388" s="114"/>
      <c r="C1388" s="114"/>
      <c r="D1388" s="115">
        <f>VLOOKUP(E1388,コード一覧!$B$4:$E$962,4,FALSE)</f>
        <v>0</v>
      </c>
      <c r="E1388" s="89"/>
      <c r="F1388" s="104">
        <f>VLOOKUP(E1388,コード一覧!$B$4:$C$850,2,FALSE)</f>
        <v>0</v>
      </c>
      <c r="G1388" s="105">
        <f>VLOOKUP(E1388,コード一覧!$B$4:$D$868,3,FALSE)</f>
        <v>0</v>
      </c>
      <c r="H1388" s="106"/>
      <c r="I1388" s="106"/>
      <c r="J1388" s="107"/>
      <c r="K1388" s="109">
        <f>VLOOKUP(J1388,得意先名!$B$8:$C$1020,2,FALSE)</f>
        <v>0</v>
      </c>
      <c r="L1388" s="108"/>
      <c r="M1388" s="109">
        <f>VLOOKUP(J1388,得意先名!$B$1:$E$1029,4,FALSE)</f>
        <v>0</v>
      </c>
      <c r="N1388" s="110">
        <f>VLOOKUP(J1388,得意先名!$B$8:$H$1020,7,FALSE)</f>
        <v>0</v>
      </c>
      <c r="O1388" s="111"/>
      <c r="P1388" s="112"/>
      <c r="Q1388" s="50"/>
    </row>
    <row r="1389" spans="1:17" ht="30.75" customHeight="1" x14ac:dyDescent="0.4">
      <c r="A1389" s="113">
        <v>2753</v>
      </c>
      <c r="B1389" s="114"/>
      <c r="C1389" s="114"/>
      <c r="D1389" s="115">
        <f>VLOOKUP(E1389,コード一覧!$B$4:$E$962,4,FALSE)</f>
        <v>0</v>
      </c>
      <c r="E1389" s="89"/>
      <c r="F1389" s="104">
        <f>VLOOKUP(E1389,コード一覧!$B$4:$C$850,2,FALSE)</f>
        <v>0</v>
      </c>
      <c r="G1389" s="105">
        <f>VLOOKUP(E1389,コード一覧!$B$4:$D$868,3,FALSE)</f>
        <v>0</v>
      </c>
      <c r="H1389" s="106"/>
      <c r="I1389" s="106"/>
      <c r="J1389" s="107"/>
      <c r="K1389" s="109">
        <f>VLOOKUP(J1389,得意先名!$B$8:$C$1020,2,FALSE)</f>
        <v>0</v>
      </c>
      <c r="L1389" s="108"/>
      <c r="M1389" s="109">
        <f>VLOOKUP(J1389,得意先名!$B$1:$E$1029,4,FALSE)</f>
        <v>0</v>
      </c>
      <c r="N1389" s="110">
        <f>VLOOKUP(J1389,得意先名!$B$8:$H$1020,7,FALSE)</f>
        <v>0</v>
      </c>
      <c r="O1389" s="111"/>
      <c r="P1389" s="112"/>
      <c r="Q1389" s="50"/>
    </row>
    <row r="1390" spans="1:17" ht="30.75" customHeight="1" x14ac:dyDescent="0.4">
      <c r="A1390" s="113">
        <v>2755</v>
      </c>
      <c r="B1390" s="114"/>
      <c r="C1390" s="114"/>
      <c r="D1390" s="115">
        <f>VLOOKUP(E1390,コード一覧!$B$4:$E$962,4,FALSE)</f>
        <v>0</v>
      </c>
      <c r="E1390" s="89"/>
      <c r="F1390" s="104">
        <f>VLOOKUP(E1390,コード一覧!$B$4:$C$850,2,FALSE)</f>
        <v>0</v>
      </c>
      <c r="G1390" s="105">
        <f>VLOOKUP(E1390,コード一覧!$B$4:$D$868,3,FALSE)</f>
        <v>0</v>
      </c>
      <c r="H1390" s="106"/>
      <c r="I1390" s="106"/>
      <c r="J1390" s="107"/>
      <c r="K1390" s="109">
        <f>VLOOKUP(J1390,得意先名!$B$8:$C$1020,2,FALSE)</f>
        <v>0</v>
      </c>
      <c r="L1390" s="108"/>
      <c r="M1390" s="109">
        <f>VLOOKUP(J1390,得意先名!$B$1:$E$1029,4,FALSE)</f>
        <v>0</v>
      </c>
      <c r="N1390" s="110">
        <f>VLOOKUP(J1390,得意先名!$B$8:$H$1020,7,FALSE)</f>
        <v>0</v>
      </c>
      <c r="O1390" s="111"/>
      <c r="P1390" s="112"/>
      <c r="Q1390" s="50"/>
    </row>
    <row r="1391" spans="1:17" ht="30.75" customHeight="1" x14ac:dyDescent="0.4">
      <c r="A1391" s="113">
        <v>2757</v>
      </c>
      <c r="B1391" s="114"/>
      <c r="C1391" s="114"/>
      <c r="D1391" s="115">
        <f>VLOOKUP(E1391,コード一覧!$B$4:$E$962,4,FALSE)</f>
        <v>0</v>
      </c>
      <c r="E1391" s="89"/>
      <c r="F1391" s="104">
        <f>VLOOKUP(E1391,コード一覧!$B$4:$C$850,2,FALSE)</f>
        <v>0</v>
      </c>
      <c r="G1391" s="105">
        <f>VLOOKUP(E1391,コード一覧!$B$4:$D$868,3,FALSE)</f>
        <v>0</v>
      </c>
      <c r="H1391" s="106"/>
      <c r="I1391" s="106"/>
      <c r="J1391" s="107"/>
      <c r="K1391" s="109">
        <f>VLOOKUP(J1391,得意先名!$B$8:$C$1020,2,FALSE)</f>
        <v>0</v>
      </c>
      <c r="L1391" s="108"/>
      <c r="M1391" s="109">
        <f>VLOOKUP(J1391,得意先名!$B$1:$E$1029,4,FALSE)</f>
        <v>0</v>
      </c>
      <c r="N1391" s="110">
        <f>VLOOKUP(J1391,得意先名!$B$8:$H$1020,7,FALSE)</f>
        <v>0</v>
      </c>
      <c r="O1391" s="111"/>
      <c r="P1391" s="112"/>
      <c r="Q1391" s="50"/>
    </row>
    <row r="1392" spans="1:17" ht="30.75" customHeight="1" x14ac:dyDescent="0.4">
      <c r="A1392" s="113">
        <v>2759</v>
      </c>
      <c r="B1392" s="114"/>
      <c r="C1392" s="114"/>
      <c r="D1392" s="115">
        <f>VLOOKUP(E1392,コード一覧!$B$4:$E$962,4,FALSE)</f>
        <v>0</v>
      </c>
      <c r="E1392" s="89"/>
      <c r="F1392" s="104">
        <f>VLOOKUP(E1392,コード一覧!$B$4:$C$850,2,FALSE)</f>
        <v>0</v>
      </c>
      <c r="G1392" s="105">
        <f>VLOOKUP(E1392,コード一覧!$B$4:$D$868,3,FALSE)</f>
        <v>0</v>
      </c>
      <c r="H1392" s="106"/>
      <c r="I1392" s="106"/>
      <c r="J1392" s="107"/>
      <c r="K1392" s="109">
        <f>VLOOKUP(J1392,得意先名!$B$8:$C$1020,2,FALSE)</f>
        <v>0</v>
      </c>
      <c r="L1392" s="108"/>
      <c r="M1392" s="109">
        <f>VLOOKUP(J1392,得意先名!$B$1:$E$1029,4,FALSE)</f>
        <v>0</v>
      </c>
      <c r="N1392" s="110">
        <f>VLOOKUP(J1392,得意先名!$B$8:$H$1020,7,FALSE)</f>
        <v>0</v>
      </c>
      <c r="O1392" s="111"/>
      <c r="P1392" s="112"/>
      <c r="Q1392" s="50"/>
    </row>
    <row r="1393" spans="1:17" ht="30.75" customHeight="1" x14ac:dyDescent="0.4">
      <c r="A1393" s="113">
        <v>2761</v>
      </c>
      <c r="B1393" s="114"/>
      <c r="C1393" s="114"/>
      <c r="D1393" s="115">
        <f>VLOOKUP(E1393,コード一覧!$B$4:$E$962,4,FALSE)</f>
        <v>0</v>
      </c>
      <c r="E1393" s="89"/>
      <c r="F1393" s="104">
        <f>VLOOKUP(E1393,コード一覧!$B$4:$C$850,2,FALSE)</f>
        <v>0</v>
      </c>
      <c r="G1393" s="105">
        <f>VLOOKUP(E1393,コード一覧!$B$4:$D$868,3,FALSE)</f>
        <v>0</v>
      </c>
      <c r="H1393" s="106"/>
      <c r="I1393" s="106"/>
      <c r="J1393" s="107"/>
      <c r="K1393" s="109">
        <f>VLOOKUP(J1393,得意先名!$B$8:$C$1020,2,FALSE)</f>
        <v>0</v>
      </c>
      <c r="L1393" s="108"/>
      <c r="M1393" s="109">
        <f>VLOOKUP(J1393,得意先名!$B$1:$E$1029,4,FALSE)</f>
        <v>0</v>
      </c>
      <c r="N1393" s="110">
        <f>VLOOKUP(J1393,得意先名!$B$8:$H$1020,7,FALSE)</f>
        <v>0</v>
      </c>
      <c r="O1393" s="111"/>
      <c r="P1393" s="112"/>
      <c r="Q1393" s="50"/>
    </row>
    <row r="1394" spans="1:17" ht="30.75" customHeight="1" x14ac:dyDescent="0.4">
      <c r="A1394" s="113">
        <v>2763</v>
      </c>
      <c r="B1394" s="114"/>
      <c r="C1394" s="114"/>
      <c r="D1394" s="115">
        <f>VLOOKUP(E1394,コード一覧!$B$4:$E$962,4,FALSE)</f>
        <v>0</v>
      </c>
      <c r="E1394" s="89"/>
      <c r="F1394" s="104">
        <f>VLOOKUP(E1394,コード一覧!$B$4:$C$850,2,FALSE)</f>
        <v>0</v>
      </c>
      <c r="G1394" s="105">
        <f>VLOOKUP(E1394,コード一覧!$B$4:$D$868,3,FALSE)</f>
        <v>0</v>
      </c>
      <c r="H1394" s="106"/>
      <c r="I1394" s="106"/>
      <c r="J1394" s="107"/>
      <c r="K1394" s="109">
        <f>VLOOKUP(J1394,得意先名!$B$8:$C$1020,2,FALSE)</f>
        <v>0</v>
      </c>
      <c r="L1394" s="108"/>
      <c r="M1394" s="109">
        <f>VLOOKUP(J1394,得意先名!$B$1:$E$1029,4,FALSE)</f>
        <v>0</v>
      </c>
      <c r="N1394" s="110">
        <f>VLOOKUP(J1394,得意先名!$B$8:$H$1020,7,FALSE)</f>
        <v>0</v>
      </c>
      <c r="O1394" s="111"/>
      <c r="P1394" s="112"/>
      <c r="Q1394" s="50"/>
    </row>
    <row r="1395" spans="1:17" ht="30.75" customHeight="1" x14ac:dyDescent="0.4">
      <c r="A1395" s="113">
        <v>2765</v>
      </c>
      <c r="B1395" s="114"/>
      <c r="C1395" s="114"/>
      <c r="D1395" s="115">
        <f>VLOOKUP(E1395,コード一覧!$B$4:$E$962,4,FALSE)</f>
        <v>0</v>
      </c>
      <c r="E1395" s="89"/>
      <c r="F1395" s="104">
        <f>VLOOKUP(E1395,コード一覧!$B$4:$C$850,2,FALSE)</f>
        <v>0</v>
      </c>
      <c r="G1395" s="105">
        <f>VLOOKUP(E1395,コード一覧!$B$4:$D$868,3,FALSE)</f>
        <v>0</v>
      </c>
      <c r="H1395" s="106"/>
      <c r="I1395" s="106"/>
      <c r="J1395" s="107"/>
      <c r="K1395" s="109">
        <f>VLOOKUP(J1395,得意先名!$B$8:$C$1020,2,FALSE)</f>
        <v>0</v>
      </c>
      <c r="L1395" s="108"/>
      <c r="M1395" s="109">
        <f>VLOOKUP(J1395,得意先名!$B$1:$E$1029,4,FALSE)</f>
        <v>0</v>
      </c>
      <c r="N1395" s="110">
        <f>VLOOKUP(J1395,得意先名!$B$8:$H$1020,7,FALSE)</f>
        <v>0</v>
      </c>
      <c r="O1395" s="111"/>
      <c r="P1395" s="112"/>
      <c r="Q1395" s="50"/>
    </row>
    <row r="1396" spans="1:17" ht="30.75" customHeight="1" x14ac:dyDescent="0.4">
      <c r="A1396" s="113">
        <v>2767</v>
      </c>
      <c r="B1396" s="114"/>
      <c r="C1396" s="114"/>
      <c r="D1396" s="115">
        <f>VLOOKUP(E1396,コード一覧!$B$4:$E$962,4,FALSE)</f>
        <v>0</v>
      </c>
      <c r="E1396" s="89"/>
      <c r="F1396" s="104">
        <f>VLOOKUP(E1396,コード一覧!$B$4:$C$850,2,FALSE)</f>
        <v>0</v>
      </c>
      <c r="G1396" s="105">
        <f>VLOOKUP(E1396,コード一覧!$B$4:$D$868,3,FALSE)</f>
        <v>0</v>
      </c>
      <c r="H1396" s="106"/>
      <c r="I1396" s="106"/>
      <c r="J1396" s="107"/>
      <c r="K1396" s="109">
        <f>VLOOKUP(J1396,得意先名!$B$8:$C$1020,2,FALSE)</f>
        <v>0</v>
      </c>
      <c r="L1396" s="108"/>
      <c r="M1396" s="109">
        <f>VLOOKUP(J1396,得意先名!$B$1:$E$1029,4,FALSE)</f>
        <v>0</v>
      </c>
      <c r="N1396" s="110">
        <f>VLOOKUP(J1396,得意先名!$B$8:$H$1020,7,FALSE)</f>
        <v>0</v>
      </c>
      <c r="O1396" s="111"/>
      <c r="P1396" s="112"/>
      <c r="Q1396" s="50"/>
    </row>
    <row r="1397" spans="1:17" ht="30.75" customHeight="1" x14ac:dyDescent="0.4">
      <c r="A1397" s="113">
        <v>2769</v>
      </c>
      <c r="B1397" s="114"/>
      <c r="C1397" s="114"/>
      <c r="D1397" s="115">
        <f>VLOOKUP(E1397,コード一覧!$B$4:$E$962,4,FALSE)</f>
        <v>0</v>
      </c>
      <c r="E1397" s="89"/>
      <c r="F1397" s="104">
        <f>VLOOKUP(E1397,コード一覧!$B$4:$C$850,2,FALSE)</f>
        <v>0</v>
      </c>
      <c r="G1397" s="105">
        <f>VLOOKUP(E1397,コード一覧!$B$4:$D$868,3,FALSE)</f>
        <v>0</v>
      </c>
      <c r="H1397" s="106"/>
      <c r="I1397" s="106"/>
      <c r="J1397" s="107"/>
      <c r="K1397" s="109">
        <f>VLOOKUP(J1397,得意先名!$B$8:$C$1020,2,FALSE)</f>
        <v>0</v>
      </c>
      <c r="L1397" s="108"/>
      <c r="M1397" s="109">
        <f>VLOOKUP(J1397,得意先名!$B$1:$E$1029,4,FALSE)</f>
        <v>0</v>
      </c>
      <c r="N1397" s="110">
        <f>VLOOKUP(J1397,得意先名!$B$8:$H$1020,7,FALSE)</f>
        <v>0</v>
      </c>
      <c r="O1397" s="111"/>
      <c r="P1397" s="112"/>
      <c r="Q1397" s="50"/>
    </row>
    <row r="1398" spans="1:17" ht="30.75" customHeight="1" x14ac:dyDescent="0.4">
      <c r="A1398" s="113">
        <v>2771</v>
      </c>
      <c r="B1398" s="114"/>
      <c r="C1398" s="114"/>
      <c r="D1398" s="115">
        <f>VLOOKUP(E1398,コード一覧!$B$4:$E$962,4,FALSE)</f>
        <v>0</v>
      </c>
      <c r="E1398" s="89"/>
      <c r="F1398" s="104">
        <f>VLOOKUP(E1398,コード一覧!$B$4:$C$850,2,FALSE)</f>
        <v>0</v>
      </c>
      <c r="G1398" s="105">
        <f>VLOOKUP(E1398,コード一覧!$B$4:$D$868,3,FALSE)</f>
        <v>0</v>
      </c>
      <c r="H1398" s="106"/>
      <c r="I1398" s="106"/>
      <c r="J1398" s="107"/>
      <c r="K1398" s="109">
        <f>VLOOKUP(J1398,得意先名!$B$8:$C$1020,2,FALSE)</f>
        <v>0</v>
      </c>
      <c r="L1398" s="108"/>
      <c r="M1398" s="109">
        <f>VLOOKUP(J1398,得意先名!$B$1:$E$1029,4,FALSE)</f>
        <v>0</v>
      </c>
      <c r="N1398" s="110">
        <f>VLOOKUP(J1398,得意先名!$B$8:$H$1020,7,FALSE)</f>
        <v>0</v>
      </c>
      <c r="O1398" s="111"/>
      <c r="P1398" s="112"/>
      <c r="Q1398" s="50"/>
    </row>
    <row r="1399" spans="1:17" ht="30.75" customHeight="1" x14ac:dyDescent="0.4">
      <c r="A1399" s="113">
        <v>2773</v>
      </c>
      <c r="B1399" s="114"/>
      <c r="C1399" s="114"/>
      <c r="D1399" s="115">
        <f>VLOOKUP(E1399,コード一覧!$B$4:$E$962,4,FALSE)</f>
        <v>0</v>
      </c>
      <c r="E1399" s="89"/>
      <c r="F1399" s="104">
        <f>VLOOKUP(E1399,コード一覧!$B$4:$C$850,2,FALSE)</f>
        <v>0</v>
      </c>
      <c r="G1399" s="105">
        <f>VLOOKUP(E1399,コード一覧!$B$4:$D$868,3,FALSE)</f>
        <v>0</v>
      </c>
      <c r="H1399" s="106"/>
      <c r="I1399" s="106"/>
      <c r="J1399" s="107"/>
      <c r="K1399" s="109">
        <f>VLOOKUP(J1399,得意先名!$B$8:$C$1020,2,FALSE)</f>
        <v>0</v>
      </c>
      <c r="L1399" s="108"/>
      <c r="M1399" s="109">
        <f>VLOOKUP(J1399,得意先名!$B$1:$E$1029,4,FALSE)</f>
        <v>0</v>
      </c>
      <c r="N1399" s="110">
        <f>VLOOKUP(J1399,得意先名!$B$8:$H$1020,7,FALSE)</f>
        <v>0</v>
      </c>
      <c r="O1399" s="111"/>
      <c r="P1399" s="112"/>
      <c r="Q1399" s="50"/>
    </row>
    <row r="1400" spans="1:17" ht="30.75" customHeight="1" x14ac:dyDescent="0.4">
      <c r="A1400" s="113">
        <v>2775</v>
      </c>
      <c r="B1400" s="114"/>
      <c r="C1400" s="114"/>
      <c r="D1400" s="115">
        <f>VLOOKUP(E1400,コード一覧!$B$4:$E$962,4,FALSE)</f>
        <v>0</v>
      </c>
      <c r="E1400" s="89"/>
      <c r="F1400" s="104">
        <f>VLOOKUP(E1400,コード一覧!$B$4:$C$850,2,FALSE)</f>
        <v>0</v>
      </c>
      <c r="G1400" s="105">
        <f>VLOOKUP(E1400,コード一覧!$B$4:$D$868,3,FALSE)</f>
        <v>0</v>
      </c>
      <c r="H1400" s="106"/>
      <c r="I1400" s="106"/>
      <c r="J1400" s="107"/>
      <c r="K1400" s="109">
        <f>VLOOKUP(J1400,得意先名!$B$8:$C$1020,2,FALSE)</f>
        <v>0</v>
      </c>
      <c r="L1400" s="108"/>
      <c r="M1400" s="109">
        <f>VLOOKUP(J1400,得意先名!$B$1:$E$1029,4,FALSE)</f>
        <v>0</v>
      </c>
      <c r="N1400" s="110">
        <f>VLOOKUP(J1400,得意先名!$B$8:$H$1020,7,FALSE)</f>
        <v>0</v>
      </c>
      <c r="O1400" s="111"/>
      <c r="P1400" s="112"/>
      <c r="Q1400" s="50"/>
    </row>
    <row r="1401" spans="1:17" ht="30.75" customHeight="1" x14ac:dyDescent="0.4">
      <c r="A1401" s="113">
        <v>2777</v>
      </c>
      <c r="B1401" s="114"/>
      <c r="C1401" s="114"/>
      <c r="D1401" s="115">
        <f>VLOOKUP(E1401,コード一覧!$B$4:$E$962,4,FALSE)</f>
        <v>0</v>
      </c>
      <c r="E1401" s="89"/>
      <c r="F1401" s="104">
        <f>VLOOKUP(E1401,コード一覧!$B$4:$C$850,2,FALSE)</f>
        <v>0</v>
      </c>
      <c r="G1401" s="105">
        <f>VLOOKUP(E1401,コード一覧!$B$4:$D$868,3,FALSE)</f>
        <v>0</v>
      </c>
      <c r="H1401" s="106"/>
      <c r="I1401" s="106"/>
      <c r="J1401" s="107"/>
      <c r="K1401" s="109">
        <f>VLOOKUP(J1401,得意先名!$B$8:$C$1020,2,FALSE)</f>
        <v>0</v>
      </c>
      <c r="L1401" s="108"/>
      <c r="M1401" s="109">
        <f>VLOOKUP(J1401,得意先名!$B$1:$E$1029,4,FALSE)</f>
        <v>0</v>
      </c>
      <c r="N1401" s="110">
        <f>VLOOKUP(J1401,得意先名!$B$8:$H$1020,7,FALSE)</f>
        <v>0</v>
      </c>
      <c r="O1401" s="111"/>
      <c r="P1401" s="112"/>
      <c r="Q1401" s="50"/>
    </row>
    <row r="1402" spans="1:17" ht="30.75" customHeight="1" x14ac:dyDescent="0.4">
      <c r="A1402" s="113">
        <v>2779</v>
      </c>
      <c r="B1402" s="114"/>
      <c r="C1402" s="114"/>
      <c r="D1402" s="115">
        <f>VLOOKUP(E1402,コード一覧!$B$4:$E$962,4,FALSE)</f>
        <v>0</v>
      </c>
      <c r="E1402" s="89"/>
      <c r="F1402" s="104">
        <f>VLOOKUP(E1402,コード一覧!$B$4:$C$850,2,FALSE)</f>
        <v>0</v>
      </c>
      <c r="G1402" s="105">
        <f>VLOOKUP(E1402,コード一覧!$B$4:$D$868,3,FALSE)</f>
        <v>0</v>
      </c>
      <c r="H1402" s="106"/>
      <c r="I1402" s="106"/>
      <c r="J1402" s="107"/>
      <c r="K1402" s="109">
        <f>VLOOKUP(J1402,得意先名!$B$8:$C$1020,2,FALSE)</f>
        <v>0</v>
      </c>
      <c r="L1402" s="108"/>
      <c r="M1402" s="109">
        <f>VLOOKUP(J1402,得意先名!$B$1:$E$1029,4,FALSE)</f>
        <v>0</v>
      </c>
      <c r="N1402" s="110">
        <f>VLOOKUP(J1402,得意先名!$B$8:$H$1020,7,FALSE)</f>
        <v>0</v>
      </c>
      <c r="O1402" s="111"/>
      <c r="P1402" s="112"/>
      <c r="Q1402" s="50"/>
    </row>
    <row r="1403" spans="1:17" ht="30.75" customHeight="1" x14ac:dyDescent="0.4">
      <c r="A1403" s="113">
        <v>2781</v>
      </c>
      <c r="B1403" s="114"/>
      <c r="C1403" s="114"/>
      <c r="D1403" s="115">
        <f>VLOOKUP(E1403,コード一覧!$B$4:$E$962,4,FALSE)</f>
        <v>0</v>
      </c>
      <c r="E1403" s="89"/>
      <c r="F1403" s="104">
        <f>VLOOKUP(E1403,コード一覧!$B$4:$C$850,2,FALSE)</f>
        <v>0</v>
      </c>
      <c r="G1403" s="105">
        <f>VLOOKUP(E1403,コード一覧!$B$4:$D$868,3,FALSE)</f>
        <v>0</v>
      </c>
      <c r="H1403" s="106"/>
      <c r="I1403" s="106"/>
      <c r="J1403" s="107"/>
      <c r="K1403" s="109">
        <f>VLOOKUP(J1403,得意先名!$B$8:$C$1020,2,FALSE)</f>
        <v>0</v>
      </c>
      <c r="L1403" s="108"/>
      <c r="M1403" s="109">
        <f>VLOOKUP(J1403,得意先名!$B$1:$E$1029,4,FALSE)</f>
        <v>0</v>
      </c>
      <c r="N1403" s="110">
        <f>VLOOKUP(J1403,得意先名!$B$8:$H$1020,7,FALSE)</f>
        <v>0</v>
      </c>
      <c r="O1403" s="111"/>
      <c r="P1403" s="112"/>
      <c r="Q1403" s="50"/>
    </row>
    <row r="1404" spans="1:17" ht="30.75" customHeight="1" x14ac:dyDescent="0.4">
      <c r="A1404" s="113">
        <v>2783</v>
      </c>
      <c r="B1404" s="114"/>
      <c r="C1404" s="114"/>
      <c r="D1404" s="115">
        <f>VLOOKUP(E1404,コード一覧!$B$4:$E$962,4,FALSE)</f>
        <v>0</v>
      </c>
      <c r="E1404" s="89"/>
      <c r="F1404" s="104">
        <f>VLOOKUP(E1404,コード一覧!$B$4:$C$850,2,FALSE)</f>
        <v>0</v>
      </c>
      <c r="G1404" s="105">
        <f>VLOOKUP(E1404,コード一覧!$B$4:$D$868,3,FALSE)</f>
        <v>0</v>
      </c>
      <c r="H1404" s="106"/>
      <c r="I1404" s="106"/>
      <c r="J1404" s="107"/>
      <c r="K1404" s="109">
        <f>VLOOKUP(J1404,得意先名!$B$8:$C$1020,2,FALSE)</f>
        <v>0</v>
      </c>
      <c r="L1404" s="108"/>
      <c r="M1404" s="109">
        <f>VLOOKUP(J1404,得意先名!$B$1:$E$1029,4,FALSE)</f>
        <v>0</v>
      </c>
      <c r="N1404" s="110">
        <f>VLOOKUP(J1404,得意先名!$B$8:$H$1020,7,FALSE)</f>
        <v>0</v>
      </c>
      <c r="O1404" s="111"/>
      <c r="P1404" s="112"/>
      <c r="Q1404" s="50"/>
    </row>
    <row r="1405" spans="1:17" ht="30.75" customHeight="1" x14ac:dyDescent="0.4">
      <c r="A1405" s="113">
        <v>2785</v>
      </c>
      <c r="B1405" s="114"/>
      <c r="C1405" s="114"/>
      <c r="D1405" s="115">
        <f>VLOOKUP(E1405,コード一覧!$B$4:$E$962,4,FALSE)</f>
        <v>0</v>
      </c>
      <c r="E1405" s="89"/>
      <c r="F1405" s="104">
        <f>VLOOKUP(E1405,コード一覧!$B$4:$C$850,2,FALSE)</f>
        <v>0</v>
      </c>
      <c r="G1405" s="105">
        <f>VLOOKUP(E1405,コード一覧!$B$4:$D$868,3,FALSE)</f>
        <v>0</v>
      </c>
      <c r="H1405" s="106"/>
      <c r="I1405" s="106"/>
      <c r="J1405" s="107"/>
      <c r="K1405" s="109">
        <f>VLOOKUP(J1405,得意先名!$B$8:$C$1020,2,FALSE)</f>
        <v>0</v>
      </c>
      <c r="L1405" s="108"/>
      <c r="M1405" s="109">
        <f>VLOOKUP(J1405,得意先名!$B$1:$E$1029,4,FALSE)</f>
        <v>0</v>
      </c>
      <c r="N1405" s="110">
        <f>VLOOKUP(J1405,得意先名!$B$8:$H$1020,7,FALSE)</f>
        <v>0</v>
      </c>
      <c r="O1405" s="111"/>
      <c r="P1405" s="112"/>
      <c r="Q1405" s="50"/>
    </row>
    <row r="1406" spans="1:17" ht="30.75" customHeight="1" x14ac:dyDescent="0.4">
      <c r="A1406" s="113">
        <v>2787</v>
      </c>
      <c r="B1406" s="114"/>
      <c r="C1406" s="114"/>
      <c r="D1406" s="115">
        <f>VLOOKUP(E1406,コード一覧!$B$4:$E$962,4,FALSE)</f>
        <v>0</v>
      </c>
      <c r="E1406" s="89"/>
      <c r="F1406" s="104">
        <f>VLOOKUP(E1406,コード一覧!$B$4:$C$850,2,FALSE)</f>
        <v>0</v>
      </c>
      <c r="G1406" s="105">
        <f>VLOOKUP(E1406,コード一覧!$B$4:$D$868,3,FALSE)</f>
        <v>0</v>
      </c>
      <c r="H1406" s="106"/>
      <c r="I1406" s="106"/>
      <c r="J1406" s="107"/>
      <c r="K1406" s="109">
        <f>VLOOKUP(J1406,得意先名!$B$8:$C$1020,2,FALSE)</f>
        <v>0</v>
      </c>
      <c r="L1406" s="108"/>
      <c r="M1406" s="109">
        <f>VLOOKUP(J1406,得意先名!$B$1:$E$1029,4,FALSE)</f>
        <v>0</v>
      </c>
      <c r="N1406" s="110">
        <f>VLOOKUP(J1406,得意先名!$B$8:$H$1020,7,FALSE)</f>
        <v>0</v>
      </c>
      <c r="O1406" s="111"/>
      <c r="P1406" s="112"/>
      <c r="Q1406" s="50"/>
    </row>
    <row r="1407" spans="1:17" ht="30.75" customHeight="1" x14ac:dyDescent="0.4">
      <c r="A1407" s="113">
        <v>2789</v>
      </c>
      <c r="B1407" s="114"/>
      <c r="C1407" s="114"/>
      <c r="D1407" s="115">
        <f>VLOOKUP(E1407,コード一覧!$B$4:$E$962,4,FALSE)</f>
        <v>0</v>
      </c>
      <c r="E1407" s="89"/>
      <c r="F1407" s="104">
        <f>VLOOKUP(E1407,コード一覧!$B$4:$C$850,2,FALSE)</f>
        <v>0</v>
      </c>
      <c r="G1407" s="105">
        <f>VLOOKUP(E1407,コード一覧!$B$4:$D$868,3,FALSE)</f>
        <v>0</v>
      </c>
      <c r="H1407" s="106"/>
      <c r="I1407" s="106"/>
      <c r="J1407" s="107"/>
      <c r="K1407" s="109">
        <f>VLOOKUP(J1407,得意先名!$B$8:$C$1020,2,FALSE)</f>
        <v>0</v>
      </c>
      <c r="L1407" s="108"/>
      <c r="M1407" s="109">
        <f>VLOOKUP(J1407,得意先名!$B$1:$E$1029,4,FALSE)</f>
        <v>0</v>
      </c>
      <c r="N1407" s="110">
        <f>VLOOKUP(J1407,得意先名!$B$8:$H$1020,7,FALSE)</f>
        <v>0</v>
      </c>
      <c r="O1407" s="111"/>
      <c r="P1407" s="112"/>
      <c r="Q1407" s="50"/>
    </row>
    <row r="1408" spans="1:17" ht="30.75" customHeight="1" x14ac:dyDescent="0.4">
      <c r="A1408" s="113">
        <v>2791</v>
      </c>
      <c r="B1408" s="114"/>
      <c r="C1408" s="114"/>
      <c r="D1408" s="115">
        <f>VLOOKUP(E1408,コード一覧!$B$4:$E$962,4,FALSE)</f>
        <v>0</v>
      </c>
      <c r="E1408" s="89"/>
      <c r="F1408" s="104">
        <f>VLOOKUP(E1408,コード一覧!$B$4:$C$850,2,FALSE)</f>
        <v>0</v>
      </c>
      <c r="G1408" s="105">
        <f>VLOOKUP(E1408,コード一覧!$B$4:$D$868,3,FALSE)</f>
        <v>0</v>
      </c>
      <c r="H1408" s="106"/>
      <c r="I1408" s="106"/>
      <c r="J1408" s="107"/>
      <c r="K1408" s="109">
        <f>VLOOKUP(J1408,得意先名!$B$8:$C$1020,2,FALSE)</f>
        <v>0</v>
      </c>
      <c r="L1408" s="108"/>
      <c r="M1408" s="109">
        <f>VLOOKUP(J1408,得意先名!$B$1:$E$1029,4,FALSE)</f>
        <v>0</v>
      </c>
      <c r="N1408" s="110">
        <f>VLOOKUP(J1408,得意先名!$B$8:$H$1020,7,FALSE)</f>
        <v>0</v>
      </c>
      <c r="O1408" s="111"/>
      <c r="P1408" s="112"/>
      <c r="Q1408" s="50"/>
    </row>
    <row r="1409" spans="1:17" ht="30.75" customHeight="1" x14ac:dyDescent="0.4">
      <c r="A1409" s="113">
        <v>2793</v>
      </c>
      <c r="B1409" s="114"/>
      <c r="C1409" s="114"/>
      <c r="D1409" s="115">
        <f>VLOOKUP(E1409,コード一覧!$B$4:$E$962,4,FALSE)</f>
        <v>0</v>
      </c>
      <c r="E1409" s="89"/>
      <c r="F1409" s="104">
        <f>VLOOKUP(E1409,コード一覧!$B$4:$C$850,2,FALSE)</f>
        <v>0</v>
      </c>
      <c r="G1409" s="105">
        <f>VLOOKUP(E1409,コード一覧!$B$4:$D$868,3,FALSE)</f>
        <v>0</v>
      </c>
      <c r="H1409" s="106"/>
      <c r="I1409" s="106"/>
      <c r="J1409" s="107"/>
      <c r="K1409" s="109">
        <f>VLOOKUP(J1409,得意先名!$B$8:$C$1020,2,FALSE)</f>
        <v>0</v>
      </c>
      <c r="L1409" s="108"/>
      <c r="M1409" s="109">
        <f>VLOOKUP(J1409,得意先名!$B$1:$E$1029,4,FALSE)</f>
        <v>0</v>
      </c>
      <c r="N1409" s="110">
        <f>VLOOKUP(J1409,得意先名!$B$8:$H$1020,7,FALSE)</f>
        <v>0</v>
      </c>
      <c r="O1409" s="111"/>
      <c r="P1409" s="112"/>
      <c r="Q1409" s="50"/>
    </row>
    <row r="1410" spans="1:17" ht="30.75" customHeight="1" x14ac:dyDescent="0.4">
      <c r="A1410" s="113">
        <v>2795</v>
      </c>
      <c r="B1410" s="114"/>
      <c r="C1410" s="114"/>
      <c r="D1410" s="115">
        <f>VLOOKUP(E1410,コード一覧!$B$4:$E$962,4,FALSE)</f>
        <v>0</v>
      </c>
      <c r="E1410" s="89"/>
      <c r="F1410" s="104">
        <f>VLOOKUP(E1410,コード一覧!$B$4:$C$850,2,FALSE)</f>
        <v>0</v>
      </c>
      <c r="G1410" s="105">
        <f>VLOOKUP(E1410,コード一覧!$B$4:$D$868,3,FALSE)</f>
        <v>0</v>
      </c>
      <c r="H1410" s="106"/>
      <c r="I1410" s="106"/>
      <c r="J1410" s="107"/>
      <c r="K1410" s="109">
        <f>VLOOKUP(J1410,得意先名!$B$8:$C$1020,2,FALSE)</f>
        <v>0</v>
      </c>
      <c r="L1410" s="108"/>
      <c r="M1410" s="109">
        <f>VLOOKUP(J1410,得意先名!$B$1:$E$1029,4,FALSE)</f>
        <v>0</v>
      </c>
      <c r="N1410" s="110">
        <f>VLOOKUP(J1410,得意先名!$B$8:$H$1020,7,FALSE)</f>
        <v>0</v>
      </c>
      <c r="O1410" s="111"/>
      <c r="P1410" s="112"/>
      <c r="Q1410" s="50"/>
    </row>
    <row r="1411" spans="1:17" ht="30.75" customHeight="1" x14ac:dyDescent="0.4">
      <c r="A1411" s="113">
        <v>2797</v>
      </c>
      <c r="B1411" s="114"/>
      <c r="C1411" s="114"/>
      <c r="D1411" s="115">
        <f>VLOOKUP(E1411,コード一覧!$B$4:$E$962,4,FALSE)</f>
        <v>0</v>
      </c>
      <c r="E1411" s="89"/>
      <c r="F1411" s="104">
        <f>VLOOKUP(E1411,コード一覧!$B$4:$C$850,2,FALSE)</f>
        <v>0</v>
      </c>
      <c r="G1411" s="105">
        <f>VLOOKUP(E1411,コード一覧!$B$4:$D$868,3,FALSE)</f>
        <v>0</v>
      </c>
      <c r="H1411" s="106"/>
      <c r="I1411" s="106"/>
      <c r="J1411" s="107"/>
      <c r="K1411" s="109">
        <f>VLOOKUP(J1411,得意先名!$B$8:$C$1020,2,FALSE)</f>
        <v>0</v>
      </c>
      <c r="L1411" s="108"/>
      <c r="M1411" s="109">
        <f>VLOOKUP(J1411,得意先名!$B$1:$E$1029,4,FALSE)</f>
        <v>0</v>
      </c>
      <c r="N1411" s="110">
        <f>VLOOKUP(J1411,得意先名!$B$8:$H$1020,7,FALSE)</f>
        <v>0</v>
      </c>
      <c r="O1411" s="111"/>
      <c r="P1411" s="112"/>
      <c r="Q1411" s="50"/>
    </row>
    <row r="1412" spans="1:17" ht="30.75" customHeight="1" x14ac:dyDescent="0.4">
      <c r="A1412" s="113">
        <v>2799</v>
      </c>
      <c r="B1412" s="114"/>
      <c r="C1412" s="114"/>
      <c r="D1412" s="115">
        <f>VLOOKUP(E1412,コード一覧!$B$4:$E$962,4,FALSE)</f>
        <v>0</v>
      </c>
      <c r="E1412" s="89"/>
      <c r="F1412" s="104">
        <f>VLOOKUP(E1412,コード一覧!$B$4:$C$850,2,FALSE)</f>
        <v>0</v>
      </c>
      <c r="G1412" s="105">
        <f>VLOOKUP(E1412,コード一覧!$B$4:$D$868,3,FALSE)</f>
        <v>0</v>
      </c>
      <c r="H1412" s="106"/>
      <c r="I1412" s="106"/>
      <c r="J1412" s="107"/>
      <c r="K1412" s="109">
        <f>VLOOKUP(J1412,得意先名!$B$8:$C$1020,2,FALSE)</f>
        <v>0</v>
      </c>
      <c r="L1412" s="108"/>
      <c r="M1412" s="109">
        <f>VLOOKUP(J1412,得意先名!$B$1:$E$1029,4,FALSE)</f>
        <v>0</v>
      </c>
      <c r="N1412" s="110">
        <f>VLOOKUP(J1412,得意先名!$B$8:$H$1020,7,FALSE)</f>
        <v>0</v>
      </c>
      <c r="O1412" s="111"/>
      <c r="P1412" s="112"/>
      <c r="Q1412" s="50"/>
    </row>
    <row r="1413" spans="1:17" ht="30.75" customHeight="1" x14ac:dyDescent="0.4">
      <c r="A1413" s="113">
        <v>2801</v>
      </c>
      <c r="B1413" s="114"/>
      <c r="C1413" s="114"/>
      <c r="D1413" s="115">
        <f>VLOOKUP(E1413,コード一覧!$B$4:$E$962,4,FALSE)</f>
        <v>0</v>
      </c>
      <c r="E1413" s="89"/>
      <c r="F1413" s="104">
        <f>VLOOKUP(E1413,コード一覧!$B$4:$C$850,2,FALSE)</f>
        <v>0</v>
      </c>
      <c r="G1413" s="105">
        <f>VLOOKUP(E1413,コード一覧!$B$4:$D$868,3,FALSE)</f>
        <v>0</v>
      </c>
      <c r="H1413" s="106"/>
      <c r="I1413" s="106"/>
      <c r="J1413" s="107"/>
      <c r="K1413" s="109">
        <f>VLOOKUP(J1413,得意先名!$B$8:$C$1020,2,FALSE)</f>
        <v>0</v>
      </c>
      <c r="L1413" s="108"/>
      <c r="M1413" s="109">
        <f>VLOOKUP(J1413,得意先名!$B$1:$E$1029,4,FALSE)</f>
        <v>0</v>
      </c>
      <c r="N1413" s="110">
        <f>VLOOKUP(J1413,得意先名!$B$8:$H$1020,7,FALSE)</f>
        <v>0</v>
      </c>
      <c r="O1413" s="111"/>
      <c r="P1413" s="112"/>
      <c r="Q1413" s="50"/>
    </row>
    <row r="1414" spans="1:17" ht="30.75" customHeight="1" x14ac:dyDescent="0.4">
      <c r="A1414" s="113">
        <v>2803</v>
      </c>
      <c r="B1414" s="114"/>
      <c r="C1414" s="114"/>
      <c r="D1414" s="115">
        <f>VLOOKUP(E1414,コード一覧!$B$4:$E$962,4,FALSE)</f>
        <v>0</v>
      </c>
      <c r="E1414" s="89"/>
      <c r="F1414" s="104">
        <f>VLOOKUP(E1414,コード一覧!$B$4:$C$850,2,FALSE)</f>
        <v>0</v>
      </c>
      <c r="G1414" s="105">
        <f>VLOOKUP(E1414,コード一覧!$B$4:$D$868,3,FALSE)</f>
        <v>0</v>
      </c>
      <c r="H1414" s="106"/>
      <c r="I1414" s="106"/>
      <c r="J1414" s="107"/>
      <c r="K1414" s="109">
        <f>VLOOKUP(J1414,得意先名!$B$8:$C$1020,2,FALSE)</f>
        <v>0</v>
      </c>
      <c r="L1414" s="108"/>
      <c r="M1414" s="109">
        <f>VLOOKUP(J1414,得意先名!$B$1:$E$1029,4,FALSE)</f>
        <v>0</v>
      </c>
      <c r="N1414" s="110">
        <f>VLOOKUP(J1414,得意先名!$B$8:$H$1020,7,FALSE)</f>
        <v>0</v>
      </c>
      <c r="O1414" s="111"/>
      <c r="P1414" s="112"/>
      <c r="Q1414" s="50"/>
    </row>
    <row r="1415" spans="1:17" ht="30.75" customHeight="1" x14ac:dyDescent="0.4">
      <c r="A1415" s="113">
        <v>2805</v>
      </c>
      <c r="B1415" s="114"/>
      <c r="C1415" s="114"/>
      <c r="D1415" s="115">
        <f>VLOOKUP(E1415,コード一覧!$B$4:$E$962,4,FALSE)</f>
        <v>0</v>
      </c>
      <c r="E1415" s="89"/>
      <c r="F1415" s="104">
        <f>VLOOKUP(E1415,コード一覧!$B$4:$C$850,2,FALSE)</f>
        <v>0</v>
      </c>
      <c r="G1415" s="105">
        <f>VLOOKUP(E1415,コード一覧!$B$4:$D$868,3,FALSE)</f>
        <v>0</v>
      </c>
      <c r="H1415" s="106"/>
      <c r="I1415" s="106"/>
      <c r="J1415" s="107"/>
      <c r="K1415" s="109">
        <f>VLOOKUP(J1415,得意先名!$B$8:$C$1020,2,FALSE)</f>
        <v>0</v>
      </c>
      <c r="L1415" s="108"/>
      <c r="M1415" s="109">
        <f>VLOOKUP(J1415,得意先名!$B$1:$E$1029,4,FALSE)</f>
        <v>0</v>
      </c>
      <c r="N1415" s="110">
        <f>VLOOKUP(J1415,得意先名!$B$8:$H$1020,7,FALSE)</f>
        <v>0</v>
      </c>
      <c r="O1415" s="111"/>
      <c r="P1415" s="112"/>
      <c r="Q1415" s="50"/>
    </row>
    <row r="1416" spans="1:17" ht="30.75" customHeight="1" x14ac:dyDescent="0.4">
      <c r="A1416" s="113">
        <v>2807</v>
      </c>
      <c r="B1416" s="114"/>
      <c r="C1416" s="114"/>
      <c r="D1416" s="115">
        <f>VLOOKUP(E1416,コード一覧!$B$4:$E$962,4,FALSE)</f>
        <v>0</v>
      </c>
      <c r="E1416" s="89"/>
      <c r="F1416" s="104">
        <f>VLOOKUP(E1416,コード一覧!$B$4:$C$850,2,FALSE)</f>
        <v>0</v>
      </c>
      <c r="G1416" s="105">
        <f>VLOOKUP(E1416,コード一覧!$B$4:$D$868,3,FALSE)</f>
        <v>0</v>
      </c>
      <c r="H1416" s="106"/>
      <c r="I1416" s="106"/>
      <c r="J1416" s="107"/>
      <c r="K1416" s="109">
        <f>VLOOKUP(J1416,得意先名!$B$8:$C$1020,2,FALSE)</f>
        <v>0</v>
      </c>
      <c r="L1416" s="108"/>
      <c r="M1416" s="109">
        <f>VLOOKUP(J1416,得意先名!$B$1:$E$1029,4,FALSE)</f>
        <v>0</v>
      </c>
      <c r="N1416" s="110">
        <f>VLOOKUP(J1416,得意先名!$B$8:$H$1020,7,FALSE)</f>
        <v>0</v>
      </c>
      <c r="O1416" s="111"/>
      <c r="P1416" s="112"/>
      <c r="Q1416" s="50"/>
    </row>
    <row r="1417" spans="1:17" ht="30.75" customHeight="1" x14ac:dyDescent="0.4">
      <c r="A1417" s="113">
        <v>2809</v>
      </c>
      <c r="B1417" s="114"/>
      <c r="C1417" s="114"/>
      <c r="D1417" s="115">
        <f>VLOOKUP(E1417,コード一覧!$B$4:$E$962,4,FALSE)</f>
        <v>0</v>
      </c>
      <c r="E1417" s="89"/>
      <c r="F1417" s="104">
        <f>VLOOKUP(E1417,コード一覧!$B$4:$C$850,2,FALSE)</f>
        <v>0</v>
      </c>
      <c r="G1417" s="105">
        <f>VLOOKUP(E1417,コード一覧!$B$4:$D$868,3,FALSE)</f>
        <v>0</v>
      </c>
      <c r="H1417" s="106"/>
      <c r="I1417" s="106"/>
      <c r="J1417" s="107"/>
      <c r="K1417" s="109">
        <f>VLOOKUP(J1417,得意先名!$B$8:$C$1020,2,FALSE)</f>
        <v>0</v>
      </c>
      <c r="L1417" s="108"/>
      <c r="M1417" s="109">
        <f>VLOOKUP(J1417,得意先名!$B$1:$E$1029,4,FALSE)</f>
        <v>0</v>
      </c>
      <c r="N1417" s="110">
        <f>VLOOKUP(J1417,得意先名!$B$8:$H$1020,7,FALSE)</f>
        <v>0</v>
      </c>
      <c r="O1417" s="111"/>
      <c r="P1417" s="112"/>
      <c r="Q1417" s="50"/>
    </row>
    <row r="1418" spans="1:17" ht="30.75" customHeight="1" x14ac:dyDescent="0.4">
      <c r="A1418" s="113">
        <v>2811</v>
      </c>
      <c r="B1418" s="114"/>
      <c r="C1418" s="114"/>
      <c r="D1418" s="115">
        <f>VLOOKUP(E1418,コード一覧!$B$4:$E$962,4,FALSE)</f>
        <v>0</v>
      </c>
      <c r="E1418" s="89"/>
      <c r="F1418" s="104">
        <f>VLOOKUP(E1418,コード一覧!$B$4:$C$850,2,FALSE)</f>
        <v>0</v>
      </c>
      <c r="G1418" s="105">
        <f>VLOOKUP(E1418,コード一覧!$B$4:$D$868,3,FALSE)</f>
        <v>0</v>
      </c>
      <c r="H1418" s="106"/>
      <c r="I1418" s="106"/>
      <c r="J1418" s="107"/>
      <c r="K1418" s="109">
        <f>VLOOKUP(J1418,得意先名!$B$8:$C$1020,2,FALSE)</f>
        <v>0</v>
      </c>
      <c r="L1418" s="108"/>
      <c r="M1418" s="109">
        <f>VLOOKUP(J1418,得意先名!$B$1:$E$1029,4,FALSE)</f>
        <v>0</v>
      </c>
      <c r="N1418" s="110">
        <f>VLOOKUP(J1418,得意先名!$B$8:$H$1020,7,FALSE)</f>
        <v>0</v>
      </c>
      <c r="O1418" s="111"/>
      <c r="P1418" s="112"/>
      <c r="Q1418" s="50"/>
    </row>
    <row r="1419" spans="1:17" ht="30.75" customHeight="1" x14ac:dyDescent="0.4">
      <c r="A1419" s="113">
        <v>2813</v>
      </c>
      <c r="B1419" s="114"/>
      <c r="C1419" s="114"/>
      <c r="D1419" s="115">
        <f>VLOOKUP(E1419,コード一覧!$B$4:$E$962,4,FALSE)</f>
        <v>0</v>
      </c>
      <c r="E1419" s="89"/>
      <c r="F1419" s="104">
        <f>VLOOKUP(E1419,コード一覧!$B$4:$C$850,2,FALSE)</f>
        <v>0</v>
      </c>
      <c r="G1419" s="105">
        <f>VLOOKUP(E1419,コード一覧!$B$4:$D$868,3,FALSE)</f>
        <v>0</v>
      </c>
      <c r="H1419" s="106"/>
      <c r="I1419" s="106"/>
      <c r="J1419" s="107"/>
      <c r="K1419" s="109">
        <f>VLOOKUP(J1419,得意先名!$B$8:$C$1020,2,FALSE)</f>
        <v>0</v>
      </c>
      <c r="L1419" s="108"/>
      <c r="M1419" s="109">
        <f>VLOOKUP(J1419,得意先名!$B$1:$E$1029,4,FALSE)</f>
        <v>0</v>
      </c>
      <c r="N1419" s="110">
        <f>VLOOKUP(J1419,得意先名!$B$8:$H$1020,7,FALSE)</f>
        <v>0</v>
      </c>
      <c r="O1419" s="111"/>
      <c r="P1419" s="112"/>
      <c r="Q1419" s="50"/>
    </row>
    <row r="1420" spans="1:17" ht="30.75" customHeight="1" x14ac:dyDescent="0.4">
      <c r="A1420" s="113">
        <v>2815</v>
      </c>
      <c r="B1420" s="114"/>
      <c r="C1420" s="114"/>
      <c r="D1420" s="115">
        <f>VLOOKUP(E1420,コード一覧!$B$4:$E$962,4,FALSE)</f>
        <v>0</v>
      </c>
      <c r="E1420" s="89"/>
      <c r="F1420" s="104">
        <f>VLOOKUP(E1420,コード一覧!$B$4:$C$850,2,FALSE)</f>
        <v>0</v>
      </c>
      <c r="G1420" s="105">
        <f>VLOOKUP(E1420,コード一覧!$B$4:$D$868,3,FALSE)</f>
        <v>0</v>
      </c>
      <c r="H1420" s="106"/>
      <c r="I1420" s="106"/>
      <c r="J1420" s="107"/>
      <c r="K1420" s="109">
        <f>VLOOKUP(J1420,得意先名!$B$8:$C$1020,2,FALSE)</f>
        <v>0</v>
      </c>
      <c r="L1420" s="108"/>
      <c r="M1420" s="109">
        <f>VLOOKUP(J1420,得意先名!$B$1:$E$1029,4,FALSE)</f>
        <v>0</v>
      </c>
      <c r="N1420" s="110">
        <f>VLOOKUP(J1420,得意先名!$B$8:$H$1020,7,FALSE)</f>
        <v>0</v>
      </c>
      <c r="O1420" s="111"/>
      <c r="P1420" s="112"/>
      <c r="Q1420" s="50"/>
    </row>
    <row r="1421" spans="1:17" ht="30.75" customHeight="1" x14ac:dyDescent="0.4">
      <c r="A1421" s="113">
        <v>2817</v>
      </c>
      <c r="B1421" s="114"/>
      <c r="C1421" s="114"/>
      <c r="D1421" s="115">
        <f>VLOOKUP(E1421,コード一覧!$B$4:$E$962,4,FALSE)</f>
        <v>0</v>
      </c>
      <c r="E1421" s="89"/>
      <c r="F1421" s="104">
        <f>VLOOKUP(E1421,コード一覧!$B$4:$C$850,2,FALSE)</f>
        <v>0</v>
      </c>
      <c r="G1421" s="105">
        <f>VLOOKUP(E1421,コード一覧!$B$4:$D$868,3,FALSE)</f>
        <v>0</v>
      </c>
      <c r="H1421" s="106"/>
      <c r="I1421" s="106"/>
      <c r="J1421" s="107"/>
      <c r="K1421" s="109">
        <f>VLOOKUP(J1421,得意先名!$B$8:$C$1020,2,FALSE)</f>
        <v>0</v>
      </c>
      <c r="L1421" s="108"/>
      <c r="M1421" s="109">
        <f>VLOOKUP(J1421,得意先名!$B$1:$E$1029,4,FALSE)</f>
        <v>0</v>
      </c>
      <c r="N1421" s="110">
        <f>VLOOKUP(J1421,得意先名!$B$8:$H$1020,7,FALSE)</f>
        <v>0</v>
      </c>
      <c r="O1421" s="111"/>
      <c r="P1421" s="112"/>
      <c r="Q1421" s="50"/>
    </row>
    <row r="1422" spans="1:17" ht="30.75" customHeight="1" x14ac:dyDescent="0.4">
      <c r="A1422" s="113">
        <v>2819</v>
      </c>
      <c r="B1422" s="114"/>
      <c r="C1422" s="114"/>
      <c r="D1422" s="115">
        <f>VLOOKUP(E1422,コード一覧!$B$4:$E$962,4,FALSE)</f>
        <v>0</v>
      </c>
      <c r="E1422" s="89"/>
      <c r="F1422" s="104">
        <f>VLOOKUP(E1422,コード一覧!$B$4:$C$850,2,FALSE)</f>
        <v>0</v>
      </c>
      <c r="G1422" s="105">
        <f>VLOOKUP(E1422,コード一覧!$B$4:$D$868,3,FALSE)</f>
        <v>0</v>
      </c>
      <c r="H1422" s="106"/>
      <c r="I1422" s="106"/>
      <c r="J1422" s="107"/>
      <c r="K1422" s="109">
        <f>VLOOKUP(J1422,得意先名!$B$8:$C$1020,2,FALSE)</f>
        <v>0</v>
      </c>
      <c r="L1422" s="108"/>
      <c r="M1422" s="109">
        <f>VLOOKUP(J1422,得意先名!$B$1:$E$1029,4,FALSE)</f>
        <v>0</v>
      </c>
      <c r="N1422" s="110">
        <f>VLOOKUP(J1422,得意先名!$B$8:$H$1020,7,FALSE)</f>
        <v>0</v>
      </c>
      <c r="O1422" s="111"/>
      <c r="P1422" s="112"/>
      <c r="Q1422" s="50"/>
    </row>
    <row r="1423" spans="1:17" ht="30.75" customHeight="1" x14ac:dyDescent="0.4">
      <c r="A1423" s="113">
        <v>2821</v>
      </c>
      <c r="B1423" s="114"/>
      <c r="C1423" s="114"/>
      <c r="D1423" s="115">
        <f>VLOOKUP(E1423,コード一覧!$B$4:$E$962,4,FALSE)</f>
        <v>0</v>
      </c>
      <c r="E1423" s="89"/>
      <c r="F1423" s="104">
        <f>VLOOKUP(E1423,コード一覧!$B$4:$C$850,2,FALSE)</f>
        <v>0</v>
      </c>
      <c r="G1423" s="105">
        <f>VLOOKUP(E1423,コード一覧!$B$4:$D$868,3,FALSE)</f>
        <v>0</v>
      </c>
      <c r="H1423" s="106"/>
      <c r="I1423" s="106"/>
      <c r="J1423" s="107"/>
      <c r="K1423" s="109">
        <f>VLOOKUP(J1423,得意先名!$B$8:$C$1020,2,FALSE)</f>
        <v>0</v>
      </c>
      <c r="L1423" s="108"/>
      <c r="M1423" s="109">
        <f>VLOOKUP(J1423,得意先名!$B$1:$E$1029,4,FALSE)</f>
        <v>0</v>
      </c>
      <c r="N1423" s="110">
        <f>VLOOKUP(J1423,得意先名!$B$8:$H$1020,7,FALSE)</f>
        <v>0</v>
      </c>
      <c r="O1423" s="111"/>
      <c r="P1423" s="112"/>
      <c r="Q1423" s="50"/>
    </row>
    <row r="1424" spans="1:17" ht="30.75" customHeight="1" x14ac:dyDescent="0.4">
      <c r="A1424" s="113">
        <v>2823</v>
      </c>
      <c r="B1424" s="114"/>
      <c r="C1424" s="114"/>
      <c r="D1424" s="115">
        <f>VLOOKUP(E1424,コード一覧!$B$4:$E$962,4,FALSE)</f>
        <v>0</v>
      </c>
      <c r="E1424" s="89"/>
      <c r="F1424" s="104">
        <f>VLOOKUP(E1424,コード一覧!$B$4:$C$850,2,FALSE)</f>
        <v>0</v>
      </c>
      <c r="G1424" s="105">
        <f>VLOOKUP(E1424,コード一覧!$B$4:$D$868,3,FALSE)</f>
        <v>0</v>
      </c>
      <c r="H1424" s="106"/>
      <c r="I1424" s="106"/>
      <c r="J1424" s="107"/>
      <c r="K1424" s="109">
        <f>VLOOKUP(J1424,得意先名!$B$8:$C$1020,2,FALSE)</f>
        <v>0</v>
      </c>
      <c r="L1424" s="108"/>
      <c r="M1424" s="109">
        <f>VLOOKUP(J1424,得意先名!$B$1:$E$1029,4,FALSE)</f>
        <v>0</v>
      </c>
      <c r="N1424" s="110">
        <f>VLOOKUP(J1424,得意先名!$B$8:$H$1020,7,FALSE)</f>
        <v>0</v>
      </c>
      <c r="O1424" s="111"/>
      <c r="P1424" s="112"/>
      <c r="Q1424" s="50"/>
    </row>
    <row r="1425" spans="1:17" ht="30.75" customHeight="1" x14ac:dyDescent="0.4">
      <c r="A1425" s="113">
        <v>2825</v>
      </c>
      <c r="B1425" s="114"/>
      <c r="C1425" s="114"/>
      <c r="D1425" s="115">
        <f>VLOOKUP(E1425,コード一覧!$B$4:$E$962,4,FALSE)</f>
        <v>0</v>
      </c>
      <c r="E1425" s="89"/>
      <c r="F1425" s="104">
        <f>VLOOKUP(E1425,コード一覧!$B$4:$C$850,2,FALSE)</f>
        <v>0</v>
      </c>
      <c r="G1425" s="105">
        <f>VLOOKUP(E1425,コード一覧!$B$4:$D$868,3,FALSE)</f>
        <v>0</v>
      </c>
      <c r="H1425" s="106"/>
      <c r="I1425" s="106"/>
      <c r="J1425" s="107"/>
      <c r="K1425" s="109">
        <f>VLOOKUP(J1425,得意先名!$B$8:$C$1020,2,FALSE)</f>
        <v>0</v>
      </c>
      <c r="L1425" s="108"/>
      <c r="M1425" s="109">
        <f>VLOOKUP(J1425,得意先名!$B$1:$E$1029,4,FALSE)</f>
        <v>0</v>
      </c>
      <c r="N1425" s="110">
        <f>VLOOKUP(J1425,得意先名!$B$8:$H$1020,7,FALSE)</f>
        <v>0</v>
      </c>
      <c r="O1425" s="111"/>
      <c r="P1425" s="112"/>
      <c r="Q1425" s="50"/>
    </row>
    <row r="1426" spans="1:17" ht="30.75" customHeight="1" x14ac:dyDescent="0.4">
      <c r="A1426" s="113">
        <v>2827</v>
      </c>
      <c r="B1426" s="114"/>
      <c r="C1426" s="114"/>
      <c r="D1426" s="115">
        <f>VLOOKUP(E1426,コード一覧!$B$4:$E$962,4,FALSE)</f>
        <v>0</v>
      </c>
      <c r="E1426" s="89"/>
      <c r="F1426" s="104">
        <f>VLOOKUP(E1426,コード一覧!$B$4:$C$850,2,FALSE)</f>
        <v>0</v>
      </c>
      <c r="G1426" s="105">
        <f>VLOOKUP(E1426,コード一覧!$B$4:$D$868,3,FALSE)</f>
        <v>0</v>
      </c>
      <c r="H1426" s="106"/>
      <c r="I1426" s="106"/>
      <c r="J1426" s="107"/>
      <c r="K1426" s="109">
        <f>VLOOKUP(J1426,得意先名!$B$8:$C$1020,2,FALSE)</f>
        <v>0</v>
      </c>
      <c r="L1426" s="108"/>
      <c r="M1426" s="109">
        <f>VLOOKUP(J1426,得意先名!$B$1:$E$1029,4,FALSE)</f>
        <v>0</v>
      </c>
      <c r="N1426" s="110">
        <f>VLOOKUP(J1426,得意先名!$B$8:$H$1020,7,FALSE)</f>
        <v>0</v>
      </c>
      <c r="O1426" s="111"/>
      <c r="P1426" s="112"/>
      <c r="Q1426" s="50"/>
    </row>
    <row r="1427" spans="1:17" ht="30.75" customHeight="1" x14ac:dyDescent="0.4">
      <c r="A1427" s="113">
        <v>2829</v>
      </c>
      <c r="B1427" s="114"/>
      <c r="C1427" s="114"/>
      <c r="D1427" s="115">
        <f>VLOOKUP(E1427,コード一覧!$B$4:$E$962,4,FALSE)</f>
        <v>0</v>
      </c>
      <c r="E1427" s="89"/>
      <c r="F1427" s="104">
        <f>VLOOKUP(E1427,コード一覧!$B$4:$C$850,2,FALSE)</f>
        <v>0</v>
      </c>
      <c r="G1427" s="105">
        <f>VLOOKUP(E1427,コード一覧!$B$4:$D$868,3,FALSE)</f>
        <v>0</v>
      </c>
      <c r="H1427" s="106"/>
      <c r="I1427" s="106"/>
      <c r="J1427" s="107"/>
      <c r="K1427" s="109">
        <f>VLOOKUP(J1427,得意先名!$B$8:$C$1020,2,FALSE)</f>
        <v>0</v>
      </c>
      <c r="L1427" s="108"/>
      <c r="M1427" s="109">
        <f>VLOOKUP(J1427,得意先名!$B$1:$E$1029,4,FALSE)</f>
        <v>0</v>
      </c>
      <c r="N1427" s="110">
        <f>VLOOKUP(J1427,得意先名!$B$8:$H$1020,7,FALSE)</f>
        <v>0</v>
      </c>
      <c r="O1427" s="111"/>
      <c r="P1427" s="112"/>
      <c r="Q1427" s="50"/>
    </row>
    <row r="1428" spans="1:17" ht="30.75" customHeight="1" x14ac:dyDescent="0.4">
      <c r="A1428" s="113">
        <v>2831</v>
      </c>
      <c r="B1428" s="114"/>
      <c r="C1428" s="114"/>
      <c r="D1428" s="115">
        <f>VLOOKUP(E1428,コード一覧!$B$4:$E$962,4,FALSE)</f>
        <v>0</v>
      </c>
      <c r="E1428" s="89"/>
      <c r="F1428" s="104">
        <f>VLOOKUP(E1428,コード一覧!$B$4:$C$850,2,FALSE)</f>
        <v>0</v>
      </c>
      <c r="G1428" s="105">
        <f>VLOOKUP(E1428,コード一覧!$B$4:$D$868,3,FALSE)</f>
        <v>0</v>
      </c>
      <c r="H1428" s="106"/>
      <c r="I1428" s="106"/>
      <c r="J1428" s="107"/>
      <c r="K1428" s="109">
        <f>VLOOKUP(J1428,得意先名!$B$8:$C$1020,2,FALSE)</f>
        <v>0</v>
      </c>
      <c r="L1428" s="108"/>
      <c r="M1428" s="109">
        <f>VLOOKUP(J1428,得意先名!$B$1:$E$1029,4,FALSE)</f>
        <v>0</v>
      </c>
      <c r="N1428" s="110">
        <f>VLOOKUP(J1428,得意先名!$B$8:$H$1020,7,FALSE)</f>
        <v>0</v>
      </c>
      <c r="O1428" s="111"/>
      <c r="P1428" s="112"/>
      <c r="Q1428" s="50"/>
    </row>
    <row r="1429" spans="1:17" ht="30.75" customHeight="1" x14ac:dyDescent="0.4">
      <c r="A1429" s="113">
        <v>2833</v>
      </c>
      <c r="B1429" s="114"/>
      <c r="C1429" s="114"/>
      <c r="D1429" s="115">
        <f>VLOOKUP(E1429,コード一覧!$B$4:$E$962,4,FALSE)</f>
        <v>0</v>
      </c>
      <c r="E1429" s="89"/>
      <c r="F1429" s="104">
        <f>VLOOKUP(E1429,コード一覧!$B$4:$C$850,2,FALSE)</f>
        <v>0</v>
      </c>
      <c r="G1429" s="105">
        <f>VLOOKUP(E1429,コード一覧!$B$4:$D$868,3,FALSE)</f>
        <v>0</v>
      </c>
      <c r="H1429" s="106"/>
      <c r="I1429" s="106"/>
      <c r="J1429" s="107"/>
      <c r="K1429" s="109">
        <f>VLOOKUP(J1429,得意先名!$B$8:$C$1020,2,FALSE)</f>
        <v>0</v>
      </c>
      <c r="L1429" s="108"/>
      <c r="M1429" s="109">
        <f>VLOOKUP(J1429,得意先名!$B$1:$E$1029,4,FALSE)</f>
        <v>0</v>
      </c>
      <c r="N1429" s="110">
        <f>VLOOKUP(J1429,得意先名!$B$8:$H$1020,7,FALSE)</f>
        <v>0</v>
      </c>
      <c r="O1429" s="111"/>
      <c r="P1429" s="112"/>
      <c r="Q1429" s="50"/>
    </row>
    <row r="1430" spans="1:17" ht="30.75" customHeight="1" x14ac:dyDescent="0.4">
      <c r="A1430" s="113">
        <v>2835</v>
      </c>
      <c r="B1430" s="114"/>
      <c r="C1430" s="114"/>
      <c r="D1430" s="115">
        <f>VLOOKUP(E1430,コード一覧!$B$4:$E$962,4,FALSE)</f>
        <v>0</v>
      </c>
      <c r="E1430" s="89"/>
      <c r="F1430" s="104">
        <f>VLOOKUP(E1430,コード一覧!$B$4:$C$850,2,FALSE)</f>
        <v>0</v>
      </c>
      <c r="G1430" s="105">
        <f>VLOOKUP(E1430,コード一覧!$B$4:$D$868,3,FALSE)</f>
        <v>0</v>
      </c>
      <c r="H1430" s="106"/>
      <c r="I1430" s="106"/>
      <c r="J1430" s="107"/>
      <c r="K1430" s="109">
        <f>VLOOKUP(J1430,得意先名!$B$8:$C$1020,2,FALSE)</f>
        <v>0</v>
      </c>
      <c r="L1430" s="108"/>
      <c r="M1430" s="109">
        <f>VLOOKUP(J1430,得意先名!$B$1:$E$1029,4,FALSE)</f>
        <v>0</v>
      </c>
      <c r="N1430" s="110">
        <f>VLOOKUP(J1430,得意先名!$B$8:$H$1020,7,FALSE)</f>
        <v>0</v>
      </c>
      <c r="O1430" s="111"/>
      <c r="P1430" s="112"/>
      <c r="Q1430" s="50"/>
    </row>
    <row r="1431" spans="1:17" ht="30.75" customHeight="1" x14ac:dyDescent="0.4">
      <c r="A1431" s="113">
        <v>2837</v>
      </c>
      <c r="B1431" s="114"/>
      <c r="C1431" s="114"/>
      <c r="D1431" s="115">
        <f>VLOOKUP(E1431,コード一覧!$B$4:$E$962,4,FALSE)</f>
        <v>0</v>
      </c>
      <c r="E1431" s="89"/>
      <c r="F1431" s="104">
        <f>VLOOKUP(E1431,コード一覧!$B$4:$C$850,2,FALSE)</f>
        <v>0</v>
      </c>
      <c r="G1431" s="105">
        <f>VLOOKUP(E1431,コード一覧!$B$4:$D$868,3,FALSE)</f>
        <v>0</v>
      </c>
      <c r="H1431" s="106"/>
      <c r="I1431" s="106"/>
      <c r="J1431" s="107"/>
      <c r="K1431" s="109">
        <f>VLOOKUP(J1431,得意先名!$B$8:$C$1020,2,FALSE)</f>
        <v>0</v>
      </c>
      <c r="L1431" s="108"/>
      <c r="M1431" s="109">
        <f>VLOOKUP(J1431,得意先名!$B$1:$E$1029,4,FALSE)</f>
        <v>0</v>
      </c>
      <c r="N1431" s="110">
        <f>VLOOKUP(J1431,得意先名!$B$8:$H$1020,7,FALSE)</f>
        <v>0</v>
      </c>
      <c r="O1431" s="111"/>
      <c r="P1431" s="112"/>
      <c r="Q1431" s="50"/>
    </row>
    <row r="1432" spans="1:17" ht="30.75" customHeight="1" x14ac:dyDescent="0.4">
      <c r="A1432" s="113">
        <v>2839</v>
      </c>
      <c r="B1432" s="114"/>
      <c r="C1432" s="114"/>
      <c r="D1432" s="115">
        <f>VLOOKUP(E1432,コード一覧!$B$4:$E$962,4,FALSE)</f>
        <v>0</v>
      </c>
      <c r="E1432" s="89"/>
      <c r="F1432" s="104">
        <f>VLOOKUP(E1432,コード一覧!$B$4:$C$850,2,FALSE)</f>
        <v>0</v>
      </c>
      <c r="G1432" s="105">
        <f>VLOOKUP(E1432,コード一覧!$B$4:$D$868,3,FALSE)</f>
        <v>0</v>
      </c>
      <c r="H1432" s="106"/>
      <c r="I1432" s="106"/>
      <c r="J1432" s="107"/>
      <c r="K1432" s="109">
        <f>VLOOKUP(J1432,得意先名!$B$8:$C$1020,2,FALSE)</f>
        <v>0</v>
      </c>
      <c r="L1432" s="108"/>
      <c r="M1432" s="109">
        <f>VLOOKUP(J1432,得意先名!$B$1:$E$1029,4,FALSE)</f>
        <v>0</v>
      </c>
      <c r="N1432" s="110">
        <f>VLOOKUP(J1432,得意先名!$B$8:$H$1020,7,FALSE)</f>
        <v>0</v>
      </c>
      <c r="O1432" s="111"/>
      <c r="P1432" s="112"/>
      <c r="Q1432" s="50"/>
    </row>
    <row r="1433" spans="1:17" ht="30.75" customHeight="1" x14ac:dyDescent="0.4">
      <c r="A1433" s="113">
        <v>2841</v>
      </c>
      <c r="B1433" s="114"/>
      <c r="C1433" s="114"/>
      <c r="D1433" s="115">
        <f>VLOOKUP(E1433,コード一覧!$B$4:$E$962,4,FALSE)</f>
        <v>0</v>
      </c>
      <c r="E1433" s="89"/>
      <c r="F1433" s="104">
        <f>VLOOKUP(E1433,コード一覧!$B$4:$C$850,2,FALSE)</f>
        <v>0</v>
      </c>
      <c r="G1433" s="105">
        <f>VLOOKUP(E1433,コード一覧!$B$4:$D$868,3,FALSE)</f>
        <v>0</v>
      </c>
      <c r="H1433" s="106"/>
      <c r="I1433" s="106"/>
      <c r="J1433" s="107"/>
      <c r="K1433" s="109">
        <f>VLOOKUP(J1433,得意先名!$B$8:$C$1020,2,FALSE)</f>
        <v>0</v>
      </c>
      <c r="L1433" s="108"/>
      <c r="M1433" s="109">
        <f>VLOOKUP(J1433,得意先名!$B$1:$E$1029,4,FALSE)</f>
        <v>0</v>
      </c>
      <c r="N1433" s="110">
        <f>VLOOKUP(J1433,得意先名!$B$8:$H$1020,7,FALSE)</f>
        <v>0</v>
      </c>
      <c r="O1433" s="111"/>
      <c r="P1433" s="112"/>
      <c r="Q1433" s="50"/>
    </row>
    <row r="1434" spans="1:17" ht="30.75" customHeight="1" x14ac:dyDescent="0.4">
      <c r="A1434" s="113">
        <v>2843</v>
      </c>
      <c r="B1434" s="114"/>
      <c r="C1434" s="114"/>
      <c r="D1434" s="115">
        <f>VLOOKUP(E1434,コード一覧!$B$4:$E$962,4,FALSE)</f>
        <v>0</v>
      </c>
      <c r="E1434" s="89"/>
      <c r="F1434" s="104">
        <f>VLOOKUP(E1434,コード一覧!$B$4:$C$850,2,FALSE)</f>
        <v>0</v>
      </c>
      <c r="G1434" s="105">
        <f>VLOOKUP(E1434,コード一覧!$B$4:$D$868,3,FALSE)</f>
        <v>0</v>
      </c>
      <c r="H1434" s="106"/>
      <c r="I1434" s="106"/>
      <c r="J1434" s="107"/>
      <c r="K1434" s="109">
        <f>VLOOKUP(J1434,得意先名!$B$8:$C$1020,2,FALSE)</f>
        <v>0</v>
      </c>
      <c r="L1434" s="108"/>
      <c r="M1434" s="109">
        <f>VLOOKUP(J1434,得意先名!$B$1:$E$1029,4,FALSE)</f>
        <v>0</v>
      </c>
      <c r="N1434" s="110">
        <f>VLOOKUP(J1434,得意先名!$B$8:$H$1020,7,FALSE)</f>
        <v>0</v>
      </c>
      <c r="O1434" s="111"/>
      <c r="P1434" s="112"/>
      <c r="Q1434" s="50"/>
    </row>
    <row r="1435" spans="1:17" ht="30.75" customHeight="1" x14ac:dyDescent="0.4">
      <c r="A1435" s="113">
        <v>2845</v>
      </c>
      <c r="B1435" s="114"/>
      <c r="C1435" s="114"/>
      <c r="D1435" s="115">
        <f>VLOOKUP(E1435,コード一覧!$B$4:$E$962,4,FALSE)</f>
        <v>0</v>
      </c>
      <c r="E1435" s="89"/>
      <c r="F1435" s="104">
        <f>VLOOKUP(E1435,コード一覧!$B$4:$C$850,2,FALSE)</f>
        <v>0</v>
      </c>
      <c r="G1435" s="105">
        <f>VLOOKUP(E1435,コード一覧!$B$4:$D$868,3,FALSE)</f>
        <v>0</v>
      </c>
      <c r="H1435" s="106"/>
      <c r="I1435" s="106"/>
      <c r="J1435" s="107"/>
      <c r="K1435" s="109">
        <f>VLOOKUP(J1435,得意先名!$B$8:$C$1020,2,FALSE)</f>
        <v>0</v>
      </c>
      <c r="L1435" s="108"/>
      <c r="M1435" s="109">
        <f>VLOOKUP(J1435,得意先名!$B$1:$E$1029,4,FALSE)</f>
        <v>0</v>
      </c>
      <c r="N1435" s="110">
        <f>VLOOKUP(J1435,得意先名!$B$8:$H$1020,7,FALSE)</f>
        <v>0</v>
      </c>
      <c r="O1435" s="111"/>
      <c r="P1435" s="112"/>
      <c r="Q1435" s="50"/>
    </row>
    <row r="1436" spans="1:17" ht="30.75" customHeight="1" x14ac:dyDescent="0.4">
      <c r="A1436" s="113">
        <v>2847</v>
      </c>
      <c r="B1436" s="114"/>
      <c r="C1436" s="114"/>
      <c r="D1436" s="115">
        <f>VLOOKUP(E1436,コード一覧!$B$4:$E$962,4,FALSE)</f>
        <v>0</v>
      </c>
      <c r="E1436" s="89"/>
      <c r="F1436" s="104">
        <f>VLOOKUP(E1436,コード一覧!$B$4:$C$850,2,FALSE)</f>
        <v>0</v>
      </c>
      <c r="G1436" s="105">
        <f>VLOOKUP(E1436,コード一覧!$B$4:$D$868,3,FALSE)</f>
        <v>0</v>
      </c>
      <c r="H1436" s="106"/>
      <c r="I1436" s="106"/>
      <c r="J1436" s="107"/>
      <c r="K1436" s="109">
        <f>VLOOKUP(J1436,得意先名!$B$8:$C$1020,2,FALSE)</f>
        <v>0</v>
      </c>
      <c r="L1436" s="108"/>
      <c r="M1436" s="109">
        <f>VLOOKUP(J1436,得意先名!$B$1:$E$1029,4,FALSE)</f>
        <v>0</v>
      </c>
      <c r="N1436" s="110">
        <f>VLOOKUP(J1436,得意先名!$B$8:$H$1020,7,FALSE)</f>
        <v>0</v>
      </c>
      <c r="O1436" s="111"/>
      <c r="P1436" s="112"/>
      <c r="Q1436" s="50"/>
    </row>
    <row r="1437" spans="1:17" ht="30.75" customHeight="1" x14ac:dyDescent="0.4">
      <c r="A1437" s="113">
        <v>2849</v>
      </c>
      <c r="B1437" s="114"/>
      <c r="C1437" s="114"/>
      <c r="D1437" s="115">
        <f>VLOOKUP(E1437,コード一覧!$B$4:$E$962,4,FALSE)</f>
        <v>0</v>
      </c>
      <c r="E1437" s="89"/>
      <c r="F1437" s="104">
        <f>VLOOKUP(E1437,コード一覧!$B$4:$C$850,2,FALSE)</f>
        <v>0</v>
      </c>
      <c r="G1437" s="105">
        <f>VLOOKUP(E1437,コード一覧!$B$4:$D$868,3,FALSE)</f>
        <v>0</v>
      </c>
      <c r="H1437" s="106"/>
      <c r="I1437" s="106"/>
      <c r="J1437" s="107"/>
      <c r="K1437" s="109">
        <f>VLOOKUP(J1437,得意先名!$B$8:$C$1020,2,FALSE)</f>
        <v>0</v>
      </c>
      <c r="L1437" s="108"/>
      <c r="M1437" s="109">
        <f>VLOOKUP(J1437,得意先名!$B$1:$E$1029,4,FALSE)</f>
        <v>0</v>
      </c>
      <c r="N1437" s="110">
        <f>VLOOKUP(J1437,得意先名!$B$8:$H$1020,7,FALSE)</f>
        <v>0</v>
      </c>
      <c r="O1437" s="111"/>
      <c r="P1437" s="112"/>
      <c r="Q1437" s="50"/>
    </row>
    <row r="1438" spans="1:17" ht="30.75" customHeight="1" x14ac:dyDescent="0.4">
      <c r="A1438" s="113">
        <v>2851</v>
      </c>
      <c r="B1438" s="114"/>
      <c r="C1438" s="114"/>
      <c r="D1438" s="115">
        <f>VLOOKUP(E1438,コード一覧!$B$4:$E$962,4,FALSE)</f>
        <v>0</v>
      </c>
      <c r="E1438" s="89"/>
      <c r="F1438" s="104">
        <f>VLOOKUP(E1438,コード一覧!$B$4:$C$850,2,FALSE)</f>
        <v>0</v>
      </c>
      <c r="G1438" s="105">
        <f>VLOOKUP(E1438,コード一覧!$B$4:$D$868,3,FALSE)</f>
        <v>0</v>
      </c>
      <c r="H1438" s="106"/>
      <c r="I1438" s="106"/>
      <c r="J1438" s="107"/>
      <c r="K1438" s="109">
        <f>VLOOKUP(J1438,得意先名!$B$8:$C$1020,2,FALSE)</f>
        <v>0</v>
      </c>
      <c r="L1438" s="108"/>
      <c r="M1438" s="109">
        <f>VLOOKUP(J1438,得意先名!$B$1:$E$1029,4,FALSE)</f>
        <v>0</v>
      </c>
      <c r="N1438" s="110">
        <f>VLOOKUP(J1438,得意先名!$B$8:$H$1020,7,FALSE)</f>
        <v>0</v>
      </c>
      <c r="O1438" s="111"/>
      <c r="P1438" s="112"/>
      <c r="Q1438" s="50"/>
    </row>
    <row r="1439" spans="1:17" ht="30.75" customHeight="1" x14ac:dyDescent="0.4">
      <c r="A1439" s="113">
        <v>2853</v>
      </c>
      <c r="B1439" s="114"/>
      <c r="C1439" s="114"/>
      <c r="D1439" s="115">
        <f>VLOOKUP(E1439,コード一覧!$B$4:$E$962,4,FALSE)</f>
        <v>0</v>
      </c>
      <c r="E1439" s="89"/>
      <c r="F1439" s="104">
        <f>VLOOKUP(E1439,コード一覧!$B$4:$C$850,2,FALSE)</f>
        <v>0</v>
      </c>
      <c r="G1439" s="105">
        <f>VLOOKUP(E1439,コード一覧!$B$4:$D$868,3,FALSE)</f>
        <v>0</v>
      </c>
      <c r="H1439" s="106"/>
      <c r="I1439" s="106"/>
      <c r="J1439" s="107"/>
      <c r="K1439" s="109">
        <f>VLOOKUP(J1439,得意先名!$B$8:$C$1020,2,FALSE)</f>
        <v>0</v>
      </c>
      <c r="L1439" s="108"/>
      <c r="M1439" s="109">
        <f>VLOOKUP(J1439,得意先名!$B$1:$E$1029,4,FALSE)</f>
        <v>0</v>
      </c>
      <c r="N1439" s="110">
        <f>VLOOKUP(J1439,得意先名!$B$8:$H$1020,7,FALSE)</f>
        <v>0</v>
      </c>
      <c r="O1439" s="111"/>
      <c r="P1439" s="112"/>
      <c r="Q1439" s="50"/>
    </row>
    <row r="1440" spans="1:17" ht="30.75" customHeight="1" x14ac:dyDescent="0.4">
      <c r="A1440" s="113">
        <v>2855</v>
      </c>
      <c r="B1440" s="114"/>
      <c r="C1440" s="114"/>
      <c r="D1440" s="115">
        <f>VLOOKUP(E1440,コード一覧!$B$4:$E$962,4,FALSE)</f>
        <v>0</v>
      </c>
      <c r="E1440" s="89"/>
      <c r="F1440" s="104">
        <f>VLOOKUP(E1440,コード一覧!$B$4:$C$850,2,FALSE)</f>
        <v>0</v>
      </c>
      <c r="G1440" s="105">
        <f>VLOOKUP(E1440,コード一覧!$B$4:$D$868,3,FALSE)</f>
        <v>0</v>
      </c>
      <c r="H1440" s="106"/>
      <c r="I1440" s="106"/>
      <c r="J1440" s="107"/>
      <c r="K1440" s="109">
        <f>VLOOKUP(J1440,得意先名!$B$8:$C$1020,2,FALSE)</f>
        <v>0</v>
      </c>
      <c r="L1440" s="108"/>
      <c r="M1440" s="109">
        <f>VLOOKUP(J1440,得意先名!$B$1:$E$1029,4,FALSE)</f>
        <v>0</v>
      </c>
      <c r="N1440" s="110">
        <f>VLOOKUP(J1440,得意先名!$B$8:$H$1020,7,FALSE)</f>
        <v>0</v>
      </c>
      <c r="O1440" s="111"/>
      <c r="P1440" s="112"/>
      <c r="Q1440" s="50"/>
    </row>
    <row r="1441" spans="1:17" ht="30.75" customHeight="1" x14ac:dyDescent="0.4">
      <c r="A1441" s="113">
        <v>2857</v>
      </c>
      <c r="B1441" s="114"/>
      <c r="C1441" s="114"/>
      <c r="D1441" s="115">
        <f>VLOOKUP(E1441,コード一覧!$B$4:$E$962,4,FALSE)</f>
        <v>0</v>
      </c>
      <c r="E1441" s="89"/>
      <c r="F1441" s="104">
        <f>VLOOKUP(E1441,コード一覧!$B$4:$C$850,2,FALSE)</f>
        <v>0</v>
      </c>
      <c r="G1441" s="105">
        <f>VLOOKUP(E1441,コード一覧!$B$4:$D$868,3,FALSE)</f>
        <v>0</v>
      </c>
      <c r="H1441" s="106"/>
      <c r="I1441" s="106"/>
      <c r="J1441" s="107"/>
      <c r="K1441" s="109">
        <f>VLOOKUP(J1441,得意先名!$B$8:$C$1020,2,FALSE)</f>
        <v>0</v>
      </c>
      <c r="L1441" s="108"/>
      <c r="M1441" s="109">
        <f>VLOOKUP(J1441,得意先名!$B$1:$E$1029,4,FALSE)</f>
        <v>0</v>
      </c>
      <c r="N1441" s="110">
        <f>VLOOKUP(J1441,得意先名!$B$8:$H$1020,7,FALSE)</f>
        <v>0</v>
      </c>
      <c r="O1441" s="111"/>
      <c r="P1441" s="112"/>
      <c r="Q1441" s="50"/>
    </row>
    <row r="1442" spans="1:17" ht="30.75" customHeight="1" x14ac:dyDescent="0.4">
      <c r="A1442" s="113">
        <v>2859</v>
      </c>
      <c r="B1442" s="114"/>
      <c r="C1442" s="114"/>
      <c r="D1442" s="115">
        <f>VLOOKUP(E1442,コード一覧!$B$4:$E$962,4,FALSE)</f>
        <v>0</v>
      </c>
      <c r="E1442" s="89"/>
      <c r="F1442" s="104">
        <f>VLOOKUP(E1442,コード一覧!$B$4:$C$850,2,FALSE)</f>
        <v>0</v>
      </c>
      <c r="G1442" s="105">
        <f>VLOOKUP(E1442,コード一覧!$B$4:$D$868,3,FALSE)</f>
        <v>0</v>
      </c>
      <c r="H1442" s="106"/>
      <c r="I1442" s="106"/>
      <c r="J1442" s="107"/>
      <c r="K1442" s="109">
        <f>VLOOKUP(J1442,得意先名!$B$8:$C$1020,2,FALSE)</f>
        <v>0</v>
      </c>
      <c r="L1442" s="108"/>
      <c r="M1442" s="109">
        <f>VLOOKUP(J1442,得意先名!$B$1:$E$1029,4,FALSE)</f>
        <v>0</v>
      </c>
      <c r="N1442" s="110">
        <f>VLOOKUP(J1442,得意先名!$B$8:$H$1020,7,FALSE)</f>
        <v>0</v>
      </c>
      <c r="O1442" s="111"/>
      <c r="P1442" s="112"/>
      <c r="Q1442" s="50"/>
    </row>
    <row r="1443" spans="1:17" ht="30.75" customHeight="1" x14ac:dyDescent="0.4">
      <c r="A1443" s="113">
        <v>2861</v>
      </c>
      <c r="B1443" s="114"/>
      <c r="C1443" s="114"/>
      <c r="D1443" s="115">
        <f>VLOOKUP(E1443,コード一覧!$B$4:$E$962,4,FALSE)</f>
        <v>0</v>
      </c>
      <c r="E1443" s="89"/>
      <c r="F1443" s="104">
        <f>VLOOKUP(E1443,コード一覧!$B$4:$C$850,2,FALSE)</f>
        <v>0</v>
      </c>
      <c r="G1443" s="105">
        <f>VLOOKUP(E1443,コード一覧!$B$4:$D$868,3,FALSE)</f>
        <v>0</v>
      </c>
      <c r="H1443" s="106"/>
      <c r="I1443" s="106"/>
      <c r="J1443" s="107"/>
      <c r="K1443" s="109">
        <f>VLOOKUP(J1443,得意先名!$B$8:$C$1020,2,FALSE)</f>
        <v>0</v>
      </c>
      <c r="L1443" s="108"/>
      <c r="M1443" s="109">
        <f>VLOOKUP(J1443,得意先名!$B$1:$E$1029,4,FALSE)</f>
        <v>0</v>
      </c>
      <c r="N1443" s="110">
        <f>VLOOKUP(J1443,得意先名!$B$8:$H$1020,7,FALSE)</f>
        <v>0</v>
      </c>
      <c r="O1443" s="111"/>
      <c r="P1443" s="112"/>
      <c r="Q1443" s="50"/>
    </row>
    <row r="1444" spans="1:17" ht="30.75" customHeight="1" x14ac:dyDescent="0.4">
      <c r="A1444" s="113">
        <v>2863</v>
      </c>
      <c r="B1444" s="114"/>
      <c r="C1444" s="114"/>
      <c r="D1444" s="115">
        <f>VLOOKUP(E1444,コード一覧!$B$4:$E$962,4,FALSE)</f>
        <v>0</v>
      </c>
      <c r="E1444" s="89"/>
      <c r="F1444" s="104">
        <f>VLOOKUP(E1444,コード一覧!$B$4:$C$850,2,FALSE)</f>
        <v>0</v>
      </c>
      <c r="G1444" s="105">
        <f>VLOOKUP(E1444,コード一覧!$B$4:$D$868,3,FALSE)</f>
        <v>0</v>
      </c>
      <c r="H1444" s="106"/>
      <c r="I1444" s="106"/>
      <c r="J1444" s="107"/>
      <c r="K1444" s="109">
        <f>VLOOKUP(J1444,得意先名!$B$8:$C$1020,2,FALSE)</f>
        <v>0</v>
      </c>
      <c r="L1444" s="108"/>
      <c r="M1444" s="109">
        <f>VLOOKUP(J1444,得意先名!$B$1:$E$1029,4,FALSE)</f>
        <v>0</v>
      </c>
      <c r="N1444" s="110">
        <f>VLOOKUP(J1444,得意先名!$B$8:$H$1020,7,FALSE)</f>
        <v>0</v>
      </c>
      <c r="O1444" s="111"/>
      <c r="P1444" s="112"/>
      <c r="Q1444" s="50"/>
    </row>
    <row r="1445" spans="1:17" ht="30.75" customHeight="1" x14ac:dyDescent="0.4">
      <c r="A1445" s="113">
        <v>2865</v>
      </c>
      <c r="B1445" s="114"/>
      <c r="C1445" s="114"/>
      <c r="D1445" s="115">
        <f>VLOOKUP(E1445,コード一覧!$B$4:$E$962,4,FALSE)</f>
        <v>0</v>
      </c>
      <c r="E1445" s="89"/>
      <c r="F1445" s="104">
        <f>VLOOKUP(E1445,コード一覧!$B$4:$C$850,2,FALSE)</f>
        <v>0</v>
      </c>
      <c r="G1445" s="105">
        <f>VLOOKUP(E1445,コード一覧!$B$4:$D$868,3,FALSE)</f>
        <v>0</v>
      </c>
      <c r="H1445" s="106"/>
      <c r="I1445" s="106"/>
      <c r="J1445" s="107"/>
      <c r="K1445" s="109">
        <f>VLOOKUP(J1445,得意先名!$B$8:$C$1020,2,FALSE)</f>
        <v>0</v>
      </c>
      <c r="L1445" s="108"/>
      <c r="M1445" s="109">
        <f>VLOOKUP(J1445,得意先名!$B$1:$E$1029,4,FALSE)</f>
        <v>0</v>
      </c>
      <c r="N1445" s="110">
        <f>VLOOKUP(J1445,得意先名!$B$8:$H$1020,7,FALSE)</f>
        <v>0</v>
      </c>
      <c r="O1445" s="111"/>
      <c r="P1445" s="112"/>
      <c r="Q1445" s="50"/>
    </row>
    <row r="1446" spans="1:17" ht="30.75" customHeight="1" x14ac:dyDescent="0.4">
      <c r="A1446" s="113">
        <v>2867</v>
      </c>
      <c r="B1446" s="114"/>
      <c r="C1446" s="114"/>
      <c r="D1446" s="115">
        <f>VLOOKUP(E1446,コード一覧!$B$4:$E$962,4,FALSE)</f>
        <v>0</v>
      </c>
      <c r="E1446" s="89"/>
      <c r="F1446" s="104">
        <f>VLOOKUP(E1446,コード一覧!$B$4:$C$850,2,FALSE)</f>
        <v>0</v>
      </c>
      <c r="G1446" s="105">
        <f>VLOOKUP(E1446,コード一覧!$B$4:$D$868,3,FALSE)</f>
        <v>0</v>
      </c>
      <c r="H1446" s="106"/>
      <c r="I1446" s="106"/>
      <c r="J1446" s="107"/>
      <c r="K1446" s="109">
        <f>VLOOKUP(J1446,得意先名!$B$8:$C$1020,2,FALSE)</f>
        <v>0</v>
      </c>
      <c r="L1446" s="108"/>
      <c r="M1446" s="109">
        <f>VLOOKUP(J1446,得意先名!$B$1:$E$1029,4,FALSE)</f>
        <v>0</v>
      </c>
      <c r="N1446" s="110">
        <f>VLOOKUP(J1446,得意先名!$B$8:$H$1020,7,FALSE)</f>
        <v>0</v>
      </c>
      <c r="O1446" s="111"/>
      <c r="P1446" s="112"/>
      <c r="Q1446" s="50"/>
    </row>
    <row r="1447" spans="1:17" ht="30.75" customHeight="1" x14ac:dyDescent="0.4">
      <c r="A1447" s="113">
        <v>2869</v>
      </c>
      <c r="B1447" s="114"/>
      <c r="C1447" s="114"/>
      <c r="D1447" s="115">
        <f>VLOOKUP(E1447,コード一覧!$B$4:$E$962,4,FALSE)</f>
        <v>0</v>
      </c>
      <c r="E1447" s="89"/>
      <c r="F1447" s="104">
        <f>VLOOKUP(E1447,コード一覧!$B$4:$C$850,2,FALSE)</f>
        <v>0</v>
      </c>
      <c r="G1447" s="105">
        <f>VLOOKUP(E1447,コード一覧!$B$4:$D$868,3,FALSE)</f>
        <v>0</v>
      </c>
      <c r="H1447" s="106"/>
      <c r="I1447" s="106"/>
      <c r="J1447" s="107"/>
      <c r="K1447" s="109">
        <f>VLOOKUP(J1447,得意先名!$B$8:$C$1020,2,FALSE)</f>
        <v>0</v>
      </c>
      <c r="L1447" s="108"/>
      <c r="M1447" s="109">
        <f>VLOOKUP(J1447,得意先名!$B$1:$E$1029,4,FALSE)</f>
        <v>0</v>
      </c>
      <c r="N1447" s="110">
        <f>VLOOKUP(J1447,得意先名!$B$8:$H$1020,7,FALSE)</f>
        <v>0</v>
      </c>
      <c r="O1447" s="111"/>
      <c r="P1447" s="112"/>
      <c r="Q1447" s="50"/>
    </row>
    <row r="1448" spans="1:17" ht="30.75" customHeight="1" x14ac:dyDescent="0.4">
      <c r="A1448" s="113">
        <v>2871</v>
      </c>
      <c r="B1448" s="114"/>
      <c r="C1448" s="114"/>
      <c r="D1448" s="115">
        <f>VLOOKUP(E1448,コード一覧!$B$4:$E$962,4,FALSE)</f>
        <v>0</v>
      </c>
      <c r="E1448" s="89"/>
      <c r="F1448" s="104">
        <f>VLOOKUP(E1448,コード一覧!$B$4:$C$850,2,FALSE)</f>
        <v>0</v>
      </c>
      <c r="G1448" s="105">
        <f>VLOOKUP(E1448,コード一覧!$B$4:$D$868,3,FALSE)</f>
        <v>0</v>
      </c>
      <c r="H1448" s="106"/>
      <c r="I1448" s="106"/>
      <c r="J1448" s="107"/>
      <c r="K1448" s="109">
        <f>VLOOKUP(J1448,得意先名!$B$8:$C$1020,2,FALSE)</f>
        <v>0</v>
      </c>
      <c r="L1448" s="108"/>
      <c r="M1448" s="109">
        <f>VLOOKUP(J1448,得意先名!$B$1:$E$1029,4,FALSE)</f>
        <v>0</v>
      </c>
      <c r="N1448" s="110">
        <f>VLOOKUP(J1448,得意先名!$B$8:$H$1020,7,FALSE)</f>
        <v>0</v>
      </c>
      <c r="O1448" s="111"/>
      <c r="P1448" s="112"/>
      <c r="Q1448" s="50"/>
    </row>
    <row r="1449" spans="1:17" ht="30.75" customHeight="1" x14ac:dyDescent="0.4">
      <c r="A1449" s="113">
        <v>2873</v>
      </c>
      <c r="B1449" s="114"/>
      <c r="C1449" s="114"/>
      <c r="D1449" s="115">
        <f>VLOOKUP(E1449,コード一覧!$B$4:$E$962,4,FALSE)</f>
        <v>0</v>
      </c>
      <c r="E1449" s="89"/>
      <c r="F1449" s="104">
        <f>VLOOKUP(E1449,コード一覧!$B$4:$C$850,2,FALSE)</f>
        <v>0</v>
      </c>
      <c r="G1449" s="105">
        <f>VLOOKUP(E1449,コード一覧!$B$4:$D$868,3,FALSE)</f>
        <v>0</v>
      </c>
      <c r="H1449" s="106"/>
      <c r="I1449" s="106"/>
      <c r="J1449" s="107"/>
      <c r="K1449" s="109">
        <f>VLOOKUP(J1449,得意先名!$B$8:$C$1020,2,FALSE)</f>
        <v>0</v>
      </c>
      <c r="L1449" s="108"/>
      <c r="M1449" s="109">
        <f>VLOOKUP(J1449,得意先名!$B$1:$E$1029,4,FALSE)</f>
        <v>0</v>
      </c>
      <c r="N1449" s="110">
        <f>VLOOKUP(J1449,得意先名!$B$8:$H$1020,7,FALSE)</f>
        <v>0</v>
      </c>
      <c r="O1449" s="111"/>
      <c r="P1449" s="112"/>
      <c r="Q1449" s="50"/>
    </row>
    <row r="1450" spans="1:17" ht="30.75" customHeight="1" x14ac:dyDescent="0.4">
      <c r="A1450" s="113">
        <v>2875</v>
      </c>
      <c r="B1450" s="114"/>
      <c r="C1450" s="114"/>
      <c r="D1450" s="115">
        <f>VLOOKUP(E1450,コード一覧!$B$4:$E$962,4,FALSE)</f>
        <v>0</v>
      </c>
      <c r="E1450" s="89"/>
      <c r="F1450" s="104">
        <f>VLOOKUP(E1450,コード一覧!$B$4:$C$850,2,FALSE)</f>
        <v>0</v>
      </c>
      <c r="G1450" s="105">
        <f>VLOOKUP(E1450,コード一覧!$B$4:$D$868,3,FALSE)</f>
        <v>0</v>
      </c>
      <c r="H1450" s="106"/>
      <c r="I1450" s="106"/>
      <c r="J1450" s="107"/>
      <c r="K1450" s="109">
        <f>VLOOKUP(J1450,得意先名!$B$8:$C$1020,2,FALSE)</f>
        <v>0</v>
      </c>
      <c r="L1450" s="108"/>
      <c r="M1450" s="109">
        <f>VLOOKUP(J1450,得意先名!$B$1:$E$1029,4,FALSE)</f>
        <v>0</v>
      </c>
      <c r="N1450" s="110">
        <f>VLOOKUP(J1450,得意先名!$B$8:$H$1020,7,FALSE)</f>
        <v>0</v>
      </c>
      <c r="O1450" s="111"/>
      <c r="P1450" s="112"/>
      <c r="Q1450" s="50"/>
    </row>
    <row r="1451" spans="1:17" ht="30.75" customHeight="1" x14ac:dyDescent="0.4">
      <c r="A1451" s="113">
        <v>2877</v>
      </c>
      <c r="B1451" s="114"/>
      <c r="C1451" s="114"/>
      <c r="D1451" s="115">
        <f>VLOOKUP(E1451,コード一覧!$B$4:$E$962,4,FALSE)</f>
        <v>0</v>
      </c>
      <c r="E1451" s="89"/>
      <c r="F1451" s="104">
        <f>VLOOKUP(E1451,コード一覧!$B$4:$C$850,2,FALSE)</f>
        <v>0</v>
      </c>
      <c r="G1451" s="105">
        <f>VLOOKUP(E1451,コード一覧!$B$4:$D$868,3,FALSE)</f>
        <v>0</v>
      </c>
      <c r="H1451" s="106"/>
      <c r="I1451" s="106"/>
      <c r="J1451" s="107"/>
      <c r="K1451" s="109">
        <f>VLOOKUP(J1451,得意先名!$B$8:$C$1020,2,FALSE)</f>
        <v>0</v>
      </c>
      <c r="L1451" s="108"/>
      <c r="M1451" s="109">
        <f>VLOOKUP(J1451,得意先名!$B$1:$E$1029,4,FALSE)</f>
        <v>0</v>
      </c>
      <c r="N1451" s="110">
        <f>VLOOKUP(J1451,得意先名!$B$8:$H$1020,7,FALSE)</f>
        <v>0</v>
      </c>
      <c r="O1451" s="111"/>
      <c r="P1451" s="112"/>
      <c r="Q1451" s="50"/>
    </row>
    <row r="1452" spans="1:17" ht="30.75" customHeight="1" x14ac:dyDescent="0.4">
      <c r="A1452" s="113">
        <v>2879</v>
      </c>
      <c r="B1452" s="114"/>
      <c r="C1452" s="114"/>
      <c r="D1452" s="115">
        <f>VLOOKUP(E1452,コード一覧!$B$4:$E$962,4,FALSE)</f>
        <v>0</v>
      </c>
      <c r="E1452" s="89"/>
      <c r="F1452" s="104">
        <f>VLOOKUP(E1452,コード一覧!$B$4:$C$850,2,FALSE)</f>
        <v>0</v>
      </c>
      <c r="G1452" s="105">
        <f>VLOOKUP(E1452,コード一覧!$B$4:$D$868,3,FALSE)</f>
        <v>0</v>
      </c>
      <c r="H1452" s="106"/>
      <c r="I1452" s="106"/>
      <c r="J1452" s="107"/>
      <c r="K1452" s="109">
        <f>VLOOKUP(J1452,得意先名!$B$8:$C$1020,2,FALSE)</f>
        <v>0</v>
      </c>
      <c r="L1452" s="108"/>
      <c r="M1452" s="109">
        <f>VLOOKUP(J1452,得意先名!$B$1:$E$1029,4,FALSE)</f>
        <v>0</v>
      </c>
      <c r="N1452" s="110">
        <f>VLOOKUP(J1452,得意先名!$B$8:$H$1020,7,FALSE)</f>
        <v>0</v>
      </c>
      <c r="O1452" s="111"/>
      <c r="P1452" s="112"/>
      <c r="Q1452" s="50"/>
    </row>
    <row r="1453" spans="1:17" ht="30.75" customHeight="1" x14ac:dyDescent="0.4">
      <c r="A1453" s="113">
        <v>2881</v>
      </c>
      <c r="B1453" s="114"/>
      <c r="C1453" s="114"/>
      <c r="D1453" s="115">
        <f>VLOOKUP(E1453,コード一覧!$B$4:$E$962,4,FALSE)</f>
        <v>0</v>
      </c>
      <c r="E1453" s="89"/>
      <c r="F1453" s="104">
        <f>VLOOKUP(E1453,コード一覧!$B$4:$C$850,2,FALSE)</f>
        <v>0</v>
      </c>
      <c r="G1453" s="105">
        <f>VLOOKUP(E1453,コード一覧!$B$4:$D$868,3,FALSE)</f>
        <v>0</v>
      </c>
      <c r="H1453" s="106"/>
      <c r="I1453" s="106"/>
      <c r="J1453" s="107"/>
      <c r="K1453" s="109">
        <f>VLOOKUP(J1453,得意先名!$B$8:$C$1020,2,FALSE)</f>
        <v>0</v>
      </c>
      <c r="L1453" s="108"/>
      <c r="M1453" s="109">
        <f>VLOOKUP(J1453,得意先名!$B$1:$E$1029,4,FALSE)</f>
        <v>0</v>
      </c>
      <c r="N1453" s="110">
        <f>VLOOKUP(J1453,得意先名!$B$8:$H$1020,7,FALSE)</f>
        <v>0</v>
      </c>
      <c r="O1453" s="111"/>
      <c r="P1453" s="112"/>
      <c r="Q1453" s="50"/>
    </row>
    <row r="1454" spans="1:17" ht="30.75" customHeight="1" x14ac:dyDescent="0.4">
      <c r="A1454" s="113">
        <v>2883</v>
      </c>
      <c r="B1454" s="114"/>
      <c r="C1454" s="114"/>
      <c r="D1454" s="115">
        <f>VLOOKUP(E1454,コード一覧!$B$4:$E$962,4,FALSE)</f>
        <v>0</v>
      </c>
      <c r="E1454" s="89"/>
      <c r="F1454" s="104">
        <f>VLOOKUP(E1454,コード一覧!$B$4:$C$850,2,FALSE)</f>
        <v>0</v>
      </c>
      <c r="G1454" s="105">
        <f>VLOOKUP(E1454,コード一覧!$B$4:$D$868,3,FALSE)</f>
        <v>0</v>
      </c>
      <c r="H1454" s="106"/>
      <c r="I1454" s="106"/>
      <c r="J1454" s="107"/>
      <c r="K1454" s="109">
        <f>VLOOKUP(J1454,得意先名!$B$8:$C$1020,2,FALSE)</f>
        <v>0</v>
      </c>
      <c r="L1454" s="108"/>
      <c r="M1454" s="109">
        <f>VLOOKUP(J1454,得意先名!$B$1:$E$1029,4,FALSE)</f>
        <v>0</v>
      </c>
      <c r="N1454" s="110">
        <f>VLOOKUP(J1454,得意先名!$B$8:$H$1020,7,FALSE)</f>
        <v>0</v>
      </c>
      <c r="O1454" s="111"/>
      <c r="P1454" s="112"/>
      <c r="Q1454" s="50"/>
    </row>
    <row r="1455" spans="1:17" ht="30.75" customHeight="1" x14ac:dyDescent="0.4">
      <c r="A1455" s="113">
        <v>2885</v>
      </c>
      <c r="B1455" s="114"/>
      <c r="C1455" s="114"/>
      <c r="D1455" s="115">
        <f>VLOOKUP(E1455,コード一覧!$B$4:$E$962,4,FALSE)</f>
        <v>0</v>
      </c>
      <c r="E1455" s="89"/>
      <c r="F1455" s="104">
        <f>VLOOKUP(E1455,コード一覧!$B$4:$C$850,2,FALSE)</f>
        <v>0</v>
      </c>
      <c r="G1455" s="105">
        <f>VLOOKUP(E1455,コード一覧!$B$4:$D$868,3,FALSE)</f>
        <v>0</v>
      </c>
      <c r="H1455" s="106"/>
      <c r="I1455" s="106"/>
      <c r="J1455" s="107"/>
      <c r="K1455" s="109">
        <f>VLOOKUP(J1455,得意先名!$B$8:$C$1020,2,FALSE)</f>
        <v>0</v>
      </c>
      <c r="L1455" s="108"/>
      <c r="M1455" s="109">
        <f>VLOOKUP(J1455,得意先名!$B$1:$E$1029,4,FALSE)</f>
        <v>0</v>
      </c>
      <c r="N1455" s="110">
        <f>VLOOKUP(J1455,得意先名!$B$8:$H$1020,7,FALSE)</f>
        <v>0</v>
      </c>
      <c r="O1455" s="111"/>
      <c r="P1455" s="112"/>
      <c r="Q1455" s="50"/>
    </row>
    <row r="1456" spans="1:17" ht="30.75" customHeight="1" x14ac:dyDescent="0.4">
      <c r="A1456" s="113">
        <v>2887</v>
      </c>
      <c r="B1456" s="114"/>
      <c r="C1456" s="114"/>
      <c r="D1456" s="115">
        <f>VLOOKUP(E1456,コード一覧!$B$4:$E$962,4,FALSE)</f>
        <v>0</v>
      </c>
      <c r="E1456" s="89"/>
      <c r="F1456" s="104">
        <f>VLOOKUP(E1456,コード一覧!$B$4:$C$850,2,FALSE)</f>
        <v>0</v>
      </c>
      <c r="G1456" s="105">
        <f>VLOOKUP(E1456,コード一覧!$B$4:$D$868,3,FALSE)</f>
        <v>0</v>
      </c>
      <c r="H1456" s="106"/>
      <c r="I1456" s="106"/>
      <c r="J1456" s="107"/>
      <c r="K1456" s="109">
        <f>VLOOKUP(J1456,得意先名!$B$8:$C$1020,2,FALSE)</f>
        <v>0</v>
      </c>
      <c r="L1456" s="108"/>
      <c r="M1456" s="109">
        <f>VLOOKUP(J1456,得意先名!$B$1:$E$1029,4,FALSE)</f>
        <v>0</v>
      </c>
      <c r="N1456" s="110">
        <f>VLOOKUP(J1456,得意先名!$B$8:$H$1020,7,FALSE)</f>
        <v>0</v>
      </c>
      <c r="O1456" s="111"/>
      <c r="P1456" s="112"/>
      <c r="Q1456" s="50"/>
    </row>
    <row r="1457" spans="1:17" ht="30.75" customHeight="1" x14ac:dyDescent="0.4">
      <c r="A1457" s="113">
        <v>2889</v>
      </c>
      <c r="B1457" s="114"/>
      <c r="C1457" s="114"/>
      <c r="D1457" s="115">
        <f>VLOOKUP(E1457,コード一覧!$B$4:$E$962,4,FALSE)</f>
        <v>0</v>
      </c>
      <c r="E1457" s="89"/>
      <c r="F1457" s="104">
        <f>VLOOKUP(E1457,コード一覧!$B$4:$C$850,2,FALSE)</f>
        <v>0</v>
      </c>
      <c r="G1457" s="105">
        <f>VLOOKUP(E1457,コード一覧!$B$4:$D$868,3,FALSE)</f>
        <v>0</v>
      </c>
      <c r="H1457" s="106"/>
      <c r="I1457" s="106"/>
      <c r="J1457" s="107"/>
      <c r="K1457" s="109">
        <f>VLOOKUP(J1457,得意先名!$B$8:$C$1020,2,FALSE)</f>
        <v>0</v>
      </c>
      <c r="L1457" s="108"/>
      <c r="M1457" s="109">
        <f>VLOOKUP(J1457,得意先名!$B$1:$E$1029,4,FALSE)</f>
        <v>0</v>
      </c>
      <c r="N1457" s="110">
        <f>VLOOKUP(J1457,得意先名!$B$8:$H$1020,7,FALSE)</f>
        <v>0</v>
      </c>
      <c r="O1457" s="111"/>
      <c r="P1457" s="112"/>
      <c r="Q1457" s="50"/>
    </row>
    <row r="1458" spans="1:17" ht="30.75" customHeight="1" x14ac:dyDescent="0.4">
      <c r="A1458" s="113">
        <v>2891</v>
      </c>
      <c r="B1458" s="114"/>
      <c r="C1458" s="114"/>
      <c r="D1458" s="115">
        <f>VLOOKUP(E1458,コード一覧!$B$4:$E$962,4,FALSE)</f>
        <v>0</v>
      </c>
      <c r="E1458" s="89"/>
      <c r="F1458" s="104">
        <f>VLOOKUP(E1458,コード一覧!$B$4:$C$850,2,FALSE)</f>
        <v>0</v>
      </c>
      <c r="G1458" s="105">
        <f>VLOOKUP(E1458,コード一覧!$B$4:$D$868,3,FALSE)</f>
        <v>0</v>
      </c>
      <c r="H1458" s="106"/>
      <c r="I1458" s="106"/>
      <c r="J1458" s="107"/>
      <c r="K1458" s="109">
        <f>VLOOKUP(J1458,得意先名!$B$8:$C$1020,2,FALSE)</f>
        <v>0</v>
      </c>
      <c r="L1458" s="108"/>
      <c r="M1458" s="109">
        <f>VLOOKUP(J1458,得意先名!$B$1:$E$1029,4,FALSE)</f>
        <v>0</v>
      </c>
      <c r="N1458" s="110">
        <f>VLOOKUP(J1458,得意先名!$B$8:$H$1020,7,FALSE)</f>
        <v>0</v>
      </c>
      <c r="O1458" s="111"/>
      <c r="P1458" s="112"/>
      <c r="Q1458" s="50"/>
    </row>
    <row r="1459" spans="1:17" ht="30.75" customHeight="1" x14ac:dyDescent="0.4">
      <c r="A1459" s="113">
        <v>2893</v>
      </c>
      <c r="B1459" s="114"/>
      <c r="C1459" s="114"/>
      <c r="D1459" s="115">
        <f>VLOOKUP(E1459,コード一覧!$B$4:$E$962,4,FALSE)</f>
        <v>0</v>
      </c>
      <c r="E1459" s="89"/>
      <c r="F1459" s="104">
        <f>VLOOKUP(E1459,コード一覧!$B$4:$C$850,2,FALSE)</f>
        <v>0</v>
      </c>
      <c r="G1459" s="105">
        <f>VLOOKUP(E1459,コード一覧!$B$4:$D$868,3,FALSE)</f>
        <v>0</v>
      </c>
      <c r="H1459" s="106"/>
      <c r="I1459" s="106"/>
      <c r="J1459" s="107"/>
      <c r="K1459" s="109">
        <f>VLOOKUP(J1459,得意先名!$B$8:$C$1020,2,FALSE)</f>
        <v>0</v>
      </c>
      <c r="L1459" s="108"/>
      <c r="M1459" s="109">
        <f>VLOOKUP(J1459,得意先名!$B$1:$E$1029,4,FALSE)</f>
        <v>0</v>
      </c>
      <c r="N1459" s="110">
        <f>VLOOKUP(J1459,得意先名!$B$8:$H$1020,7,FALSE)</f>
        <v>0</v>
      </c>
      <c r="O1459" s="111"/>
      <c r="P1459" s="112"/>
      <c r="Q1459" s="50"/>
    </row>
    <row r="1460" spans="1:17" ht="30.75" customHeight="1" x14ac:dyDescent="0.4">
      <c r="A1460" s="113">
        <v>2895</v>
      </c>
      <c r="B1460" s="114"/>
      <c r="C1460" s="114"/>
      <c r="D1460" s="115">
        <f>VLOOKUP(E1460,コード一覧!$B$4:$E$962,4,FALSE)</f>
        <v>0</v>
      </c>
      <c r="E1460" s="89"/>
      <c r="F1460" s="104">
        <f>VLOOKUP(E1460,コード一覧!$B$4:$C$850,2,FALSE)</f>
        <v>0</v>
      </c>
      <c r="G1460" s="105">
        <f>VLOOKUP(E1460,コード一覧!$B$4:$D$868,3,FALSE)</f>
        <v>0</v>
      </c>
      <c r="H1460" s="106"/>
      <c r="I1460" s="106"/>
      <c r="J1460" s="107"/>
      <c r="K1460" s="109">
        <f>VLOOKUP(J1460,得意先名!$B$8:$C$1020,2,FALSE)</f>
        <v>0</v>
      </c>
      <c r="L1460" s="108"/>
      <c r="M1460" s="109">
        <f>VLOOKUP(J1460,得意先名!$B$1:$E$1029,4,FALSE)</f>
        <v>0</v>
      </c>
      <c r="N1460" s="110">
        <f>VLOOKUP(J1460,得意先名!$B$8:$H$1020,7,FALSE)</f>
        <v>0</v>
      </c>
      <c r="O1460" s="111"/>
      <c r="P1460" s="112"/>
      <c r="Q1460" s="50"/>
    </row>
    <row r="1461" spans="1:17" ht="30.75" customHeight="1" x14ac:dyDescent="0.4">
      <c r="A1461" s="113">
        <v>2897</v>
      </c>
      <c r="B1461" s="114"/>
      <c r="C1461" s="114"/>
      <c r="D1461" s="115">
        <f>VLOOKUP(E1461,コード一覧!$B$4:$E$962,4,FALSE)</f>
        <v>0</v>
      </c>
      <c r="E1461" s="89"/>
      <c r="F1461" s="104">
        <f>VLOOKUP(E1461,コード一覧!$B$4:$C$850,2,FALSE)</f>
        <v>0</v>
      </c>
      <c r="G1461" s="105">
        <f>VLOOKUP(E1461,コード一覧!$B$4:$D$868,3,FALSE)</f>
        <v>0</v>
      </c>
      <c r="H1461" s="106"/>
      <c r="I1461" s="106"/>
      <c r="J1461" s="107"/>
      <c r="K1461" s="109">
        <f>VLOOKUP(J1461,得意先名!$B$8:$C$1020,2,FALSE)</f>
        <v>0</v>
      </c>
      <c r="L1461" s="108"/>
      <c r="M1461" s="109">
        <f>VLOOKUP(J1461,得意先名!$B$1:$E$1029,4,FALSE)</f>
        <v>0</v>
      </c>
      <c r="N1461" s="110">
        <f>VLOOKUP(J1461,得意先名!$B$8:$H$1020,7,FALSE)</f>
        <v>0</v>
      </c>
      <c r="O1461" s="111"/>
      <c r="P1461" s="112"/>
      <c r="Q1461" s="50"/>
    </row>
    <row r="1462" spans="1:17" ht="30.75" customHeight="1" x14ac:dyDescent="0.4">
      <c r="A1462" s="113">
        <v>2899</v>
      </c>
      <c r="B1462" s="114"/>
      <c r="C1462" s="114"/>
      <c r="D1462" s="115">
        <f>VLOOKUP(E1462,コード一覧!$B$4:$E$962,4,FALSE)</f>
        <v>0</v>
      </c>
      <c r="E1462" s="89"/>
      <c r="F1462" s="104">
        <f>VLOOKUP(E1462,コード一覧!$B$4:$C$850,2,FALSE)</f>
        <v>0</v>
      </c>
      <c r="G1462" s="105">
        <f>VLOOKUP(E1462,コード一覧!$B$4:$D$868,3,FALSE)</f>
        <v>0</v>
      </c>
      <c r="H1462" s="106"/>
      <c r="I1462" s="106"/>
      <c r="J1462" s="107"/>
      <c r="K1462" s="109">
        <f>VLOOKUP(J1462,得意先名!$B$8:$C$1020,2,FALSE)</f>
        <v>0</v>
      </c>
      <c r="L1462" s="108"/>
      <c r="M1462" s="109">
        <f>VLOOKUP(J1462,得意先名!$B$1:$E$1029,4,FALSE)</f>
        <v>0</v>
      </c>
      <c r="N1462" s="110">
        <f>VLOOKUP(J1462,得意先名!$B$8:$H$1020,7,FALSE)</f>
        <v>0</v>
      </c>
      <c r="O1462" s="111"/>
      <c r="P1462" s="112"/>
      <c r="Q1462" s="50"/>
    </row>
    <row r="1463" spans="1:17" ht="30.75" customHeight="1" x14ac:dyDescent="0.4">
      <c r="A1463" s="113">
        <v>2901</v>
      </c>
      <c r="B1463" s="114"/>
      <c r="C1463" s="114"/>
      <c r="D1463" s="115">
        <f>VLOOKUP(E1463,コード一覧!$B$4:$E$962,4,FALSE)</f>
        <v>0</v>
      </c>
      <c r="E1463" s="89"/>
      <c r="F1463" s="104">
        <f>VLOOKUP(E1463,コード一覧!$B$4:$C$850,2,FALSE)</f>
        <v>0</v>
      </c>
      <c r="G1463" s="105">
        <f>VLOOKUP(E1463,コード一覧!$B$4:$D$868,3,FALSE)</f>
        <v>0</v>
      </c>
      <c r="H1463" s="106"/>
      <c r="I1463" s="106"/>
      <c r="J1463" s="107"/>
      <c r="K1463" s="109">
        <f>VLOOKUP(J1463,得意先名!$B$8:$C$1020,2,FALSE)</f>
        <v>0</v>
      </c>
      <c r="L1463" s="108"/>
      <c r="M1463" s="109">
        <f>VLOOKUP(J1463,得意先名!$B$1:$E$1029,4,FALSE)</f>
        <v>0</v>
      </c>
      <c r="N1463" s="110">
        <f>VLOOKUP(J1463,得意先名!$B$8:$H$1020,7,FALSE)</f>
        <v>0</v>
      </c>
      <c r="O1463" s="111"/>
      <c r="P1463" s="112"/>
      <c r="Q1463" s="50"/>
    </row>
    <row r="1464" spans="1:17" ht="30.75" customHeight="1" x14ac:dyDescent="0.4">
      <c r="A1464" s="113">
        <v>2903</v>
      </c>
      <c r="B1464" s="114"/>
      <c r="C1464" s="114"/>
      <c r="D1464" s="115">
        <f>VLOOKUP(E1464,コード一覧!$B$4:$E$962,4,FALSE)</f>
        <v>0</v>
      </c>
      <c r="E1464" s="89"/>
      <c r="F1464" s="104">
        <f>VLOOKUP(E1464,コード一覧!$B$4:$C$850,2,FALSE)</f>
        <v>0</v>
      </c>
      <c r="G1464" s="105">
        <f>VLOOKUP(E1464,コード一覧!$B$4:$D$868,3,FALSE)</f>
        <v>0</v>
      </c>
      <c r="H1464" s="106"/>
      <c r="I1464" s="106"/>
      <c r="J1464" s="107"/>
      <c r="K1464" s="109">
        <f>VLOOKUP(J1464,得意先名!$B$8:$C$1020,2,FALSE)</f>
        <v>0</v>
      </c>
      <c r="L1464" s="108"/>
      <c r="M1464" s="109">
        <f>VLOOKUP(J1464,得意先名!$B$1:$E$1029,4,FALSE)</f>
        <v>0</v>
      </c>
      <c r="N1464" s="110">
        <f>VLOOKUP(J1464,得意先名!$B$8:$H$1020,7,FALSE)</f>
        <v>0</v>
      </c>
      <c r="O1464" s="111"/>
      <c r="P1464" s="112"/>
      <c r="Q1464" s="50"/>
    </row>
    <row r="1465" spans="1:17" ht="30.75" customHeight="1" x14ac:dyDescent="0.4">
      <c r="A1465" s="113">
        <v>2905</v>
      </c>
      <c r="B1465" s="114"/>
      <c r="C1465" s="114"/>
      <c r="D1465" s="115">
        <f>VLOOKUP(E1465,コード一覧!$B$4:$E$962,4,FALSE)</f>
        <v>0</v>
      </c>
      <c r="E1465" s="89"/>
      <c r="F1465" s="104">
        <f>VLOOKUP(E1465,コード一覧!$B$4:$C$850,2,FALSE)</f>
        <v>0</v>
      </c>
      <c r="G1465" s="105">
        <f>VLOOKUP(E1465,コード一覧!$B$4:$D$868,3,FALSE)</f>
        <v>0</v>
      </c>
      <c r="H1465" s="106"/>
      <c r="I1465" s="106"/>
      <c r="J1465" s="107"/>
      <c r="K1465" s="109">
        <f>VLOOKUP(J1465,得意先名!$B$8:$C$1020,2,FALSE)</f>
        <v>0</v>
      </c>
      <c r="L1465" s="108"/>
      <c r="M1465" s="109">
        <f>VLOOKUP(J1465,得意先名!$B$1:$E$1029,4,FALSE)</f>
        <v>0</v>
      </c>
      <c r="N1465" s="110">
        <f>VLOOKUP(J1465,得意先名!$B$8:$H$1020,7,FALSE)</f>
        <v>0</v>
      </c>
      <c r="O1465" s="111"/>
      <c r="P1465" s="112"/>
      <c r="Q1465" s="50"/>
    </row>
    <row r="1466" spans="1:17" ht="30.75" customHeight="1" x14ac:dyDescent="0.4">
      <c r="A1466" s="113">
        <v>2907</v>
      </c>
      <c r="B1466" s="114"/>
      <c r="C1466" s="114"/>
      <c r="D1466" s="115">
        <f>VLOOKUP(E1466,コード一覧!$B$4:$E$962,4,FALSE)</f>
        <v>0</v>
      </c>
      <c r="E1466" s="89"/>
      <c r="F1466" s="104">
        <f>VLOOKUP(E1466,コード一覧!$B$4:$C$850,2,FALSE)</f>
        <v>0</v>
      </c>
      <c r="G1466" s="105">
        <f>VLOOKUP(E1466,コード一覧!$B$4:$D$868,3,FALSE)</f>
        <v>0</v>
      </c>
      <c r="H1466" s="106"/>
      <c r="I1466" s="106"/>
      <c r="J1466" s="107"/>
      <c r="K1466" s="109">
        <f>VLOOKUP(J1466,得意先名!$B$8:$C$1020,2,FALSE)</f>
        <v>0</v>
      </c>
      <c r="L1466" s="108"/>
      <c r="M1466" s="109">
        <f>VLOOKUP(J1466,得意先名!$B$1:$E$1029,4,FALSE)</f>
        <v>0</v>
      </c>
      <c r="N1466" s="110">
        <f>VLOOKUP(J1466,得意先名!$B$8:$H$1020,7,FALSE)</f>
        <v>0</v>
      </c>
      <c r="O1466" s="111"/>
      <c r="P1466" s="112"/>
      <c r="Q1466" s="50"/>
    </row>
    <row r="1467" spans="1:17" ht="30.75" customHeight="1" x14ac:dyDescent="0.4">
      <c r="A1467" s="113">
        <v>2909</v>
      </c>
      <c r="B1467" s="114"/>
      <c r="C1467" s="114"/>
      <c r="D1467" s="115">
        <f>VLOOKUP(E1467,コード一覧!$B$4:$E$962,4,FALSE)</f>
        <v>0</v>
      </c>
      <c r="E1467" s="89"/>
      <c r="F1467" s="104">
        <f>VLOOKUP(E1467,コード一覧!$B$4:$C$850,2,FALSE)</f>
        <v>0</v>
      </c>
      <c r="G1467" s="105">
        <f>VLOOKUP(E1467,コード一覧!$B$4:$D$868,3,FALSE)</f>
        <v>0</v>
      </c>
      <c r="H1467" s="106"/>
      <c r="I1467" s="106"/>
      <c r="J1467" s="107"/>
      <c r="K1467" s="109">
        <f>VLOOKUP(J1467,得意先名!$B$8:$C$1020,2,FALSE)</f>
        <v>0</v>
      </c>
      <c r="L1467" s="108"/>
      <c r="M1467" s="109">
        <f>VLOOKUP(J1467,得意先名!$B$1:$E$1029,4,FALSE)</f>
        <v>0</v>
      </c>
      <c r="N1467" s="110">
        <f>VLOOKUP(J1467,得意先名!$B$8:$H$1020,7,FALSE)</f>
        <v>0</v>
      </c>
      <c r="O1467" s="111"/>
      <c r="P1467" s="112"/>
      <c r="Q1467" s="50"/>
    </row>
    <row r="1468" spans="1:17" ht="30.75" customHeight="1" x14ac:dyDescent="0.4">
      <c r="A1468" s="113">
        <v>2911</v>
      </c>
      <c r="B1468" s="114"/>
      <c r="C1468" s="114"/>
      <c r="D1468" s="115">
        <f>VLOOKUP(E1468,コード一覧!$B$4:$E$962,4,FALSE)</f>
        <v>0</v>
      </c>
      <c r="E1468" s="89"/>
      <c r="F1468" s="104">
        <f>VLOOKUP(E1468,コード一覧!$B$4:$C$850,2,FALSE)</f>
        <v>0</v>
      </c>
      <c r="G1468" s="105">
        <f>VLOOKUP(E1468,コード一覧!$B$4:$D$868,3,FALSE)</f>
        <v>0</v>
      </c>
      <c r="H1468" s="106"/>
      <c r="I1468" s="106"/>
      <c r="J1468" s="107"/>
      <c r="K1468" s="109">
        <f>VLOOKUP(J1468,得意先名!$B$8:$C$1020,2,FALSE)</f>
        <v>0</v>
      </c>
      <c r="L1468" s="108"/>
      <c r="M1468" s="109">
        <f>VLOOKUP(J1468,得意先名!$B$1:$E$1029,4,FALSE)</f>
        <v>0</v>
      </c>
      <c r="N1468" s="110">
        <f>VLOOKUP(J1468,得意先名!$B$8:$H$1020,7,FALSE)</f>
        <v>0</v>
      </c>
      <c r="O1468" s="111"/>
      <c r="P1468" s="112"/>
      <c r="Q1468" s="50"/>
    </row>
    <row r="1469" spans="1:17" ht="30.75" customHeight="1" x14ac:dyDescent="0.4">
      <c r="A1469" s="113">
        <v>2913</v>
      </c>
      <c r="B1469" s="114"/>
      <c r="C1469" s="114"/>
      <c r="D1469" s="115">
        <f>VLOOKUP(E1469,コード一覧!$B$4:$E$962,4,FALSE)</f>
        <v>0</v>
      </c>
      <c r="E1469" s="89"/>
      <c r="F1469" s="104">
        <f>VLOOKUP(E1469,コード一覧!$B$4:$C$850,2,FALSE)</f>
        <v>0</v>
      </c>
      <c r="G1469" s="105">
        <f>VLOOKUP(E1469,コード一覧!$B$4:$D$868,3,FALSE)</f>
        <v>0</v>
      </c>
      <c r="H1469" s="106"/>
      <c r="I1469" s="106"/>
      <c r="J1469" s="107"/>
      <c r="K1469" s="109">
        <f>VLOOKUP(J1469,得意先名!$B$8:$C$1020,2,FALSE)</f>
        <v>0</v>
      </c>
      <c r="L1469" s="108"/>
      <c r="M1469" s="109">
        <f>VLOOKUP(J1469,得意先名!$B$1:$E$1029,4,FALSE)</f>
        <v>0</v>
      </c>
      <c r="N1469" s="110">
        <f>VLOOKUP(J1469,得意先名!$B$8:$H$1020,7,FALSE)</f>
        <v>0</v>
      </c>
      <c r="O1469" s="111"/>
      <c r="P1469" s="112"/>
      <c r="Q1469" s="50"/>
    </row>
    <row r="1470" spans="1:17" ht="30.75" customHeight="1" x14ac:dyDescent="0.4">
      <c r="A1470" s="113">
        <v>2915</v>
      </c>
      <c r="B1470" s="114"/>
      <c r="C1470" s="114"/>
      <c r="D1470" s="115">
        <f>VLOOKUP(E1470,コード一覧!$B$4:$E$962,4,FALSE)</f>
        <v>0</v>
      </c>
      <c r="E1470" s="89"/>
      <c r="F1470" s="104">
        <f>VLOOKUP(E1470,コード一覧!$B$4:$C$850,2,FALSE)</f>
        <v>0</v>
      </c>
      <c r="G1470" s="105">
        <f>VLOOKUP(E1470,コード一覧!$B$4:$D$868,3,FALSE)</f>
        <v>0</v>
      </c>
      <c r="H1470" s="106"/>
      <c r="I1470" s="106"/>
      <c r="J1470" s="107"/>
      <c r="K1470" s="109">
        <f>VLOOKUP(J1470,得意先名!$B$8:$C$1020,2,FALSE)</f>
        <v>0</v>
      </c>
      <c r="L1470" s="108"/>
      <c r="M1470" s="109">
        <f>VLOOKUP(J1470,得意先名!$B$1:$E$1029,4,FALSE)</f>
        <v>0</v>
      </c>
      <c r="N1470" s="110">
        <f>VLOOKUP(J1470,得意先名!$B$8:$H$1020,7,FALSE)</f>
        <v>0</v>
      </c>
      <c r="O1470" s="111"/>
      <c r="P1470" s="112"/>
      <c r="Q1470" s="50"/>
    </row>
    <row r="1471" spans="1:17" ht="30.75" customHeight="1" x14ac:dyDescent="0.4">
      <c r="A1471" s="113">
        <v>2917</v>
      </c>
      <c r="B1471" s="114"/>
      <c r="C1471" s="114"/>
      <c r="D1471" s="115">
        <f>VLOOKUP(E1471,コード一覧!$B$4:$E$962,4,FALSE)</f>
        <v>0</v>
      </c>
      <c r="E1471" s="89"/>
      <c r="F1471" s="104">
        <f>VLOOKUP(E1471,コード一覧!$B$4:$C$850,2,FALSE)</f>
        <v>0</v>
      </c>
      <c r="G1471" s="105">
        <f>VLOOKUP(E1471,コード一覧!$B$4:$D$868,3,FALSE)</f>
        <v>0</v>
      </c>
      <c r="H1471" s="106"/>
      <c r="I1471" s="106"/>
      <c r="J1471" s="107"/>
      <c r="K1471" s="109">
        <f>VLOOKUP(J1471,得意先名!$B$8:$C$1020,2,FALSE)</f>
        <v>0</v>
      </c>
      <c r="L1471" s="108"/>
      <c r="M1471" s="109">
        <f>VLOOKUP(J1471,得意先名!$B$1:$E$1029,4,FALSE)</f>
        <v>0</v>
      </c>
      <c r="N1471" s="110">
        <f>VLOOKUP(J1471,得意先名!$B$8:$H$1020,7,FALSE)</f>
        <v>0</v>
      </c>
      <c r="O1471" s="111"/>
      <c r="P1471" s="112"/>
      <c r="Q1471" s="50"/>
    </row>
    <row r="1472" spans="1:17" ht="30.75" customHeight="1" x14ac:dyDescent="0.4">
      <c r="A1472" s="113">
        <v>2919</v>
      </c>
      <c r="B1472" s="114"/>
      <c r="C1472" s="114"/>
      <c r="D1472" s="115">
        <f>VLOOKUP(E1472,コード一覧!$B$4:$E$962,4,FALSE)</f>
        <v>0</v>
      </c>
      <c r="E1472" s="89"/>
      <c r="F1472" s="104">
        <f>VLOOKUP(E1472,コード一覧!$B$4:$C$850,2,FALSE)</f>
        <v>0</v>
      </c>
      <c r="G1472" s="105">
        <f>VLOOKUP(E1472,コード一覧!$B$4:$D$868,3,FALSE)</f>
        <v>0</v>
      </c>
      <c r="H1472" s="106"/>
      <c r="I1472" s="106"/>
      <c r="J1472" s="107"/>
      <c r="K1472" s="109">
        <f>VLOOKUP(J1472,得意先名!$B$8:$C$1020,2,FALSE)</f>
        <v>0</v>
      </c>
      <c r="L1472" s="108"/>
      <c r="M1472" s="109">
        <f>VLOOKUP(J1472,得意先名!$B$1:$E$1029,4,FALSE)</f>
        <v>0</v>
      </c>
      <c r="N1472" s="110">
        <f>VLOOKUP(J1472,得意先名!$B$8:$H$1020,7,FALSE)</f>
        <v>0</v>
      </c>
      <c r="O1472" s="111"/>
      <c r="P1472" s="112"/>
      <c r="Q1472" s="50"/>
    </row>
    <row r="1473" spans="1:17" ht="30.75" customHeight="1" x14ac:dyDescent="0.4">
      <c r="A1473" s="113">
        <v>2921</v>
      </c>
      <c r="B1473" s="114"/>
      <c r="C1473" s="114"/>
      <c r="D1473" s="115">
        <f>VLOOKUP(E1473,コード一覧!$B$4:$E$962,4,FALSE)</f>
        <v>0</v>
      </c>
      <c r="E1473" s="89"/>
      <c r="F1473" s="104">
        <f>VLOOKUP(E1473,コード一覧!$B$4:$C$850,2,FALSE)</f>
        <v>0</v>
      </c>
      <c r="G1473" s="105">
        <f>VLOOKUP(E1473,コード一覧!$B$4:$D$868,3,FALSE)</f>
        <v>0</v>
      </c>
      <c r="H1473" s="106"/>
      <c r="I1473" s="106"/>
      <c r="J1473" s="107"/>
      <c r="K1473" s="109">
        <f>VLOOKUP(J1473,得意先名!$B$8:$C$1020,2,FALSE)</f>
        <v>0</v>
      </c>
      <c r="L1473" s="108"/>
      <c r="M1473" s="109">
        <f>VLOOKUP(J1473,得意先名!$B$1:$E$1029,4,FALSE)</f>
        <v>0</v>
      </c>
      <c r="N1473" s="110">
        <f>VLOOKUP(J1473,得意先名!$B$8:$H$1020,7,FALSE)</f>
        <v>0</v>
      </c>
      <c r="O1473" s="111"/>
      <c r="P1473" s="112"/>
      <c r="Q1473" s="50"/>
    </row>
    <row r="1474" spans="1:17" ht="30.75" customHeight="1" x14ac:dyDescent="0.4">
      <c r="A1474" s="113">
        <v>2923</v>
      </c>
      <c r="B1474" s="114"/>
      <c r="C1474" s="114"/>
      <c r="D1474" s="115">
        <f>VLOOKUP(E1474,コード一覧!$B$4:$E$962,4,FALSE)</f>
        <v>0</v>
      </c>
      <c r="E1474" s="89"/>
      <c r="F1474" s="104">
        <f>VLOOKUP(E1474,コード一覧!$B$4:$C$850,2,FALSE)</f>
        <v>0</v>
      </c>
      <c r="G1474" s="105">
        <f>VLOOKUP(E1474,コード一覧!$B$4:$D$868,3,FALSE)</f>
        <v>0</v>
      </c>
      <c r="H1474" s="106"/>
      <c r="I1474" s="106"/>
      <c r="J1474" s="107"/>
      <c r="K1474" s="109">
        <f>VLOOKUP(J1474,得意先名!$B$8:$C$1020,2,FALSE)</f>
        <v>0</v>
      </c>
      <c r="L1474" s="108"/>
      <c r="M1474" s="109">
        <f>VLOOKUP(J1474,得意先名!$B$1:$E$1029,4,FALSE)</f>
        <v>0</v>
      </c>
      <c r="N1474" s="110">
        <f>VLOOKUP(J1474,得意先名!$B$8:$H$1020,7,FALSE)</f>
        <v>0</v>
      </c>
      <c r="O1474" s="111"/>
      <c r="P1474" s="112"/>
      <c r="Q1474" s="50"/>
    </row>
    <row r="1475" spans="1:17" ht="30.75" customHeight="1" x14ac:dyDescent="0.4">
      <c r="A1475" s="113">
        <v>2925</v>
      </c>
      <c r="B1475" s="114"/>
      <c r="C1475" s="114"/>
      <c r="D1475" s="115">
        <f>VLOOKUP(E1475,コード一覧!$B$4:$E$962,4,FALSE)</f>
        <v>0</v>
      </c>
      <c r="E1475" s="89"/>
      <c r="F1475" s="104">
        <f>VLOOKUP(E1475,コード一覧!$B$4:$C$850,2,FALSE)</f>
        <v>0</v>
      </c>
      <c r="G1475" s="105">
        <f>VLOOKUP(E1475,コード一覧!$B$4:$D$868,3,FALSE)</f>
        <v>0</v>
      </c>
      <c r="H1475" s="106"/>
      <c r="I1475" s="106"/>
      <c r="J1475" s="107"/>
      <c r="K1475" s="109">
        <f>VLOOKUP(J1475,得意先名!$B$8:$C$1020,2,FALSE)</f>
        <v>0</v>
      </c>
      <c r="L1475" s="108"/>
      <c r="M1475" s="109">
        <f>VLOOKUP(J1475,得意先名!$B$1:$E$1029,4,FALSE)</f>
        <v>0</v>
      </c>
      <c r="N1475" s="110">
        <f>VLOOKUP(J1475,得意先名!$B$8:$H$1020,7,FALSE)</f>
        <v>0</v>
      </c>
      <c r="O1475" s="111"/>
      <c r="P1475" s="112"/>
      <c r="Q1475" s="50"/>
    </row>
    <row r="1476" spans="1:17" ht="30.75" customHeight="1" x14ac:dyDescent="0.4">
      <c r="A1476" s="113">
        <v>2927</v>
      </c>
      <c r="B1476" s="114"/>
      <c r="C1476" s="114"/>
      <c r="D1476" s="115">
        <f>VLOOKUP(E1476,コード一覧!$B$4:$E$962,4,FALSE)</f>
        <v>0</v>
      </c>
      <c r="E1476" s="89"/>
      <c r="F1476" s="104">
        <f>VLOOKUP(E1476,コード一覧!$B$4:$C$850,2,FALSE)</f>
        <v>0</v>
      </c>
      <c r="G1476" s="105">
        <f>VLOOKUP(E1476,コード一覧!$B$4:$D$868,3,FALSE)</f>
        <v>0</v>
      </c>
      <c r="H1476" s="106"/>
      <c r="I1476" s="106"/>
      <c r="J1476" s="107"/>
      <c r="K1476" s="109">
        <f>VLOOKUP(J1476,得意先名!$B$8:$C$1020,2,FALSE)</f>
        <v>0</v>
      </c>
      <c r="L1476" s="108"/>
      <c r="M1476" s="109">
        <f>VLOOKUP(J1476,得意先名!$B$1:$E$1029,4,FALSE)</f>
        <v>0</v>
      </c>
      <c r="N1476" s="110">
        <f>VLOOKUP(J1476,得意先名!$B$8:$H$1020,7,FALSE)</f>
        <v>0</v>
      </c>
      <c r="O1476" s="111"/>
      <c r="P1476" s="112"/>
      <c r="Q1476" s="50"/>
    </row>
    <row r="1477" spans="1:17" ht="30.75" customHeight="1" x14ac:dyDescent="0.4">
      <c r="A1477" s="113">
        <v>2929</v>
      </c>
      <c r="B1477" s="114"/>
      <c r="C1477" s="114"/>
      <c r="D1477" s="115">
        <f>VLOOKUP(E1477,コード一覧!$B$4:$E$962,4,FALSE)</f>
        <v>0</v>
      </c>
      <c r="E1477" s="89"/>
      <c r="F1477" s="104">
        <f>VLOOKUP(E1477,コード一覧!$B$4:$C$850,2,FALSE)</f>
        <v>0</v>
      </c>
      <c r="G1477" s="105">
        <f>VLOOKUP(E1477,コード一覧!$B$4:$D$868,3,FALSE)</f>
        <v>0</v>
      </c>
      <c r="H1477" s="106"/>
      <c r="I1477" s="106"/>
      <c r="J1477" s="107"/>
      <c r="K1477" s="109">
        <f>VLOOKUP(J1477,得意先名!$B$8:$C$1020,2,FALSE)</f>
        <v>0</v>
      </c>
      <c r="L1477" s="108"/>
      <c r="M1477" s="109">
        <f>VLOOKUP(J1477,得意先名!$B$1:$E$1029,4,FALSE)</f>
        <v>0</v>
      </c>
      <c r="N1477" s="110">
        <f>VLOOKUP(J1477,得意先名!$B$8:$H$1020,7,FALSE)</f>
        <v>0</v>
      </c>
      <c r="O1477" s="111"/>
      <c r="P1477" s="112"/>
      <c r="Q1477" s="50"/>
    </row>
    <row r="1478" spans="1:17" ht="30.75" customHeight="1" x14ac:dyDescent="0.4">
      <c r="A1478" s="113">
        <v>2931</v>
      </c>
      <c r="B1478" s="114"/>
      <c r="C1478" s="114"/>
      <c r="D1478" s="115">
        <f>VLOOKUP(E1478,コード一覧!$B$4:$E$962,4,FALSE)</f>
        <v>0</v>
      </c>
      <c r="E1478" s="89"/>
      <c r="F1478" s="104">
        <f>VLOOKUP(E1478,コード一覧!$B$4:$C$850,2,FALSE)</f>
        <v>0</v>
      </c>
      <c r="G1478" s="105">
        <f>VLOOKUP(E1478,コード一覧!$B$4:$D$868,3,FALSE)</f>
        <v>0</v>
      </c>
      <c r="H1478" s="106"/>
      <c r="I1478" s="106"/>
      <c r="J1478" s="107"/>
      <c r="K1478" s="109">
        <f>VLOOKUP(J1478,得意先名!$B$8:$C$1020,2,FALSE)</f>
        <v>0</v>
      </c>
      <c r="L1478" s="108"/>
      <c r="M1478" s="109">
        <f>VLOOKUP(J1478,得意先名!$B$1:$E$1029,4,FALSE)</f>
        <v>0</v>
      </c>
      <c r="N1478" s="110">
        <f>VLOOKUP(J1478,得意先名!$B$8:$H$1020,7,FALSE)</f>
        <v>0</v>
      </c>
      <c r="O1478" s="111"/>
      <c r="P1478" s="112"/>
      <c r="Q1478" s="50"/>
    </row>
    <row r="1479" spans="1:17" ht="30.75" customHeight="1" x14ac:dyDescent="0.4">
      <c r="A1479" s="113">
        <v>2933</v>
      </c>
      <c r="B1479" s="114"/>
      <c r="C1479" s="114"/>
      <c r="D1479" s="115">
        <f>VLOOKUP(E1479,コード一覧!$B$4:$E$962,4,FALSE)</f>
        <v>0</v>
      </c>
      <c r="E1479" s="89"/>
      <c r="F1479" s="104">
        <f>VLOOKUP(E1479,コード一覧!$B$4:$C$850,2,FALSE)</f>
        <v>0</v>
      </c>
      <c r="G1479" s="105">
        <f>VLOOKUP(E1479,コード一覧!$B$4:$D$868,3,FALSE)</f>
        <v>0</v>
      </c>
      <c r="H1479" s="106"/>
      <c r="I1479" s="106"/>
      <c r="J1479" s="107"/>
      <c r="K1479" s="109">
        <f>VLOOKUP(J1479,得意先名!$B$8:$C$1020,2,FALSE)</f>
        <v>0</v>
      </c>
      <c r="L1479" s="108"/>
      <c r="M1479" s="109">
        <f>VLOOKUP(J1479,得意先名!$B$1:$E$1029,4,FALSE)</f>
        <v>0</v>
      </c>
      <c r="N1479" s="110">
        <f>VLOOKUP(J1479,得意先名!$B$8:$H$1020,7,FALSE)</f>
        <v>0</v>
      </c>
      <c r="O1479" s="111"/>
      <c r="P1479" s="112"/>
      <c r="Q1479" s="50"/>
    </row>
    <row r="1480" spans="1:17" ht="30.75" customHeight="1" x14ac:dyDescent="0.4">
      <c r="A1480" s="113">
        <v>2935</v>
      </c>
      <c r="B1480" s="114"/>
      <c r="C1480" s="114"/>
      <c r="D1480" s="115">
        <f>VLOOKUP(E1480,コード一覧!$B$4:$E$962,4,FALSE)</f>
        <v>0</v>
      </c>
      <c r="E1480" s="89"/>
      <c r="F1480" s="104">
        <f>VLOOKUP(E1480,コード一覧!$B$4:$C$850,2,FALSE)</f>
        <v>0</v>
      </c>
      <c r="G1480" s="105">
        <f>VLOOKUP(E1480,コード一覧!$B$4:$D$868,3,FALSE)</f>
        <v>0</v>
      </c>
      <c r="H1480" s="106"/>
      <c r="I1480" s="106"/>
      <c r="J1480" s="107"/>
      <c r="K1480" s="109">
        <f>VLOOKUP(J1480,得意先名!$B$8:$C$1020,2,FALSE)</f>
        <v>0</v>
      </c>
      <c r="L1480" s="108"/>
      <c r="M1480" s="109">
        <f>VLOOKUP(J1480,得意先名!$B$1:$E$1029,4,FALSE)</f>
        <v>0</v>
      </c>
      <c r="N1480" s="110">
        <f>VLOOKUP(J1480,得意先名!$B$8:$H$1020,7,FALSE)</f>
        <v>0</v>
      </c>
      <c r="O1480" s="111"/>
      <c r="P1480" s="112"/>
      <c r="Q1480" s="50"/>
    </row>
    <row r="1481" spans="1:17" ht="30.75" customHeight="1" x14ac:dyDescent="0.4">
      <c r="A1481" s="113">
        <v>2937</v>
      </c>
      <c r="B1481" s="114"/>
      <c r="C1481" s="114"/>
      <c r="D1481" s="115">
        <f>VLOOKUP(E1481,コード一覧!$B$4:$E$962,4,FALSE)</f>
        <v>0</v>
      </c>
      <c r="E1481" s="89"/>
      <c r="F1481" s="104">
        <f>VLOOKUP(E1481,コード一覧!$B$4:$C$850,2,FALSE)</f>
        <v>0</v>
      </c>
      <c r="G1481" s="105">
        <f>VLOOKUP(E1481,コード一覧!$B$4:$D$868,3,FALSE)</f>
        <v>0</v>
      </c>
      <c r="H1481" s="106"/>
      <c r="I1481" s="106"/>
      <c r="J1481" s="107"/>
      <c r="K1481" s="109">
        <f>VLOOKUP(J1481,得意先名!$B$8:$C$1020,2,FALSE)</f>
        <v>0</v>
      </c>
      <c r="L1481" s="108"/>
      <c r="M1481" s="109">
        <f>VLOOKUP(J1481,得意先名!$B$1:$E$1029,4,FALSE)</f>
        <v>0</v>
      </c>
      <c r="N1481" s="110">
        <f>VLOOKUP(J1481,得意先名!$B$8:$H$1020,7,FALSE)</f>
        <v>0</v>
      </c>
      <c r="O1481" s="111"/>
      <c r="P1481" s="112"/>
      <c r="Q1481" s="50"/>
    </row>
    <row r="1482" spans="1:17" ht="30.75" customHeight="1" x14ac:dyDescent="0.4">
      <c r="A1482" s="113">
        <v>2939</v>
      </c>
      <c r="B1482" s="114"/>
      <c r="C1482" s="114"/>
      <c r="D1482" s="115">
        <f>VLOOKUP(E1482,コード一覧!$B$4:$E$962,4,FALSE)</f>
        <v>0</v>
      </c>
      <c r="E1482" s="89"/>
      <c r="F1482" s="104">
        <f>VLOOKUP(E1482,コード一覧!$B$4:$C$850,2,FALSE)</f>
        <v>0</v>
      </c>
      <c r="G1482" s="105">
        <f>VLOOKUP(E1482,コード一覧!$B$4:$D$868,3,FALSE)</f>
        <v>0</v>
      </c>
      <c r="H1482" s="106"/>
      <c r="I1482" s="106"/>
      <c r="J1482" s="107"/>
      <c r="K1482" s="109">
        <f>VLOOKUP(J1482,得意先名!$B$8:$C$1020,2,FALSE)</f>
        <v>0</v>
      </c>
      <c r="L1482" s="108"/>
      <c r="M1482" s="109">
        <f>VLOOKUP(J1482,得意先名!$B$1:$E$1029,4,FALSE)</f>
        <v>0</v>
      </c>
      <c r="N1482" s="110">
        <f>VLOOKUP(J1482,得意先名!$B$8:$H$1020,7,FALSE)</f>
        <v>0</v>
      </c>
      <c r="O1482" s="111"/>
      <c r="P1482" s="112"/>
      <c r="Q1482" s="50"/>
    </row>
    <row r="1483" spans="1:17" ht="30.75" customHeight="1" x14ac:dyDescent="0.4">
      <c r="A1483" s="113">
        <v>2941</v>
      </c>
      <c r="B1483" s="114"/>
      <c r="C1483" s="114"/>
      <c r="D1483" s="115">
        <f>VLOOKUP(E1483,コード一覧!$B$4:$E$962,4,FALSE)</f>
        <v>0</v>
      </c>
      <c r="E1483" s="89"/>
      <c r="F1483" s="104">
        <f>VLOOKUP(E1483,コード一覧!$B$4:$C$850,2,FALSE)</f>
        <v>0</v>
      </c>
      <c r="G1483" s="105">
        <f>VLOOKUP(E1483,コード一覧!$B$4:$D$868,3,FALSE)</f>
        <v>0</v>
      </c>
      <c r="H1483" s="106"/>
      <c r="I1483" s="106"/>
      <c r="J1483" s="107"/>
      <c r="K1483" s="109">
        <f>VLOOKUP(J1483,得意先名!$B$8:$C$1020,2,FALSE)</f>
        <v>0</v>
      </c>
      <c r="L1483" s="108"/>
      <c r="M1483" s="109">
        <f>VLOOKUP(J1483,得意先名!$B$1:$E$1029,4,FALSE)</f>
        <v>0</v>
      </c>
      <c r="N1483" s="110">
        <f>VLOOKUP(J1483,得意先名!$B$8:$H$1020,7,FALSE)</f>
        <v>0</v>
      </c>
      <c r="O1483" s="111"/>
      <c r="P1483" s="112"/>
      <c r="Q1483" s="50"/>
    </row>
    <row r="1484" spans="1:17" ht="30.75" customHeight="1" x14ac:dyDescent="0.4">
      <c r="A1484" s="113">
        <v>2943</v>
      </c>
      <c r="B1484" s="114"/>
      <c r="C1484" s="114"/>
      <c r="D1484" s="115">
        <f>VLOOKUP(E1484,コード一覧!$B$4:$E$962,4,FALSE)</f>
        <v>0</v>
      </c>
      <c r="E1484" s="89"/>
      <c r="F1484" s="104">
        <f>VLOOKUP(E1484,コード一覧!$B$4:$C$850,2,FALSE)</f>
        <v>0</v>
      </c>
      <c r="G1484" s="105">
        <f>VLOOKUP(E1484,コード一覧!$B$4:$D$868,3,FALSE)</f>
        <v>0</v>
      </c>
      <c r="H1484" s="106"/>
      <c r="I1484" s="106"/>
      <c r="J1484" s="107"/>
      <c r="K1484" s="109">
        <f>VLOOKUP(J1484,得意先名!$B$8:$C$1020,2,FALSE)</f>
        <v>0</v>
      </c>
      <c r="L1484" s="108"/>
      <c r="M1484" s="109">
        <f>VLOOKUP(J1484,得意先名!$B$1:$E$1029,4,FALSE)</f>
        <v>0</v>
      </c>
      <c r="N1484" s="110">
        <f>VLOOKUP(J1484,得意先名!$B$8:$H$1020,7,FALSE)</f>
        <v>0</v>
      </c>
      <c r="O1484" s="111"/>
      <c r="P1484" s="112"/>
      <c r="Q1484" s="50"/>
    </row>
    <row r="1485" spans="1:17" ht="30.75" customHeight="1" x14ac:dyDescent="0.4">
      <c r="A1485" s="113">
        <v>2945</v>
      </c>
      <c r="B1485" s="114"/>
      <c r="C1485" s="114"/>
      <c r="D1485" s="115">
        <f>VLOOKUP(E1485,コード一覧!$B$4:$E$962,4,FALSE)</f>
        <v>0</v>
      </c>
      <c r="E1485" s="89"/>
      <c r="F1485" s="104">
        <f>VLOOKUP(E1485,コード一覧!$B$4:$C$850,2,FALSE)</f>
        <v>0</v>
      </c>
      <c r="G1485" s="105">
        <f>VLOOKUP(E1485,コード一覧!$B$4:$D$868,3,FALSE)</f>
        <v>0</v>
      </c>
      <c r="H1485" s="106"/>
      <c r="I1485" s="106"/>
      <c r="J1485" s="107"/>
      <c r="K1485" s="109">
        <f>VLOOKUP(J1485,得意先名!$B$8:$C$1020,2,FALSE)</f>
        <v>0</v>
      </c>
      <c r="L1485" s="108"/>
      <c r="M1485" s="109">
        <f>VLOOKUP(J1485,得意先名!$B$1:$E$1029,4,FALSE)</f>
        <v>0</v>
      </c>
      <c r="N1485" s="110">
        <f>VLOOKUP(J1485,得意先名!$B$8:$H$1020,7,FALSE)</f>
        <v>0</v>
      </c>
      <c r="O1485" s="111"/>
      <c r="P1485" s="112"/>
      <c r="Q1485" s="50"/>
    </row>
    <row r="1486" spans="1:17" ht="30.75" customHeight="1" x14ac:dyDescent="0.4">
      <c r="A1486" s="113">
        <v>2947</v>
      </c>
      <c r="B1486" s="114"/>
      <c r="C1486" s="114"/>
      <c r="D1486" s="115">
        <f>VLOOKUP(E1486,コード一覧!$B$4:$E$962,4,FALSE)</f>
        <v>0</v>
      </c>
      <c r="E1486" s="89"/>
      <c r="F1486" s="104">
        <f>VLOOKUP(E1486,コード一覧!$B$4:$C$850,2,FALSE)</f>
        <v>0</v>
      </c>
      <c r="G1486" s="105">
        <f>VLOOKUP(E1486,コード一覧!$B$4:$D$868,3,FALSE)</f>
        <v>0</v>
      </c>
      <c r="H1486" s="106"/>
      <c r="I1486" s="106"/>
      <c r="J1486" s="107"/>
      <c r="K1486" s="109">
        <f>VLOOKUP(J1486,得意先名!$B$8:$C$1020,2,FALSE)</f>
        <v>0</v>
      </c>
      <c r="L1486" s="108"/>
      <c r="M1486" s="109">
        <f>VLOOKUP(J1486,得意先名!$B$1:$E$1029,4,FALSE)</f>
        <v>0</v>
      </c>
      <c r="N1486" s="110">
        <f>VLOOKUP(J1486,得意先名!$B$8:$H$1020,7,FALSE)</f>
        <v>0</v>
      </c>
      <c r="O1486" s="111"/>
      <c r="P1486" s="112"/>
      <c r="Q1486" s="50"/>
    </row>
    <row r="1487" spans="1:17" ht="30.75" customHeight="1" x14ac:dyDescent="0.4">
      <c r="A1487" s="113">
        <v>2949</v>
      </c>
      <c r="B1487" s="114"/>
      <c r="C1487" s="114"/>
      <c r="D1487" s="115">
        <f>VLOOKUP(E1487,コード一覧!$B$4:$E$962,4,FALSE)</f>
        <v>0</v>
      </c>
      <c r="E1487" s="89"/>
      <c r="F1487" s="104">
        <f>VLOOKUP(E1487,コード一覧!$B$4:$C$850,2,FALSE)</f>
        <v>0</v>
      </c>
      <c r="G1487" s="105">
        <f>VLOOKUP(E1487,コード一覧!$B$4:$D$868,3,FALSE)</f>
        <v>0</v>
      </c>
      <c r="H1487" s="106"/>
      <c r="I1487" s="106"/>
      <c r="J1487" s="107"/>
      <c r="K1487" s="109">
        <f>VLOOKUP(J1487,得意先名!$B$8:$C$1020,2,FALSE)</f>
        <v>0</v>
      </c>
      <c r="L1487" s="108"/>
      <c r="M1487" s="109">
        <f>VLOOKUP(J1487,得意先名!$B$1:$E$1029,4,FALSE)</f>
        <v>0</v>
      </c>
      <c r="N1487" s="110">
        <f>VLOOKUP(J1487,得意先名!$B$8:$H$1020,7,FALSE)</f>
        <v>0</v>
      </c>
      <c r="O1487" s="111"/>
      <c r="P1487" s="112"/>
      <c r="Q1487" s="50"/>
    </row>
    <row r="1488" spans="1:17" ht="30.75" customHeight="1" x14ac:dyDescent="0.4">
      <c r="A1488" s="113">
        <v>2951</v>
      </c>
      <c r="B1488" s="114"/>
      <c r="C1488" s="114"/>
      <c r="D1488" s="115">
        <f>VLOOKUP(E1488,コード一覧!$B$4:$E$962,4,FALSE)</f>
        <v>0</v>
      </c>
      <c r="E1488" s="89"/>
      <c r="F1488" s="104">
        <f>VLOOKUP(E1488,コード一覧!$B$4:$C$850,2,FALSE)</f>
        <v>0</v>
      </c>
      <c r="G1488" s="105">
        <f>VLOOKUP(E1488,コード一覧!$B$4:$D$868,3,FALSE)</f>
        <v>0</v>
      </c>
      <c r="H1488" s="106"/>
      <c r="I1488" s="106"/>
      <c r="J1488" s="107"/>
      <c r="K1488" s="109">
        <f>VLOOKUP(J1488,得意先名!$B$8:$C$1020,2,FALSE)</f>
        <v>0</v>
      </c>
      <c r="L1488" s="108"/>
      <c r="M1488" s="109">
        <f>VLOOKUP(J1488,得意先名!$B$1:$E$1029,4,FALSE)</f>
        <v>0</v>
      </c>
      <c r="N1488" s="110">
        <f>VLOOKUP(J1488,得意先名!$B$8:$H$1020,7,FALSE)</f>
        <v>0</v>
      </c>
      <c r="O1488" s="111"/>
      <c r="P1488" s="112"/>
      <c r="Q1488" s="50"/>
    </row>
    <row r="1489" spans="1:17" ht="30.75" customHeight="1" x14ac:dyDescent="0.4">
      <c r="A1489" s="113">
        <v>2953</v>
      </c>
      <c r="B1489" s="114"/>
      <c r="C1489" s="114"/>
      <c r="D1489" s="115">
        <f>VLOOKUP(E1489,コード一覧!$B$4:$E$962,4,FALSE)</f>
        <v>0</v>
      </c>
      <c r="E1489" s="89"/>
      <c r="F1489" s="104">
        <f>VLOOKUP(E1489,コード一覧!$B$4:$C$850,2,FALSE)</f>
        <v>0</v>
      </c>
      <c r="G1489" s="105">
        <f>VLOOKUP(E1489,コード一覧!$B$4:$D$868,3,FALSE)</f>
        <v>0</v>
      </c>
      <c r="H1489" s="106"/>
      <c r="I1489" s="106"/>
      <c r="J1489" s="107"/>
      <c r="K1489" s="109">
        <f>VLOOKUP(J1489,得意先名!$B$8:$C$1020,2,FALSE)</f>
        <v>0</v>
      </c>
      <c r="L1489" s="108"/>
      <c r="M1489" s="109">
        <f>VLOOKUP(J1489,得意先名!$B$1:$E$1029,4,FALSE)</f>
        <v>0</v>
      </c>
      <c r="N1489" s="110">
        <f>VLOOKUP(J1489,得意先名!$B$8:$H$1020,7,FALSE)</f>
        <v>0</v>
      </c>
      <c r="O1489" s="111"/>
      <c r="P1489" s="112"/>
      <c r="Q1489" s="50"/>
    </row>
    <row r="1490" spans="1:17" ht="30.75" customHeight="1" x14ac:dyDescent="0.4">
      <c r="A1490" s="113">
        <v>2955</v>
      </c>
      <c r="B1490" s="114"/>
      <c r="C1490" s="114"/>
      <c r="D1490" s="115">
        <f>VLOOKUP(E1490,コード一覧!$B$4:$E$962,4,FALSE)</f>
        <v>0</v>
      </c>
      <c r="E1490" s="89"/>
      <c r="F1490" s="104">
        <f>VLOOKUP(E1490,コード一覧!$B$4:$C$850,2,FALSE)</f>
        <v>0</v>
      </c>
      <c r="G1490" s="105">
        <f>VLOOKUP(E1490,コード一覧!$B$4:$D$868,3,FALSE)</f>
        <v>0</v>
      </c>
      <c r="H1490" s="106"/>
      <c r="I1490" s="106"/>
      <c r="J1490" s="107"/>
      <c r="K1490" s="109">
        <f>VLOOKUP(J1490,得意先名!$B$8:$C$1020,2,FALSE)</f>
        <v>0</v>
      </c>
      <c r="L1490" s="108"/>
      <c r="M1490" s="109">
        <f>VLOOKUP(J1490,得意先名!$B$1:$E$1029,4,FALSE)</f>
        <v>0</v>
      </c>
      <c r="N1490" s="110">
        <f>VLOOKUP(J1490,得意先名!$B$8:$H$1020,7,FALSE)</f>
        <v>0</v>
      </c>
      <c r="O1490" s="111"/>
      <c r="P1490" s="112"/>
      <c r="Q1490" s="50"/>
    </row>
    <row r="1491" spans="1:17" ht="30.75" customHeight="1" x14ac:dyDescent="0.4">
      <c r="A1491" s="113">
        <v>2957</v>
      </c>
      <c r="B1491" s="114"/>
      <c r="C1491" s="114"/>
      <c r="D1491" s="115">
        <f>VLOOKUP(E1491,コード一覧!$B$4:$E$962,4,FALSE)</f>
        <v>0</v>
      </c>
      <c r="E1491" s="89"/>
      <c r="F1491" s="104">
        <f>VLOOKUP(E1491,コード一覧!$B$4:$C$850,2,FALSE)</f>
        <v>0</v>
      </c>
      <c r="G1491" s="105">
        <f>VLOOKUP(E1491,コード一覧!$B$4:$D$868,3,FALSE)</f>
        <v>0</v>
      </c>
      <c r="H1491" s="106"/>
      <c r="I1491" s="106"/>
      <c r="J1491" s="107"/>
      <c r="K1491" s="109">
        <f>VLOOKUP(J1491,得意先名!$B$8:$C$1020,2,FALSE)</f>
        <v>0</v>
      </c>
      <c r="L1491" s="108"/>
      <c r="M1491" s="109">
        <f>VLOOKUP(J1491,得意先名!$B$1:$E$1029,4,FALSE)</f>
        <v>0</v>
      </c>
      <c r="N1491" s="110">
        <f>VLOOKUP(J1491,得意先名!$B$8:$H$1020,7,FALSE)</f>
        <v>0</v>
      </c>
      <c r="O1491" s="111"/>
      <c r="P1491" s="112"/>
      <c r="Q1491" s="50"/>
    </row>
    <row r="1492" spans="1:17" ht="30.75" customHeight="1" x14ac:dyDescent="0.4">
      <c r="A1492" s="113">
        <v>2959</v>
      </c>
      <c r="B1492" s="114"/>
      <c r="C1492" s="114"/>
      <c r="D1492" s="115">
        <f>VLOOKUP(E1492,コード一覧!$B$4:$E$962,4,FALSE)</f>
        <v>0</v>
      </c>
      <c r="E1492" s="89"/>
      <c r="F1492" s="104">
        <f>VLOOKUP(E1492,コード一覧!$B$4:$C$850,2,FALSE)</f>
        <v>0</v>
      </c>
      <c r="G1492" s="105">
        <f>VLOOKUP(E1492,コード一覧!$B$4:$D$868,3,FALSE)</f>
        <v>0</v>
      </c>
      <c r="H1492" s="106"/>
      <c r="I1492" s="106"/>
      <c r="J1492" s="107"/>
      <c r="K1492" s="109">
        <f>VLOOKUP(J1492,得意先名!$B$8:$C$1020,2,FALSE)</f>
        <v>0</v>
      </c>
      <c r="L1492" s="108"/>
      <c r="M1492" s="109">
        <f>VLOOKUP(J1492,得意先名!$B$1:$E$1029,4,FALSE)</f>
        <v>0</v>
      </c>
      <c r="N1492" s="110">
        <f>VLOOKUP(J1492,得意先名!$B$8:$H$1020,7,FALSE)</f>
        <v>0</v>
      </c>
      <c r="O1492" s="111"/>
      <c r="P1492" s="112"/>
      <c r="Q1492" s="50"/>
    </row>
    <row r="1493" spans="1:17" ht="30.75" customHeight="1" x14ac:dyDescent="0.4">
      <c r="A1493" s="113">
        <v>2961</v>
      </c>
      <c r="B1493" s="114"/>
      <c r="C1493" s="114"/>
      <c r="D1493" s="115">
        <f>VLOOKUP(E1493,コード一覧!$B$4:$E$962,4,FALSE)</f>
        <v>0</v>
      </c>
      <c r="E1493" s="89"/>
      <c r="F1493" s="104">
        <f>VLOOKUP(E1493,コード一覧!$B$4:$C$850,2,FALSE)</f>
        <v>0</v>
      </c>
      <c r="G1493" s="105">
        <f>VLOOKUP(E1493,コード一覧!$B$4:$D$868,3,FALSE)</f>
        <v>0</v>
      </c>
      <c r="H1493" s="106"/>
      <c r="I1493" s="106"/>
      <c r="J1493" s="107"/>
      <c r="K1493" s="109">
        <f>VLOOKUP(J1493,得意先名!$B$8:$C$1020,2,FALSE)</f>
        <v>0</v>
      </c>
      <c r="L1493" s="108"/>
      <c r="M1493" s="109">
        <f>VLOOKUP(J1493,得意先名!$B$1:$E$1029,4,FALSE)</f>
        <v>0</v>
      </c>
      <c r="N1493" s="110">
        <f>VLOOKUP(J1493,得意先名!$B$8:$H$1020,7,FALSE)</f>
        <v>0</v>
      </c>
      <c r="O1493" s="111"/>
      <c r="P1493" s="112"/>
      <c r="Q1493" s="50"/>
    </row>
    <row r="1494" spans="1:17" ht="30.75" customHeight="1" x14ac:dyDescent="0.4">
      <c r="A1494" s="113">
        <v>2963</v>
      </c>
      <c r="B1494" s="114"/>
      <c r="C1494" s="114"/>
      <c r="D1494" s="115">
        <f>VLOOKUP(E1494,コード一覧!$B$4:$E$962,4,FALSE)</f>
        <v>0</v>
      </c>
      <c r="E1494" s="89"/>
      <c r="F1494" s="104">
        <f>VLOOKUP(E1494,コード一覧!$B$4:$C$850,2,FALSE)</f>
        <v>0</v>
      </c>
      <c r="G1494" s="105">
        <f>VLOOKUP(E1494,コード一覧!$B$4:$D$868,3,FALSE)</f>
        <v>0</v>
      </c>
      <c r="H1494" s="106"/>
      <c r="I1494" s="106"/>
      <c r="J1494" s="107"/>
      <c r="K1494" s="109">
        <f>VLOOKUP(J1494,得意先名!$B$8:$C$1020,2,FALSE)</f>
        <v>0</v>
      </c>
      <c r="L1494" s="108"/>
      <c r="M1494" s="109">
        <f>VLOOKUP(J1494,得意先名!$B$1:$E$1029,4,FALSE)</f>
        <v>0</v>
      </c>
      <c r="N1494" s="110">
        <f>VLOOKUP(J1494,得意先名!$B$8:$H$1020,7,FALSE)</f>
        <v>0</v>
      </c>
      <c r="O1494" s="111"/>
      <c r="P1494" s="112"/>
      <c r="Q1494" s="50"/>
    </row>
    <row r="1495" spans="1:17" ht="30.75" customHeight="1" x14ac:dyDescent="0.4">
      <c r="A1495" s="113">
        <v>2965</v>
      </c>
      <c r="B1495" s="114"/>
      <c r="C1495" s="114"/>
      <c r="D1495" s="115">
        <f>VLOOKUP(E1495,コード一覧!$B$4:$E$962,4,FALSE)</f>
        <v>0</v>
      </c>
      <c r="E1495" s="89"/>
      <c r="F1495" s="104">
        <f>VLOOKUP(E1495,コード一覧!$B$4:$C$850,2,FALSE)</f>
        <v>0</v>
      </c>
      <c r="G1495" s="105">
        <f>VLOOKUP(E1495,コード一覧!$B$4:$D$868,3,FALSE)</f>
        <v>0</v>
      </c>
      <c r="H1495" s="106"/>
      <c r="I1495" s="106"/>
      <c r="J1495" s="107"/>
      <c r="K1495" s="109">
        <f>VLOOKUP(J1495,得意先名!$B$8:$C$1020,2,FALSE)</f>
        <v>0</v>
      </c>
      <c r="L1495" s="108"/>
      <c r="M1495" s="109">
        <f>VLOOKUP(J1495,得意先名!$B$1:$E$1029,4,FALSE)</f>
        <v>0</v>
      </c>
      <c r="N1495" s="110">
        <f>VLOOKUP(J1495,得意先名!$B$8:$H$1020,7,FALSE)</f>
        <v>0</v>
      </c>
      <c r="O1495" s="111"/>
      <c r="P1495" s="112"/>
      <c r="Q1495" s="50"/>
    </row>
    <row r="1496" spans="1:17" ht="30.75" customHeight="1" x14ac:dyDescent="0.4">
      <c r="A1496" s="113">
        <v>2967</v>
      </c>
      <c r="B1496" s="114"/>
      <c r="C1496" s="114"/>
      <c r="D1496" s="115">
        <f>VLOOKUP(E1496,コード一覧!$B$4:$E$962,4,FALSE)</f>
        <v>0</v>
      </c>
      <c r="E1496" s="89"/>
      <c r="F1496" s="104">
        <f>VLOOKUP(E1496,コード一覧!$B$4:$C$850,2,FALSE)</f>
        <v>0</v>
      </c>
      <c r="G1496" s="105">
        <f>VLOOKUP(E1496,コード一覧!$B$4:$D$868,3,FALSE)</f>
        <v>0</v>
      </c>
      <c r="H1496" s="106"/>
      <c r="I1496" s="106"/>
      <c r="J1496" s="107"/>
      <c r="K1496" s="109">
        <f>VLOOKUP(J1496,得意先名!$B$8:$C$1020,2,FALSE)</f>
        <v>0</v>
      </c>
      <c r="L1496" s="108"/>
      <c r="M1496" s="109">
        <f>VLOOKUP(J1496,得意先名!$B$1:$E$1029,4,FALSE)</f>
        <v>0</v>
      </c>
      <c r="N1496" s="110">
        <f>VLOOKUP(J1496,得意先名!$B$8:$H$1020,7,FALSE)</f>
        <v>0</v>
      </c>
      <c r="O1496" s="111"/>
      <c r="P1496" s="112"/>
      <c r="Q1496" s="50"/>
    </row>
    <row r="1497" spans="1:17" ht="30.75" customHeight="1" x14ac:dyDescent="0.4">
      <c r="A1497" s="113">
        <v>2969</v>
      </c>
      <c r="B1497" s="114"/>
      <c r="C1497" s="114"/>
      <c r="D1497" s="115">
        <f>VLOOKUP(E1497,コード一覧!$B$4:$E$962,4,FALSE)</f>
        <v>0</v>
      </c>
      <c r="E1497" s="89"/>
      <c r="F1497" s="104">
        <f>VLOOKUP(E1497,コード一覧!$B$4:$C$850,2,FALSE)</f>
        <v>0</v>
      </c>
      <c r="G1497" s="105">
        <f>VLOOKUP(E1497,コード一覧!$B$4:$D$868,3,FALSE)</f>
        <v>0</v>
      </c>
      <c r="H1497" s="106"/>
      <c r="I1497" s="106"/>
      <c r="J1497" s="107"/>
      <c r="K1497" s="109">
        <f>VLOOKUP(J1497,得意先名!$B$8:$C$1020,2,FALSE)</f>
        <v>0</v>
      </c>
      <c r="L1497" s="108"/>
      <c r="M1497" s="109">
        <f>VLOOKUP(J1497,得意先名!$B$1:$E$1029,4,FALSE)</f>
        <v>0</v>
      </c>
      <c r="N1497" s="110">
        <f>VLOOKUP(J1497,得意先名!$B$8:$H$1020,7,FALSE)</f>
        <v>0</v>
      </c>
      <c r="O1497" s="111"/>
      <c r="P1497" s="112"/>
      <c r="Q1497" s="50"/>
    </row>
    <row r="1498" spans="1:17" ht="30.75" customHeight="1" x14ac:dyDescent="0.4">
      <c r="A1498" s="113">
        <v>2971</v>
      </c>
      <c r="B1498" s="114"/>
      <c r="C1498" s="114"/>
      <c r="D1498" s="115">
        <f>VLOOKUP(E1498,コード一覧!$B$4:$E$962,4,FALSE)</f>
        <v>0</v>
      </c>
      <c r="E1498" s="89"/>
      <c r="F1498" s="104">
        <f>VLOOKUP(E1498,コード一覧!$B$4:$C$850,2,FALSE)</f>
        <v>0</v>
      </c>
      <c r="G1498" s="105">
        <f>VLOOKUP(E1498,コード一覧!$B$4:$D$868,3,FALSE)</f>
        <v>0</v>
      </c>
      <c r="H1498" s="106"/>
      <c r="I1498" s="106"/>
      <c r="J1498" s="107"/>
      <c r="K1498" s="109">
        <f>VLOOKUP(J1498,得意先名!$B$8:$C$1020,2,FALSE)</f>
        <v>0</v>
      </c>
      <c r="L1498" s="108"/>
      <c r="M1498" s="109">
        <f>VLOOKUP(J1498,得意先名!$B$1:$E$1029,4,FALSE)</f>
        <v>0</v>
      </c>
      <c r="N1498" s="110">
        <f>VLOOKUP(J1498,得意先名!$B$8:$H$1020,7,FALSE)</f>
        <v>0</v>
      </c>
      <c r="O1498" s="111"/>
      <c r="P1498" s="112"/>
      <c r="Q1498" s="50"/>
    </row>
    <row r="1499" spans="1:17" ht="30.75" customHeight="1" x14ac:dyDescent="0.4">
      <c r="A1499" s="113">
        <v>2973</v>
      </c>
      <c r="B1499" s="114"/>
      <c r="C1499" s="114"/>
      <c r="D1499" s="115">
        <f>VLOOKUP(E1499,コード一覧!$B$4:$E$962,4,FALSE)</f>
        <v>0</v>
      </c>
      <c r="E1499" s="89"/>
      <c r="F1499" s="104">
        <f>VLOOKUP(E1499,コード一覧!$B$4:$C$850,2,FALSE)</f>
        <v>0</v>
      </c>
      <c r="G1499" s="105">
        <f>VLOOKUP(E1499,コード一覧!$B$4:$D$868,3,FALSE)</f>
        <v>0</v>
      </c>
      <c r="H1499" s="106"/>
      <c r="I1499" s="106"/>
      <c r="J1499" s="107"/>
      <c r="K1499" s="109">
        <f>VLOOKUP(J1499,得意先名!$B$8:$C$1020,2,FALSE)</f>
        <v>0</v>
      </c>
      <c r="L1499" s="108"/>
      <c r="M1499" s="109">
        <f>VLOOKUP(J1499,得意先名!$B$1:$E$1029,4,FALSE)</f>
        <v>0</v>
      </c>
      <c r="N1499" s="110">
        <f>VLOOKUP(J1499,得意先名!$B$8:$H$1020,7,FALSE)</f>
        <v>0</v>
      </c>
      <c r="O1499" s="111"/>
      <c r="P1499" s="112"/>
      <c r="Q1499" s="50"/>
    </row>
    <row r="1500" spans="1:17" ht="30.75" customHeight="1" x14ac:dyDescent="0.4">
      <c r="A1500" s="113">
        <v>2975</v>
      </c>
      <c r="B1500" s="114"/>
      <c r="C1500" s="114"/>
      <c r="D1500" s="115">
        <f>VLOOKUP(E1500,コード一覧!$B$4:$E$962,4,FALSE)</f>
        <v>0</v>
      </c>
      <c r="E1500" s="89"/>
      <c r="F1500" s="104">
        <f>VLOOKUP(E1500,コード一覧!$B$4:$C$850,2,FALSE)</f>
        <v>0</v>
      </c>
      <c r="G1500" s="105">
        <f>VLOOKUP(E1500,コード一覧!$B$4:$D$868,3,FALSE)</f>
        <v>0</v>
      </c>
      <c r="H1500" s="106"/>
      <c r="I1500" s="106"/>
      <c r="J1500" s="107"/>
      <c r="K1500" s="109">
        <f>VLOOKUP(J1500,得意先名!$B$8:$C$1020,2,FALSE)</f>
        <v>0</v>
      </c>
      <c r="L1500" s="108"/>
      <c r="M1500" s="109">
        <f>VLOOKUP(J1500,得意先名!$B$1:$E$1029,4,FALSE)</f>
        <v>0</v>
      </c>
      <c r="N1500" s="110">
        <f>VLOOKUP(J1500,得意先名!$B$8:$H$1020,7,FALSE)</f>
        <v>0</v>
      </c>
      <c r="O1500" s="111"/>
      <c r="P1500" s="112"/>
      <c r="Q1500" s="50"/>
    </row>
    <row r="1501" spans="1:17" ht="30.75" customHeight="1" x14ac:dyDescent="0.4">
      <c r="A1501" s="113">
        <v>2977</v>
      </c>
      <c r="B1501" s="114"/>
      <c r="C1501" s="114"/>
      <c r="D1501" s="115">
        <f>VLOOKUP(E1501,コード一覧!$B$4:$E$962,4,FALSE)</f>
        <v>0</v>
      </c>
      <c r="E1501" s="89"/>
      <c r="F1501" s="104">
        <f>VLOOKUP(E1501,コード一覧!$B$4:$C$850,2,FALSE)</f>
        <v>0</v>
      </c>
      <c r="G1501" s="105">
        <f>VLOOKUP(E1501,コード一覧!$B$4:$D$868,3,FALSE)</f>
        <v>0</v>
      </c>
      <c r="H1501" s="106"/>
      <c r="I1501" s="106"/>
      <c r="J1501" s="107"/>
      <c r="K1501" s="109">
        <f>VLOOKUP(J1501,得意先名!$B$8:$C$1020,2,FALSE)</f>
        <v>0</v>
      </c>
      <c r="L1501" s="108"/>
      <c r="M1501" s="109">
        <f>VLOOKUP(J1501,得意先名!$B$1:$E$1029,4,FALSE)</f>
        <v>0</v>
      </c>
      <c r="N1501" s="110">
        <f>VLOOKUP(J1501,得意先名!$B$8:$H$1020,7,FALSE)</f>
        <v>0</v>
      </c>
      <c r="O1501" s="111"/>
      <c r="P1501" s="112"/>
      <c r="Q1501" s="50"/>
    </row>
    <row r="1502" spans="1:17" ht="30.75" customHeight="1" x14ac:dyDescent="0.4">
      <c r="A1502" s="113">
        <v>2979</v>
      </c>
      <c r="B1502" s="114"/>
      <c r="C1502" s="114"/>
      <c r="D1502" s="115">
        <f>VLOOKUP(E1502,コード一覧!$B$4:$E$962,4,FALSE)</f>
        <v>0</v>
      </c>
      <c r="E1502" s="89"/>
      <c r="F1502" s="104">
        <f>VLOOKUP(E1502,コード一覧!$B$4:$C$850,2,FALSE)</f>
        <v>0</v>
      </c>
      <c r="G1502" s="105">
        <f>VLOOKUP(E1502,コード一覧!$B$4:$D$868,3,FALSE)</f>
        <v>0</v>
      </c>
      <c r="H1502" s="106"/>
      <c r="I1502" s="106"/>
      <c r="J1502" s="107"/>
      <c r="K1502" s="109">
        <f>VLOOKUP(J1502,得意先名!$B$8:$C$1020,2,FALSE)</f>
        <v>0</v>
      </c>
      <c r="L1502" s="108"/>
      <c r="M1502" s="109">
        <f>VLOOKUP(J1502,得意先名!$B$1:$E$1029,4,FALSE)</f>
        <v>0</v>
      </c>
      <c r="N1502" s="110">
        <f>VLOOKUP(J1502,得意先名!$B$8:$H$1020,7,FALSE)</f>
        <v>0</v>
      </c>
      <c r="O1502" s="111"/>
      <c r="P1502" s="112"/>
      <c r="Q1502" s="50"/>
    </row>
    <row r="1503" spans="1:17" ht="30.75" customHeight="1" x14ac:dyDescent="0.4">
      <c r="A1503" s="113">
        <v>2981</v>
      </c>
      <c r="B1503" s="114"/>
      <c r="C1503" s="114"/>
      <c r="D1503" s="115">
        <f>VLOOKUP(E1503,コード一覧!$B$4:$E$962,4,FALSE)</f>
        <v>0</v>
      </c>
      <c r="E1503" s="89"/>
      <c r="F1503" s="104">
        <f>VLOOKUP(E1503,コード一覧!$B$4:$C$850,2,FALSE)</f>
        <v>0</v>
      </c>
      <c r="G1503" s="105">
        <f>VLOOKUP(E1503,コード一覧!$B$4:$D$868,3,FALSE)</f>
        <v>0</v>
      </c>
      <c r="H1503" s="106"/>
      <c r="I1503" s="106"/>
      <c r="J1503" s="107"/>
      <c r="K1503" s="109">
        <f>VLOOKUP(J1503,得意先名!$B$8:$C$1020,2,FALSE)</f>
        <v>0</v>
      </c>
      <c r="L1503" s="108"/>
      <c r="M1503" s="109">
        <f>VLOOKUP(J1503,得意先名!$B$1:$E$1029,4,FALSE)</f>
        <v>0</v>
      </c>
      <c r="N1503" s="110">
        <f>VLOOKUP(J1503,得意先名!$B$8:$H$1020,7,FALSE)</f>
        <v>0</v>
      </c>
      <c r="O1503" s="111"/>
      <c r="P1503" s="112"/>
      <c r="Q1503" s="50"/>
    </row>
    <row r="1504" spans="1:17" ht="30.75" customHeight="1" x14ac:dyDescent="0.4">
      <c r="A1504" s="113">
        <v>2983</v>
      </c>
      <c r="B1504" s="114"/>
      <c r="C1504" s="114"/>
      <c r="D1504" s="115">
        <f>VLOOKUP(E1504,コード一覧!$B$4:$E$962,4,FALSE)</f>
        <v>0</v>
      </c>
      <c r="E1504" s="89"/>
      <c r="F1504" s="104">
        <f>VLOOKUP(E1504,コード一覧!$B$4:$C$850,2,FALSE)</f>
        <v>0</v>
      </c>
      <c r="G1504" s="105">
        <f>VLOOKUP(E1504,コード一覧!$B$4:$D$868,3,FALSE)</f>
        <v>0</v>
      </c>
      <c r="H1504" s="106"/>
      <c r="I1504" s="106"/>
      <c r="J1504" s="107"/>
      <c r="K1504" s="109">
        <f>VLOOKUP(J1504,得意先名!$B$8:$C$1020,2,FALSE)</f>
        <v>0</v>
      </c>
      <c r="L1504" s="108"/>
      <c r="M1504" s="109">
        <f>VLOOKUP(J1504,得意先名!$B$1:$E$1029,4,FALSE)</f>
        <v>0</v>
      </c>
      <c r="N1504" s="110">
        <f>VLOOKUP(J1504,得意先名!$B$8:$H$1020,7,FALSE)</f>
        <v>0</v>
      </c>
      <c r="O1504" s="111"/>
      <c r="P1504" s="112"/>
      <c r="Q1504" s="50"/>
    </row>
    <row r="1505" spans="1:17" ht="30.75" customHeight="1" x14ac:dyDescent="0.4">
      <c r="A1505" s="113">
        <v>2985</v>
      </c>
      <c r="B1505" s="114"/>
      <c r="C1505" s="114"/>
      <c r="D1505" s="115">
        <f>VLOOKUP(E1505,コード一覧!$B$4:$E$962,4,FALSE)</f>
        <v>0</v>
      </c>
      <c r="E1505" s="89"/>
      <c r="F1505" s="104">
        <f>VLOOKUP(E1505,コード一覧!$B$4:$C$850,2,FALSE)</f>
        <v>0</v>
      </c>
      <c r="G1505" s="105">
        <f>VLOOKUP(E1505,コード一覧!$B$4:$D$868,3,FALSE)</f>
        <v>0</v>
      </c>
      <c r="H1505" s="106"/>
      <c r="I1505" s="106"/>
      <c r="J1505" s="107"/>
      <c r="K1505" s="109">
        <f>VLOOKUP(J1505,得意先名!$B$8:$C$1020,2,FALSE)</f>
        <v>0</v>
      </c>
      <c r="L1505" s="108"/>
      <c r="M1505" s="109">
        <f>VLOOKUP(J1505,得意先名!$B$1:$E$1029,4,FALSE)</f>
        <v>0</v>
      </c>
      <c r="N1505" s="110">
        <f>VLOOKUP(J1505,得意先名!$B$8:$H$1020,7,FALSE)</f>
        <v>0</v>
      </c>
      <c r="O1505" s="111"/>
      <c r="P1505" s="112"/>
      <c r="Q1505" s="50"/>
    </row>
    <row r="1506" spans="1:17" ht="30.75" customHeight="1" x14ac:dyDescent="0.4">
      <c r="A1506" s="113">
        <v>2987</v>
      </c>
      <c r="B1506" s="114"/>
      <c r="C1506" s="114"/>
      <c r="D1506" s="115">
        <f>VLOOKUP(E1506,コード一覧!$B$4:$E$962,4,FALSE)</f>
        <v>0</v>
      </c>
      <c r="E1506" s="89"/>
      <c r="F1506" s="104">
        <f>VLOOKUP(E1506,コード一覧!$B$4:$C$850,2,FALSE)</f>
        <v>0</v>
      </c>
      <c r="G1506" s="105">
        <f>VLOOKUP(E1506,コード一覧!$B$4:$D$868,3,FALSE)</f>
        <v>0</v>
      </c>
      <c r="H1506" s="106"/>
      <c r="I1506" s="106"/>
      <c r="J1506" s="107"/>
      <c r="K1506" s="109">
        <f>VLOOKUP(J1506,得意先名!$B$8:$C$1020,2,FALSE)</f>
        <v>0</v>
      </c>
      <c r="L1506" s="108"/>
      <c r="M1506" s="109">
        <f>VLOOKUP(J1506,得意先名!$B$1:$E$1029,4,FALSE)</f>
        <v>0</v>
      </c>
      <c r="N1506" s="110">
        <f>VLOOKUP(J1506,得意先名!$B$8:$H$1020,7,FALSE)</f>
        <v>0</v>
      </c>
      <c r="O1506" s="111"/>
      <c r="P1506" s="112"/>
      <c r="Q1506" s="50"/>
    </row>
    <row r="1507" spans="1:17" ht="30.75" customHeight="1" x14ac:dyDescent="0.4">
      <c r="A1507" s="113">
        <v>2989</v>
      </c>
      <c r="B1507" s="114"/>
      <c r="C1507" s="114"/>
      <c r="D1507" s="115">
        <f>VLOOKUP(E1507,コード一覧!$B$4:$E$962,4,FALSE)</f>
        <v>0</v>
      </c>
      <c r="E1507" s="89"/>
      <c r="F1507" s="104">
        <f>VLOOKUP(E1507,コード一覧!$B$4:$C$850,2,FALSE)</f>
        <v>0</v>
      </c>
      <c r="G1507" s="105">
        <f>VLOOKUP(E1507,コード一覧!$B$4:$D$868,3,FALSE)</f>
        <v>0</v>
      </c>
      <c r="H1507" s="106"/>
      <c r="I1507" s="106"/>
      <c r="J1507" s="107"/>
      <c r="K1507" s="109">
        <f>VLOOKUP(J1507,得意先名!$B$8:$C$1020,2,FALSE)</f>
        <v>0</v>
      </c>
      <c r="L1507" s="108"/>
      <c r="M1507" s="109">
        <f>VLOOKUP(J1507,得意先名!$B$1:$E$1029,4,FALSE)</f>
        <v>0</v>
      </c>
      <c r="N1507" s="110">
        <f>VLOOKUP(J1507,得意先名!$B$8:$H$1020,7,FALSE)</f>
        <v>0</v>
      </c>
      <c r="O1507" s="111"/>
      <c r="P1507" s="112"/>
      <c r="Q1507" s="50"/>
    </row>
    <row r="1508" spans="1:17" ht="30.75" customHeight="1" x14ac:dyDescent="0.4">
      <c r="A1508" s="113">
        <v>2991</v>
      </c>
      <c r="B1508" s="114"/>
      <c r="C1508" s="114"/>
      <c r="D1508" s="115">
        <f>VLOOKUP(E1508,コード一覧!$B$4:$E$962,4,FALSE)</f>
        <v>0</v>
      </c>
      <c r="E1508" s="89"/>
      <c r="F1508" s="104">
        <f>VLOOKUP(E1508,コード一覧!$B$4:$C$850,2,FALSE)</f>
        <v>0</v>
      </c>
      <c r="G1508" s="105">
        <f>VLOOKUP(E1508,コード一覧!$B$4:$D$868,3,FALSE)</f>
        <v>0</v>
      </c>
      <c r="H1508" s="106"/>
      <c r="I1508" s="106"/>
      <c r="J1508" s="107"/>
      <c r="K1508" s="109">
        <f>VLOOKUP(J1508,得意先名!$B$8:$C$1020,2,FALSE)</f>
        <v>0</v>
      </c>
      <c r="L1508" s="108"/>
      <c r="M1508" s="109">
        <f>VLOOKUP(J1508,得意先名!$B$1:$E$1029,4,FALSE)</f>
        <v>0</v>
      </c>
      <c r="N1508" s="110">
        <f>VLOOKUP(J1508,得意先名!$B$8:$H$1020,7,FALSE)</f>
        <v>0</v>
      </c>
      <c r="O1508" s="111"/>
      <c r="P1508" s="112"/>
      <c r="Q1508" s="50"/>
    </row>
    <row r="1509" spans="1:17" ht="30.75" customHeight="1" x14ac:dyDescent="0.4">
      <c r="A1509" s="113">
        <v>2993</v>
      </c>
      <c r="B1509" s="114"/>
      <c r="C1509" s="114"/>
      <c r="D1509" s="115">
        <f>VLOOKUP(E1509,コード一覧!$B$4:$E$962,4,FALSE)</f>
        <v>0</v>
      </c>
      <c r="E1509" s="89"/>
      <c r="F1509" s="104">
        <f>VLOOKUP(E1509,コード一覧!$B$4:$C$850,2,FALSE)</f>
        <v>0</v>
      </c>
      <c r="G1509" s="105">
        <f>VLOOKUP(E1509,コード一覧!$B$4:$D$868,3,FALSE)</f>
        <v>0</v>
      </c>
      <c r="H1509" s="106"/>
      <c r="I1509" s="106"/>
      <c r="J1509" s="107"/>
      <c r="K1509" s="109">
        <f>VLOOKUP(J1509,得意先名!$B$8:$C$1020,2,FALSE)</f>
        <v>0</v>
      </c>
      <c r="L1509" s="108"/>
      <c r="M1509" s="109">
        <f>VLOOKUP(J1509,得意先名!$B$1:$E$1029,4,FALSE)</f>
        <v>0</v>
      </c>
      <c r="N1509" s="110">
        <f>VLOOKUP(J1509,得意先名!$B$8:$H$1020,7,FALSE)</f>
        <v>0</v>
      </c>
      <c r="O1509" s="111"/>
      <c r="P1509" s="112"/>
      <c r="Q1509" s="50"/>
    </row>
    <row r="1510" spans="1:17" ht="30.75" customHeight="1" x14ac:dyDescent="0.4">
      <c r="A1510" s="113">
        <v>2995</v>
      </c>
      <c r="B1510" s="114"/>
      <c r="C1510" s="114"/>
      <c r="D1510" s="115">
        <f>VLOOKUP(E1510,コード一覧!$B$4:$E$962,4,FALSE)</f>
        <v>0</v>
      </c>
      <c r="E1510" s="89"/>
      <c r="F1510" s="104">
        <f>VLOOKUP(E1510,コード一覧!$B$4:$C$850,2,FALSE)</f>
        <v>0</v>
      </c>
      <c r="G1510" s="105">
        <f>VLOOKUP(E1510,コード一覧!$B$4:$D$868,3,FALSE)</f>
        <v>0</v>
      </c>
      <c r="H1510" s="106"/>
      <c r="I1510" s="106"/>
      <c r="J1510" s="107"/>
      <c r="K1510" s="109">
        <f>VLOOKUP(J1510,得意先名!$B$8:$C$1020,2,FALSE)</f>
        <v>0</v>
      </c>
      <c r="L1510" s="108"/>
      <c r="M1510" s="109">
        <f>VLOOKUP(J1510,得意先名!$B$1:$E$1029,4,FALSE)</f>
        <v>0</v>
      </c>
      <c r="N1510" s="110">
        <f>VLOOKUP(J1510,得意先名!$B$8:$H$1020,7,FALSE)</f>
        <v>0</v>
      </c>
      <c r="O1510" s="111"/>
      <c r="P1510" s="112"/>
      <c r="Q1510" s="50"/>
    </row>
    <row r="1511" spans="1:17" ht="30.75" customHeight="1" x14ac:dyDescent="0.4">
      <c r="A1511" s="113">
        <v>2997</v>
      </c>
      <c r="B1511" s="114"/>
      <c r="C1511" s="114"/>
      <c r="D1511" s="115">
        <f>VLOOKUP(E1511,コード一覧!$B$4:$E$962,4,FALSE)</f>
        <v>0</v>
      </c>
      <c r="E1511" s="89"/>
      <c r="F1511" s="104">
        <f>VLOOKUP(E1511,コード一覧!$B$4:$C$850,2,FALSE)</f>
        <v>0</v>
      </c>
      <c r="G1511" s="105">
        <f>VLOOKUP(E1511,コード一覧!$B$4:$D$868,3,FALSE)</f>
        <v>0</v>
      </c>
      <c r="H1511" s="106"/>
      <c r="I1511" s="106"/>
      <c r="J1511" s="107"/>
      <c r="K1511" s="109">
        <f>VLOOKUP(J1511,得意先名!$B$8:$C$1020,2,FALSE)</f>
        <v>0</v>
      </c>
      <c r="L1511" s="108"/>
      <c r="M1511" s="109">
        <f>VLOOKUP(J1511,得意先名!$B$1:$E$1029,4,FALSE)</f>
        <v>0</v>
      </c>
      <c r="N1511" s="110">
        <f>VLOOKUP(J1511,得意先名!$B$8:$H$1020,7,FALSE)</f>
        <v>0</v>
      </c>
      <c r="O1511" s="111"/>
      <c r="P1511" s="112"/>
      <c r="Q1511" s="50"/>
    </row>
    <row r="1512" spans="1:17" ht="30.75" customHeight="1" x14ac:dyDescent="0.4">
      <c r="A1512" s="113">
        <v>2999</v>
      </c>
      <c r="B1512" s="114"/>
      <c r="C1512" s="114"/>
      <c r="D1512" s="115">
        <f>VLOOKUP(E1512,コード一覧!$B$4:$E$962,4,FALSE)</f>
        <v>0</v>
      </c>
      <c r="E1512" s="89"/>
      <c r="F1512" s="104">
        <f>VLOOKUP(E1512,コード一覧!$B$4:$C$850,2,FALSE)</f>
        <v>0</v>
      </c>
      <c r="G1512" s="105">
        <f>VLOOKUP(E1512,コード一覧!$B$4:$D$868,3,FALSE)</f>
        <v>0</v>
      </c>
      <c r="H1512" s="106"/>
      <c r="I1512" s="106"/>
      <c r="J1512" s="107"/>
      <c r="K1512" s="109">
        <f>VLOOKUP(J1512,得意先名!$B$8:$C$1020,2,FALSE)</f>
        <v>0</v>
      </c>
      <c r="L1512" s="108"/>
      <c r="M1512" s="109">
        <f>VLOOKUP(J1512,得意先名!$B$1:$E$1029,4,FALSE)</f>
        <v>0</v>
      </c>
      <c r="N1512" s="110">
        <f>VLOOKUP(J1512,得意先名!$B$8:$H$1020,7,FALSE)</f>
        <v>0</v>
      </c>
      <c r="O1512" s="111"/>
      <c r="P1512" s="112"/>
      <c r="Q1512" s="50"/>
    </row>
    <row r="1513" spans="1:17" ht="30.75" customHeight="1" x14ac:dyDescent="0.4">
      <c r="A1513" s="113">
        <v>3001</v>
      </c>
      <c r="B1513" s="114"/>
      <c r="C1513" s="114"/>
      <c r="D1513" s="115">
        <f>VLOOKUP(E1513,コード一覧!$B$4:$E$962,4,FALSE)</f>
        <v>0</v>
      </c>
      <c r="E1513" s="89"/>
      <c r="F1513" s="104">
        <f>VLOOKUP(E1513,コード一覧!$B$4:$C$850,2,FALSE)</f>
        <v>0</v>
      </c>
      <c r="G1513" s="105">
        <f>VLOOKUP(E1513,コード一覧!$B$4:$D$868,3,FALSE)</f>
        <v>0</v>
      </c>
      <c r="H1513" s="106"/>
      <c r="I1513" s="106"/>
      <c r="J1513" s="107"/>
      <c r="K1513" s="109">
        <f>VLOOKUP(J1513,得意先名!$B$8:$C$1020,2,FALSE)</f>
        <v>0</v>
      </c>
      <c r="L1513" s="108"/>
      <c r="M1513" s="109">
        <f>VLOOKUP(J1513,得意先名!$B$1:$E$1029,4,FALSE)</f>
        <v>0</v>
      </c>
      <c r="N1513" s="110">
        <f>VLOOKUP(J1513,得意先名!$B$8:$H$1020,7,FALSE)</f>
        <v>0</v>
      </c>
      <c r="O1513" s="111"/>
      <c r="P1513" s="112"/>
      <c r="Q1513" s="50"/>
    </row>
    <row r="1514" spans="1:17" ht="30.75" customHeight="1" x14ac:dyDescent="0.4">
      <c r="A1514" s="113">
        <v>3003</v>
      </c>
      <c r="B1514" s="114"/>
      <c r="C1514" s="114"/>
      <c r="D1514" s="115">
        <f>VLOOKUP(E1514,コード一覧!$B$4:$E$962,4,FALSE)</f>
        <v>0</v>
      </c>
      <c r="E1514" s="89"/>
      <c r="F1514" s="104">
        <f>VLOOKUP(E1514,コード一覧!$B$4:$C$850,2,FALSE)</f>
        <v>0</v>
      </c>
      <c r="G1514" s="105">
        <f>VLOOKUP(E1514,コード一覧!$B$4:$D$868,3,FALSE)</f>
        <v>0</v>
      </c>
      <c r="H1514" s="106"/>
      <c r="I1514" s="106"/>
      <c r="J1514" s="107"/>
      <c r="K1514" s="109">
        <f>VLOOKUP(J1514,得意先名!$B$8:$C$1020,2,FALSE)</f>
        <v>0</v>
      </c>
      <c r="L1514" s="108"/>
      <c r="M1514" s="109">
        <f>VLOOKUP(J1514,得意先名!$B$1:$E$1029,4,FALSE)</f>
        <v>0</v>
      </c>
      <c r="N1514" s="110">
        <f>VLOOKUP(J1514,得意先名!$B$8:$H$1020,7,FALSE)</f>
        <v>0</v>
      </c>
      <c r="O1514" s="111"/>
      <c r="P1514" s="112"/>
      <c r="Q1514" s="50"/>
    </row>
    <row r="1515" spans="1:17" ht="30.75" customHeight="1" x14ac:dyDescent="0.4">
      <c r="A1515" s="113">
        <v>3005</v>
      </c>
      <c r="B1515" s="114"/>
      <c r="C1515" s="114"/>
      <c r="D1515" s="115">
        <f>VLOOKUP(E1515,コード一覧!$B$4:$E$962,4,FALSE)</f>
        <v>0</v>
      </c>
      <c r="E1515" s="89"/>
      <c r="F1515" s="104">
        <f>VLOOKUP(E1515,コード一覧!$B$4:$C$850,2,FALSE)</f>
        <v>0</v>
      </c>
      <c r="G1515" s="105">
        <f>VLOOKUP(E1515,コード一覧!$B$4:$D$868,3,FALSE)</f>
        <v>0</v>
      </c>
      <c r="H1515" s="106"/>
      <c r="I1515" s="106"/>
      <c r="J1515" s="107"/>
      <c r="K1515" s="109">
        <f>VLOOKUP(J1515,得意先名!$B$8:$C$1020,2,FALSE)</f>
        <v>0</v>
      </c>
      <c r="L1515" s="108"/>
      <c r="M1515" s="109">
        <f>VLOOKUP(J1515,得意先名!$B$1:$E$1029,4,FALSE)</f>
        <v>0</v>
      </c>
      <c r="N1515" s="110">
        <f>VLOOKUP(J1515,得意先名!$B$8:$H$1020,7,FALSE)</f>
        <v>0</v>
      </c>
      <c r="O1515" s="111"/>
      <c r="P1515" s="112"/>
      <c r="Q1515" s="50"/>
    </row>
    <row r="1516" spans="1:17" ht="30.75" customHeight="1" x14ac:dyDescent="0.4">
      <c r="A1516" s="113">
        <v>3007</v>
      </c>
      <c r="B1516" s="114"/>
      <c r="C1516" s="114"/>
      <c r="D1516" s="115">
        <f>VLOOKUP(E1516,コード一覧!$B$4:$E$962,4,FALSE)</f>
        <v>0</v>
      </c>
      <c r="E1516" s="89"/>
      <c r="F1516" s="104">
        <f>VLOOKUP(E1516,コード一覧!$B$4:$C$850,2,FALSE)</f>
        <v>0</v>
      </c>
      <c r="G1516" s="105">
        <f>VLOOKUP(E1516,コード一覧!$B$4:$D$868,3,FALSE)</f>
        <v>0</v>
      </c>
      <c r="H1516" s="106"/>
      <c r="I1516" s="106"/>
      <c r="J1516" s="107"/>
      <c r="K1516" s="109">
        <f>VLOOKUP(J1516,得意先名!$B$8:$C$1020,2,FALSE)</f>
        <v>0</v>
      </c>
      <c r="L1516" s="108"/>
      <c r="M1516" s="109">
        <f>VLOOKUP(J1516,得意先名!$B$1:$E$1029,4,FALSE)</f>
        <v>0</v>
      </c>
      <c r="N1516" s="110">
        <f>VLOOKUP(J1516,得意先名!$B$8:$H$1020,7,FALSE)</f>
        <v>0</v>
      </c>
      <c r="O1516" s="111"/>
      <c r="P1516" s="112"/>
      <c r="Q1516" s="50"/>
    </row>
    <row r="1517" spans="1:17" ht="30.75" customHeight="1" x14ac:dyDescent="0.4">
      <c r="A1517" s="113">
        <v>3009</v>
      </c>
      <c r="B1517" s="114"/>
      <c r="C1517" s="114"/>
      <c r="D1517" s="115">
        <f>VLOOKUP(E1517,コード一覧!$B$4:$E$962,4,FALSE)</f>
        <v>0</v>
      </c>
      <c r="E1517" s="89"/>
      <c r="F1517" s="104">
        <f>VLOOKUP(E1517,コード一覧!$B$4:$C$850,2,FALSE)</f>
        <v>0</v>
      </c>
      <c r="G1517" s="105">
        <f>VLOOKUP(E1517,コード一覧!$B$4:$D$868,3,FALSE)</f>
        <v>0</v>
      </c>
      <c r="H1517" s="106"/>
      <c r="I1517" s="106"/>
      <c r="J1517" s="107"/>
      <c r="K1517" s="109">
        <f>VLOOKUP(J1517,得意先名!$B$8:$C$1020,2,FALSE)</f>
        <v>0</v>
      </c>
      <c r="L1517" s="108"/>
      <c r="M1517" s="109">
        <f>VLOOKUP(J1517,得意先名!$B$1:$E$1029,4,FALSE)</f>
        <v>0</v>
      </c>
      <c r="N1517" s="110">
        <f>VLOOKUP(J1517,得意先名!$B$8:$H$1020,7,FALSE)</f>
        <v>0</v>
      </c>
      <c r="O1517" s="111"/>
      <c r="P1517" s="112"/>
      <c r="Q1517" s="50"/>
    </row>
    <row r="1518" spans="1:17" ht="30.75" customHeight="1" x14ac:dyDescent="0.4">
      <c r="A1518" s="113">
        <v>3011</v>
      </c>
      <c r="B1518" s="114"/>
      <c r="C1518" s="114"/>
      <c r="D1518" s="115">
        <f>VLOOKUP(E1518,コード一覧!$B$4:$E$962,4,FALSE)</f>
        <v>0</v>
      </c>
      <c r="E1518" s="89"/>
      <c r="F1518" s="104">
        <f>VLOOKUP(E1518,コード一覧!$B$4:$C$850,2,FALSE)</f>
        <v>0</v>
      </c>
      <c r="G1518" s="105">
        <f>VLOOKUP(E1518,コード一覧!$B$4:$D$868,3,FALSE)</f>
        <v>0</v>
      </c>
      <c r="H1518" s="106"/>
      <c r="I1518" s="106"/>
      <c r="J1518" s="107"/>
      <c r="K1518" s="109">
        <f>VLOOKUP(J1518,得意先名!$B$8:$C$1020,2,FALSE)</f>
        <v>0</v>
      </c>
      <c r="L1518" s="108"/>
      <c r="M1518" s="109">
        <f>VLOOKUP(J1518,得意先名!$B$1:$E$1029,4,FALSE)</f>
        <v>0</v>
      </c>
      <c r="N1518" s="110">
        <f>VLOOKUP(J1518,得意先名!$B$8:$H$1020,7,FALSE)</f>
        <v>0</v>
      </c>
      <c r="O1518" s="111"/>
      <c r="P1518" s="112"/>
      <c r="Q1518" s="50"/>
    </row>
    <row r="1519" spans="1:17" ht="30.75" customHeight="1" x14ac:dyDescent="0.4">
      <c r="A1519" s="113">
        <v>3013</v>
      </c>
      <c r="B1519" s="114"/>
      <c r="C1519" s="114"/>
      <c r="D1519" s="115">
        <f>VLOOKUP(E1519,コード一覧!$B$4:$E$962,4,FALSE)</f>
        <v>0</v>
      </c>
      <c r="E1519" s="89"/>
      <c r="F1519" s="104">
        <f>VLOOKUP(E1519,コード一覧!$B$4:$C$850,2,FALSE)</f>
        <v>0</v>
      </c>
      <c r="G1519" s="105">
        <f>VLOOKUP(E1519,コード一覧!$B$4:$D$868,3,FALSE)</f>
        <v>0</v>
      </c>
      <c r="H1519" s="106"/>
      <c r="I1519" s="106"/>
      <c r="J1519" s="107"/>
      <c r="K1519" s="109">
        <f>VLOOKUP(J1519,得意先名!$B$8:$C$1020,2,FALSE)</f>
        <v>0</v>
      </c>
      <c r="L1519" s="108"/>
      <c r="M1519" s="109">
        <f>VLOOKUP(J1519,得意先名!$B$1:$E$1029,4,FALSE)</f>
        <v>0</v>
      </c>
      <c r="N1519" s="110">
        <f>VLOOKUP(J1519,得意先名!$B$8:$H$1020,7,FALSE)</f>
        <v>0</v>
      </c>
      <c r="O1519" s="111"/>
      <c r="P1519" s="112"/>
      <c r="Q1519" s="50"/>
    </row>
    <row r="1520" spans="1:17" ht="30.75" customHeight="1" x14ac:dyDescent="0.4">
      <c r="A1520" s="113">
        <v>3015</v>
      </c>
      <c r="B1520" s="114"/>
      <c r="C1520" s="114"/>
      <c r="D1520" s="115">
        <f>VLOOKUP(E1520,コード一覧!$B$4:$E$962,4,FALSE)</f>
        <v>0</v>
      </c>
      <c r="E1520" s="89"/>
      <c r="F1520" s="104">
        <f>VLOOKUP(E1520,コード一覧!$B$4:$C$850,2,FALSE)</f>
        <v>0</v>
      </c>
      <c r="G1520" s="105">
        <f>VLOOKUP(E1520,コード一覧!$B$4:$D$868,3,FALSE)</f>
        <v>0</v>
      </c>
      <c r="H1520" s="106"/>
      <c r="I1520" s="106"/>
      <c r="J1520" s="107"/>
      <c r="K1520" s="109">
        <f>VLOOKUP(J1520,得意先名!$B$8:$C$1020,2,FALSE)</f>
        <v>0</v>
      </c>
      <c r="L1520" s="108"/>
      <c r="M1520" s="109">
        <f>VLOOKUP(J1520,得意先名!$B$1:$E$1029,4,FALSE)</f>
        <v>0</v>
      </c>
      <c r="N1520" s="110">
        <f>VLOOKUP(J1520,得意先名!$B$8:$H$1020,7,FALSE)</f>
        <v>0</v>
      </c>
      <c r="O1520" s="111"/>
      <c r="P1520" s="112"/>
      <c r="Q1520" s="50"/>
    </row>
    <row r="1521" spans="1:17" ht="30.75" customHeight="1" x14ac:dyDescent="0.4">
      <c r="A1521" s="113">
        <v>3017</v>
      </c>
      <c r="B1521" s="114"/>
      <c r="C1521" s="114"/>
      <c r="D1521" s="115">
        <f>VLOOKUP(E1521,コード一覧!$B$4:$E$962,4,FALSE)</f>
        <v>0</v>
      </c>
      <c r="E1521" s="89"/>
      <c r="F1521" s="104">
        <f>VLOOKUP(E1521,コード一覧!$B$4:$C$850,2,FALSE)</f>
        <v>0</v>
      </c>
      <c r="G1521" s="105">
        <f>VLOOKUP(E1521,コード一覧!$B$4:$D$868,3,FALSE)</f>
        <v>0</v>
      </c>
      <c r="H1521" s="106"/>
      <c r="I1521" s="106"/>
      <c r="J1521" s="107"/>
      <c r="K1521" s="109">
        <f>VLOOKUP(J1521,得意先名!$B$8:$C$1020,2,FALSE)</f>
        <v>0</v>
      </c>
      <c r="L1521" s="108"/>
      <c r="M1521" s="109">
        <f>VLOOKUP(J1521,得意先名!$B$1:$E$1029,4,FALSE)</f>
        <v>0</v>
      </c>
      <c r="N1521" s="110">
        <f>VLOOKUP(J1521,得意先名!$B$8:$H$1020,7,FALSE)</f>
        <v>0</v>
      </c>
      <c r="O1521" s="111"/>
      <c r="P1521" s="112"/>
      <c r="Q1521" s="50"/>
    </row>
    <row r="1522" spans="1:17" ht="30.75" customHeight="1" x14ac:dyDescent="0.4">
      <c r="A1522" s="113">
        <v>3019</v>
      </c>
      <c r="B1522" s="114"/>
      <c r="C1522" s="114"/>
      <c r="D1522" s="115">
        <f>VLOOKUP(E1522,コード一覧!$B$4:$E$962,4,FALSE)</f>
        <v>0</v>
      </c>
      <c r="E1522" s="89"/>
      <c r="F1522" s="104">
        <f>VLOOKUP(E1522,コード一覧!$B$4:$C$850,2,FALSE)</f>
        <v>0</v>
      </c>
      <c r="G1522" s="105">
        <f>VLOOKUP(E1522,コード一覧!$B$4:$D$868,3,FALSE)</f>
        <v>0</v>
      </c>
      <c r="H1522" s="106"/>
      <c r="I1522" s="106"/>
      <c r="J1522" s="107"/>
      <c r="K1522" s="109">
        <f>VLOOKUP(J1522,得意先名!$B$8:$C$1020,2,FALSE)</f>
        <v>0</v>
      </c>
      <c r="L1522" s="108"/>
      <c r="M1522" s="109">
        <f>VLOOKUP(J1522,得意先名!$B$1:$E$1029,4,FALSE)</f>
        <v>0</v>
      </c>
      <c r="N1522" s="110">
        <f>VLOOKUP(J1522,得意先名!$B$8:$H$1020,7,FALSE)</f>
        <v>0</v>
      </c>
      <c r="O1522" s="111"/>
      <c r="P1522" s="112"/>
      <c r="Q1522" s="50"/>
    </row>
    <row r="1523" spans="1:17" ht="30.75" customHeight="1" x14ac:dyDescent="0.4">
      <c r="A1523" s="113">
        <v>3021</v>
      </c>
      <c r="B1523" s="114"/>
      <c r="C1523" s="114"/>
      <c r="D1523" s="115">
        <f>VLOOKUP(E1523,コード一覧!$B$4:$E$962,4,FALSE)</f>
        <v>0</v>
      </c>
      <c r="E1523" s="89"/>
      <c r="F1523" s="104">
        <f>VLOOKUP(E1523,コード一覧!$B$4:$C$850,2,FALSE)</f>
        <v>0</v>
      </c>
      <c r="G1523" s="105">
        <f>VLOOKUP(E1523,コード一覧!$B$4:$D$868,3,FALSE)</f>
        <v>0</v>
      </c>
      <c r="H1523" s="106"/>
      <c r="I1523" s="106"/>
      <c r="J1523" s="107"/>
      <c r="K1523" s="109">
        <f>VLOOKUP(J1523,得意先名!$B$8:$C$1020,2,FALSE)</f>
        <v>0</v>
      </c>
      <c r="L1523" s="108"/>
      <c r="M1523" s="109">
        <f>VLOOKUP(J1523,得意先名!$B$1:$E$1029,4,FALSE)</f>
        <v>0</v>
      </c>
      <c r="N1523" s="110">
        <f>VLOOKUP(J1523,得意先名!$B$8:$H$1020,7,FALSE)</f>
        <v>0</v>
      </c>
      <c r="O1523" s="111"/>
      <c r="P1523" s="112"/>
      <c r="Q1523" s="50"/>
    </row>
    <row r="1524" spans="1:17" ht="30.75" customHeight="1" x14ac:dyDescent="0.4">
      <c r="A1524" s="113">
        <v>3023</v>
      </c>
      <c r="B1524" s="114"/>
      <c r="C1524" s="114"/>
      <c r="D1524" s="115">
        <f>VLOOKUP(E1524,コード一覧!$B$4:$E$962,4,FALSE)</f>
        <v>0</v>
      </c>
      <c r="E1524" s="89"/>
      <c r="F1524" s="104">
        <f>VLOOKUP(E1524,コード一覧!$B$4:$C$850,2,FALSE)</f>
        <v>0</v>
      </c>
      <c r="G1524" s="105">
        <f>VLOOKUP(E1524,コード一覧!$B$4:$D$868,3,FALSE)</f>
        <v>0</v>
      </c>
      <c r="H1524" s="106"/>
      <c r="I1524" s="106"/>
      <c r="J1524" s="107"/>
      <c r="K1524" s="109">
        <f>VLOOKUP(J1524,得意先名!$B$8:$C$1020,2,FALSE)</f>
        <v>0</v>
      </c>
      <c r="L1524" s="108"/>
      <c r="M1524" s="109">
        <f>VLOOKUP(J1524,得意先名!$B$1:$E$1029,4,FALSE)</f>
        <v>0</v>
      </c>
      <c r="N1524" s="110">
        <f>VLOOKUP(J1524,得意先名!$B$8:$H$1020,7,FALSE)</f>
        <v>0</v>
      </c>
      <c r="O1524" s="111"/>
      <c r="P1524" s="112"/>
      <c r="Q1524" s="50"/>
    </row>
    <row r="1525" spans="1:17" ht="30.75" customHeight="1" x14ac:dyDescent="0.4">
      <c r="A1525" s="113">
        <v>3025</v>
      </c>
      <c r="B1525" s="114"/>
      <c r="C1525" s="114"/>
      <c r="D1525" s="115">
        <f>VLOOKUP(E1525,コード一覧!$B$4:$E$962,4,FALSE)</f>
        <v>0</v>
      </c>
      <c r="E1525" s="89"/>
      <c r="F1525" s="104">
        <f>VLOOKUP(E1525,コード一覧!$B$4:$C$850,2,FALSE)</f>
        <v>0</v>
      </c>
      <c r="G1525" s="105">
        <f>VLOOKUP(E1525,コード一覧!$B$4:$D$868,3,FALSE)</f>
        <v>0</v>
      </c>
      <c r="H1525" s="106"/>
      <c r="I1525" s="106"/>
      <c r="J1525" s="107"/>
      <c r="K1525" s="109">
        <f>VLOOKUP(J1525,得意先名!$B$8:$C$1020,2,FALSE)</f>
        <v>0</v>
      </c>
      <c r="L1525" s="108"/>
      <c r="M1525" s="109">
        <f>VLOOKUP(J1525,得意先名!$B$1:$E$1029,4,FALSE)</f>
        <v>0</v>
      </c>
      <c r="N1525" s="110">
        <f>VLOOKUP(J1525,得意先名!$B$8:$H$1020,7,FALSE)</f>
        <v>0</v>
      </c>
      <c r="O1525" s="111"/>
      <c r="P1525" s="112"/>
      <c r="Q1525" s="50"/>
    </row>
    <row r="1526" spans="1:17" ht="30.75" customHeight="1" x14ac:dyDescent="0.4">
      <c r="A1526" s="113">
        <v>3027</v>
      </c>
      <c r="B1526" s="114"/>
      <c r="C1526" s="114"/>
      <c r="D1526" s="115">
        <f>VLOOKUP(E1526,コード一覧!$B$4:$E$962,4,FALSE)</f>
        <v>0</v>
      </c>
      <c r="E1526" s="89"/>
      <c r="F1526" s="104">
        <f>VLOOKUP(E1526,コード一覧!$B$4:$C$850,2,FALSE)</f>
        <v>0</v>
      </c>
      <c r="G1526" s="105">
        <f>VLOOKUP(E1526,コード一覧!$B$4:$D$868,3,FALSE)</f>
        <v>0</v>
      </c>
      <c r="H1526" s="106"/>
      <c r="I1526" s="106"/>
      <c r="J1526" s="107"/>
      <c r="K1526" s="109">
        <f>VLOOKUP(J1526,得意先名!$B$8:$C$1020,2,FALSE)</f>
        <v>0</v>
      </c>
      <c r="L1526" s="108"/>
      <c r="M1526" s="109">
        <f>VLOOKUP(J1526,得意先名!$B$1:$E$1029,4,FALSE)</f>
        <v>0</v>
      </c>
      <c r="N1526" s="110">
        <f>VLOOKUP(J1526,得意先名!$B$8:$H$1020,7,FALSE)</f>
        <v>0</v>
      </c>
      <c r="O1526" s="111"/>
      <c r="P1526" s="112"/>
      <c r="Q1526" s="50"/>
    </row>
    <row r="1527" spans="1:17" ht="30.75" customHeight="1" x14ac:dyDescent="0.4">
      <c r="A1527" s="113">
        <v>3029</v>
      </c>
      <c r="B1527" s="114"/>
      <c r="C1527" s="114"/>
      <c r="D1527" s="115">
        <f>VLOOKUP(E1527,コード一覧!$B$4:$E$962,4,FALSE)</f>
        <v>0</v>
      </c>
      <c r="E1527" s="89"/>
      <c r="F1527" s="104">
        <f>VLOOKUP(E1527,コード一覧!$B$4:$C$850,2,FALSE)</f>
        <v>0</v>
      </c>
      <c r="G1527" s="105">
        <f>VLOOKUP(E1527,コード一覧!$B$4:$D$868,3,FALSE)</f>
        <v>0</v>
      </c>
      <c r="H1527" s="106"/>
      <c r="I1527" s="106"/>
      <c r="J1527" s="107"/>
      <c r="K1527" s="109">
        <f>VLOOKUP(J1527,得意先名!$B$8:$C$1020,2,FALSE)</f>
        <v>0</v>
      </c>
      <c r="L1527" s="108"/>
      <c r="M1527" s="109">
        <f>VLOOKUP(J1527,得意先名!$B$1:$E$1029,4,FALSE)</f>
        <v>0</v>
      </c>
      <c r="N1527" s="110">
        <f>VLOOKUP(J1527,得意先名!$B$8:$H$1020,7,FALSE)</f>
        <v>0</v>
      </c>
      <c r="O1527" s="111"/>
      <c r="P1527" s="112"/>
      <c r="Q1527" s="50"/>
    </row>
    <row r="1528" spans="1:17" ht="30.75" customHeight="1" x14ac:dyDescent="0.4">
      <c r="A1528" s="113">
        <v>3031</v>
      </c>
      <c r="B1528" s="114"/>
      <c r="C1528" s="114"/>
      <c r="D1528" s="115">
        <f>VLOOKUP(E1528,コード一覧!$B$4:$E$962,4,FALSE)</f>
        <v>0</v>
      </c>
      <c r="E1528" s="89"/>
      <c r="F1528" s="104">
        <f>VLOOKUP(E1528,コード一覧!$B$4:$C$850,2,FALSE)</f>
        <v>0</v>
      </c>
      <c r="G1528" s="105">
        <f>VLOOKUP(E1528,コード一覧!$B$4:$D$868,3,FALSE)</f>
        <v>0</v>
      </c>
      <c r="H1528" s="106"/>
      <c r="I1528" s="106"/>
      <c r="J1528" s="107"/>
      <c r="K1528" s="109">
        <f>VLOOKUP(J1528,得意先名!$B$8:$C$1020,2,FALSE)</f>
        <v>0</v>
      </c>
      <c r="L1528" s="108"/>
      <c r="M1528" s="109">
        <f>VLOOKUP(J1528,得意先名!$B$1:$E$1029,4,FALSE)</f>
        <v>0</v>
      </c>
      <c r="N1528" s="110">
        <f>VLOOKUP(J1528,得意先名!$B$8:$H$1020,7,FALSE)</f>
        <v>0</v>
      </c>
      <c r="O1528" s="111"/>
      <c r="P1528" s="112"/>
      <c r="Q1528" s="50"/>
    </row>
    <row r="1529" spans="1:17" ht="30.75" customHeight="1" x14ac:dyDescent="0.4">
      <c r="A1529" s="113">
        <v>3033</v>
      </c>
      <c r="B1529" s="114"/>
      <c r="C1529" s="114"/>
      <c r="D1529" s="115">
        <f>VLOOKUP(E1529,コード一覧!$B$4:$E$962,4,FALSE)</f>
        <v>0</v>
      </c>
      <c r="E1529" s="89"/>
      <c r="F1529" s="104">
        <f>VLOOKUP(E1529,コード一覧!$B$4:$C$850,2,FALSE)</f>
        <v>0</v>
      </c>
      <c r="G1529" s="105">
        <f>VLOOKUP(E1529,コード一覧!$B$4:$D$868,3,FALSE)</f>
        <v>0</v>
      </c>
      <c r="H1529" s="106"/>
      <c r="I1529" s="106"/>
      <c r="J1529" s="107"/>
      <c r="K1529" s="109">
        <f>VLOOKUP(J1529,得意先名!$B$8:$C$1020,2,FALSE)</f>
        <v>0</v>
      </c>
      <c r="L1529" s="108"/>
      <c r="M1529" s="109">
        <f>VLOOKUP(J1529,得意先名!$B$1:$E$1029,4,FALSE)</f>
        <v>0</v>
      </c>
      <c r="N1529" s="110">
        <f>VLOOKUP(J1529,得意先名!$B$8:$H$1020,7,FALSE)</f>
        <v>0</v>
      </c>
      <c r="O1529" s="111"/>
      <c r="P1529" s="112"/>
      <c r="Q1529" s="50"/>
    </row>
    <row r="1530" spans="1:17" ht="30.75" customHeight="1" x14ac:dyDescent="0.4">
      <c r="A1530" s="113">
        <v>3035</v>
      </c>
      <c r="B1530" s="114"/>
      <c r="C1530" s="114"/>
      <c r="D1530" s="115">
        <f>VLOOKUP(E1530,コード一覧!$B$4:$E$962,4,FALSE)</f>
        <v>0</v>
      </c>
      <c r="E1530" s="89"/>
      <c r="F1530" s="104">
        <f>VLOOKUP(E1530,コード一覧!$B$4:$C$850,2,FALSE)</f>
        <v>0</v>
      </c>
      <c r="G1530" s="105">
        <f>VLOOKUP(E1530,コード一覧!$B$4:$D$868,3,FALSE)</f>
        <v>0</v>
      </c>
      <c r="H1530" s="106"/>
      <c r="I1530" s="106"/>
      <c r="J1530" s="107"/>
      <c r="K1530" s="109">
        <f>VLOOKUP(J1530,得意先名!$B$8:$C$1020,2,FALSE)</f>
        <v>0</v>
      </c>
      <c r="L1530" s="108"/>
      <c r="M1530" s="109">
        <f>VLOOKUP(J1530,得意先名!$B$1:$E$1029,4,FALSE)</f>
        <v>0</v>
      </c>
      <c r="N1530" s="110">
        <f>VLOOKUP(J1530,得意先名!$B$8:$H$1020,7,FALSE)</f>
        <v>0</v>
      </c>
      <c r="O1530" s="111"/>
      <c r="P1530" s="112"/>
      <c r="Q1530" s="50"/>
    </row>
    <row r="1531" spans="1:17" ht="30.75" customHeight="1" x14ac:dyDescent="0.4">
      <c r="A1531" s="113">
        <v>3037</v>
      </c>
      <c r="B1531" s="114"/>
      <c r="C1531" s="114"/>
      <c r="D1531" s="115">
        <f>VLOOKUP(E1531,コード一覧!$B$4:$E$962,4,FALSE)</f>
        <v>0</v>
      </c>
      <c r="E1531" s="89"/>
      <c r="F1531" s="104">
        <f>VLOOKUP(E1531,コード一覧!$B$4:$C$850,2,FALSE)</f>
        <v>0</v>
      </c>
      <c r="G1531" s="105">
        <f>VLOOKUP(E1531,コード一覧!$B$4:$D$868,3,FALSE)</f>
        <v>0</v>
      </c>
      <c r="H1531" s="106"/>
      <c r="I1531" s="106"/>
      <c r="J1531" s="107"/>
      <c r="K1531" s="109">
        <f>VLOOKUP(J1531,得意先名!$B$8:$C$1020,2,FALSE)</f>
        <v>0</v>
      </c>
      <c r="L1531" s="108"/>
      <c r="M1531" s="109">
        <f>VLOOKUP(J1531,得意先名!$B$1:$E$1029,4,FALSE)</f>
        <v>0</v>
      </c>
      <c r="N1531" s="110">
        <f>VLOOKUP(J1531,得意先名!$B$8:$H$1020,7,FALSE)</f>
        <v>0</v>
      </c>
      <c r="O1531" s="111"/>
      <c r="P1531" s="112"/>
      <c r="Q1531" s="50"/>
    </row>
    <row r="1532" spans="1:17" ht="30.75" customHeight="1" x14ac:dyDescent="0.4">
      <c r="A1532" s="113">
        <v>3039</v>
      </c>
      <c r="B1532" s="114"/>
      <c r="C1532" s="114"/>
      <c r="D1532" s="115">
        <f>VLOOKUP(E1532,コード一覧!$B$4:$E$962,4,FALSE)</f>
        <v>0</v>
      </c>
      <c r="E1532" s="89"/>
      <c r="F1532" s="104">
        <f>VLOOKUP(E1532,コード一覧!$B$4:$C$850,2,FALSE)</f>
        <v>0</v>
      </c>
      <c r="G1532" s="105">
        <f>VLOOKUP(E1532,コード一覧!$B$4:$D$868,3,FALSE)</f>
        <v>0</v>
      </c>
      <c r="H1532" s="106"/>
      <c r="I1532" s="106"/>
      <c r="J1532" s="107"/>
      <c r="K1532" s="109">
        <f>VLOOKUP(J1532,得意先名!$B$8:$C$1020,2,FALSE)</f>
        <v>0</v>
      </c>
      <c r="L1532" s="108"/>
      <c r="M1532" s="109">
        <f>VLOOKUP(J1532,得意先名!$B$1:$E$1029,4,FALSE)</f>
        <v>0</v>
      </c>
      <c r="N1532" s="110">
        <f>VLOOKUP(J1532,得意先名!$B$8:$H$1020,7,FALSE)</f>
        <v>0</v>
      </c>
      <c r="O1532" s="111"/>
      <c r="P1532" s="112"/>
      <c r="Q1532" s="50"/>
    </row>
    <row r="1533" spans="1:17" ht="30.75" customHeight="1" x14ac:dyDescent="0.4">
      <c r="A1533" s="113">
        <v>3041</v>
      </c>
      <c r="B1533" s="114"/>
      <c r="C1533" s="114"/>
      <c r="D1533" s="115">
        <f>VLOOKUP(E1533,コード一覧!$B$4:$E$962,4,FALSE)</f>
        <v>0</v>
      </c>
      <c r="E1533" s="89"/>
      <c r="F1533" s="104">
        <f>VLOOKUP(E1533,コード一覧!$B$4:$C$850,2,FALSE)</f>
        <v>0</v>
      </c>
      <c r="G1533" s="105">
        <f>VLOOKUP(E1533,コード一覧!$B$4:$D$868,3,FALSE)</f>
        <v>0</v>
      </c>
      <c r="H1533" s="106"/>
      <c r="I1533" s="106"/>
      <c r="J1533" s="107"/>
      <c r="K1533" s="109">
        <f>VLOOKUP(J1533,得意先名!$B$8:$C$1020,2,FALSE)</f>
        <v>0</v>
      </c>
      <c r="L1533" s="108"/>
      <c r="M1533" s="109">
        <f>VLOOKUP(J1533,得意先名!$B$1:$E$1029,4,FALSE)</f>
        <v>0</v>
      </c>
      <c r="N1533" s="110">
        <f>VLOOKUP(J1533,得意先名!$B$8:$H$1020,7,FALSE)</f>
        <v>0</v>
      </c>
      <c r="O1533" s="111"/>
      <c r="P1533" s="112"/>
      <c r="Q1533" s="50"/>
    </row>
    <row r="1534" spans="1:17" ht="30.75" customHeight="1" x14ac:dyDescent="0.4">
      <c r="A1534" s="113">
        <v>3043</v>
      </c>
      <c r="B1534" s="114"/>
      <c r="C1534" s="114"/>
      <c r="D1534" s="115">
        <f>VLOOKUP(E1534,コード一覧!$B$4:$E$962,4,FALSE)</f>
        <v>0</v>
      </c>
      <c r="E1534" s="89"/>
      <c r="F1534" s="104">
        <f>VLOOKUP(E1534,コード一覧!$B$4:$C$850,2,FALSE)</f>
        <v>0</v>
      </c>
      <c r="G1534" s="105">
        <f>VLOOKUP(E1534,コード一覧!$B$4:$D$868,3,FALSE)</f>
        <v>0</v>
      </c>
      <c r="H1534" s="106"/>
      <c r="I1534" s="106"/>
      <c r="J1534" s="107"/>
      <c r="K1534" s="109">
        <f>VLOOKUP(J1534,得意先名!$B$8:$C$1020,2,FALSE)</f>
        <v>0</v>
      </c>
      <c r="L1534" s="108"/>
      <c r="M1534" s="109">
        <f>VLOOKUP(J1534,得意先名!$B$1:$E$1029,4,FALSE)</f>
        <v>0</v>
      </c>
      <c r="N1534" s="110">
        <f>VLOOKUP(J1534,得意先名!$B$8:$H$1020,7,FALSE)</f>
        <v>0</v>
      </c>
      <c r="O1534" s="111"/>
      <c r="P1534" s="112"/>
      <c r="Q1534" s="50"/>
    </row>
    <row r="1535" spans="1:17" ht="30.75" customHeight="1" x14ac:dyDescent="0.4">
      <c r="A1535" s="113">
        <v>3045</v>
      </c>
      <c r="B1535" s="114"/>
      <c r="C1535" s="114"/>
      <c r="D1535" s="115">
        <f>VLOOKUP(E1535,コード一覧!$B$4:$E$962,4,FALSE)</f>
        <v>0</v>
      </c>
      <c r="E1535" s="89"/>
      <c r="F1535" s="104">
        <f>VLOOKUP(E1535,コード一覧!$B$4:$C$850,2,FALSE)</f>
        <v>0</v>
      </c>
      <c r="G1535" s="105">
        <f>VLOOKUP(E1535,コード一覧!$B$4:$D$868,3,FALSE)</f>
        <v>0</v>
      </c>
      <c r="H1535" s="106"/>
      <c r="I1535" s="106"/>
      <c r="J1535" s="107"/>
      <c r="K1535" s="109">
        <f>VLOOKUP(J1535,得意先名!$B$8:$C$1020,2,FALSE)</f>
        <v>0</v>
      </c>
      <c r="L1535" s="108"/>
      <c r="M1535" s="109">
        <f>VLOOKUP(J1535,得意先名!$B$1:$E$1029,4,FALSE)</f>
        <v>0</v>
      </c>
      <c r="N1535" s="110">
        <f>VLOOKUP(J1535,得意先名!$B$8:$H$1020,7,FALSE)</f>
        <v>0</v>
      </c>
      <c r="O1535" s="111"/>
      <c r="P1535" s="112"/>
      <c r="Q1535" s="50"/>
    </row>
    <row r="1536" spans="1:17" ht="30.75" customHeight="1" x14ac:dyDescent="0.4">
      <c r="A1536" s="113">
        <v>3047</v>
      </c>
      <c r="B1536" s="114"/>
      <c r="C1536" s="114"/>
      <c r="D1536" s="115">
        <f>VLOOKUP(E1536,コード一覧!$B$4:$E$962,4,FALSE)</f>
        <v>0</v>
      </c>
      <c r="E1536" s="89"/>
      <c r="F1536" s="104">
        <f>VLOOKUP(E1536,コード一覧!$B$4:$C$850,2,FALSE)</f>
        <v>0</v>
      </c>
      <c r="G1536" s="105">
        <f>VLOOKUP(E1536,コード一覧!$B$4:$D$868,3,FALSE)</f>
        <v>0</v>
      </c>
      <c r="H1536" s="106"/>
      <c r="I1536" s="106"/>
      <c r="J1536" s="107"/>
      <c r="K1536" s="109">
        <f>VLOOKUP(J1536,得意先名!$B$8:$C$1020,2,FALSE)</f>
        <v>0</v>
      </c>
      <c r="L1536" s="108"/>
      <c r="M1536" s="109">
        <f>VLOOKUP(J1536,得意先名!$B$1:$E$1029,4,FALSE)</f>
        <v>0</v>
      </c>
      <c r="N1536" s="110">
        <f>VLOOKUP(J1536,得意先名!$B$8:$H$1020,7,FALSE)</f>
        <v>0</v>
      </c>
      <c r="O1536" s="111"/>
      <c r="P1536" s="112"/>
      <c r="Q1536" s="50"/>
    </row>
    <row r="1537" spans="1:17" ht="30.75" customHeight="1" x14ac:dyDescent="0.4">
      <c r="A1537" s="113">
        <v>3049</v>
      </c>
      <c r="B1537" s="114"/>
      <c r="C1537" s="114"/>
      <c r="D1537" s="115">
        <f>VLOOKUP(E1537,コード一覧!$B$4:$E$962,4,FALSE)</f>
        <v>0</v>
      </c>
      <c r="E1537" s="89"/>
      <c r="F1537" s="104">
        <f>VLOOKUP(E1537,コード一覧!$B$4:$C$850,2,FALSE)</f>
        <v>0</v>
      </c>
      <c r="G1537" s="105">
        <f>VLOOKUP(E1537,コード一覧!$B$4:$D$868,3,FALSE)</f>
        <v>0</v>
      </c>
      <c r="H1537" s="106"/>
      <c r="I1537" s="106"/>
      <c r="J1537" s="107"/>
      <c r="K1537" s="109">
        <f>VLOOKUP(J1537,得意先名!$B$8:$C$1020,2,FALSE)</f>
        <v>0</v>
      </c>
      <c r="L1537" s="108"/>
      <c r="M1537" s="109">
        <f>VLOOKUP(J1537,得意先名!$B$1:$E$1029,4,FALSE)</f>
        <v>0</v>
      </c>
      <c r="N1537" s="110">
        <f>VLOOKUP(J1537,得意先名!$B$8:$H$1020,7,FALSE)</f>
        <v>0</v>
      </c>
      <c r="O1537" s="111"/>
      <c r="P1537" s="112"/>
      <c r="Q1537" s="50"/>
    </row>
    <row r="1538" spans="1:17" ht="30.75" customHeight="1" x14ac:dyDescent="0.4">
      <c r="A1538" s="113">
        <v>3051</v>
      </c>
      <c r="B1538" s="114"/>
      <c r="C1538" s="114"/>
      <c r="D1538" s="115">
        <f>VLOOKUP(E1538,コード一覧!$B$4:$E$962,4,FALSE)</f>
        <v>0</v>
      </c>
      <c r="E1538" s="89"/>
      <c r="F1538" s="104">
        <f>VLOOKUP(E1538,コード一覧!$B$4:$C$850,2,FALSE)</f>
        <v>0</v>
      </c>
      <c r="G1538" s="105">
        <f>VLOOKUP(E1538,コード一覧!$B$4:$D$868,3,FALSE)</f>
        <v>0</v>
      </c>
      <c r="H1538" s="106"/>
      <c r="I1538" s="106"/>
      <c r="J1538" s="107"/>
      <c r="K1538" s="109">
        <f>VLOOKUP(J1538,得意先名!$B$8:$C$1020,2,FALSE)</f>
        <v>0</v>
      </c>
      <c r="L1538" s="108"/>
      <c r="M1538" s="109">
        <f>VLOOKUP(J1538,得意先名!$B$1:$E$1029,4,FALSE)</f>
        <v>0</v>
      </c>
      <c r="N1538" s="110">
        <f>VLOOKUP(J1538,得意先名!$B$8:$H$1020,7,FALSE)</f>
        <v>0</v>
      </c>
      <c r="O1538" s="111"/>
      <c r="P1538" s="112"/>
      <c r="Q1538" s="50"/>
    </row>
    <row r="1539" spans="1:17" ht="30.75" customHeight="1" x14ac:dyDescent="0.4">
      <c r="A1539" s="113">
        <v>3053</v>
      </c>
      <c r="B1539" s="114"/>
      <c r="C1539" s="114"/>
      <c r="D1539" s="115">
        <f>VLOOKUP(E1539,コード一覧!$B$4:$E$962,4,FALSE)</f>
        <v>0</v>
      </c>
      <c r="E1539" s="89"/>
      <c r="F1539" s="104">
        <f>VLOOKUP(E1539,コード一覧!$B$4:$C$850,2,FALSE)</f>
        <v>0</v>
      </c>
      <c r="G1539" s="105">
        <f>VLOOKUP(E1539,コード一覧!$B$4:$D$868,3,FALSE)</f>
        <v>0</v>
      </c>
      <c r="H1539" s="106"/>
      <c r="I1539" s="106"/>
      <c r="J1539" s="107"/>
      <c r="K1539" s="109">
        <f>VLOOKUP(J1539,得意先名!$B$8:$C$1020,2,FALSE)</f>
        <v>0</v>
      </c>
      <c r="L1539" s="108"/>
      <c r="M1539" s="109">
        <f>VLOOKUP(J1539,得意先名!$B$1:$E$1029,4,FALSE)</f>
        <v>0</v>
      </c>
      <c r="N1539" s="110">
        <f>VLOOKUP(J1539,得意先名!$B$8:$H$1020,7,FALSE)</f>
        <v>0</v>
      </c>
      <c r="O1539" s="111"/>
      <c r="P1539" s="112"/>
      <c r="Q1539" s="50"/>
    </row>
    <row r="1540" spans="1:17" ht="30.75" customHeight="1" x14ac:dyDescent="0.4">
      <c r="A1540" s="113">
        <v>3055</v>
      </c>
      <c r="B1540" s="114"/>
      <c r="C1540" s="114"/>
      <c r="D1540" s="115">
        <f>VLOOKUP(E1540,コード一覧!$B$4:$E$962,4,FALSE)</f>
        <v>0</v>
      </c>
      <c r="E1540" s="89"/>
      <c r="F1540" s="104">
        <f>VLOOKUP(E1540,コード一覧!$B$4:$C$850,2,FALSE)</f>
        <v>0</v>
      </c>
      <c r="G1540" s="105">
        <f>VLOOKUP(E1540,コード一覧!$B$4:$D$868,3,FALSE)</f>
        <v>0</v>
      </c>
      <c r="H1540" s="106"/>
      <c r="I1540" s="106"/>
      <c r="J1540" s="107"/>
      <c r="K1540" s="109">
        <f>VLOOKUP(J1540,得意先名!$B$8:$C$1020,2,FALSE)</f>
        <v>0</v>
      </c>
      <c r="L1540" s="108"/>
      <c r="M1540" s="109">
        <f>VLOOKUP(J1540,得意先名!$B$1:$E$1029,4,FALSE)</f>
        <v>0</v>
      </c>
      <c r="N1540" s="110">
        <f>VLOOKUP(J1540,得意先名!$B$8:$H$1020,7,FALSE)</f>
        <v>0</v>
      </c>
      <c r="O1540" s="111"/>
      <c r="P1540" s="112"/>
      <c r="Q1540" s="50"/>
    </row>
    <row r="1541" spans="1:17" ht="30.75" customHeight="1" x14ac:dyDescent="0.4">
      <c r="A1541" s="113">
        <v>3057</v>
      </c>
      <c r="B1541" s="114"/>
      <c r="C1541" s="114"/>
      <c r="D1541" s="115">
        <f>VLOOKUP(E1541,コード一覧!$B$4:$E$962,4,FALSE)</f>
        <v>0</v>
      </c>
      <c r="E1541" s="89"/>
      <c r="F1541" s="104">
        <f>VLOOKUP(E1541,コード一覧!$B$4:$C$850,2,FALSE)</f>
        <v>0</v>
      </c>
      <c r="G1541" s="105">
        <f>VLOOKUP(E1541,コード一覧!$B$4:$D$868,3,FALSE)</f>
        <v>0</v>
      </c>
      <c r="H1541" s="106"/>
      <c r="I1541" s="106"/>
      <c r="J1541" s="107"/>
      <c r="K1541" s="109">
        <f>VLOOKUP(J1541,得意先名!$B$8:$C$1020,2,FALSE)</f>
        <v>0</v>
      </c>
      <c r="L1541" s="108"/>
      <c r="M1541" s="109">
        <f>VLOOKUP(J1541,得意先名!$B$1:$E$1029,4,FALSE)</f>
        <v>0</v>
      </c>
      <c r="N1541" s="110">
        <f>VLOOKUP(J1541,得意先名!$B$8:$H$1020,7,FALSE)</f>
        <v>0</v>
      </c>
      <c r="O1541" s="111"/>
      <c r="P1541" s="112"/>
      <c r="Q1541" s="50"/>
    </row>
    <row r="1542" spans="1:17" ht="30.75" customHeight="1" x14ac:dyDescent="0.4">
      <c r="A1542" s="113">
        <v>3059</v>
      </c>
      <c r="B1542" s="114"/>
      <c r="C1542" s="114"/>
      <c r="D1542" s="115">
        <f>VLOOKUP(E1542,コード一覧!$B$4:$E$962,4,FALSE)</f>
        <v>0</v>
      </c>
      <c r="E1542" s="89"/>
      <c r="F1542" s="104">
        <f>VLOOKUP(E1542,コード一覧!$B$4:$C$850,2,FALSE)</f>
        <v>0</v>
      </c>
      <c r="G1542" s="105">
        <f>VLOOKUP(E1542,コード一覧!$B$4:$D$868,3,FALSE)</f>
        <v>0</v>
      </c>
      <c r="H1542" s="106"/>
      <c r="I1542" s="106"/>
      <c r="J1542" s="107"/>
      <c r="K1542" s="109">
        <f>VLOOKUP(J1542,得意先名!$B$8:$C$1020,2,FALSE)</f>
        <v>0</v>
      </c>
      <c r="L1542" s="108"/>
      <c r="M1542" s="109">
        <f>VLOOKUP(J1542,得意先名!$B$1:$E$1029,4,FALSE)</f>
        <v>0</v>
      </c>
      <c r="N1542" s="110">
        <f>VLOOKUP(J1542,得意先名!$B$8:$H$1020,7,FALSE)</f>
        <v>0</v>
      </c>
      <c r="O1542" s="111"/>
      <c r="P1542" s="112"/>
      <c r="Q1542" s="50"/>
    </row>
    <row r="1543" spans="1:17" ht="30.75" customHeight="1" x14ac:dyDescent="0.4">
      <c r="A1543" s="113">
        <v>3061</v>
      </c>
      <c r="B1543" s="114"/>
      <c r="C1543" s="114"/>
      <c r="D1543" s="115">
        <f>VLOOKUP(E1543,コード一覧!$B$4:$E$962,4,FALSE)</f>
        <v>0</v>
      </c>
      <c r="E1543" s="89"/>
      <c r="F1543" s="104">
        <f>VLOOKUP(E1543,コード一覧!$B$4:$C$850,2,FALSE)</f>
        <v>0</v>
      </c>
      <c r="G1543" s="105">
        <f>VLOOKUP(E1543,コード一覧!$B$4:$D$868,3,FALSE)</f>
        <v>0</v>
      </c>
      <c r="H1543" s="106"/>
      <c r="I1543" s="106"/>
      <c r="J1543" s="107"/>
      <c r="K1543" s="109">
        <f>VLOOKUP(J1543,得意先名!$B$8:$C$1020,2,FALSE)</f>
        <v>0</v>
      </c>
      <c r="L1543" s="108"/>
      <c r="M1543" s="109">
        <f>VLOOKUP(J1543,得意先名!$B$1:$E$1029,4,FALSE)</f>
        <v>0</v>
      </c>
      <c r="N1543" s="110">
        <f>VLOOKUP(J1543,得意先名!$B$8:$H$1020,7,FALSE)</f>
        <v>0</v>
      </c>
      <c r="O1543" s="111"/>
      <c r="P1543" s="112"/>
      <c r="Q1543" s="50"/>
    </row>
    <row r="1544" spans="1:17" ht="30.75" customHeight="1" x14ac:dyDescent="0.4">
      <c r="A1544" s="113">
        <v>3063</v>
      </c>
      <c r="B1544" s="114"/>
      <c r="C1544" s="114"/>
      <c r="D1544" s="115">
        <f>VLOOKUP(E1544,コード一覧!$B$4:$E$962,4,FALSE)</f>
        <v>0</v>
      </c>
      <c r="E1544" s="89"/>
      <c r="F1544" s="104">
        <f>VLOOKUP(E1544,コード一覧!$B$4:$C$850,2,FALSE)</f>
        <v>0</v>
      </c>
      <c r="G1544" s="105">
        <f>VLOOKUP(E1544,コード一覧!$B$4:$D$868,3,FALSE)</f>
        <v>0</v>
      </c>
      <c r="H1544" s="106"/>
      <c r="I1544" s="106"/>
      <c r="J1544" s="107"/>
      <c r="K1544" s="109">
        <f>VLOOKUP(J1544,得意先名!$B$8:$C$1020,2,FALSE)</f>
        <v>0</v>
      </c>
      <c r="L1544" s="108"/>
      <c r="M1544" s="109">
        <f>VLOOKUP(J1544,得意先名!$B$1:$E$1029,4,FALSE)</f>
        <v>0</v>
      </c>
      <c r="N1544" s="110">
        <f>VLOOKUP(J1544,得意先名!$B$8:$H$1020,7,FALSE)</f>
        <v>0</v>
      </c>
      <c r="O1544" s="111"/>
      <c r="P1544" s="112"/>
      <c r="Q1544" s="50"/>
    </row>
    <row r="1545" spans="1:17" ht="30.75" customHeight="1" x14ac:dyDescent="0.4">
      <c r="A1545" s="113">
        <v>3065</v>
      </c>
      <c r="B1545" s="114"/>
      <c r="C1545" s="114"/>
      <c r="D1545" s="115">
        <f>VLOOKUP(E1545,コード一覧!$B$4:$E$962,4,FALSE)</f>
        <v>0</v>
      </c>
      <c r="E1545" s="89"/>
      <c r="F1545" s="104">
        <f>VLOOKUP(E1545,コード一覧!$B$4:$C$850,2,FALSE)</f>
        <v>0</v>
      </c>
      <c r="G1545" s="105">
        <f>VLOOKUP(E1545,コード一覧!$B$4:$D$868,3,FALSE)</f>
        <v>0</v>
      </c>
      <c r="H1545" s="106"/>
      <c r="I1545" s="106"/>
      <c r="J1545" s="107"/>
      <c r="K1545" s="109">
        <f>VLOOKUP(J1545,得意先名!$B$8:$C$1020,2,FALSE)</f>
        <v>0</v>
      </c>
      <c r="L1545" s="108"/>
      <c r="M1545" s="109">
        <f>VLOOKUP(J1545,得意先名!$B$1:$E$1029,4,FALSE)</f>
        <v>0</v>
      </c>
      <c r="N1545" s="110">
        <f>VLOOKUP(J1545,得意先名!$B$8:$H$1020,7,FALSE)</f>
        <v>0</v>
      </c>
      <c r="O1545" s="111"/>
      <c r="P1545" s="112"/>
      <c r="Q1545" s="50"/>
    </row>
    <row r="1546" spans="1:17" ht="30.75" customHeight="1" x14ac:dyDescent="0.4">
      <c r="A1546" s="113">
        <v>3067</v>
      </c>
      <c r="B1546" s="114"/>
      <c r="C1546" s="114"/>
      <c r="D1546" s="115">
        <f>VLOOKUP(E1546,コード一覧!$B$4:$E$962,4,FALSE)</f>
        <v>0</v>
      </c>
      <c r="E1546" s="89"/>
      <c r="F1546" s="104">
        <f>VLOOKUP(E1546,コード一覧!$B$4:$C$850,2,FALSE)</f>
        <v>0</v>
      </c>
      <c r="G1546" s="105">
        <f>VLOOKUP(E1546,コード一覧!$B$4:$D$868,3,FALSE)</f>
        <v>0</v>
      </c>
      <c r="H1546" s="106"/>
      <c r="I1546" s="106"/>
      <c r="J1546" s="107"/>
      <c r="K1546" s="109">
        <f>VLOOKUP(J1546,得意先名!$B$8:$C$1020,2,FALSE)</f>
        <v>0</v>
      </c>
      <c r="L1546" s="108"/>
      <c r="M1546" s="109">
        <f>VLOOKUP(J1546,得意先名!$B$1:$E$1029,4,FALSE)</f>
        <v>0</v>
      </c>
      <c r="N1546" s="110">
        <f>VLOOKUP(J1546,得意先名!$B$8:$H$1020,7,FALSE)</f>
        <v>0</v>
      </c>
      <c r="O1546" s="111"/>
      <c r="P1546" s="112"/>
      <c r="Q1546" s="50"/>
    </row>
    <row r="1547" spans="1:17" ht="30.75" customHeight="1" x14ac:dyDescent="0.4">
      <c r="A1547" s="113">
        <v>3069</v>
      </c>
      <c r="B1547" s="114"/>
      <c r="C1547" s="114"/>
      <c r="D1547" s="115">
        <f>VLOOKUP(E1547,コード一覧!$B$4:$E$962,4,FALSE)</f>
        <v>0</v>
      </c>
      <c r="E1547" s="89"/>
      <c r="F1547" s="104">
        <f>VLOOKUP(E1547,コード一覧!$B$4:$C$850,2,FALSE)</f>
        <v>0</v>
      </c>
      <c r="G1547" s="105">
        <f>VLOOKUP(E1547,コード一覧!$B$4:$D$868,3,FALSE)</f>
        <v>0</v>
      </c>
      <c r="H1547" s="106"/>
      <c r="I1547" s="106"/>
      <c r="J1547" s="107"/>
      <c r="K1547" s="109">
        <f>VLOOKUP(J1547,得意先名!$B$8:$C$1020,2,FALSE)</f>
        <v>0</v>
      </c>
      <c r="L1547" s="108"/>
      <c r="M1547" s="109">
        <f>VLOOKUP(J1547,得意先名!$B$1:$E$1029,4,FALSE)</f>
        <v>0</v>
      </c>
      <c r="N1547" s="110">
        <f>VLOOKUP(J1547,得意先名!$B$8:$H$1020,7,FALSE)</f>
        <v>0</v>
      </c>
      <c r="O1547" s="111"/>
      <c r="P1547" s="112"/>
      <c r="Q1547" s="50"/>
    </row>
    <row r="1548" spans="1:17" ht="30.75" customHeight="1" x14ac:dyDescent="0.4">
      <c r="A1548" s="113">
        <v>3071</v>
      </c>
      <c r="B1548" s="114"/>
      <c r="C1548" s="114"/>
      <c r="D1548" s="115">
        <f>VLOOKUP(E1548,コード一覧!$B$4:$E$962,4,FALSE)</f>
        <v>0</v>
      </c>
      <c r="E1548" s="89"/>
      <c r="F1548" s="104">
        <f>VLOOKUP(E1548,コード一覧!$B$4:$C$850,2,FALSE)</f>
        <v>0</v>
      </c>
      <c r="G1548" s="105">
        <f>VLOOKUP(E1548,コード一覧!$B$4:$D$868,3,FALSE)</f>
        <v>0</v>
      </c>
      <c r="H1548" s="106"/>
      <c r="I1548" s="106"/>
      <c r="J1548" s="107"/>
      <c r="K1548" s="109">
        <f>VLOOKUP(J1548,得意先名!$B$8:$C$1020,2,FALSE)</f>
        <v>0</v>
      </c>
      <c r="L1548" s="108"/>
      <c r="M1548" s="109">
        <f>VLOOKUP(J1548,得意先名!$B$1:$E$1029,4,FALSE)</f>
        <v>0</v>
      </c>
      <c r="N1548" s="110">
        <f>VLOOKUP(J1548,得意先名!$B$8:$H$1020,7,FALSE)</f>
        <v>0</v>
      </c>
      <c r="O1548" s="111"/>
      <c r="P1548" s="112"/>
      <c r="Q1548" s="50"/>
    </row>
    <row r="1549" spans="1:17" ht="30.75" customHeight="1" x14ac:dyDescent="0.4">
      <c r="A1549" s="113">
        <v>3073</v>
      </c>
      <c r="B1549" s="114"/>
      <c r="C1549" s="114"/>
      <c r="D1549" s="115">
        <f>VLOOKUP(E1549,コード一覧!$B$4:$E$962,4,FALSE)</f>
        <v>0</v>
      </c>
      <c r="E1549" s="89"/>
      <c r="F1549" s="104">
        <f>VLOOKUP(E1549,コード一覧!$B$4:$C$850,2,FALSE)</f>
        <v>0</v>
      </c>
      <c r="G1549" s="105">
        <f>VLOOKUP(E1549,コード一覧!$B$4:$D$868,3,FALSE)</f>
        <v>0</v>
      </c>
      <c r="H1549" s="106"/>
      <c r="I1549" s="106"/>
      <c r="J1549" s="107"/>
      <c r="K1549" s="109">
        <f>VLOOKUP(J1549,得意先名!$B$8:$C$1020,2,FALSE)</f>
        <v>0</v>
      </c>
      <c r="L1549" s="108"/>
      <c r="M1549" s="109">
        <f>VLOOKUP(J1549,得意先名!$B$1:$E$1029,4,FALSE)</f>
        <v>0</v>
      </c>
      <c r="N1549" s="110">
        <f>VLOOKUP(J1549,得意先名!$B$8:$H$1020,7,FALSE)</f>
        <v>0</v>
      </c>
      <c r="O1549" s="111"/>
      <c r="P1549" s="112"/>
      <c r="Q1549" s="50"/>
    </row>
    <row r="1550" spans="1:17" ht="30.75" customHeight="1" x14ac:dyDescent="0.4">
      <c r="A1550" s="113">
        <v>3075</v>
      </c>
      <c r="B1550" s="114"/>
      <c r="C1550" s="114"/>
      <c r="D1550" s="115">
        <f>VLOOKUP(E1550,コード一覧!$B$4:$E$962,4,FALSE)</f>
        <v>0</v>
      </c>
      <c r="E1550" s="89"/>
      <c r="F1550" s="104">
        <f>VLOOKUP(E1550,コード一覧!$B$4:$C$850,2,FALSE)</f>
        <v>0</v>
      </c>
      <c r="G1550" s="105">
        <f>VLOOKUP(E1550,コード一覧!$B$4:$D$868,3,FALSE)</f>
        <v>0</v>
      </c>
      <c r="H1550" s="106"/>
      <c r="I1550" s="106"/>
      <c r="J1550" s="107"/>
      <c r="K1550" s="109">
        <f>VLOOKUP(J1550,得意先名!$B$8:$C$1020,2,FALSE)</f>
        <v>0</v>
      </c>
      <c r="L1550" s="108"/>
      <c r="M1550" s="109">
        <f>VLOOKUP(J1550,得意先名!$B$1:$E$1029,4,FALSE)</f>
        <v>0</v>
      </c>
      <c r="N1550" s="110">
        <f>VLOOKUP(J1550,得意先名!$B$8:$H$1020,7,FALSE)</f>
        <v>0</v>
      </c>
      <c r="O1550" s="111"/>
      <c r="P1550" s="112"/>
      <c r="Q1550" s="50"/>
    </row>
    <row r="1551" spans="1:17" ht="30.75" customHeight="1" x14ac:dyDescent="0.4">
      <c r="A1551" s="113">
        <v>3077</v>
      </c>
      <c r="B1551" s="114"/>
      <c r="C1551" s="114"/>
      <c r="D1551" s="115">
        <f>VLOOKUP(E1551,コード一覧!$B$4:$E$962,4,FALSE)</f>
        <v>0</v>
      </c>
      <c r="E1551" s="89"/>
      <c r="F1551" s="104">
        <f>VLOOKUP(E1551,コード一覧!$B$4:$C$850,2,FALSE)</f>
        <v>0</v>
      </c>
      <c r="G1551" s="105">
        <f>VLOOKUP(E1551,コード一覧!$B$4:$D$868,3,FALSE)</f>
        <v>0</v>
      </c>
      <c r="H1551" s="106"/>
      <c r="I1551" s="106"/>
      <c r="J1551" s="107"/>
      <c r="K1551" s="109">
        <f>VLOOKUP(J1551,得意先名!$B$8:$C$1020,2,FALSE)</f>
        <v>0</v>
      </c>
      <c r="L1551" s="108"/>
      <c r="M1551" s="109">
        <f>VLOOKUP(J1551,得意先名!$B$1:$E$1029,4,FALSE)</f>
        <v>0</v>
      </c>
      <c r="N1551" s="110">
        <f>VLOOKUP(J1551,得意先名!$B$8:$H$1020,7,FALSE)</f>
        <v>0</v>
      </c>
      <c r="O1551" s="111"/>
      <c r="P1551" s="112"/>
      <c r="Q1551" s="50"/>
    </row>
    <row r="1552" spans="1:17" ht="30.75" customHeight="1" x14ac:dyDescent="0.4">
      <c r="A1552" s="113">
        <v>3079</v>
      </c>
      <c r="B1552" s="114"/>
      <c r="C1552" s="114"/>
      <c r="D1552" s="115">
        <f>VLOOKUP(E1552,コード一覧!$B$4:$E$962,4,FALSE)</f>
        <v>0</v>
      </c>
      <c r="E1552" s="89"/>
      <c r="F1552" s="104">
        <f>VLOOKUP(E1552,コード一覧!$B$4:$C$850,2,FALSE)</f>
        <v>0</v>
      </c>
      <c r="G1552" s="105">
        <f>VLOOKUP(E1552,コード一覧!$B$4:$D$868,3,FALSE)</f>
        <v>0</v>
      </c>
      <c r="H1552" s="106"/>
      <c r="I1552" s="106"/>
      <c r="J1552" s="107"/>
      <c r="K1552" s="109">
        <f>VLOOKUP(J1552,得意先名!$B$8:$C$1020,2,FALSE)</f>
        <v>0</v>
      </c>
      <c r="L1552" s="108"/>
      <c r="M1552" s="109">
        <f>VLOOKUP(J1552,得意先名!$B$1:$E$1029,4,FALSE)</f>
        <v>0</v>
      </c>
      <c r="N1552" s="110">
        <f>VLOOKUP(J1552,得意先名!$B$8:$H$1020,7,FALSE)</f>
        <v>0</v>
      </c>
      <c r="O1552" s="111"/>
      <c r="P1552" s="112"/>
      <c r="Q1552" s="50"/>
    </row>
    <row r="1553" spans="1:17" ht="30.75" customHeight="1" x14ac:dyDescent="0.4">
      <c r="A1553" s="113">
        <v>3081</v>
      </c>
      <c r="B1553" s="114"/>
      <c r="C1553" s="114"/>
      <c r="D1553" s="115">
        <f>VLOOKUP(E1553,コード一覧!$B$4:$E$962,4,FALSE)</f>
        <v>0</v>
      </c>
      <c r="E1553" s="89"/>
      <c r="F1553" s="104">
        <f>VLOOKUP(E1553,コード一覧!$B$4:$C$850,2,FALSE)</f>
        <v>0</v>
      </c>
      <c r="G1553" s="105">
        <f>VLOOKUP(E1553,コード一覧!$B$4:$D$868,3,FALSE)</f>
        <v>0</v>
      </c>
      <c r="H1553" s="106"/>
      <c r="I1553" s="106"/>
      <c r="J1553" s="107"/>
      <c r="K1553" s="109">
        <f>VLOOKUP(J1553,得意先名!$B$8:$C$1020,2,FALSE)</f>
        <v>0</v>
      </c>
      <c r="L1553" s="108"/>
      <c r="M1553" s="109">
        <f>VLOOKUP(J1553,得意先名!$B$1:$E$1029,4,FALSE)</f>
        <v>0</v>
      </c>
      <c r="N1553" s="110">
        <f>VLOOKUP(J1553,得意先名!$B$8:$H$1020,7,FALSE)</f>
        <v>0</v>
      </c>
      <c r="O1553" s="111"/>
      <c r="P1553" s="112"/>
      <c r="Q1553" s="50"/>
    </row>
    <row r="1554" spans="1:17" ht="30.75" customHeight="1" x14ac:dyDescent="0.4">
      <c r="A1554" s="113">
        <v>3083</v>
      </c>
      <c r="B1554" s="114"/>
      <c r="C1554" s="114"/>
      <c r="D1554" s="115">
        <f>VLOOKUP(E1554,コード一覧!$B$4:$E$962,4,FALSE)</f>
        <v>0</v>
      </c>
      <c r="E1554" s="89"/>
      <c r="F1554" s="104">
        <f>VLOOKUP(E1554,コード一覧!$B$4:$C$850,2,FALSE)</f>
        <v>0</v>
      </c>
      <c r="G1554" s="105">
        <f>VLOOKUP(E1554,コード一覧!$B$4:$D$868,3,FALSE)</f>
        <v>0</v>
      </c>
      <c r="H1554" s="106"/>
      <c r="I1554" s="106"/>
      <c r="J1554" s="107"/>
      <c r="K1554" s="109">
        <f>VLOOKUP(J1554,得意先名!$B$8:$C$1020,2,FALSE)</f>
        <v>0</v>
      </c>
      <c r="L1554" s="108"/>
      <c r="M1554" s="109">
        <f>VLOOKUP(J1554,得意先名!$B$1:$E$1029,4,FALSE)</f>
        <v>0</v>
      </c>
      <c r="N1554" s="110">
        <f>VLOOKUP(J1554,得意先名!$B$8:$H$1020,7,FALSE)</f>
        <v>0</v>
      </c>
      <c r="O1554" s="111"/>
      <c r="P1554" s="112"/>
      <c r="Q1554" s="50"/>
    </row>
    <row r="1555" spans="1:17" ht="30.75" customHeight="1" x14ac:dyDescent="0.4">
      <c r="A1555" s="113">
        <v>3085</v>
      </c>
      <c r="B1555" s="114"/>
      <c r="C1555" s="114"/>
      <c r="D1555" s="115">
        <f>VLOOKUP(E1555,コード一覧!$B$4:$E$962,4,FALSE)</f>
        <v>0</v>
      </c>
      <c r="E1555" s="89"/>
      <c r="F1555" s="104">
        <f>VLOOKUP(E1555,コード一覧!$B$4:$C$850,2,FALSE)</f>
        <v>0</v>
      </c>
      <c r="G1555" s="105">
        <f>VLOOKUP(E1555,コード一覧!$B$4:$D$868,3,FALSE)</f>
        <v>0</v>
      </c>
      <c r="H1555" s="106"/>
      <c r="I1555" s="106"/>
      <c r="J1555" s="107"/>
      <c r="K1555" s="109">
        <f>VLOOKUP(J1555,得意先名!$B$8:$C$1020,2,FALSE)</f>
        <v>0</v>
      </c>
      <c r="L1555" s="108"/>
      <c r="M1555" s="109">
        <f>VLOOKUP(J1555,得意先名!$B$1:$E$1029,4,FALSE)</f>
        <v>0</v>
      </c>
      <c r="N1555" s="110">
        <f>VLOOKUP(J1555,得意先名!$B$8:$H$1020,7,FALSE)</f>
        <v>0</v>
      </c>
      <c r="O1555" s="111"/>
      <c r="P1555" s="112"/>
      <c r="Q1555" s="50"/>
    </row>
    <row r="1556" spans="1:17" ht="30.75" customHeight="1" x14ac:dyDescent="0.4">
      <c r="A1556" s="113">
        <v>3087</v>
      </c>
      <c r="B1556" s="114"/>
      <c r="C1556" s="114"/>
      <c r="D1556" s="115">
        <f>VLOOKUP(E1556,コード一覧!$B$4:$E$962,4,FALSE)</f>
        <v>0</v>
      </c>
      <c r="E1556" s="89"/>
      <c r="F1556" s="104">
        <f>VLOOKUP(E1556,コード一覧!$B$4:$C$850,2,FALSE)</f>
        <v>0</v>
      </c>
      <c r="G1556" s="105">
        <f>VLOOKUP(E1556,コード一覧!$B$4:$D$868,3,FALSE)</f>
        <v>0</v>
      </c>
      <c r="H1556" s="106"/>
      <c r="I1556" s="106"/>
      <c r="J1556" s="107"/>
      <c r="K1556" s="109">
        <f>VLOOKUP(J1556,得意先名!$B$8:$C$1020,2,FALSE)</f>
        <v>0</v>
      </c>
      <c r="L1556" s="108"/>
      <c r="M1556" s="109">
        <f>VLOOKUP(J1556,得意先名!$B$1:$E$1029,4,FALSE)</f>
        <v>0</v>
      </c>
      <c r="N1556" s="110">
        <f>VLOOKUP(J1556,得意先名!$B$8:$H$1020,7,FALSE)</f>
        <v>0</v>
      </c>
      <c r="O1556" s="111"/>
      <c r="P1556" s="112"/>
      <c r="Q1556" s="50"/>
    </row>
    <row r="1557" spans="1:17" ht="30.75" customHeight="1" x14ac:dyDescent="0.4">
      <c r="A1557" s="113">
        <v>3089</v>
      </c>
      <c r="B1557" s="114"/>
      <c r="C1557" s="114"/>
      <c r="D1557" s="115">
        <f>VLOOKUP(E1557,コード一覧!$B$4:$E$962,4,FALSE)</f>
        <v>0</v>
      </c>
      <c r="E1557" s="89"/>
      <c r="F1557" s="104">
        <f>VLOOKUP(E1557,コード一覧!$B$4:$C$850,2,FALSE)</f>
        <v>0</v>
      </c>
      <c r="G1557" s="105">
        <f>VLOOKUP(E1557,コード一覧!$B$4:$D$868,3,FALSE)</f>
        <v>0</v>
      </c>
      <c r="H1557" s="106"/>
      <c r="I1557" s="106"/>
      <c r="J1557" s="107"/>
      <c r="K1557" s="109">
        <f>VLOOKUP(J1557,得意先名!$B$8:$C$1020,2,FALSE)</f>
        <v>0</v>
      </c>
      <c r="L1557" s="108"/>
      <c r="M1557" s="109">
        <f>VLOOKUP(J1557,得意先名!$B$1:$E$1029,4,FALSE)</f>
        <v>0</v>
      </c>
      <c r="N1557" s="110">
        <f>VLOOKUP(J1557,得意先名!$B$8:$H$1020,7,FALSE)</f>
        <v>0</v>
      </c>
      <c r="O1557" s="111"/>
      <c r="P1557" s="112"/>
      <c r="Q1557" s="50"/>
    </row>
    <row r="1558" spans="1:17" ht="30.75" customHeight="1" x14ac:dyDescent="0.4">
      <c r="A1558" s="113">
        <v>3091</v>
      </c>
      <c r="B1558" s="114"/>
      <c r="C1558" s="114"/>
      <c r="D1558" s="115">
        <f>VLOOKUP(E1558,コード一覧!$B$4:$E$962,4,FALSE)</f>
        <v>0</v>
      </c>
      <c r="E1558" s="89"/>
      <c r="F1558" s="104">
        <f>VLOOKUP(E1558,コード一覧!$B$4:$C$850,2,FALSE)</f>
        <v>0</v>
      </c>
      <c r="G1558" s="105">
        <f>VLOOKUP(E1558,コード一覧!$B$4:$D$868,3,FALSE)</f>
        <v>0</v>
      </c>
      <c r="H1558" s="106"/>
      <c r="I1558" s="106"/>
      <c r="J1558" s="107"/>
      <c r="K1558" s="109">
        <f>VLOOKUP(J1558,得意先名!$B$8:$C$1020,2,FALSE)</f>
        <v>0</v>
      </c>
      <c r="L1558" s="108"/>
      <c r="M1558" s="109">
        <f>VLOOKUP(J1558,得意先名!$B$1:$E$1029,4,FALSE)</f>
        <v>0</v>
      </c>
      <c r="N1558" s="110">
        <f>VLOOKUP(J1558,得意先名!$B$8:$H$1020,7,FALSE)</f>
        <v>0</v>
      </c>
      <c r="O1558" s="111"/>
      <c r="P1558" s="112"/>
      <c r="Q1558" s="50"/>
    </row>
    <row r="1559" spans="1:17" ht="30.75" customHeight="1" x14ac:dyDescent="0.4">
      <c r="A1559" s="113">
        <v>3093</v>
      </c>
      <c r="B1559" s="114"/>
      <c r="C1559" s="114"/>
      <c r="D1559" s="115">
        <f>VLOOKUP(E1559,コード一覧!$B$4:$E$962,4,FALSE)</f>
        <v>0</v>
      </c>
      <c r="E1559" s="89"/>
      <c r="F1559" s="104">
        <f>VLOOKUP(E1559,コード一覧!$B$4:$C$850,2,FALSE)</f>
        <v>0</v>
      </c>
      <c r="G1559" s="105">
        <f>VLOOKUP(E1559,コード一覧!$B$4:$D$868,3,FALSE)</f>
        <v>0</v>
      </c>
      <c r="H1559" s="106"/>
      <c r="I1559" s="106"/>
      <c r="J1559" s="107"/>
      <c r="K1559" s="109">
        <f>VLOOKUP(J1559,得意先名!$B$8:$C$1020,2,FALSE)</f>
        <v>0</v>
      </c>
      <c r="L1559" s="108"/>
      <c r="M1559" s="109">
        <f>VLOOKUP(J1559,得意先名!$B$1:$E$1029,4,FALSE)</f>
        <v>0</v>
      </c>
      <c r="N1559" s="110">
        <f>VLOOKUP(J1559,得意先名!$B$8:$H$1020,7,FALSE)</f>
        <v>0</v>
      </c>
      <c r="O1559" s="111"/>
      <c r="P1559" s="112"/>
      <c r="Q1559" s="50"/>
    </row>
    <row r="1560" spans="1:17" ht="30.75" customHeight="1" x14ac:dyDescent="0.4">
      <c r="A1560" s="113">
        <v>3095</v>
      </c>
      <c r="B1560" s="114"/>
      <c r="C1560" s="114"/>
      <c r="D1560" s="115">
        <f>VLOOKUP(E1560,コード一覧!$B$4:$E$962,4,FALSE)</f>
        <v>0</v>
      </c>
      <c r="E1560" s="89"/>
      <c r="F1560" s="104">
        <f>VLOOKUP(E1560,コード一覧!$B$4:$C$850,2,FALSE)</f>
        <v>0</v>
      </c>
      <c r="G1560" s="105">
        <f>VLOOKUP(E1560,コード一覧!$B$4:$D$868,3,FALSE)</f>
        <v>0</v>
      </c>
      <c r="H1560" s="106"/>
      <c r="I1560" s="106"/>
      <c r="J1560" s="107"/>
      <c r="K1560" s="109">
        <f>VLOOKUP(J1560,得意先名!$B$8:$C$1020,2,FALSE)</f>
        <v>0</v>
      </c>
      <c r="L1560" s="108"/>
      <c r="M1560" s="109">
        <f>VLOOKUP(J1560,得意先名!$B$1:$E$1029,4,FALSE)</f>
        <v>0</v>
      </c>
      <c r="N1560" s="110">
        <f>VLOOKUP(J1560,得意先名!$B$8:$H$1020,7,FALSE)</f>
        <v>0</v>
      </c>
      <c r="O1560" s="111"/>
      <c r="P1560" s="112"/>
      <c r="Q1560" s="50"/>
    </row>
    <row r="1561" spans="1:17" ht="30.75" customHeight="1" x14ac:dyDescent="0.4">
      <c r="A1561" s="113">
        <v>3097</v>
      </c>
      <c r="B1561" s="114"/>
      <c r="C1561" s="114"/>
      <c r="D1561" s="115">
        <f>VLOOKUP(E1561,コード一覧!$B$4:$E$962,4,FALSE)</f>
        <v>0</v>
      </c>
      <c r="E1561" s="89"/>
      <c r="F1561" s="104">
        <f>VLOOKUP(E1561,コード一覧!$B$4:$C$850,2,FALSE)</f>
        <v>0</v>
      </c>
      <c r="G1561" s="105">
        <f>VLOOKUP(E1561,コード一覧!$B$4:$D$868,3,FALSE)</f>
        <v>0</v>
      </c>
      <c r="H1561" s="106"/>
      <c r="I1561" s="106"/>
      <c r="J1561" s="107"/>
      <c r="K1561" s="109">
        <f>VLOOKUP(J1561,得意先名!$B$8:$C$1020,2,FALSE)</f>
        <v>0</v>
      </c>
      <c r="L1561" s="108"/>
      <c r="M1561" s="109">
        <f>VLOOKUP(J1561,得意先名!$B$1:$E$1029,4,FALSE)</f>
        <v>0</v>
      </c>
      <c r="N1561" s="110">
        <f>VLOOKUP(J1561,得意先名!$B$8:$H$1020,7,FALSE)</f>
        <v>0</v>
      </c>
      <c r="O1561" s="111"/>
      <c r="P1561" s="112"/>
      <c r="Q1561" s="50"/>
    </row>
    <row r="1562" spans="1:17" ht="30.75" customHeight="1" x14ac:dyDescent="0.4">
      <c r="A1562" s="113">
        <v>3099</v>
      </c>
      <c r="B1562" s="114"/>
      <c r="C1562" s="114"/>
      <c r="D1562" s="115">
        <f>VLOOKUP(E1562,コード一覧!$B$4:$E$962,4,FALSE)</f>
        <v>0</v>
      </c>
      <c r="E1562" s="89"/>
      <c r="F1562" s="104">
        <f>VLOOKUP(E1562,コード一覧!$B$4:$C$850,2,FALSE)</f>
        <v>0</v>
      </c>
      <c r="G1562" s="105">
        <f>VLOOKUP(E1562,コード一覧!$B$4:$D$868,3,FALSE)</f>
        <v>0</v>
      </c>
      <c r="H1562" s="106"/>
      <c r="I1562" s="106"/>
      <c r="J1562" s="107"/>
      <c r="K1562" s="109">
        <f>VLOOKUP(J1562,得意先名!$B$8:$C$1020,2,FALSE)</f>
        <v>0</v>
      </c>
      <c r="L1562" s="108"/>
      <c r="M1562" s="109">
        <f>VLOOKUP(J1562,得意先名!$B$1:$E$1029,4,FALSE)</f>
        <v>0</v>
      </c>
      <c r="N1562" s="110">
        <f>VLOOKUP(J1562,得意先名!$B$8:$H$1020,7,FALSE)</f>
        <v>0</v>
      </c>
      <c r="O1562" s="111"/>
      <c r="P1562" s="112"/>
      <c r="Q1562" s="50"/>
    </row>
    <row r="1563" spans="1:17" ht="30.75" customHeight="1" x14ac:dyDescent="0.4">
      <c r="A1563" s="113">
        <v>3101</v>
      </c>
      <c r="B1563" s="114"/>
      <c r="C1563" s="114"/>
      <c r="D1563" s="115">
        <f>VLOOKUP(E1563,コード一覧!$B$4:$E$962,4,FALSE)</f>
        <v>0</v>
      </c>
      <c r="E1563" s="89"/>
      <c r="F1563" s="104">
        <f>VLOOKUP(E1563,コード一覧!$B$4:$C$850,2,FALSE)</f>
        <v>0</v>
      </c>
      <c r="G1563" s="105">
        <f>VLOOKUP(E1563,コード一覧!$B$4:$D$868,3,FALSE)</f>
        <v>0</v>
      </c>
      <c r="H1563" s="106"/>
      <c r="I1563" s="106"/>
      <c r="J1563" s="107"/>
      <c r="K1563" s="109">
        <f>VLOOKUP(J1563,得意先名!$B$8:$C$1020,2,FALSE)</f>
        <v>0</v>
      </c>
      <c r="L1563" s="108"/>
      <c r="M1563" s="109">
        <f>VLOOKUP(J1563,得意先名!$B$1:$E$1029,4,FALSE)</f>
        <v>0</v>
      </c>
      <c r="N1563" s="110">
        <f>VLOOKUP(J1563,得意先名!$B$8:$H$1020,7,FALSE)</f>
        <v>0</v>
      </c>
      <c r="O1563" s="111"/>
      <c r="P1563" s="112"/>
      <c r="Q1563" s="50"/>
    </row>
    <row r="1564" spans="1:17" ht="30.75" customHeight="1" x14ac:dyDescent="0.4">
      <c r="A1564" s="113">
        <v>3103</v>
      </c>
      <c r="B1564" s="114"/>
      <c r="C1564" s="114"/>
      <c r="D1564" s="115">
        <f>VLOOKUP(E1564,コード一覧!$B$4:$E$962,4,FALSE)</f>
        <v>0</v>
      </c>
      <c r="E1564" s="89"/>
      <c r="F1564" s="104">
        <f>VLOOKUP(E1564,コード一覧!$B$4:$C$850,2,FALSE)</f>
        <v>0</v>
      </c>
      <c r="G1564" s="105">
        <f>VLOOKUP(E1564,コード一覧!$B$4:$D$868,3,FALSE)</f>
        <v>0</v>
      </c>
      <c r="H1564" s="106"/>
      <c r="I1564" s="106"/>
      <c r="J1564" s="107"/>
      <c r="K1564" s="109">
        <f>VLOOKUP(J1564,得意先名!$B$8:$C$1020,2,FALSE)</f>
        <v>0</v>
      </c>
      <c r="L1564" s="108"/>
      <c r="M1564" s="109">
        <f>VLOOKUP(J1564,得意先名!$B$1:$E$1029,4,FALSE)</f>
        <v>0</v>
      </c>
      <c r="N1564" s="110">
        <f>VLOOKUP(J1564,得意先名!$B$8:$H$1020,7,FALSE)</f>
        <v>0</v>
      </c>
      <c r="O1564" s="111"/>
      <c r="P1564" s="112"/>
      <c r="Q1564" s="50"/>
    </row>
    <row r="1565" spans="1:17" ht="30.75" customHeight="1" x14ac:dyDescent="0.4">
      <c r="A1565" s="113">
        <v>3105</v>
      </c>
      <c r="B1565" s="114"/>
      <c r="C1565" s="114"/>
      <c r="D1565" s="115">
        <f>VLOOKUP(E1565,コード一覧!$B$4:$E$962,4,FALSE)</f>
        <v>0</v>
      </c>
      <c r="E1565" s="89"/>
      <c r="F1565" s="104">
        <f>VLOOKUP(E1565,コード一覧!$B$4:$C$850,2,FALSE)</f>
        <v>0</v>
      </c>
      <c r="G1565" s="105">
        <f>VLOOKUP(E1565,コード一覧!$B$4:$D$868,3,FALSE)</f>
        <v>0</v>
      </c>
      <c r="H1565" s="106"/>
      <c r="I1565" s="106"/>
      <c r="J1565" s="107"/>
      <c r="K1565" s="109">
        <f>VLOOKUP(J1565,得意先名!$B$8:$C$1020,2,FALSE)</f>
        <v>0</v>
      </c>
      <c r="L1565" s="108"/>
      <c r="M1565" s="109">
        <f>VLOOKUP(J1565,得意先名!$B$1:$E$1029,4,FALSE)</f>
        <v>0</v>
      </c>
      <c r="N1565" s="110">
        <f>VLOOKUP(J1565,得意先名!$B$8:$H$1020,7,FALSE)</f>
        <v>0</v>
      </c>
      <c r="O1565" s="111"/>
      <c r="P1565" s="112"/>
      <c r="Q1565" s="50"/>
    </row>
    <row r="1566" spans="1:17" ht="30.75" customHeight="1" x14ac:dyDescent="0.4">
      <c r="A1566" s="113">
        <v>3107</v>
      </c>
      <c r="B1566" s="114"/>
      <c r="C1566" s="114"/>
      <c r="D1566" s="115">
        <f>VLOOKUP(E1566,コード一覧!$B$4:$E$962,4,FALSE)</f>
        <v>0</v>
      </c>
      <c r="E1566" s="89"/>
      <c r="F1566" s="104">
        <f>VLOOKUP(E1566,コード一覧!$B$4:$C$850,2,FALSE)</f>
        <v>0</v>
      </c>
      <c r="G1566" s="105">
        <f>VLOOKUP(E1566,コード一覧!$B$4:$D$868,3,FALSE)</f>
        <v>0</v>
      </c>
      <c r="H1566" s="106"/>
      <c r="I1566" s="106"/>
      <c r="J1566" s="107"/>
      <c r="K1566" s="109">
        <f>VLOOKUP(J1566,得意先名!$B$8:$C$1020,2,FALSE)</f>
        <v>0</v>
      </c>
      <c r="L1566" s="108"/>
      <c r="M1566" s="109">
        <f>VLOOKUP(J1566,得意先名!$B$1:$E$1029,4,FALSE)</f>
        <v>0</v>
      </c>
      <c r="N1566" s="110">
        <f>VLOOKUP(J1566,得意先名!$B$8:$H$1020,7,FALSE)</f>
        <v>0</v>
      </c>
      <c r="O1566" s="111"/>
      <c r="P1566" s="112"/>
      <c r="Q1566" s="50"/>
    </row>
    <row r="1567" spans="1:17" ht="30.75" customHeight="1" x14ac:dyDescent="0.4">
      <c r="A1567" s="113">
        <v>3109</v>
      </c>
      <c r="B1567" s="114"/>
      <c r="C1567" s="114"/>
      <c r="D1567" s="115">
        <f>VLOOKUP(E1567,コード一覧!$B$4:$E$962,4,FALSE)</f>
        <v>0</v>
      </c>
      <c r="E1567" s="89"/>
      <c r="F1567" s="104">
        <f>VLOOKUP(E1567,コード一覧!$B$4:$C$850,2,FALSE)</f>
        <v>0</v>
      </c>
      <c r="G1567" s="105">
        <f>VLOOKUP(E1567,コード一覧!$B$4:$D$868,3,FALSE)</f>
        <v>0</v>
      </c>
      <c r="H1567" s="106"/>
      <c r="I1567" s="106"/>
      <c r="J1567" s="107"/>
      <c r="K1567" s="109">
        <f>VLOOKUP(J1567,得意先名!$B$8:$C$1020,2,FALSE)</f>
        <v>0</v>
      </c>
      <c r="L1567" s="108"/>
      <c r="M1567" s="109">
        <f>VLOOKUP(J1567,得意先名!$B$1:$E$1029,4,FALSE)</f>
        <v>0</v>
      </c>
      <c r="N1567" s="110">
        <f>VLOOKUP(J1567,得意先名!$B$8:$H$1020,7,FALSE)</f>
        <v>0</v>
      </c>
      <c r="O1567" s="111"/>
      <c r="P1567" s="112"/>
      <c r="Q1567" s="50"/>
    </row>
    <row r="1568" spans="1:17" ht="30.75" customHeight="1" x14ac:dyDescent="0.4">
      <c r="A1568" s="113">
        <v>3111</v>
      </c>
      <c r="B1568" s="114"/>
      <c r="C1568" s="114"/>
      <c r="D1568" s="115">
        <f>VLOOKUP(E1568,コード一覧!$B$4:$E$962,4,FALSE)</f>
        <v>0</v>
      </c>
      <c r="E1568" s="89"/>
      <c r="F1568" s="104">
        <f>VLOOKUP(E1568,コード一覧!$B$4:$C$850,2,FALSE)</f>
        <v>0</v>
      </c>
      <c r="G1568" s="105">
        <f>VLOOKUP(E1568,コード一覧!$B$4:$D$868,3,FALSE)</f>
        <v>0</v>
      </c>
      <c r="H1568" s="106"/>
      <c r="I1568" s="106"/>
      <c r="J1568" s="107"/>
      <c r="K1568" s="109">
        <f>VLOOKUP(J1568,得意先名!$B$8:$C$1020,2,FALSE)</f>
        <v>0</v>
      </c>
      <c r="L1568" s="108"/>
      <c r="M1568" s="109">
        <f>VLOOKUP(J1568,得意先名!$B$1:$E$1029,4,FALSE)</f>
        <v>0</v>
      </c>
      <c r="N1568" s="110">
        <f>VLOOKUP(J1568,得意先名!$B$8:$H$1020,7,FALSE)</f>
        <v>0</v>
      </c>
      <c r="O1568" s="111"/>
      <c r="P1568" s="112"/>
      <c r="Q1568" s="50"/>
    </row>
    <row r="1569" spans="1:17" ht="30.75" customHeight="1" x14ac:dyDescent="0.4">
      <c r="A1569" s="113">
        <v>3113</v>
      </c>
      <c r="B1569" s="114"/>
      <c r="C1569" s="114"/>
      <c r="D1569" s="115">
        <f>VLOOKUP(E1569,コード一覧!$B$4:$E$962,4,FALSE)</f>
        <v>0</v>
      </c>
      <c r="E1569" s="89"/>
      <c r="F1569" s="104">
        <f>VLOOKUP(E1569,コード一覧!$B$4:$C$850,2,FALSE)</f>
        <v>0</v>
      </c>
      <c r="G1569" s="105">
        <f>VLOOKUP(E1569,コード一覧!$B$4:$D$868,3,FALSE)</f>
        <v>0</v>
      </c>
      <c r="H1569" s="106"/>
      <c r="I1569" s="106"/>
      <c r="J1569" s="107"/>
      <c r="K1569" s="109">
        <f>VLOOKUP(J1569,得意先名!$B$8:$C$1020,2,FALSE)</f>
        <v>0</v>
      </c>
      <c r="L1569" s="108"/>
      <c r="M1569" s="109">
        <f>VLOOKUP(J1569,得意先名!$B$1:$E$1029,4,FALSE)</f>
        <v>0</v>
      </c>
      <c r="N1569" s="110">
        <f>VLOOKUP(J1569,得意先名!$B$8:$H$1020,7,FALSE)</f>
        <v>0</v>
      </c>
      <c r="O1569" s="111"/>
      <c r="P1569" s="112"/>
      <c r="Q1569" s="50"/>
    </row>
    <row r="1570" spans="1:17" ht="30.75" customHeight="1" x14ac:dyDescent="0.4">
      <c r="A1570" s="113">
        <v>3115</v>
      </c>
      <c r="B1570" s="114"/>
      <c r="C1570" s="114"/>
      <c r="D1570" s="115">
        <f>VLOOKUP(E1570,コード一覧!$B$4:$E$962,4,FALSE)</f>
        <v>0</v>
      </c>
      <c r="E1570" s="89"/>
      <c r="F1570" s="104">
        <f>VLOOKUP(E1570,コード一覧!$B$4:$C$850,2,FALSE)</f>
        <v>0</v>
      </c>
      <c r="G1570" s="105">
        <f>VLOOKUP(E1570,コード一覧!$B$4:$D$868,3,FALSE)</f>
        <v>0</v>
      </c>
      <c r="H1570" s="106"/>
      <c r="I1570" s="106"/>
      <c r="J1570" s="107"/>
      <c r="K1570" s="109">
        <f>VLOOKUP(J1570,得意先名!$B$8:$C$1020,2,FALSE)</f>
        <v>0</v>
      </c>
      <c r="L1570" s="108"/>
      <c r="M1570" s="109">
        <f>VLOOKUP(J1570,得意先名!$B$1:$E$1029,4,FALSE)</f>
        <v>0</v>
      </c>
      <c r="N1570" s="110">
        <f>VLOOKUP(J1570,得意先名!$B$8:$H$1020,7,FALSE)</f>
        <v>0</v>
      </c>
      <c r="O1570" s="111"/>
      <c r="P1570" s="112"/>
      <c r="Q1570" s="50"/>
    </row>
    <row r="1571" spans="1:17" ht="30.75" customHeight="1" x14ac:dyDescent="0.4">
      <c r="A1571" s="113">
        <v>3117</v>
      </c>
      <c r="B1571" s="114"/>
      <c r="C1571" s="114"/>
      <c r="D1571" s="115">
        <f>VLOOKUP(E1571,コード一覧!$B$4:$E$962,4,FALSE)</f>
        <v>0</v>
      </c>
      <c r="E1571" s="89"/>
      <c r="F1571" s="104">
        <f>VLOOKUP(E1571,コード一覧!$B$4:$C$850,2,FALSE)</f>
        <v>0</v>
      </c>
      <c r="G1571" s="105">
        <f>VLOOKUP(E1571,コード一覧!$B$4:$D$868,3,FALSE)</f>
        <v>0</v>
      </c>
      <c r="H1571" s="106"/>
      <c r="I1571" s="106"/>
      <c r="J1571" s="107"/>
      <c r="K1571" s="109">
        <f>VLOOKUP(J1571,得意先名!$B$8:$C$1020,2,FALSE)</f>
        <v>0</v>
      </c>
      <c r="L1571" s="108"/>
      <c r="M1571" s="109">
        <f>VLOOKUP(J1571,得意先名!$B$1:$E$1029,4,FALSE)</f>
        <v>0</v>
      </c>
      <c r="N1571" s="110">
        <f>VLOOKUP(J1571,得意先名!$B$8:$H$1020,7,FALSE)</f>
        <v>0</v>
      </c>
      <c r="O1571" s="111"/>
      <c r="P1571" s="112"/>
      <c r="Q1571" s="50"/>
    </row>
    <row r="1572" spans="1:17" ht="30.75" customHeight="1" x14ac:dyDescent="0.4">
      <c r="A1572" s="113">
        <v>3119</v>
      </c>
      <c r="B1572" s="114"/>
      <c r="C1572" s="114"/>
      <c r="D1572" s="115">
        <f>VLOOKUP(E1572,コード一覧!$B$4:$E$962,4,FALSE)</f>
        <v>0</v>
      </c>
      <c r="E1572" s="89"/>
      <c r="F1572" s="104">
        <f>VLOOKUP(E1572,コード一覧!$B$4:$C$850,2,FALSE)</f>
        <v>0</v>
      </c>
      <c r="G1572" s="105">
        <f>VLOOKUP(E1572,コード一覧!$B$4:$D$868,3,FALSE)</f>
        <v>0</v>
      </c>
      <c r="H1572" s="106"/>
      <c r="I1572" s="106"/>
      <c r="J1572" s="107"/>
      <c r="K1572" s="109">
        <f>VLOOKUP(J1572,得意先名!$B$8:$C$1020,2,FALSE)</f>
        <v>0</v>
      </c>
      <c r="L1572" s="108"/>
      <c r="M1572" s="109">
        <f>VLOOKUP(J1572,得意先名!$B$1:$E$1029,4,FALSE)</f>
        <v>0</v>
      </c>
      <c r="N1572" s="110">
        <f>VLOOKUP(J1572,得意先名!$B$8:$H$1020,7,FALSE)</f>
        <v>0</v>
      </c>
      <c r="O1572" s="111"/>
      <c r="P1572" s="112"/>
      <c r="Q1572" s="50"/>
    </row>
    <row r="1573" spans="1:17" ht="30.75" customHeight="1" x14ac:dyDescent="0.4">
      <c r="A1573" s="113">
        <v>3121</v>
      </c>
      <c r="B1573" s="114"/>
      <c r="C1573" s="114"/>
      <c r="D1573" s="115">
        <f>VLOOKUP(E1573,コード一覧!$B$4:$E$962,4,FALSE)</f>
        <v>0</v>
      </c>
      <c r="E1573" s="89"/>
      <c r="F1573" s="104">
        <f>VLOOKUP(E1573,コード一覧!$B$4:$C$850,2,FALSE)</f>
        <v>0</v>
      </c>
      <c r="G1573" s="105">
        <f>VLOOKUP(E1573,コード一覧!$B$4:$D$868,3,FALSE)</f>
        <v>0</v>
      </c>
      <c r="H1573" s="106"/>
      <c r="I1573" s="106"/>
      <c r="J1573" s="107"/>
      <c r="K1573" s="109">
        <f>VLOOKUP(J1573,得意先名!$B$8:$C$1020,2,FALSE)</f>
        <v>0</v>
      </c>
      <c r="L1573" s="108"/>
      <c r="M1573" s="109">
        <f>VLOOKUP(J1573,得意先名!$B$1:$E$1029,4,FALSE)</f>
        <v>0</v>
      </c>
      <c r="N1573" s="110">
        <f>VLOOKUP(J1573,得意先名!$B$8:$H$1020,7,FALSE)</f>
        <v>0</v>
      </c>
      <c r="O1573" s="111"/>
      <c r="P1573" s="112"/>
      <c r="Q1573" s="50"/>
    </row>
    <row r="1574" spans="1:17" ht="30.75" customHeight="1" x14ac:dyDescent="0.4">
      <c r="A1574" s="113">
        <v>3123</v>
      </c>
      <c r="B1574" s="114"/>
      <c r="C1574" s="114"/>
      <c r="D1574" s="115">
        <f>VLOOKUP(E1574,コード一覧!$B$4:$E$962,4,FALSE)</f>
        <v>0</v>
      </c>
      <c r="E1574" s="89"/>
      <c r="F1574" s="104">
        <f>VLOOKUP(E1574,コード一覧!$B$4:$C$850,2,FALSE)</f>
        <v>0</v>
      </c>
      <c r="G1574" s="105">
        <f>VLOOKUP(E1574,コード一覧!$B$4:$D$868,3,FALSE)</f>
        <v>0</v>
      </c>
      <c r="H1574" s="106"/>
      <c r="I1574" s="106"/>
      <c r="J1574" s="107"/>
      <c r="K1574" s="109">
        <f>VLOOKUP(J1574,得意先名!$B$8:$C$1020,2,FALSE)</f>
        <v>0</v>
      </c>
      <c r="L1574" s="108"/>
      <c r="M1574" s="109">
        <f>VLOOKUP(J1574,得意先名!$B$1:$E$1029,4,FALSE)</f>
        <v>0</v>
      </c>
      <c r="N1574" s="110">
        <f>VLOOKUP(J1574,得意先名!$B$8:$H$1020,7,FALSE)</f>
        <v>0</v>
      </c>
      <c r="O1574" s="111"/>
      <c r="P1574" s="112"/>
      <c r="Q1574" s="50"/>
    </row>
    <row r="1575" spans="1:17" ht="30.75" customHeight="1" x14ac:dyDescent="0.4">
      <c r="A1575" s="113">
        <v>3125</v>
      </c>
      <c r="B1575" s="114"/>
      <c r="C1575" s="114"/>
      <c r="D1575" s="115">
        <f>VLOOKUP(E1575,コード一覧!$B$4:$E$962,4,FALSE)</f>
        <v>0</v>
      </c>
      <c r="E1575" s="89"/>
      <c r="F1575" s="104">
        <f>VLOOKUP(E1575,コード一覧!$B$4:$C$850,2,FALSE)</f>
        <v>0</v>
      </c>
      <c r="G1575" s="105">
        <f>VLOOKUP(E1575,コード一覧!$B$4:$D$868,3,FALSE)</f>
        <v>0</v>
      </c>
      <c r="H1575" s="106"/>
      <c r="I1575" s="106"/>
      <c r="J1575" s="107"/>
      <c r="K1575" s="109">
        <f>VLOOKUP(J1575,得意先名!$B$8:$C$1020,2,FALSE)</f>
        <v>0</v>
      </c>
      <c r="L1575" s="108"/>
      <c r="M1575" s="109">
        <f>VLOOKUP(J1575,得意先名!$B$1:$E$1029,4,FALSE)</f>
        <v>0</v>
      </c>
      <c r="N1575" s="110">
        <f>VLOOKUP(J1575,得意先名!$B$8:$H$1020,7,FALSE)</f>
        <v>0</v>
      </c>
      <c r="O1575" s="111"/>
      <c r="P1575" s="112"/>
      <c r="Q1575" s="50"/>
    </row>
    <row r="1576" spans="1:17" ht="30.75" customHeight="1" x14ac:dyDescent="0.4">
      <c r="A1576" s="113">
        <v>3127</v>
      </c>
      <c r="B1576" s="114"/>
      <c r="C1576" s="114"/>
      <c r="D1576" s="115">
        <f>VLOOKUP(E1576,コード一覧!$B$4:$E$962,4,FALSE)</f>
        <v>0</v>
      </c>
      <c r="E1576" s="89"/>
      <c r="F1576" s="104">
        <f>VLOOKUP(E1576,コード一覧!$B$4:$C$850,2,FALSE)</f>
        <v>0</v>
      </c>
      <c r="G1576" s="105">
        <f>VLOOKUP(E1576,コード一覧!$B$4:$D$868,3,FALSE)</f>
        <v>0</v>
      </c>
      <c r="H1576" s="106"/>
      <c r="I1576" s="106"/>
      <c r="J1576" s="107"/>
      <c r="K1576" s="109">
        <f>VLOOKUP(J1576,得意先名!$B$8:$C$1020,2,FALSE)</f>
        <v>0</v>
      </c>
      <c r="L1576" s="108"/>
      <c r="M1576" s="109">
        <f>VLOOKUP(J1576,得意先名!$B$1:$E$1029,4,FALSE)</f>
        <v>0</v>
      </c>
      <c r="N1576" s="110">
        <f>VLOOKUP(J1576,得意先名!$B$8:$H$1020,7,FALSE)</f>
        <v>0</v>
      </c>
      <c r="O1576" s="111"/>
      <c r="P1576" s="112"/>
      <c r="Q1576" s="50"/>
    </row>
    <row r="1577" spans="1:17" ht="30.75" customHeight="1" x14ac:dyDescent="0.4">
      <c r="A1577" s="113">
        <v>3129</v>
      </c>
      <c r="B1577" s="114"/>
      <c r="C1577" s="114"/>
      <c r="D1577" s="115">
        <f>VLOOKUP(E1577,コード一覧!$B$4:$E$962,4,FALSE)</f>
        <v>0</v>
      </c>
      <c r="E1577" s="89"/>
      <c r="F1577" s="104">
        <f>VLOOKUP(E1577,コード一覧!$B$4:$C$850,2,FALSE)</f>
        <v>0</v>
      </c>
      <c r="G1577" s="105">
        <f>VLOOKUP(E1577,コード一覧!$B$4:$D$868,3,FALSE)</f>
        <v>0</v>
      </c>
      <c r="H1577" s="106"/>
      <c r="I1577" s="106"/>
      <c r="J1577" s="107"/>
      <c r="K1577" s="109">
        <f>VLOOKUP(J1577,得意先名!$B$8:$C$1020,2,FALSE)</f>
        <v>0</v>
      </c>
      <c r="L1577" s="108"/>
      <c r="M1577" s="109">
        <f>VLOOKUP(J1577,得意先名!$B$1:$E$1029,4,FALSE)</f>
        <v>0</v>
      </c>
      <c r="N1577" s="110">
        <f>VLOOKUP(J1577,得意先名!$B$8:$H$1020,7,FALSE)</f>
        <v>0</v>
      </c>
      <c r="O1577" s="111"/>
      <c r="P1577" s="112"/>
      <c r="Q1577" s="50"/>
    </row>
    <row r="1578" spans="1:17" ht="30.75" customHeight="1" x14ac:dyDescent="0.4">
      <c r="A1578" s="113">
        <v>3131</v>
      </c>
      <c r="B1578" s="114"/>
      <c r="C1578" s="114"/>
      <c r="D1578" s="115">
        <f>VLOOKUP(E1578,コード一覧!$B$4:$E$962,4,FALSE)</f>
        <v>0</v>
      </c>
      <c r="E1578" s="89"/>
      <c r="F1578" s="104">
        <f>VLOOKUP(E1578,コード一覧!$B$4:$C$850,2,FALSE)</f>
        <v>0</v>
      </c>
      <c r="G1578" s="105">
        <f>VLOOKUP(E1578,コード一覧!$B$4:$D$868,3,FALSE)</f>
        <v>0</v>
      </c>
      <c r="H1578" s="106"/>
      <c r="I1578" s="106"/>
      <c r="J1578" s="107"/>
      <c r="K1578" s="109">
        <f>VLOOKUP(J1578,得意先名!$B$8:$C$1020,2,FALSE)</f>
        <v>0</v>
      </c>
      <c r="L1578" s="108"/>
      <c r="M1578" s="109">
        <f>VLOOKUP(J1578,得意先名!$B$1:$E$1029,4,FALSE)</f>
        <v>0</v>
      </c>
      <c r="N1578" s="110">
        <f>VLOOKUP(J1578,得意先名!$B$8:$H$1020,7,FALSE)</f>
        <v>0</v>
      </c>
      <c r="O1578" s="111"/>
      <c r="P1578" s="112"/>
      <c r="Q1578" s="50"/>
    </row>
    <row r="1579" spans="1:17" ht="30.75" customHeight="1" x14ac:dyDescent="0.4">
      <c r="A1579" s="113">
        <v>3133</v>
      </c>
      <c r="B1579" s="114"/>
      <c r="C1579" s="114"/>
      <c r="D1579" s="115">
        <f>VLOOKUP(E1579,コード一覧!$B$4:$E$962,4,FALSE)</f>
        <v>0</v>
      </c>
      <c r="E1579" s="89"/>
      <c r="F1579" s="104">
        <f>VLOOKUP(E1579,コード一覧!$B$4:$C$850,2,FALSE)</f>
        <v>0</v>
      </c>
      <c r="G1579" s="105">
        <f>VLOOKUP(E1579,コード一覧!$B$4:$D$868,3,FALSE)</f>
        <v>0</v>
      </c>
      <c r="H1579" s="106"/>
      <c r="I1579" s="106"/>
      <c r="J1579" s="107"/>
      <c r="K1579" s="109">
        <f>VLOOKUP(J1579,得意先名!$B$8:$C$1020,2,FALSE)</f>
        <v>0</v>
      </c>
      <c r="L1579" s="108"/>
      <c r="M1579" s="109">
        <f>VLOOKUP(J1579,得意先名!$B$1:$E$1029,4,FALSE)</f>
        <v>0</v>
      </c>
      <c r="N1579" s="110">
        <f>VLOOKUP(J1579,得意先名!$B$8:$H$1020,7,FALSE)</f>
        <v>0</v>
      </c>
      <c r="O1579" s="111"/>
      <c r="P1579" s="112"/>
      <c r="Q1579" s="50"/>
    </row>
    <row r="1580" spans="1:17" ht="30.75" customHeight="1" x14ac:dyDescent="0.4">
      <c r="A1580" s="113">
        <v>3135</v>
      </c>
      <c r="B1580" s="114"/>
      <c r="C1580" s="114"/>
      <c r="D1580" s="115">
        <f>VLOOKUP(E1580,コード一覧!$B$4:$E$962,4,FALSE)</f>
        <v>0</v>
      </c>
      <c r="E1580" s="89"/>
      <c r="F1580" s="104">
        <f>VLOOKUP(E1580,コード一覧!$B$4:$C$850,2,FALSE)</f>
        <v>0</v>
      </c>
      <c r="G1580" s="105">
        <f>VLOOKUP(E1580,コード一覧!$B$4:$D$868,3,FALSE)</f>
        <v>0</v>
      </c>
      <c r="H1580" s="106"/>
      <c r="I1580" s="106"/>
      <c r="J1580" s="107"/>
      <c r="K1580" s="109">
        <f>VLOOKUP(J1580,得意先名!$B$8:$C$1020,2,FALSE)</f>
        <v>0</v>
      </c>
      <c r="L1580" s="108"/>
      <c r="M1580" s="109">
        <f>VLOOKUP(J1580,得意先名!$B$1:$E$1029,4,FALSE)</f>
        <v>0</v>
      </c>
      <c r="N1580" s="110">
        <f>VLOOKUP(J1580,得意先名!$B$8:$H$1020,7,FALSE)</f>
        <v>0</v>
      </c>
      <c r="O1580" s="111"/>
      <c r="P1580" s="112"/>
      <c r="Q1580" s="50"/>
    </row>
    <row r="1581" spans="1:17" ht="30.75" customHeight="1" x14ac:dyDescent="0.4">
      <c r="A1581" s="113">
        <v>3137</v>
      </c>
      <c r="B1581" s="114"/>
      <c r="C1581" s="114"/>
      <c r="D1581" s="115">
        <f>VLOOKUP(E1581,コード一覧!$B$4:$E$962,4,FALSE)</f>
        <v>0</v>
      </c>
      <c r="E1581" s="89"/>
      <c r="F1581" s="104">
        <f>VLOOKUP(E1581,コード一覧!$B$4:$C$850,2,FALSE)</f>
        <v>0</v>
      </c>
      <c r="G1581" s="105">
        <f>VLOOKUP(E1581,コード一覧!$B$4:$D$868,3,FALSE)</f>
        <v>0</v>
      </c>
      <c r="H1581" s="106"/>
      <c r="I1581" s="106"/>
      <c r="J1581" s="107"/>
      <c r="K1581" s="109">
        <f>VLOOKUP(J1581,得意先名!$B$8:$C$1020,2,FALSE)</f>
        <v>0</v>
      </c>
      <c r="L1581" s="108"/>
      <c r="M1581" s="109">
        <f>VLOOKUP(J1581,得意先名!$B$1:$E$1029,4,FALSE)</f>
        <v>0</v>
      </c>
      <c r="N1581" s="110">
        <f>VLOOKUP(J1581,得意先名!$B$8:$H$1020,7,FALSE)</f>
        <v>0</v>
      </c>
      <c r="O1581" s="111"/>
      <c r="P1581" s="112"/>
      <c r="Q1581" s="50"/>
    </row>
    <row r="1582" spans="1:17" ht="30.75" customHeight="1" x14ac:dyDescent="0.4">
      <c r="A1582" s="113">
        <v>3139</v>
      </c>
      <c r="B1582" s="114"/>
      <c r="C1582" s="114"/>
      <c r="D1582" s="115">
        <f>VLOOKUP(E1582,コード一覧!$B$4:$E$962,4,FALSE)</f>
        <v>0</v>
      </c>
      <c r="E1582" s="89"/>
      <c r="F1582" s="104">
        <f>VLOOKUP(E1582,コード一覧!$B$4:$C$850,2,FALSE)</f>
        <v>0</v>
      </c>
      <c r="G1582" s="105">
        <f>VLOOKUP(E1582,コード一覧!$B$4:$D$868,3,FALSE)</f>
        <v>0</v>
      </c>
      <c r="H1582" s="106"/>
      <c r="I1582" s="106"/>
      <c r="J1582" s="107"/>
      <c r="K1582" s="109">
        <f>VLOOKUP(J1582,得意先名!$B$8:$C$1020,2,FALSE)</f>
        <v>0</v>
      </c>
      <c r="L1582" s="108"/>
      <c r="M1582" s="109">
        <f>VLOOKUP(J1582,得意先名!$B$1:$E$1029,4,FALSE)</f>
        <v>0</v>
      </c>
      <c r="N1582" s="110">
        <f>VLOOKUP(J1582,得意先名!$B$8:$H$1020,7,FALSE)</f>
        <v>0</v>
      </c>
      <c r="O1582" s="111"/>
      <c r="P1582" s="112"/>
      <c r="Q1582" s="50"/>
    </row>
    <row r="1583" spans="1:17" ht="30.75" customHeight="1" x14ac:dyDescent="0.4">
      <c r="A1583" s="113">
        <v>3141</v>
      </c>
      <c r="B1583" s="114"/>
      <c r="C1583" s="114"/>
      <c r="D1583" s="115">
        <f>VLOOKUP(E1583,コード一覧!$B$4:$E$962,4,FALSE)</f>
        <v>0</v>
      </c>
      <c r="E1583" s="89"/>
      <c r="F1583" s="104">
        <f>VLOOKUP(E1583,コード一覧!$B$4:$C$850,2,FALSE)</f>
        <v>0</v>
      </c>
      <c r="G1583" s="105">
        <f>VLOOKUP(E1583,コード一覧!$B$4:$D$868,3,FALSE)</f>
        <v>0</v>
      </c>
      <c r="H1583" s="106"/>
      <c r="I1583" s="106"/>
      <c r="J1583" s="107"/>
      <c r="K1583" s="109">
        <f>VLOOKUP(J1583,得意先名!$B$8:$C$1020,2,FALSE)</f>
        <v>0</v>
      </c>
      <c r="L1583" s="108"/>
      <c r="M1583" s="109">
        <f>VLOOKUP(J1583,得意先名!$B$1:$E$1029,4,FALSE)</f>
        <v>0</v>
      </c>
      <c r="N1583" s="110">
        <f>VLOOKUP(J1583,得意先名!$B$8:$H$1020,7,FALSE)</f>
        <v>0</v>
      </c>
      <c r="O1583" s="111"/>
      <c r="P1583" s="112"/>
      <c r="Q1583" s="50"/>
    </row>
    <row r="1584" spans="1:17" ht="30.75" customHeight="1" x14ac:dyDescent="0.4">
      <c r="A1584" s="113">
        <v>3143</v>
      </c>
      <c r="B1584" s="114"/>
      <c r="C1584" s="114"/>
      <c r="D1584" s="115">
        <f>VLOOKUP(E1584,コード一覧!$B$4:$E$962,4,FALSE)</f>
        <v>0</v>
      </c>
      <c r="E1584" s="89"/>
      <c r="F1584" s="104">
        <f>VLOOKUP(E1584,コード一覧!$B$4:$C$850,2,FALSE)</f>
        <v>0</v>
      </c>
      <c r="G1584" s="105">
        <f>VLOOKUP(E1584,コード一覧!$B$4:$D$868,3,FALSE)</f>
        <v>0</v>
      </c>
      <c r="H1584" s="106"/>
      <c r="I1584" s="106"/>
      <c r="J1584" s="107"/>
      <c r="K1584" s="109">
        <f>VLOOKUP(J1584,得意先名!$B$8:$C$1020,2,FALSE)</f>
        <v>0</v>
      </c>
      <c r="L1584" s="108"/>
      <c r="M1584" s="109">
        <f>VLOOKUP(J1584,得意先名!$B$1:$E$1029,4,FALSE)</f>
        <v>0</v>
      </c>
      <c r="N1584" s="110">
        <f>VLOOKUP(J1584,得意先名!$B$8:$H$1020,7,FALSE)</f>
        <v>0</v>
      </c>
      <c r="O1584" s="111"/>
      <c r="P1584" s="112"/>
      <c r="Q1584" s="50"/>
    </row>
    <row r="1585" spans="1:17" ht="30.75" customHeight="1" x14ac:dyDescent="0.4">
      <c r="A1585" s="113">
        <v>3145</v>
      </c>
      <c r="B1585" s="114"/>
      <c r="C1585" s="114"/>
      <c r="D1585" s="115">
        <f>VLOOKUP(E1585,コード一覧!$B$4:$E$962,4,FALSE)</f>
        <v>0</v>
      </c>
      <c r="E1585" s="89"/>
      <c r="F1585" s="104">
        <f>VLOOKUP(E1585,コード一覧!$B$4:$C$850,2,FALSE)</f>
        <v>0</v>
      </c>
      <c r="G1585" s="105">
        <f>VLOOKUP(E1585,コード一覧!$B$4:$D$868,3,FALSE)</f>
        <v>0</v>
      </c>
      <c r="H1585" s="106"/>
      <c r="I1585" s="106"/>
      <c r="J1585" s="107"/>
      <c r="K1585" s="109">
        <f>VLOOKUP(J1585,得意先名!$B$8:$C$1020,2,FALSE)</f>
        <v>0</v>
      </c>
      <c r="L1585" s="108"/>
      <c r="M1585" s="109">
        <f>VLOOKUP(J1585,得意先名!$B$1:$E$1029,4,FALSE)</f>
        <v>0</v>
      </c>
      <c r="N1585" s="110">
        <f>VLOOKUP(J1585,得意先名!$B$8:$H$1020,7,FALSE)</f>
        <v>0</v>
      </c>
      <c r="O1585" s="111"/>
      <c r="P1585" s="112"/>
      <c r="Q1585" s="50"/>
    </row>
    <row r="1586" spans="1:17" ht="30.75" customHeight="1" x14ac:dyDescent="0.4">
      <c r="A1586" s="113">
        <v>3147</v>
      </c>
      <c r="B1586" s="114"/>
      <c r="C1586" s="114"/>
      <c r="D1586" s="115">
        <f>VLOOKUP(E1586,コード一覧!$B$4:$E$962,4,FALSE)</f>
        <v>0</v>
      </c>
      <c r="E1586" s="89"/>
      <c r="F1586" s="104">
        <f>VLOOKUP(E1586,コード一覧!$B$4:$C$850,2,FALSE)</f>
        <v>0</v>
      </c>
      <c r="G1586" s="105">
        <f>VLOOKUP(E1586,コード一覧!$B$4:$D$868,3,FALSE)</f>
        <v>0</v>
      </c>
      <c r="H1586" s="106"/>
      <c r="I1586" s="106"/>
      <c r="J1586" s="107"/>
      <c r="K1586" s="109">
        <f>VLOOKUP(J1586,得意先名!$B$8:$C$1020,2,FALSE)</f>
        <v>0</v>
      </c>
      <c r="L1586" s="108"/>
      <c r="M1586" s="109">
        <f>VLOOKUP(J1586,得意先名!$B$1:$E$1029,4,FALSE)</f>
        <v>0</v>
      </c>
      <c r="N1586" s="110">
        <f>VLOOKUP(J1586,得意先名!$B$8:$H$1020,7,FALSE)</f>
        <v>0</v>
      </c>
      <c r="O1586" s="111"/>
      <c r="P1586" s="112"/>
      <c r="Q1586" s="50"/>
    </row>
    <row r="1587" spans="1:17" ht="30.75" customHeight="1" x14ac:dyDescent="0.4">
      <c r="A1587" s="113">
        <v>3149</v>
      </c>
      <c r="B1587" s="114"/>
      <c r="C1587" s="114"/>
      <c r="D1587" s="115">
        <f>VLOOKUP(E1587,コード一覧!$B$4:$E$962,4,FALSE)</f>
        <v>0</v>
      </c>
      <c r="E1587" s="89"/>
      <c r="F1587" s="104">
        <f>VLOOKUP(E1587,コード一覧!$B$4:$C$850,2,FALSE)</f>
        <v>0</v>
      </c>
      <c r="G1587" s="105">
        <f>VLOOKUP(E1587,コード一覧!$B$4:$D$868,3,FALSE)</f>
        <v>0</v>
      </c>
      <c r="H1587" s="106"/>
      <c r="I1587" s="106"/>
      <c r="J1587" s="107"/>
      <c r="K1587" s="109">
        <f>VLOOKUP(J1587,得意先名!$B$8:$C$1020,2,FALSE)</f>
        <v>0</v>
      </c>
      <c r="L1587" s="108"/>
      <c r="M1587" s="109">
        <f>VLOOKUP(J1587,得意先名!$B$1:$E$1029,4,FALSE)</f>
        <v>0</v>
      </c>
      <c r="N1587" s="110">
        <f>VLOOKUP(J1587,得意先名!$B$8:$H$1020,7,FALSE)</f>
        <v>0</v>
      </c>
      <c r="O1587" s="111"/>
      <c r="P1587" s="112"/>
      <c r="Q1587" s="50"/>
    </row>
    <row r="1588" spans="1:17" ht="30.75" customHeight="1" x14ac:dyDescent="0.4">
      <c r="A1588" s="113">
        <v>3151</v>
      </c>
      <c r="B1588" s="114"/>
      <c r="C1588" s="114"/>
      <c r="D1588" s="115">
        <f>VLOOKUP(E1588,コード一覧!$B$4:$E$962,4,FALSE)</f>
        <v>0</v>
      </c>
      <c r="E1588" s="89"/>
      <c r="F1588" s="104">
        <f>VLOOKUP(E1588,コード一覧!$B$4:$C$850,2,FALSE)</f>
        <v>0</v>
      </c>
      <c r="G1588" s="105">
        <f>VLOOKUP(E1588,コード一覧!$B$4:$D$868,3,FALSE)</f>
        <v>0</v>
      </c>
      <c r="H1588" s="106"/>
      <c r="I1588" s="106"/>
      <c r="J1588" s="107"/>
      <c r="K1588" s="109">
        <f>VLOOKUP(J1588,得意先名!$B$8:$C$1020,2,FALSE)</f>
        <v>0</v>
      </c>
      <c r="L1588" s="108"/>
      <c r="M1588" s="109">
        <f>VLOOKUP(J1588,得意先名!$B$1:$E$1029,4,FALSE)</f>
        <v>0</v>
      </c>
      <c r="N1588" s="110">
        <f>VLOOKUP(J1588,得意先名!$B$8:$H$1020,7,FALSE)</f>
        <v>0</v>
      </c>
      <c r="O1588" s="111"/>
      <c r="P1588" s="112"/>
      <c r="Q1588" s="50"/>
    </row>
    <row r="1589" spans="1:17" ht="30.75" customHeight="1" x14ac:dyDescent="0.4">
      <c r="A1589" s="113">
        <v>3153</v>
      </c>
      <c r="B1589" s="114"/>
      <c r="C1589" s="114"/>
      <c r="D1589" s="115">
        <f>VLOOKUP(E1589,コード一覧!$B$4:$E$962,4,FALSE)</f>
        <v>0</v>
      </c>
      <c r="E1589" s="89"/>
      <c r="F1589" s="104">
        <f>VLOOKUP(E1589,コード一覧!$B$4:$C$850,2,FALSE)</f>
        <v>0</v>
      </c>
      <c r="G1589" s="105">
        <f>VLOOKUP(E1589,コード一覧!$B$4:$D$868,3,FALSE)</f>
        <v>0</v>
      </c>
      <c r="H1589" s="106"/>
      <c r="I1589" s="106"/>
      <c r="J1589" s="107"/>
      <c r="K1589" s="109">
        <f>VLOOKUP(J1589,得意先名!$B$8:$C$1020,2,FALSE)</f>
        <v>0</v>
      </c>
      <c r="L1589" s="108"/>
      <c r="M1589" s="109">
        <f>VLOOKUP(J1589,得意先名!$B$1:$E$1029,4,FALSE)</f>
        <v>0</v>
      </c>
      <c r="N1589" s="110">
        <f>VLOOKUP(J1589,得意先名!$B$8:$H$1020,7,FALSE)</f>
        <v>0</v>
      </c>
      <c r="O1589" s="111"/>
      <c r="P1589" s="112"/>
      <c r="Q1589" s="50"/>
    </row>
    <row r="1590" spans="1:17" ht="30.75" customHeight="1" x14ac:dyDescent="0.4">
      <c r="A1590" s="113">
        <v>3155</v>
      </c>
      <c r="B1590" s="114"/>
      <c r="C1590" s="114"/>
      <c r="D1590" s="115">
        <f>VLOOKUP(E1590,コード一覧!$B$4:$E$962,4,FALSE)</f>
        <v>0</v>
      </c>
      <c r="E1590" s="89"/>
      <c r="F1590" s="104">
        <f>VLOOKUP(E1590,コード一覧!$B$4:$C$850,2,FALSE)</f>
        <v>0</v>
      </c>
      <c r="G1590" s="105">
        <f>VLOOKUP(E1590,コード一覧!$B$4:$D$868,3,FALSE)</f>
        <v>0</v>
      </c>
      <c r="H1590" s="106"/>
      <c r="I1590" s="106"/>
      <c r="J1590" s="107"/>
      <c r="K1590" s="109">
        <f>VLOOKUP(J1590,得意先名!$B$8:$C$1020,2,FALSE)</f>
        <v>0</v>
      </c>
      <c r="L1590" s="108"/>
      <c r="M1590" s="109">
        <f>VLOOKUP(J1590,得意先名!$B$1:$E$1029,4,FALSE)</f>
        <v>0</v>
      </c>
      <c r="N1590" s="110">
        <f>VLOOKUP(J1590,得意先名!$B$8:$H$1020,7,FALSE)</f>
        <v>0</v>
      </c>
      <c r="O1590" s="111"/>
      <c r="P1590" s="112"/>
      <c r="Q1590" s="50"/>
    </row>
    <row r="1591" spans="1:17" ht="30.75" customHeight="1" x14ac:dyDescent="0.4">
      <c r="A1591" s="113">
        <v>3157</v>
      </c>
      <c r="B1591" s="114"/>
      <c r="C1591" s="114"/>
      <c r="D1591" s="115">
        <f>VLOOKUP(E1591,コード一覧!$B$4:$E$962,4,FALSE)</f>
        <v>0</v>
      </c>
      <c r="E1591" s="89"/>
      <c r="F1591" s="104">
        <f>VLOOKUP(E1591,コード一覧!$B$4:$C$850,2,FALSE)</f>
        <v>0</v>
      </c>
      <c r="G1591" s="105">
        <f>VLOOKUP(E1591,コード一覧!$B$4:$D$868,3,FALSE)</f>
        <v>0</v>
      </c>
      <c r="H1591" s="106"/>
      <c r="I1591" s="106"/>
      <c r="J1591" s="107"/>
      <c r="K1591" s="109">
        <f>VLOOKUP(J1591,得意先名!$B$8:$C$1020,2,FALSE)</f>
        <v>0</v>
      </c>
      <c r="L1591" s="108"/>
      <c r="M1591" s="109">
        <f>VLOOKUP(J1591,得意先名!$B$1:$E$1029,4,FALSE)</f>
        <v>0</v>
      </c>
      <c r="N1591" s="110">
        <f>VLOOKUP(J1591,得意先名!$B$8:$H$1020,7,FALSE)</f>
        <v>0</v>
      </c>
      <c r="O1591" s="111"/>
      <c r="P1591" s="112"/>
      <c r="Q1591" s="50"/>
    </row>
    <row r="1592" spans="1:17" ht="30.75" customHeight="1" x14ac:dyDescent="0.4">
      <c r="A1592" s="113">
        <v>3159</v>
      </c>
      <c r="B1592" s="114"/>
      <c r="C1592" s="114"/>
      <c r="D1592" s="115">
        <f>VLOOKUP(E1592,コード一覧!$B$4:$E$962,4,FALSE)</f>
        <v>0</v>
      </c>
      <c r="E1592" s="89"/>
      <c r="F1592" s="104">
        <f>VLOOKUP(E1592,コード一覧!$B$4:$C$850,2,FALSE)</f>
        <v>0</v>
      </c>
      <c r="G1592" s="105">
        <f>VLOOKUP(E1592,コード一覧!$B$4:$D$868,3,FALSE)</f>
        <v>0</v>
      </c>
      <c r="H1592" s="106"/>
      <c r="I1592" s="106"/>
      <c r="J1592" s="107"/>
      <c r="K1592" s="109">
        <f>VLOOKUP(J1592,得意先名!$B$8:$C$1020,2,FALSE)</f>
        <v>0</v>
      </c>
      <c r="L1592" s="108"/>
      <c r="M1592" s="109">
        <f>VLOOKUP(J1592,得意先名!$B$1:$E$1029,4,FALSE)</f>
        <v>0</v>
      </c>
      <c r="N1592" s="110">
        <f>VLOOKUP(J1592,得意先名!$B$8:$H$1020,7,FALSE)</f>
        <v>0</v>
      </c>
      <c r="O1592" s="111"/>
      <c r="P1592" s="112"/>
      <c r="Q1592" s="50"/>
    </row>
    <row r="1593" spans="1:17" ht="30.75" customHeight="1" x14ac:dyDescent="0.4">
      <c r="A1593" s="113">
        <v>3161</v>
      </c>
      <c r="B1593" s="114"/>
      <c r="C1593" s="114"/>
      <c r="D1593" s="115">
        <f>VLOOKUP(E1593,コード一覧!$B$4:$E$962,4,FALSE)</f>
        <v>0</v>
      </c>
      <c r="E1593" s="89"/>
      <c r="F1593" s="104">
        <f>VLOOKUP(E1593,コード一覧!$B$4:$C$850,2,FALSE)</f>
        <v>0</v>
      </c>
      <c r="G1593" s="105">
        <f>VLOOKUP(E1593,コード一覧!$B$4:$D$868,3,FALSE)</f>
        <v>0</v>
      </c>
      <c r="H1593" s="106"/>
      <c r="I1593" s="106"/>
      <c r="J1593" s="107"/>
      <c r="K1593" s="109">
        <f>VLOOKUP(J1593,得意先名!$B$8:$C$1020,2,FALSE)</f>
        <v>0</v>
      </c>
      <c r="L1593" s="108"/>
      <c r="M1593" s="109">
        <f>VLOOKUP(J1593,得意先名!$B$1:$E$1029,4,FALSE)</f>
        <v>0</v>
      </c>
      <c r="N1593" s="110">
        <f>VLOOKUP(J1593,得意先名!$B$8:$H$1020,7,FALSE)</f>
        <v>0</v>
      </c>
      <c r="O1593" s="111"/>
      <c r="P1593" s="112"/>
      <c r="Q1593" s="50"/>
    </row>
    <row r="1594" spans="1:17" ht="30.75" customHeight="1" x14ac:dyDescent="0.4">
      <c r="A1594" s="113">
        <v>3163</v>
      </c>
      <c r="B1594" s="114"/>
      <c r="C1594" s="114"/>
      <c r="D1594" s="115">
        <f>VLOOKUP(E1594,コード一覧!$B$4:$E$962,4,FALSE)</f>
        <v>0</v>
      </c>
      <c r="E1594" s="89"/>
      <c r="F1594" s="104">
        <f>VLOOKUP(E1594,コード一覧!$B$4:$C$850,2,FALSE)</f>
        <v>0</v>
      </c>
      <c r="G1594" s="105">
        <f>VLOOKUP(E1594,コード一覧!$B$4:$D$868,3,FALSE)</f>
        <v>0</v>
      </c>
      <c r="H1594" s="106"/>
      <c r="I1594" s="106"/>
      <c r="J1594" s="107"/>
      <c r="K1594" s="109">
        <f>VLOOKUP(J1594,得意先名!$B$8:$C$1020,2,FALSE)</f>
        <v>0</v>
      </c>
      <c r="L1594" s="108"/>
      <c r="M1594" s="109">
        <f>VLOOKUP(J1594,得意先名!$B$1:$E$1029,4,FALSE)</f>
        <v>0</v>
      </c>
      <c r="N1594" s="110">
        <f>VLOOKUP(J1594,得意先名!$B$8:$H$1020,7,FALSE)</f>
        <v>0</v>
      </c>
      <c r="O1594" s="111"/>
      <c r="P1594" s="112"/>
      <c r="Q1594" s="50"/>
    </row>
    <row r="1595" spans="1:17" ht="30.75" customHeight="1" x14ac:dyDescent="0.4">
      <c r="A1595" s="113">
        <v>3165</v>
      </c>
      <c r="B1595" s="114"/>
      <c r="C1595" s="114"/>
      <c r="D1595" s="115">
        <f>VLOOKUP(E1595,コード一覧!$B$4:$E$962,4,FALSE)</f>
        <v>0</v>
      </c>
      <c r="E1595" s="89"/>
      <c r="F1595" s="104">
        <f>VLOOKUP(E1595,コード一覧!$B$4:$C$850,2,FALSE)</f>
        <v>0</v>
      </c>
      <c r="G1595" s="105">
        <f>VLOOKUP(E1595,コード一覧!$B$4:$D$868,3,FALSE)</f>
        <v>0</v>
      </c>
      <c r="H1595" s="106"/>
      <c r="I1595" s="106"/>
      <c r="J1595" s="107"/>
      <c r="K1595" s="109">
        <f>VLOOKUP(J1595,得意先名!$B$8:$C$1020,2,FALSE)</f>
        <v>0</v>
      </c>
      <c r="L1595" s="108"/>
      <c r="M1595" s="109">
        <f>VLOOKUP(J1595,得意先名!$B$1:$E$1029,4,FALSE)</f>
        <v>0</v>
      </c>
      <c r="N1595" s="110">
        <f>VLOOKUP(J1595,得意先名!$B$8:$H$1020,7,FALSE)</f>
        <v>0</v>
      </c>
      <c r="O1595" s="111"/>
      <c r="P1595" s="112"/>
      <c r="Q1595" s="50"/>
    </row>
    <row r="1596" spans="1:17" ht="30.75" customHeight="1" x14ac:dyDescent="0.4">
      <c r="A1596" s="113">
        <v>3167</v>
      </c>
      <c r="B1596" s="114"/>
      <c r="C1596" s="114"/>
      <c r="D1596" s="115">
        <f>VLOOKUP(E1596,コード一覧!$B$4:$E$962,4,FALSE)</f>
        <v>0</v>
      </c>
      <c r="E1596" s="89"/>
      <c r="F1596" s="104">
        <f>VLOOKUP(E1596,コード一覧!$B$4:$C$850,2,FALSE)</f>
        <v>0</v>
      </c>
      <c r="G1596" s="105">
        <f>VLOOKUP(E1596,コード一覧!$B$4:$D$868,3,FALSE)</f>
        <v>0</v>
      </c>
      <c r="H1596" s="106"/>
      <c r="I1596" s="106"/>
      <c r="J1596" s="107"/>
      <c r="K1596" s="109">
        <f>VLOOKUP(J1596,得意先名!$B$8:$C$1020,2,FALSE)</f>
        <v>0</v>
      </c>
      <c r="L1596" s="108"/>
      <c r="M1596" s="109">
        <f>VLOOKUP(J1596,得意先名!$B$1:$E$1029,4,FALSE)</f>
        <v>0</v>
      </c>
      <c r="N1596" s="110">
        <f>VLOOKUP(J1596,得意先名!$B$8:$H$1020,7,FALSE)</f>
        <v>0</v>
      </c>
      <c r="O1596" s="111"/>
      <c r="P1596" s="112"/>
      <c r="Q1596" s="50"/>
    </row>
    <row r="1597" spans="1:17" ht="30.75" customHeight="1" x14ac:dyDescent="0.4">
      <c r="A1597" s="113">
        <v>3169</v>
      </c>
      <c r="B1597" s="114"/>
      <c r="C1597" s="114"/>
      <c r="D1597" s="115">
        <f>VLOOKUP(E1597,コード一覧!$B$4:$E$962,4,FALSE)</f>
        <v>0</v>
      </c>
      <c r="E1597" s="89"/>
      <c r="F1597" s="104">
        <f>VLOOKUP(E1597,コード一覧!$B$4:$C$850,2,FALSE)</f>
        <v>0</v>
      </c>
      <c r="G1597" s="105">
        <f>VLOOKUP(E1597,コード一覧!$B$4:$D$868,3,FALSE)</f>
        <v>0</v>
      </c>
      <c r="H1597" s="106"/>
      <c r="I1597" s="106"/>
      <c r="J1597" s="107"/>
      <c r="K1597" s="109">
        <f>VLOOKUP(J1597,得意先名!$B$8:$C$1020,2,FALSE)</f>
        <v>0</v>
      </c>
      <c r="L1597" s="108"/>
      <c r="M1597" s="109">
        <f>VLOOKUP(J1597,得意先名!$B$1:$E$1029,4,FALSE)</f>
        <v>0</v>
      </c>
      <c r="N1597" s="110">
        <f>VLOOKUP(J1597,得意先名!$B$8:$H$1020,7,FALSE)</f>
        <v>0</v>
      </c>
      <c r="O1597" s="111"/>
      <c r="P1597" s="112"/>
      <c r="Q1597" s="50"/>
    </row>
    <row r="1598" spans="1:17" ht="30.75" customHeight="1" x14ac:dyDescent="0.4">
      <c r="A1598" s="113">
        <v>3171</v>
      </c>
      <c r="B1598" s="114"/>
      <c r="C1598" s="114"/>
      <c r="D1598" s="115">
        <f>VLOOKUP(E1598,コード一覧!$B$4:$E$962,4,FALSE)</f>
        <v>0</v>
      </c>
      <c r="E1598" s="89"/>
      <c r="F1598" s="104">
        <f>VLOOKUP(E1598,コード一覧!$B$4:$C$850,2,FALSE)</f>
        <v>0</v>
      </c>
      <c r="G1598" s="105">
        <f>VLOOKUP(E1598,コード一覧!$B$4:$D$868,3,FALSE)</f>
        <v>0</v>
      </c>
      <c r="H1598" s="106"/>
      <c r="I1598" s="106"/>
      <c r="J1598" s="107"/>
      <c r="K1598" s="109">
        <f>VLOOKUP(J1598,得意先名!$B$8:$C$1020,2,FALSE)</f>
        <v>0</v>
      </c>
      <c r="L1598" s="108"/>
      <c r="M1598" s="109">
        <f>VLOOKUP(J1598,得意先名!$B$1:$E$1029,4,FALSE)</f>
        <v>0</v>
      </c>
      <c r="N1598" s="110">
        <f>VLOOKUP(J1598,得意先名!$B$8:$H$1020,7,FALSE)</f>
        <v>0</v>
      </c>
      <c r="O1598" s="111"/>
      <c r="P1598" s="112"/>
      <c r="Q1598" s="50"/>
    </row>
    <row r="1599" spans="1:17" ht="30.75" customHeight="1" x14ac:dyDescent="0.4">
      <c r="A1599" s="113">
        <v>3173</v>
      </c>
      <c r="B1599" s="114"/>
      <c r="C1599" s="114"/>
      <c r="D1599" s="115">
        <f>VLOOKUP(E1599,コード一覧!$B$4:$E$962,4,FALSE)</f>
        <v>0</v>
      </c>
      <c r="E1599" s="89"/>
      <c r="F1599" s="104">
        <f>VLOOKUP(E1599,コード一覧!$B$4:$C$850,2,FALSE)</f>
        <v>0</v>
      </c>
      <c r="G1599" s="105">
        <f>VLOOKUP(E1599,コード一覧!$B$4:$D$868,3,FALSE)</f>
        <v>0</v>
      </c>
      <c r="H1599" s="106"/>
      <c r="I1599" s="106"/>
      <c r="J1599" s="107"/>
      <c r="K1599" s="109">
        <f>VLOOKUP(J1599,得意先名!$B$8:$C$1020,2,FALSE)</f>
        <v>0</v>
      </c>
      <c r="L1599" s="108"/>
      <c r="M1599" s="109">
        <f>VLOOKUP(J1599,得意先名!$B$1:$E$1029,4,FALSE)</f>
        <v>0</v>
      </c>
      <c r="N1599" s="110">
        <f>VLOOKUP(J1599,得意先名!$B$8:$H$1020,7,FALSE)</f>
        <v>0</v>
      </c>
      <c r="O1599" s="111"/>
      <c r="P1599" s="112"/>
      <c r="Q1599" s="50"/>
    </row>
    <row r="1600" spans="1:17" ht="30.75" customHeight="1" x14ac:dyDescent="0.4">
      <c r="A1600" s="113">
        <v>3175</v>
      </c>
      <c r="B1600" s="114"/>
      <c r="C1600" s="114"/>
      <c r="D1600" s="115">
        <f>VLOOKUP(E1600,コード一覧!$B$4:$E$962,4,FALSE)</f>
        <v>0</v>
      </c>
      <c r="E1600" s="89"/>
      <c r="F1600" s="104">
        <f>VLOOKUP(E1600,コード一覧!$B$4:$C$850,2,FALSE)</f>
        <v>0</v>
      </c>
      <c r="G1600" s="105">
        <f>VLOOKUP(E1600,コード一覧!$B$4:$D$868,3,FALSE)</f>
        <v>0</v>
      </c>
      <c r="H1600" s="106"/>
      <c r="I1600" s="106"/>
      <c r="J1600" s="107"/>
      <c r="K1600" s="109">
        <f>VLOOKUP(J1600,得意先名!$B$8:$C$1020,2,FALSE)</f>
        <v>0</v>
      </c>
      <c r="L1600" s="108"/>
      <c r="M1600" s="109">
        <f>VLOOKUP(J1600,得意先名!$B$1:$E$1029,4,FALSE)</f>
        <v>0</v>
      </c>
      <c r="N1600" s="110">
        <f>VLOOKUP(J1600,得意先名!$B$8:$H$1020,7,FALSE)</f>
        <v>0</v>
      </c>
      <c r="O1600" s="111"/>
      <c r="P1600" s="112"/>
      <c r="Q1600" s="50"/>
    </row>
    <row r="1601" spans="1:17" ht="30.75" customHeight="1" x14ac:dyDescent="0.4">
      <c r="A1601" s="113">
        <v>3177</v>
      </c>
      <c r="B1601" s="114"/>
      <c r="C1601" s="114"/>
      <c r="D1601" s="115">
        <f>VLOOKUP(E1601,コード一覧!$B$4:$E$962,4,FALSE)</f>
        <v>0</v>
      </c>
      <c r="E1601" s="89"/>
      <c r="F1601" s="104">
        <f>VLOOKUP(E1601,コード一覧!$B$4:$C$850,2,FALSE)</f>
        <v>0</v>
      </c>
      <c r="G1601" s="105">
        <f>VLOOKUP(E1601,コード一覧!$B$4:$D$868,3,FALSE)</f>
        <v>0</v>
      </c>
      <c r="H1601" s="106"/>
      <c r="I1601" s="106"/>
      <c r="J1601" s="107"/>
      <c r="K1601" s="109">
        <f>VLOOKUP(J1601,得意先名!$B$8:$C$1020,2,FALSE)</f>
        <v>0</v>
      </c>
      <c r="L1601" s="108"/>
      <c r="M1601" s="109">
        <f>VLOOKUP(J1601,得意先名!$B$1:$E$1029,4,FALSE)</f>
        <v>0</v>
      </c>
      <c r="N1601" s="110">
        <f>VLOOKUP(J1601,得意先名!$B$8:$H$1020,7,FALSE)</f>
        <v>0</v>
      </c>
      <c r="O1601" s="111"/>
      <c r="P1601" s="112"/>
      <c r="Q1601" s="50"/>
    </row>
    <row r="1602" spans="1:17" ht="30.75" customHeight="1" x14ac:dyDescent="0.4">
      <c r="A1602" s="113">
        <v>3179</v>
      </c>
      <c r="B1602" s="114"/>
      <c r="C1602" s="114"/>
      <c r="D1602" s="115">
        <f>VLOOKUP(E1602,コード一覧!$B$4:$E$962,4,FALSE)</f>
        <v>0</v>
      </c>
      <c r="E1602" s="89"/>
      <c r="F1602" s="104">
        <f>VLOOKUP(E1602,コード一覧!$B$4:$C$850,2,FALSE)</f>
        <v>0</v>
      </c>
      <c r="G1602" s="105">
        <f>VLOOKUP(E1602,コード一覧!$B$4:$D$868,3,FALSE)</f>
        <v>0</v>
      </c>
      <c r="H1602" s="106"/>
      <c r="I1602" s="106"/>
      <c r="J1602" s="107"/>
      <c r="K1602" s="109">
        <f>VLOOKUP(J1602,得意先名!$B$8:$C$1020,2,FALSE)</f>
        <v>0</v>
      </c>
      <c r="L1602" s="108"/>
      <c r="M1602" s="109">
        <f>VLOOKUP(J1602,得意先名!$B$1:$E$1029,4,FALSE)</f>
        <v>0</v>
      </c>
      <c r="N1602" s="110">
        <f>VLOOKUP(J1602,得意先名!$B$8:$H$1020,7,FALSE)</f>
        <v>0</v>
      </c>
      <c r="O1602" s="111"/>
      <c r="P1602" s="112"/>
      <c r="Q1602" s="50"/>
    </row>
    <row r="1603" spans="1:17" ht="30.75" customHeight="1" x14ac:dyDescent="0.4">
      <c r="A1603" s="113">
        <v>3181</v>
      </c>
      <c r="B1603" s="114"/>
      <c r="C1603" s="114"/>
      <c r="D1603" s="115">
        <f>VLOOKUP(E1603,コード一覧!$B$4:$E$962,4,FALSE)</f>
        <v>0</v>
      </c>
      <c r="E1603" s="89"/>
      <c r="F1603" s="104">
        <f>VLOOKUP(E1603,コード一覧!$B$4:$C$850,2,FALSE)</f>
        <v>0</v>
      </c>
      <c r="G1603" s="105">
        <f>VLOOKUP(E1603,コード一覧!$B$4:$D$868,3,FALSE)</f>
        <v>0</v>
      </c>
      <c r="H1603" s="106"/>
      <c r="I1603" s="106"/>
      <c r="J1603" s="107"/>
      <c r="K1603" s="109">
        <f>VLOOKUP(J1603,得意先名!$B$8:$C$1020,2,FALSE)</f>
        <v>0</v>
      </c>
      <c r="L1603" s="108"/>
      <c r="M1603" s="109">
        <f>VLOOKUP(J1603,得意先名!$B$1:$E$1029,4,FALSE)</f>
        <v>0</v>
      </c>
      <c r="N1603" s="110">
        <f>VLOOKUP(J1603,得意先名!$B$8:$H$1020,7,FALSE)</f>
        <v>0</v>
      </c>
      <c r="O1603" s="111"/>
      <c r="P1603" s="112"/>
      <c r="Q1603" s="50"/>
    </row>
    <row r="1604" spans="1:17" ht="30.75" customHeight="1" x14ac:dyDescent="0.4">
      <c r="A1604" s="113">
        <v>3183</v>
      </c>
      <c r="B1604" s="114"/>
      <c r="C1604" s="114"/>
      <c r="D1604" s="115">
        <f>VLOOKUP(E1604,コード一覧!$B$4:$E$962,4,FALSE)</f>
        <v>0</v>
      </c>
      <c r="E1604" s="89"/>
      <c r="F1604" s="104">
        <f>VLOOKUP(E1604,コード一覧!$B$4:$C$850,2,FALSE)</f>
        <v>0</v>
      </c>
      <c r="G1604" s="105">
        <f>VLOOKUP(E1604,コード一覧!$B$4:$D$868,3,FALSE)</f>
        <v>0</v>
      </c>
      <c r="H1604" s="106"/>
      <c r="I1604" s="106"/>
      <c r="J1604" s="107"/>
      <c r="K1604" s="109">
        <f>VLOOKUP(J1604,得意先名!$B$8:$C$1020,2,FALSE)</f>
        <v>0</v>
      </c>
      <c r="L1604" s="108"/>
      <c r="M1604" s="109">
        <f>VLOOKUP(J1604,得意先名!$B$1:$E$1029,4,FALSE)</f>
        <v>0</v>
      </c>
      <c r="N1604" s="110">
        <f>VLOOKUP(J1604,得意先名!$B$8:$H$1020,7,FALSE)</f>
        <v>0</v>
      </c>
      <c r="O1604" s="111"/>
      <c r="P1604" s="112"/>
      <c r="Q1604" s="50"/>
    </row>
    <row r="1605" spans="1:17" ht="30.75" customHeight="1" x14ac:dyDescent="0.4">
      <c r="A1605" s="113">
        <v>3185</v>
      </c>
      <c r="B1605" s="114"/>
      <c r="C1605" s="114"/>
      <c r="D1605" s="115">
        <f>VLOOKUP(E1605,コード一覧!$B$4:$E$962,4,FALSE)</f>
        <v>0</v>
      </c>
      <c r="E1605" s="89"/>
      <c r="F1605" s="104">
        <f>VLOOKUP(E1605,コード一覧!$B$4:$C$850,2,FALSE)</f>
        <v>0</v>
      </c>
      <c r="G1605" s="105">
        <f>VLOOKUP(E1605,コード一覧!$B$4:$D$868,3,FALSE)</f>
        <v>0</v>
      </c>
      <c r="H1605" s="106"/>
      <c r="I1605" s="106"/>
      <c r="J1605" s="107"/>
      <c r="K1605" s="109">
        <f>VLOOKUP(J1605,得意先名!$B$8:$C$1020,2,FALSE)</f>
        <v>0</v>
      </c>
      <c r="L1605" s="108"/>
      <c r="M1605" s="109">
        <f>VLOOKUP(J1605,得意先名!$B$1:$E$1029,4,FALSE)</f>
        <v>0</v>
      </c>
      <c r="N1605" s="110">
        <f>VLOOKUP(J1605,得意先名!$B$8:$H$1020,7,FALSE)</f>
        <v>0</v>
      </c>
      <c r="O1605" s="111"/>
      <c r="P1605" s="112"/>
      <c r="Q1605" s="50"/>
    </row>
    <row r="1606" spans="1:17" ht="30.75" customHeight="1" x14ac:dyDescent="0.4">
      <c r="A1606" s="113">
        <v>3187</v>
      </c>
      <c r="B1606" s="114"/>
      <c r="C1606" s="114"/>
      <c r="D1606" s="115">
        <f>VLOOKUP(E1606,コード一覧!$B$4:$E$962,4,FALSE)</f>
        <v>0</v>
      </c>
      <c r="E1606" s="89"/>
      <c r="F1606" s="104">
        <f>VLOOKUP(E1606,コード一覧!$B$4:$C$850,2,FALSE)</f>
        <v>0</v>
      </c>
      <c r="G1606" s="105">
        <f>VLOOKUP(E1606,コード一覧!$B$4:$D$868,3,FALSE)</f>
        <v>0</v>
      </c>
      <c r="H1606" s="106"/>
      <c r="I1606" s="106"/>
      <c r="J1606" s="107"/>
      <c r="K1606" s="109">
        <f>VLOOKUP(J1606,得意先名!$B$8:$C$1020,2,FALSE)</f>
        <v>0</v>
      </c>
      <c r="L1606" s="108"/>
      <c r="M1606" s="109">
        <f>VLOOKUP(J1606,得意先名!$B$1:$E$1029,4,FALSE)</f>
        <v>0</v>
      </c>
      <c r="N1606" s="110">
        <f>VLOOKUP(J1606,得意先名!$B$8:$H$1020,7,FALSE)</f>
        <v>0</v>
      </c>
      <c r="O1606" s="111"/>
      <c r="P1606" s="112"/>
      <c r="Q1606" s="50"/>
    </row>
    <row r="1607" spans="1:17" ht="30.75" customHeight="1" x14ac:dyDescent="0.4">
      <c r="A1607" s="113">
        <v>3189</v>
      </c>
      <c r="B1607" s="114"/>
      <c r="C1607" s="114"/>
      <c r="D1607" s="115">
        <f>VLOOKUP(E1607,コード一覧!$B$4:$E$962,4,FALSE)</f>
        <v>0</v>
      </c>
      <c r="E1607" s="89"/>
      <c r="F1607" s="104">
        <f>VLOOKUP(E1607,コード一覧!$B$4:$C$850,2,FALSE)</f>
        <v>0</v>
      </c>
      <c r="G1607" s="105">
        <f>VLOOKUP(E1607,コード一覧!$B$4:$D$868,3,FALSE)</f>
        <v>0</v>
      </c>
      <c r="H1607" s="106"/>
      <c r="I1607" s="106"/>
      <c r="J1607" s="107"/>
      <c r="K1607" s="109">
        <f>VLOOKUP(J1607,得意先名!$B$8:$C$1020,2,FALSE)</f>
        <v>0</v>
      </c>
      <c r="L1607" s="108"/>
      <c r="M1607" s="109">
        <f>VLOOKUP(J1607,得意先名!$B$1:$E$1029,4,FALSE)</f>
        <v>0</v>
      </c>
      <c r="N1607" s="110">
        <f>VLOOKUP(J1607,得意先名!$B$8:$H$1020,7,FALSE)</f>
        <v>0</v>
      </c>
      <c r="O1607" s="111"/>
      <c r="P1607" s="112"/>
      <c r="Q1607" s="50"/>
    </row>
    <row r="1608" spans="1:17" ht="30.75" customHeight="1" x14ac:dyDescent="0.4">
      <c r="A1608" s="113">
        <v>3191</v>
      </c>
      <c r="B1608" s="114"/>
      <c r="C1608" s="114"/>
      <c r="D1608" s="115">
        <f>VLOOKUP(E1608,コード一覧!$B$4:$E$962,4,FALSE)</f>
        <v>0</v>
      </c>
      <c r="E1608" s="89"/>
      <c r="F1608" s="104">
        <f>VLOOKUP(E1608,コード一覧!$B$4:$C$850,2,FALSE)</f>
        <v>0</v>
      </c>
      <c r="G1608" s="105">
        <f>VLOOKUP(E1608,コード一覧!$B$4:$D$868,3,FALSE)</f>
        <v>0</v>
      </c>
      <c r="H1608" s="106"/>
      <c r="I1608" s="106"/>
      <c r="J1608" s="107"/>
      <c r="K1608" s="109">
        <f>VLOOKUP(J1608,得意先名!$B$8:$C$1020,2,FALSE)</f>
        <v>0</v>
      </c>
      <c r="L1608" s="108"/>
      <c r="M1608" s="109">
        <f>VLOOKUP(J1608,得意先名!$B$1:$E$1029,4,FALSE)</f>
        <v>0</v>
      </c>
      <c r="N1608" s="110">
        <f>VLOOKUP(J1608,得意先名!$B$8:$H$1020,7,FALSE)</f>
        <v>0</v>
      </c>
      <c r="O1608" s="111"/>
      <c r="P1608" s="112"/>
      <c r="Q1608" s="50"/>
    </row>
    <row r="1609" spans="1:17" ht="30.75" customHeight="1" x14ac:dyDescent="0.4">
      <c r="A1609" s="113">
        <v>3193</v>
      </c>
      <c r="B1609" s="114"/>
      <c r="C1609" s="114"/>
      <c r="D1609" s="115">
        <f>VLOOKUP(E1609,コード一覧!$B$4:$E$962,4,FALSE)</f>
        <v>0</v>
      </c>
      <c r="E1609" s="89"/>
      <c r="F1609" s="104">
        <f>VLOOKUP(E1609,コード一覧!$B$4:$C$850,2,FALSE)</f>
        <v>0</v>
      </c>
      <c r="G1609" s="105">
        <f>VLOOKUP(E1609,コード一覧!$B$4:$D$868,3,FALSE)</f>
        <v>0</v>
      </c>
      <c r="H1609" s="106"/>
      <c r="I1609" s="106"/>
      <c r="J1609" s="107"/>
      <c r="K1609" s="109">
        <f>VLOOKUP(J1609,得意先名!$B$8:$C$1020,2,FALSE)</f>
        <v>0</v>
      </c>
      <c r="L1609" s="108"/>
      <c r="M1609" s="109">
        <f>VLOOKUP(J1609,得意先名!$B$1:$E$1029,4,FALSE)</f>
        <v>0</v>
      </c>
      <c r="N1609" s="110">
        <f>VLOOKUP(J1609,得意先名!$B$8:$H$1020,7,FALSE)</f>
        <v>0</v>
      </c>
      <c r="O1609" s="111"/>
      <c r="P1609" s="112"/>
      <c r="Q1609" s="50"/>
    </row>
    <row r="1610" spans="1:17" ht="30.75" customHeight="1" x14ac:dyDescent="0.4">
      <c r="A1610" s="113">
        <v>3195</v>
      </c>
      <c r="B1610" s="114"/>
      <c r="C1610" s="114"/>
      <c r="D1610" s="115">
        <f>VLOOKUP(E1610,コード一覧!$B$4:$E$962,4,FALSE)</f>
        <v>0</v>
      </c>
      <c r="E1610" s="89"/>
      <c r="F1610" s="104">
        <f>VLOOKUP(E1610,コード一覧!$B$4:$C$850,2,FALSE)</f>
        <v>0</v>
      </c>
      <c r="G1610" s="105">
        <f>VLOOKUP(E1610,コード一覧!$B$4:$D$868,3,FALSE)</f>
        <v>0</v>
      </c>
      <c r="H1610" s="106"/>
      <c r="I1610" s="106"/>
      <c r="J1610" s="107"/>
      <c r="K1610" s="109">
        <f>VLOOKUP(J1610,得意先名!$B$8:$C$1020,2,FALSE)</f>
        <v>0</v>
      </c>
      <c r="L1610" s="108"/>
      <c r="M1610" s="109">
        <f>VLOOKUP(J1610,得意先名!$B$1:$E$1029,4,FALSE)</f>
        <v>0</v>
      </c>
      <c r="N1610" s="110">
        <f>VLOOKUP(J1610,得意先名!$B$8:$H$1020,7,FALSE)</f>
        <v>0</v>
      </c>
      <c r="O1610" s="111"/>
      <c r="P1610" s="112"/>
      <c r="Q1610" s="50"/>
    </row>
    <row r="1611" spans="1:17" ht="30.75" customHeight="1" x14ac:dyDescent="0.4">
      <c r="A1611" s="113">
        <v>3197</v>
      </c>
      <c r="B1611" s="114"/>
      <c r="C1611" s="114"/>
      <c r="D1611" s="115">
        <f>VLOOKUP(E1611,コード一覧!$B$4:$E$962,4,FALSE)</f>
        <v>0</v>
      </c>
      <c r="E1611" s="89"/>
      <c r="F1611" s="104">
        <f>VLOOKUP(E1611,コード一覧!$B$4:$C$850,2,FALSE)</f>
        <v>0</v>
      </c>
      <c r="G1611" s="105">
        <f>VLOOKUP(E1611,コード一覧!$B$4:$D$868,3,FALSE)</f>
        <v>0</v>
      </c>
      <c r="H1611" s="106"/>
      <c r="I1611" s="106"/>
      <c r="J1611" s="107"/>
      <c r="K1611" s="109">
        <f>VLOOKUP(J1611,得意先名!$B$8:$C$1020,2,FALSE)</f>
        <v>0</v>
      </c>
      <c r="L1611" s="108"/>
      <c r="M1611" s="109">
        <f>VLOOKUP(J1611,得意先名!$B$1:$E$1029,4,FALSE)</f>
        <v>0</v>
      </c>
      <c r="N1611" s="110">
        <f>VLOOKUP(J1611,得意先名!$B$8:$H$1020,7,FALSE)</f>
        <v>0</v>
      </c>
      <c r="O1611" s="111"/>
      <c r="P1611" s="112"/>
      <c r="Q1611" s="50"/>
    </row>
    <row r="1612" spans="1:17" ht="30.75" customHeight="1" x14ac:dyDescent="0.4">
      <c r="A1612" s="113">
        <v>3199</v>
      </c>
      <c r="B1612" s="114"/>
      <c r="C1612" s="114"/>
      <c r="D1612" s="115">
        <f>VLOOKUP(E1612,コード一覧!$B$4:$E$962,4,FALSE)</f>
        <v>0</v>
      </c>
      <c r="E1612" s="89"/>
      <c r="F1612" s="104">
        <f>VLOOKUP(E1612,コード一覧!$B$4:$C$850,2,FALSE)</f>
        <v>0</v>
      </c>
      <c r="G1612" s="105">
        <f>VLOOKUP(E1612,コード一覧!$B$4:$D$868,3,FALSE)</f>
        <v>0</v>
      </c>
      <c r="H1612" s="106"/>
      <c r="I1612" s="106"/>
      <c r="J1612" s="107"/>
      <c r="K1612" s="109">
        <f>VLOOKUP(J1612,得意先名!$B$8:$C$1020,2,FALSE)</f>
        <v>0</v>
      </c>
      <c r="L1612" s="108"/>
      <c r="M1612" s="109">
        <f>VLOOKUP(J1612,得意先名!$B$1:$E$1029,4,FALSE)</f>
        <v>0</v>
      </c>
      <c r="N1612" s="110">
        <f>VLOOKUP(J1612,得意先名!$B$8:$H$1020,7,FALSE)</f>
        <v>0</v>
      </c>
      <c r="O1612" s="111"/>
      <c r="P1612" s="112"/>
      <c r="Q1612" s="50"/>
    </row>
    <row r="1613" spans="1:17" ht="30.75" customHeight="1" x14ac:dyDescent="0.4">
      <c r="A1613" s="113">
        <v>3201</v>
      </c>
      <c r="B1613" s="114"/>
      <c r="C1613" s="114"/>
      <c r="D1613" s="115">
        <f>VLOOKUP(E1613,コード一覧!$B$4:$E$962,4,FALSE)</f>
        <v>0</v>
      </c>
      <c r="E1613" s="89"/>
      <c r="F1613" s="104">
        <f>VLOOKUP(E1613,コード一覧!$B$4:$C$850,2,FALSE)</f>
        <v>0</v>
      </c>
      <c r="G1613" s="105">
        <f>VLOOKUP(E1613,コード一覧!$B$4:$D$868,3,FALSE)</f>
        <v>0</v>
      </c>
      <c r="H1613" s="106"/>
      <c r="I1613" s="106"/>
      <c r="J1613" s="107"/>
      <c r="K1613" s="109">
        <f>VLOOKUP(J1613,得意先名!$B$8:$C$1020,2,FALSE)</f>
        <v>0</v>
      </c>
      <c r="L1613" s="108"/>
      <c r="M1613" s="109">
        <f>VLOOKUP(J1613,得意先名!$B$1:$E$1029,4,FALSE)</f>
        <v>0</v>
      </c>
      <c r="N1613" s="110">
        <f>VLOOKUP(J1613,得意先名!$B$8:$H$1020,7,FALSE)</f>
        <v>0</v>
      </c>
      <c r="O1613" s="111"/>
      <c r="P1613" s="112"/>
      <c r="Q1613" s="50"/>
    </row>
    <row r="1614" spans="1:17" ht="30.75" customHeight="1" x14ac:dyDescent="0.4">
      <c r="A1614" s="113">
        <v>3203</v>
      </c>
      <c r="B1614" s="114"/>
      <c r="C1614" s="114"/>
      <c r="D1614" s="115">
        <f>VLOOKUP(E1614,コード一覧!$B$4:$E$962,4,FALSE)</f>
        <v>0</v>
      </c>
      <c r="E1614" s="89"/>
      <c r="F1614" s="104">
        <f>VLOOKUP(E1614,コード一覧!$B$4:$C$850,2,FALSE)</f>
        <v>0</v>
      </c>
      <c r="G1614" s="105">
        <f>VLOOKUP(E1614,コード一覧!$B$4:$D$868,3,FALSE)</f>
        <v>0</v>
      </c>
      <c r="H1614" s="106"/>
      <c r="I1614" s="106"/>
      <c r="J1614" s="107"/>
      <c r="K1614" s="109">
        <f>VLOOKUP(J1614,得意先名!$B$8:$C$1020,2,FALSE)</f>
        <v>0</v>
      </c>
      <c r="L1614" s="108"/>
      <c r="M1614" s="109">
        <f>VLOOKUP(J1614,得意先名!$B$1:$E$1029,4,FALSE)</f>
        <v>0</v>
      </c>
      <c r="N1614" s="110">
        <f>VLOOKUP(J1614,得意先名!$B$8:$H$1020,7,FALSE)</f>
        <v>0</v>
      </c>
      <c r="O1614" s="111"/>
      <c r="P1614" s="112"/>
      <c r="Q1614" s="50"/>
    </row>
    <row r="1615" spans="1:17" ht="30.75" customHeight="1" x14ac:dyDescent="0.4">
      <c r="A1615" s="113">
        <v>3205</v>
      </c>
      <c r="B1615" s="114"/>
      <c r="C1615" s="114"/>
      <c r="D1615" s="115">
        <f>VLOOKUP(E1615,コード一覧!$B$4:$E$962,4,FALSE)</f>
        <v>0</v>
      </c>
      <c r="E1615" s="89"/>
      <c r="F1615" s="104">
        <f>VLOOKUP(E1615,コード一覧!$B$4:$C$850,2,FALSE)</f>
        <v>0</v>
      </c>
      <c r="G1615" s="105">
        <f>VLOOKUP(E1615,コード一覧!$B$4:$D$868,3,FALSE)</f>
        <v>0</v>
      </c>
      <c r="H1615" s="106"/>
      <c r="I1615" s="106"/>
      <c r="J1615" s="107"/>
      <c r="K1615" s="109">
        <f>VLOOKUP(J1615,得意先名!$B$8:$C$1020,2,FALSE)</f>
        <v>0</v>
      </c>
      <c r="L1615" s="108"/>
      <c r="M1615" s="109">
        <f>VLOOKUP(J1615,得意先名!$B$1:$E$1029,4,FALSE)</f>
        <v>0</v>
      </c>
      <c r="N1615" s="110">
        <f>VLOOKUP(J1615,得意先名!$B$8:$H$1020,7,FALSE)</f>
        <v>0</v>
      </c>
      <c r="O1615" s="111"/>
      <c r="P1615" s="112"/>
      <c r="Q1615" s="50"/>
    </row>
    <row r="1616" spans="1:17" ht="30.75" customHeight="1" x14ac:dyDescent="0.4">
      <c r="A1616" s="113">
        <v>3207</v>
      </c>
      <c r="B1616" s="114"/>
      <c r="C1616" s="114"/>
      <c r="D1616" s="115">
        <f>VLOOKUP(E1616,コード一覧!$B$4:$E$962,4,FALSE)</f>
        <v>0</v>
      </c>
      <c r="E1616" s="89"/>
      <c r="F1616" s="104">
        <f>VLOOKUP(E1616,コード一覧!$B$4:$C$850,2,FALSE)</f>
        <v>0</v>
      </c>
      <c r="G1616" s="105">
        <f>VLOOKUP(E1616,コード一覧!$B$4:$D$868,3,FALSE)</f>
        <v>0</v>
      </c>
      <c r="H1616" s="106"/>
      <c r="I1616" s="106"/>
      <c r="J1616" s="107"/>
      <c r="K1616" s="109">
        <f>VLOOKUP(J1616,得意先名!$B$8:$C$1020,2,FALSE)</f>
        <v>0</v>
      </c>
      <c r="L1616" s="108"/>
      <c r="M1616" s="109">
        <f>VLOOKUP(J1616,得意先名!$B$1:$E$1029,4,FALSE)</f>
        <v>0</v>
      </c>
      <c r="N1616" s="110">
        <f>VLOOKUP(J1616,得意先名!$B$8:$H$1020,7,FALSE)</f>
        <v>0</v>
      </c>
      <c r="O1616" s="111"/>
      <c r="P1616" s="112"/>
      <c r="Q1616" s="50"/>
    </row>
    <row r="1617" spans="1:17" ht="30.75" customHeight="1" x14ac:dyDescent="0.4">
      <c r="A1617" s="113">
        <v>3209</v>
      </c>
      <c r="B1617" s="114"/>
      <c r="C1617" s="114"/>
      <c r="D1617" s="115">
        <f>VLOOKUP(E1617,コード一覧!$B$4:$E$962,4,FALSE)</f>
        <v>0</v>
      </c>
      <c r="E1617" s="89"/>
      <c r="F1617" s="104">
        <f>VLOOKUP(E1617,コード一覧!$B$4:$C$850,2,FALSE)</f>
        <v>0</v>
      </c>
      <c r="G1617" s="105">
        <f>VLOOKUP(E1617,コード一覧!$B$4:$D$868,3,FALSE)</f>
        <v>0</v>
      </c>
      <c r="H1617" s="106"/>
      <c r="I1617" s="106"/>
      <c r="J1617" s="107"/>
      <c r="K1617" s="109">
        <f>VLOOKUP(J1617,得意先名!$B$8:$C$1020,2,FALSE)</f>
        <v>0</v>
      </c>
      <c r="L1617" s="108"/>
      <c r="M1617" s="109">
        <f>VLOOKUP(J1617,得意先名!$B$1:$E$1029,4,FALSE)</f>
        <v>0</v>
      </c>
      <c r="N1617" s="110">
        <f>VLOOKUP(J1617,得意先名!$B$8:$H$1020,7,FALSE)</f>
        <v>0</v>
      </c>
      <c r="O1617" s="111"/>
      <c r="P1617" s="112"/>
      <c r="Q1617" s="50"/>
    </row>
    <row r="1618" spans="1:17" ht="30.75" customHeight="1" x14ac:dyDescent="0.4">
      <c r="A1618" s="113">
        <v>3211</v>
      </c>
      <c r="B1618" s="114"/>
      <c r="C1618" s="114"/>
      <c r="D1618" s="115">
        <f>VLOOKUP(E1618,コード一覧!$B$4:$E$962,4,FALSE)</f>
        <v>0</v>
      </c>
      <c r="E1618" s="89"/>
      <c r="F1618" s="104">
        <f>VLOOKUP(E1618,コード一覧!$B$4:$C$850,2,FALSE)</f>
        <v>0</v>
      </c>
      <c r="G1618" s="105">
        <f>VLOOKUP(E1618,コード一覧!$B$4:$D$868,3,FALSE)</f>
        <v>0</v>
      </c>
      <c r="H1618" s="106"/>
      <c r="I1618" s="106"/>
      <c r="J1618" s="107"/>
      <c r="K1618" s="109">
        <f>VLOOKUP(J1618,得意先名!$B$8:$C$1020,2,FALSE)</f>
        <v>0</v>
      </c>
      <c r="L1618" s="108"/>
      <c r="M1618" s="109">
        <f>VLOOKUP(J1618,得意先名!$B$1:$E$1029,4,FALSE)</f>
        <v>0</v>
      </c>
      <c r="N1618" s="110">
        <f>VLOOKUP(J1618,得意先名!$B$8:$H$1020,7,FALSE)</f>
        <v>0</v>
      </c>
      <c r="O1618" s="111"/>
      <c r="P1618" s="112"/>
      <c r="Q1618" s="50"/>
    </row>
    <row r="1619" spans="1:17" ht="30.75" customHeight="1" x14ac:dyDescent="0.4">
      <c r="A1619" s="113">
        <v>3213</v>
      </c>
      <c r="B1619" s="114"/>
      <c r="C1619" s="114"/>
      <c r="D1619" s="115">
        <f>VLOOKUP(E1619,コード一覧!$B$4:$E$962,4,FALSE)</f>
        <v>0</v>
      </c>
      <c r="E1619" s="89"/>
      <c r="F1619" s="104">
        <f>VLOOKUP(E1619,コード一覧!$B$4:$C$850,2,FALSE)</f>
        <v>0</v>
      </c>
      <c r="G1619" s="105">
        <f>VLOOKUP(E1619,コード一覧!$B$4:$D$868,3,FALSE)</f>
        <v>0</v>
      </c>
      <c r="H1619" s="106"/>
      <c r="I1619" s="106"/>
      <c r="J1619" s="107"/>
      <c r="K1619" s="109">
        <f>VLOOKUP(J1619,得意先名!$B$8:$C$1020,2,FALSE)</f>
        <v>0</v>
      </c>
      <c r="L1619" s="108"/>
      <c r="M1619" s="109">
        <f>VLOOKUP(J1619,得意先名!$B$1:$E$1029,4,FALSE)</f>
        <v>0</v>
      </c>
      <c r="N1619" s="110">
        <f>VLOOKUP(J1619,得意先名!$B$8:$H$1020,7,FALSE)</f>
        <v>0</v>
      </c>
      <c r="O1619" s="111"/>
      <c r="P1619" s="112"/>
      <c r="Q1619" s="50"/>
    </row>
    <row r="1620" spans="1:17" ht="30.75" customHeight="1" x14ac:dyDescent="0.4">
      <c r="A1620" s="113">
        <v>3215</v>
      </c>
      <c r="B1620" s="114"/>
      <c r="C1620" s="114"/>
      <c r="D1620" s="115">
        <f>VLOOKUP(E1620,コード一覧!$B$4:$E$962,4,FALSE)</f>
        <v>0</v>
      </c>
      <c r="E1620" s="89"/>
      <c r="F1620" s="104">
        <f>VLOOKUP(E1620,コード一覧!$B$4:$C$850,2,FALSE)</f>
        <v>0</v>
      </c>
      <c r="G1620" s="105">
        <f>VLOOKUP(E1620,コード一覧!$B$4:$D$868,3,FALSE)</f>
        <v>0</v>
      </c>
      <c r="H1620" s="106"/>
      <c r="I1620" s="106"/>
      <c r="J1620" s="107"/>
      <c r="K1620" s="109">
        <f>VLOOKUP(J1620,得意先名!$B$8:$C$1020,2,FALSE)</f>
        <v>0</v>
      </c>
      <c r="L1620" s="108"/>
      <c r="M1620" s="109">
        <f>VLOOKUP(J1620,得意先名!$B$1:$E$1029,4,FALSE)</f>
        <v>0</v>
      </c>
      <c r="N1620" s="110">
        <f>VLOOKUP(J1620,得意先名!$B$8:$H$1020,7,FALSE)</f>
        <v>0</v>
      </c>
      <c r="O1620" s="111"/>
      <c r="P1620" s="112"/>
      <c r="Q1620" s="50"/>
    </row>
    <row r="1621" spans="1:17" ht="30.75" customHeight="1" x14ac:dyDescent="0.4">
      <c r="A1621" s="113">
        <v>3217</v>
      </c>
      <c r="B1621" s="114"/>
      <c r="C1621" s="114"/>
      <c r="D1621" s="115">
        <f>VLOOKUP(E1621,コード一覧!$B$4:$E$962,4,FALSE)</f>
        <v>0</v>
      </c>
      <c r="E1621" s="89"/>
      <c r="F1621" s="104">
        <f>VLOOKUP(E1621,コード一覧!$B$4:$C$850,2,FALSE)</f>
        <v>0</v>
      </c>
      <c r="G1621" s="105">
        <f>VLOOKUP(E1621,コード一覧!$B$4:$D$868,3,FALSE)</f>
        <v>0</v>
      </c>
      <c r="H1621" s="106"/>
      <c r="I1621" s="106"/>
      <c r="J1621" s="107"/>
      <c r="K1621" s="109">
        <f>VLOOKUP(J1621,得意先名!$B$8:$C$1020,2,FALSE)</f>
        <v>0</v>
      </c>
      <c r="L1621" s="108"/>
      <c r="M1621" s="109">
        <f>VLOOKUP(J1621,得意先名!$B$1:$E$1029,4,FALSE)</f>
        <v>0</v>
      </c>
      <c r="N1621" s="110">
        <f>VLOOKUP(J1621,得意先名!$B$8:$H$1020,7,FALSE)</f>
        <v>0</v>
      </c>
      <c r="O1621" s="111"/>
      <c r="P1621" s="112"/>
      <c r="Q1621" s="50"/>
    </row>
    <row r="1622" spans="1:17" ht="30.75" customHeight="1" x14ac:dyDescent="0.4">
      <c r="A1622" s="113">
        <v>3219</v>
      </c>
      <c r="B1622" s="114"/>
      <c r="C1622" s="114"/>
      <c r="D1622" s="115">
        <f>VLOOKUP(E1622,コード一覧!$B$4:$E$962,4,FALSE)</f>
        <v>0</v>
      </c>
      <c r="E1622" s="89"/>
      <c r="F1622" s="104">
        <f>VLOOKUP(E1622,コード一覧!$B$4:$C$850,2,FALSE)</f>
        <v>0</v>
      </c>
      <c r="G1622" s="105">
        <f>VLOOKUP(E1622,コード一覧!$B$4:$D$868,3,FALSE)</f>
        <v>0</v>
      </c>
      <c r="H1622" s="106"/>
      <c r="I1622" s="106"/>
      <c r="J1622" s="107"/>
      <c r="K1622" s="109">
        <f>VLOOKUP(J1622,得意先名!$B$8:$C$1020,2,FALSE)</f>
        <v>0</v>
      </c>
      <c r="L1622" s="108"/>
      <c r="M1622" s="109">
        <f>VLOOKUP(J1622,得意先名!$B$1:$E$1029,4,FALSE)</f>
        <v>0</v>
      </c>
      <c r="N1622" s="110">
        <f>VLOOKUP(J1622,得意先名!$B$8:$H$1020,7,FALSE)</f>
        <v>0</v>
      </c>
      <c r="O1622" s="111"/>
      <c r="P1622" s="112"/>
      <c r="Q1622" s="50"/>
    </row>
    <row r="1623" spans="1:17" ht="30.75" customHeight="1" x14ac:dyDescent="0.4">
      <c r="A1623" s="113">
        <v>3221</v>
      </c>
      <c r="B1623" s="114"/>
      <c r="C1623" s="114"/>
      <c r="D1623" s="115">
        <f>VLOOKUP(E1623,コード一覧!$B$4:$E$962,4,FALSE)</f>
        <v>0</v>
      </c>
      <c r="E1623" s="89"/>
      <c r="F1623" s="104">
        <f>VLOOKUP(E1623,コード一覧!$B$4:$C$850,2,FALSE)</f>
        <v>0</v>
      </c>
      <c r="G1623" s="105">
        <f>VLOOKUP(E1623,コード一覧!$B$4:$D$868,3,FALSE)</f>
        <v>0</v>
      </c>
      <c r="H1623" s="106"/>
      <c r="I1623" s="106"/>
      <c r="J1623" s="107"/>
      <c r="K1623" s="109">
        <f>VLOOKUP(J1623,得意先名!$B$8:$C$1020,2,FALSE)</f>
        <v>0</v>
      </c>
      <c r="L1623" s="108"/>
      <c r="M1623" s="109">
        <f>VLOOKUP(J1623,得意先名!$B$1:$E$1029,4,FALSE)</f>
        <v>0</v>
      </c>
      <c r="N1623" s="110">
        <f>VLOOKUP(J1623,得意先名!$B$8:$H$1020,7,FALSE)</f>
        <v>0</v>
      </c>
      <c r="O1623" s="111"/>
      <c r="P1623" s="112"/>
      <c r="Q1623" s="50"/>
    </row>
    <row r="1624" spans="1:17" ht="30.75" customHeight="1" x14ac:dyDescent="0.4">
      <c r="A1624" s="113">
        <v>3223</v>
      </c>
      <c r="B1624" s="114"/>
      <c r="C1624" s="114"/>
      <c r="D1624" s="115">
        <f>VLOOKUP(E1624,コード一覧!$B$4:$E$962,4,FALSE)</f>
        <v>0</v>
      </c>
      <c r="E1624" s="89"/>
      <c r="F1624" s="104">
        <f>VLOOKUP(E1624,コード一覧!$B$4:$C$850,2,FALSE)</f>
        <v>0</v>
      </c>
      <c r="G1624" s="105">
        <f>VLOOKUP(E1624,コード一覧!$B$4:$D$868,3,FALSE)</f>
        <v>0</v>
      </c>
      <c r="H1624" s="106"/>
      <c r="I1624" s="106"/>
      <c r="J1624" s="107"/>
      <c r="K1624" s="109">
        <f>VLOOKUP(J1624,得意先名!$B$8:$C$1020,2,FALSE)</f>
        <v>0</v>
      </c>
      <c r="L1624" s="108"/>
      <c r="M1624" s="109">
        <f>VLOOKUP(J1624,得意先名!$B$1:$E$1029,4,FALSE)</f>
        <v>0</v>
      </c>
      <c r="N1624" s="110">
        <f>VLOOKUP(J1624,得意先名!$B$8:$H$1020,7,FALSE)</f>
        <v>0</v>
      </c>
      <c r="O1624" s="111"/>
      <c r="P1624" s="112"/>
      <c r="Q1624" s="50"/>
    </row>
    <row r="1625" spans="1:17" ht="30.75" customHeight="1" x14ac:dyDescent="0.4">
      <c r="A1625" s="113">
        <v>3225</v>
      </c>
      <c r="B1625" s="114"/>
      <c r="C1625" s="114"/>
      <c r="D1625" s="115">
        <f>VLOOKUP(E1625,コード一覧!$B$4:$E$962,4,FALSE)</f>
        <v>0</v>
      </c>
      <c r="E1625" s="89"/>
      <c r="F1625" s="104">
        <f>VLOOKUP(E1625,コード一覧!$B$4:$C$850,2,FALSE)</f>
        <v>0</v>
      </c>
      <c r="G1625" s="105">
        <f>VLOOKUP(E1625,コード一覧!$B$4:$D$868,3,FALSE)</f>
        <v>0</v>
      </c>
      <c r="H1625" s="106"/>
      <c r="I1625" s="106"/>
      <c r="J1625" s="107"/>
      <c r="K1625" s="109">
        <f>VLOOKUP(J1625,得意先名!$B$8:$C$1020,2,FALSE)</f>
        <v>0</v>
      </c>
      <c r="L1625" s="108"/>
      <c r="M1625" s="109">
        <f>VLOOKUP(J1625,得意先名!$B$1:$E$1029,4,FALSE)</f>
        <v>0</v>
      </c>
      <c r="N1625" s="110">
        <f>VLOOKUP(J1625,得意先名!$B$8:$H$1020,7,FALSE)</f>
        <v>0</v>
      </c>
      <c r="O1625" s="111"/>
      <c r="P1625" s="112"/>
      <c r="Q1625" s="50"/>
    </row>
    <row r="1626" spans="1:17" ht="30.75" customHeight="1" x14ac:dyDescent="0.4">
      <c r="A1626" s="113">
        <v>3227</v>
      </c>
      <c r="B1626" s="114"/>
      <c r="C1626" s="114"/>
      <c r="D1626" s="115">
        <f>VLOOKUP(E1626,コード一覧!$B$4:$E$962,4,FALSE)</f>
        <v>0</v>
      </c>
      <c r="E1626" s="89"/>
      <c r="F1626" s="104">
        <f>VLOOKUP(E1626,コード一覧!$B$4:$C$850,2,FALSE)</f>
        <v>0</v>
      </c>
      <c r="G1626" s="105">
        <f>VLOOKUP(E1626,コード一覧!$B$4:$D$868,3,FALSE)</f>
        <v>0</v>
      </c>
      <c r="H1626" s="106"/>
      <c r="I1626" s="106"/>
      <c r="J1626" s="107"/>
      <c r="K1626" s="109">
        <f>VLOOKUP(J1626,得意先名!$B$8:$C$1020,2,FALSE)</f>
        <v>0</v>
      </c>
      <c r="L1626" s="108"/>
      <c r="M1626" s="109">
        <f>VLOOKUP(J1626,得意先名!$B$1:$E$1029,4,FALSE)</f>
        <v>0</v>
      </c>
      <c r="N1626" s="110">
        <f>VLOOKUP(J1626,得意先名!$B$8:$H$1020,7,FALSE)</f>
        <v>0</v>
      </c>
      <c r="O1626" s="111"/>
      <c r="P1626" s="112"/>
      <c r="Q1626" s="50"/>
    </row>
    <row r="1627" spans="1:17" ht="30.75" customHeight="1" x14ac:dyDescent="0.4">
      <c r="A1627" s="113">
        <v>3229</v>
      </c>
      <c r="B1627" s="114"/>
      <c r="C1627" s="114"/>
      <c r="D1627" s="115">
        <f>VLOOKUP(E1627,コード一覧!$B$4:$E$962,4,FALSE)</f>
        <v>0</v>
      </c>
      <c r="E1627" s="89"/>
      <c r="F1627" s="104">
        <f>VLOOKUP(E1627,コード一覧!$B$4:$C$850,2,FALSE)</f>
        <v>0</v>
      </c>
      <c r="G1627" s="105">
        <f>VLOOKUP(E1627,コード一覧!$B$4:$D$868,3,FALSE)</f>
        <v>0</v>
      </c>
      <c r="H1627" s="106"/>
      <c r="I1627" s="106"/>
      <c r="J1627" s="107"/>
      <c r="K1627" s="109">
        <f>VLOOKUP(J1627,得意先名!$B$8:$C$1020,2,FALSE)</f>
        <v>0</v>
      </c>
      <c r="L1627" s="108"/>
      <c r="M1627" s="109">
        <f>VLOOKUP(J1627,得意先名!$B$1:$E$1029,4,FALSE)</f>
        <v>0</v>
      </c>
      <c r="N1627" s="110">
        <f>VLOOKUP(J1627,得意先名!$B$8:$H$1020,7,FALSE)</f>
        <v>0</v>
      </c>
      <c r="O1627" s="111"/>
      <c r="P1627" s="112"/>
      <c r="Q1627" s="50"/>
    </row>
    <row r="1628" spans="1:17" ht="30.75" customHeight="1" x14ac:dyDescent="0.4">
      <c r="A1628" s="113">
        <v>3231</v>
      </c>
      <c r="B1628" s="114"/>
      <c r="C1628" s="114"/>
      <c r="D1628" s="115">
        <f>VLOOKUP(E1628,コード一覧!$B$4:$E$962,4,FALSE)</f>
        <v>0</v>
      </c>
      <c r="E1628" s="89"/>
      <c r="F1628" s="104">
        <f>VLOOKUP(E1628,コード一覧!$B$4:$C$850,2,FALSE)</f>
        <v>0</v>
      </c>
      <c r="G1628" s="105">
        <f>VLOOKUP(E1628,コード一覧!$B$4:$D$868,3,FALSE)</f>
        <v>0</v>
      </c>
      <c r="H1628" s="106"/>
      <c r="I1628" s="106"/>
      <c r="J1628" s="107"/>
      <c r="K1628" s="109">
        <f>VLOOKUP(J1628,得意先名!$B$8:$C$1020,2,FALSE)</f>
        <v>0</v>
      </c>
      <c r="L1628" s="108"/>
      <c r="M1628" s="109">
        <f>VLOOKUP(J1628,得意先名!$B$1:$E$1029,4,FALSE)</f>
        <v>0</v>
      </c>
      <c r="N1628" s="110">
        <f>VLOOKUP(J1628,得意先名!$B$8:$H$1020,7,FALSE)</f>
        <v>0</v>
      </c>
      <c r="O1628" s="111"/>
      <c r="P1628" s="112"/>
      <c r="Q1628" s="50"/>
    </row>
    <row r="1629" spans="1:17" ht="30.75" customHeight="1" x14ac:dyDescent="0.4">
      <c r="A1629" s="113">
        <v>3233</v>
      </c>
      <c r="B1629" s="114"/>
      <c r="C1629" s="114"/>
      <c r="D1629" s="115">
        <f>VLOOKUP(E1629,コード一覧!$B$4:$E$962,4,FALSE)</f>
        <v>0</v>
      </c>
      <c r="E1629" s="89"/>
      <c r="F1629" s="104">
        <f>VLOOKUP(E1629,コード一覧!$B$4:$C$850,2,FALSE)</f>
        <v>0</v>
      </c>
      <c r="G1629" s="105">
        <f>VLOOKUP(E1629,コード一覧!$B$4:$D$868,3,FALSE)</f>
        <v>0</v>
      </c>
      <c r="H1629" s="106"/>
      <c r="I1629" s="106"/>
      <c r="J1629" s="107"/>
      <c r="K1629" s="109">
        <f>VLOOKUP(J1629,得意先名!$B$8:$C$1020,2,FALSE)</f>
        <v>0</v>
      </c>
      <c r="L1629" s="108"/>
      <c r="M1629" s="109">
        <f>VLOOKUP(J1629,得意先名!$B$1:$E$1029,4,FALSE)</f>
        <v>0</v>
      </c>
      <c r="N1629" s="110">
        <f>VLOOKUP(J1629,得意先名!$B$8:$H$1020,7,FALSE)</f>
        <v>0</v>
      </c>
      <c r="O1629" s="111"/>
      <c r="P1629" s="112"/>
      <c r="Q1629" s="50"/>
    </row>
    <row r="1630" spans="1:17" ht="30.75" customHeight="1" x14ac:dyDescent="0.4">
      <c r="A1630" s="113">
        <v>3235</v>
      </c>
      <c r="B1630" s="114"/>
      <c r="C1630" s="114"/>
      <c r="D1630" s="115">
        <f>VLOOKUP(E1630,コード一覧!$B$4:$E$962,4,FALSE)</f>
        <v>0</v>
      </c>
      <c r="E1630" s="89"/>
      <c r="F1630" s="104">
        <f>VLOOKUP(E1630,コード一覧!$B$4:$C$850,2,FALSE)</f>
        <v>0</v>
      </c>
      <c r="G1630" s="105">
        <f>VLOOKUP(E1630,コード一覧!$B$4:$D$868,3,FALSE)</f>
        <v>0</v>
      </c>
      <c r="H1630" s="106"/>
      <c r="I1630" s="106"/>
      <c r="J1630" s="107"/>
      <c r="K1630" s="109">
        <f>VLOOKUP(J1630,得意先名!$B$8:$C$1020,2,FALSE)</f>
        <v>0</v>
      </c>
      <c r="L1630" s="108"/>
      <c r="M1630" s="109">
        <f>VLOOKUP(J1630,得意先名!$B$1:$E$1029,4,FALSE)</f>
        <v>0</v>
      </c>
      <c r="N1630" s="110">
        <f>VLOOKUP(J1630,得意先名!$B$8:$H$1020,7,FALSE)</f>
        <v>0</v>
      </c>
      <c r="O1630" s="111"/>
      <c r="P1630" s="112"/>
      <c r="Q1630" s="50"/>
    </row>
    <row r="1631" spans="1:17" ht="30.75" customHeight="1" x14ac:dyDescent="0.4">
      <c r="A1631" s="113">
        <v>3237</v>
      </c>
      <c r="B1631" s="114"/>
      <c r="C1631" s="114"/>
      <c r="D1631" s="115">
        <f>VLOOKUP(E1631,コード一覧!$B$4:$E$962,4,FALSE)</f>
        <v>0</v>
      </c>
      <c r="E1631" s="89"/>
      <c r="F1631" s="104">
        <f>VLOOKUP(E1631,コード一覧!$B$4:$C$850,2,FALSE)</f>
        <v>0</v>
      </c>
      <c r="G1631" s="105">
        <f>VLOOKUP(E1631,コード一覧!$B$4:$D$868,3,FALSE)</f>
        <v>0</v>
      </c>
      <c r="H1631" s="106"/>
      <c r="I1631" s="106"/>
      <c r="J1631" s="107"/>
      <c r="K1631" s="109">
        <f>VLOOKUP(J1631,得意先名!$B$8:$C$1020,2,FALSE)</f>
        <v>0</v>
      </c>
      <c r="L1631" s="108"/>
      <c r="M1631" s="109">
        <f>VLOOKUP(J1631,得意先名!$B$1:$E$1029,4,FALSE)</f>
        <v>0</v>
      </c>
      <c r="N1631" s="110">
        <f>VLOOKUP(J1631,得意先名!$B$8:$H$1020,7,FALSE)</f>
        <v>0</v>
      </c>
      <c r="O1631" s="111"/>
      <c r="P1631" s="112"/>
      <c r="Q1631" s="50"/>
    </row>
    <row r="1632" spans="1:17" ht="30.75" customHeight="1" x14ac:dyDescent="0.4">
      <c r="A1632" s="113">
        <v>3239</v>
      </c>
      <c r="B1632" s="114"/>
      <c r="C1632" s="114"/>
      <c r="D1632" s="115">
        <f>VLOOKUP(E1632,コード一覧!$B$4:$E$962,4,FALSE)</f>
        <v>0</v>
      </c>
      <c r="E1632" s="89"/>
      <c r="F1632" s="104">
        <f>VLOOKUP(E1632,コード一覧!$B$4:$C$850,2,FALSE)</f>
        <v>0</v>
      </c>
      <c r="G1632" s="105">
        <f>VLOOKUP(E1632,コード一覧!$B$4:$D$868,3,FALSE)</f>
        <v>0</v>
      </c>
      <c r="H1632" s="106"/>
      <c r="I1632" s="106"/>
      <c r="J1632" s="107"/>
      <c r="K1632" s="109">
        <f>VLOOKUP(J1632,得意先名!$B$8:$C$1020,2,FALSE)</f>
        <v>0</v>
      </c>
      <c r="L1632" s="108"/>
      <c r="M1632" s="109">
        <f>VLOOKUP(J1632,得意先名!$B$1:$E$1029,4,FALSE)</f>
        <v>0</v>
      </c>
      <c r="N1632" s="110">
        <f>VLOOKUP(J1632,得意先名!$B$8:$H$1020,7,FALSE)</f>
        <v>0</v>
      </c>
      <c r="O1632" s="111"/>
      <c r="P1632" s="112"/>
      <c r="Q1632" s="50"/>
    </row>
    <row r="1633" spans="1:17" ht="30.75" customHeight="1" x14ac:dyDescent="0.4">
      <c r="A1633" s="113">
        <v>3241</v>
      </c>
      <c r="B1633" s="114"/>
      <c r="C1633" s="114"/>
      <c r="D1633" s="115">
        <f>VLOOKUP(E1633,コード一覧!$B$4:$E$962,4,FALSE)</f>
        <v>0</v>
      </c>
      <c r="E1633" s="89"/>
      <c r="F1633" s="104">
        <f>VLOOKUP(E1633,コード一覧!$B$4:$C$850,2,FALSE)</f>
        <v>0</v>
      </c>
      <c r="G1633" s="105">
        <f>VLOOKUP(E1633,コード一覧!$B$4:$D$868,3,FALSE)</f>
        <v>0</v>
      </c>
      <c r="H1633" s="106"/>
      <c r="I1633" s="106"/>
      <c r="J1633" s="107"/>
      <c r="K1633" s="109">
        <f>VLOOKUP(J1633,得意先名!$B$8:$C$1020,2,FALSE)</f>
        <v>0</v>
      </c>
      <c r="L1633" s="108"/>
      <c r="M1633" s="109">
        <f>VLOOKUP(J1633,得意先名!$B$1:$E$1029,4,FALSE)</f>
        <v>0</v>
      </c>
      <c r="N1633" s="110">
        <f>VLOOKUP(J1633,得意先名!$B$8:$H$1020,7,FALSE)</f>
        <v>0</v>
      </c>
      <c r="O1633" s="111"/>
      <c r="P1633" s="112"/>
      <c r="Q1633" s="50"/>
    </row>
    <row r="1634" spans="1:17" ht="30.75" customHeight="1" x14ac:dyDescent="0.4">
      <c r="A1634" s="113">
        <v>3243</v>
      </c>
      <c r="B1634" s="114"/>
      <c r="C1634" s="114"/>
      <c r="D1634" s="115">
        <f>VLOOKUP(E1634,コード一覧!$B$4:$E$962,4,FALSE)</f>
        <v>0</v>
      </c>
      <c r="E1634" s="89"/>
      <c r="F1634" s="104">
        <f>VLOOKUP(E1634,コード一覧!$B$4:$C$850,2,FALSE)</f>
        <v>0</v>
      </c>
      <c r="G1634" s="105">
        <f>VLOOKUP(E1634,コード一覧!$B$4:$D$868,3,FALSE)</f>
        <v>0</v>
      </c>
      <c r="H1634" s="106"/>
      <c r="I1634" s="106"/>
      <c r="J1634" s="107"/>
      <c r="K1634" s="109">
        <f>VLOOKUP(J1634,得意先名!$B$8:$C$1020,2,FALSE)</f>
        <v>0</v>
      </c>
      <c r="L1634" s="108"/>
      <c r="M1634" s="109">
        <f>VLOOKUP(J1634,得意先名!$B$1:$E$1029,4,FALSE)</f>
        <v>0</v>
      </c>
      <c r="N1634" s="110">
        <f>VLOOKUP(J1634,得意先名!$B$8:$H$1020,7,FALSE)</f>
        <v>0</v>
      </c>
      <c r="O1634" s="111"/>
      <c r="P1634" s="112"/>
      <c r="Q1634" s="50"/>
    </row>
    <row r="1635" spans="1:17" ht="30.75" customHeight="1" x14ac:dyDescent="0.4">
      <c r="A1635" s="113">
        <v>3245</v>
      </c>
      <c r="B1635" s="114"/>
      <c r="C1635" s="114"/>
      <c r="D1635" s="115">
        <f>VLOOKUP(E1635,コード一覧!$B$4:$E$962,4,FALSE)</f>
        <v>0</v>
      </c>
      <c r="E1635" s="89"/>
      <c r="F1635" s="104">
        <f>VLOOKUP(E1635,コード一覧!$B$4:$C$850,2,FALSE)</f>
        <v>0</v>
      </c>
      <c r="G1635" s="105">
        <f>VLOOKUP(E1635,コード一覧!$B$4:$D$868,3,FALSE)</f>
        <v>0</v>
      </c>
      <c r="H1635" s="106"/>
      <c r="I1635" s="106"/>
      <c r="J1635" s="107"/>
      <c r="K1635" s="109">
        <f>VLOOKUP(J1635,得意先名!$B$8:$C$1020,2,FALSE)</f>
        <v>0</v>
      </c>
      <c r="L1635" s="108"/>
      <c r="M1635" s="109">
        <f>VLOOKUP(J1635,得意先名!$B$1:$E$1029,4,FALSE)</f>
        <v>0</v>
      </c>
      <c r="N1635" s="110">
        <f>VLOOKUP(J1635,得意先名!$B$8:$H$1020,7,FALSE)</f>
        <v>0</v>
      </c>
      <c r="O1635" s="111"/>
      <c r="P1635" s="112"/>
      <c r="Q1635" s="50"/>
    </row>
    <row r="1636" spans="1:17" ht="30.75" customHeight="1" x14ac:dyDescent="0.4">
      <c r="A1636" s="113">
        <v>3247</v>
      </c>
      <c r="B1636" s="114"/>
      <c r="C1636" s="114"/>
      <c r="D1636" s="115">
        <f>VLOOKUP(E1636,コード一覧!$B$4:$E$962,4,FALSE)</f>
        <v>0</v>
      </c>
      <c r="E1636" s="89"/>
      <c r="F1636" s="104">
        <f>VLOOKUP(E1636,コード一覧!$B$4:$C$850,2,FALSE)</f>
        <v>0</v>
      </c>
      <c r="G1636" s="105">
        <f>VLOOKUP(E1636,コード一覧!$B$4:$D$868,3,FALSE)</f>
        <v>0</v>
      </c>
      <c r="H1636" s="106"/>
      <c r="I1636" s="106"/>
      <c r="J1636" s="107"/>
      <c r="K1636" s="109">
        <f>VLOOKUP(J1636,得意先名!$B$8:$C$1020,2,FALSE)</f>
        <v>0</v>
      </c>
      <c r="L1636" s="108"/>
      <c r="M1636" s="109">
        <f>VLOOKUP(J1636,得意先名!$B$1:$E$1029,4,FALSE)</f>
        <v>0</v>
      </c>
      <c r="N1636" s="110">
        <f>VLOOKUP(J1636,得意先名!$B$8:$H$1020,7,FALSE)</f>
        <v>0</v>
      </c>
      <c r="O1636" s="111"/>
      <c r="P1636" s="112"/>
      <c r="Q1636" s="50"/>
    </row>
    <row r="1637" spans="1:17" ht="30.75" customHeight="1" x14ac:dyDescent="0.4">
      <c r="A1637" s="113">
        <v>3249</v>
      </c>
      <c r="B1637" s="114"/>
      <c r="C1637" s="114"/>
      <c r="D1637" s="115">
        <f>VLOOKUP(E1637,コード一覧!$B$4:$E$962,4,FALSE)</f>
        <v>0</v>
      </c>
      <c r="E1637" s="89"/>
      <c r="F1637" s="104">
        <f>VLOOKUP(E1637,コード一覧!$B$4:$C$850,2,FALSE)</f>
        <v>0</v>
      </c>
      <c r="G1637" s="105">
        <f>VLOOKUP(E1637,コード一覧!$B$4:$D$868,3,FALSE)</f>
        <v>0</v>
      </c>
      <c r="H1637" s="106"/>
      <c r="I1637" s="106"/>
      <c r="J1637" s="107"/>
      <c r="K1637" s="109">
        <f>VLOOKUP(J1637,得意先名!$B$8:$C$1020,2,FALSE)</f>
        <v>0</v>
      </c>
      <c r="L1637" s="108"/>
      <c r="M1637" s="109">
        <f>VLOOKUP(J1637,得意先名!$B$1:$E$1029,4,FALSE)</f>
        <v>0</v>
      </c>
      <c r="N1637" s="110">
        <f>VLOOKUP(J1637,得意先名!$B$8:$H$1020,7,FALSE)</f>
        <v>0</v>
      </c>
      <c r="O1637" s="111"/>
      <c r="P1637" s="112"/>
      <c r="Q1637" s="50"/>
    </row>
    <row r="1638" spans="1:17" ht="30.75" customHeight="1" x14ac:dyDescent="0.4">
      <c r="A1638" s="113">
        <v>3251</v>
      </c>
      <c r="B1638" s="114"/>
      <c r="C1638" s="114"/>
      <c r="D1638" s="115">
        <f>VLOOKUP(E1638,コード一覧!$B$4:$E$962,4,FALSE)</f>
        <v>0</v>
      </c>
      <c r="E1638" s="89"/>
      <c r="F1638" s="104">
        <f>VLOOKUP(E1638,コード一覧!$B$4:$C$850,2,FALSE)</f>
        <v>0</v>
      </c>
      <c r="G1638" s="105">
        <f>VLOOKUP(E1638,コード一覧!$B$4:$D$868,3,FALSE)</f>
        <v>0</v>
      </c>
      <c r="H1638" s="106"/>
      <c r="I1638" s="106"/>
      <c r="J1638" s="107"/>
      <c r="K1638" s="109">
        <f>VLOOKUP(J1638,得意先名!$B$8:$C$1020,2,FALSE)</f>
        <v>0</v>
      </c>
      <c r="L1638" s="108"/>
      <c r="M1638" s="109">
        <f>VLOOKUP(J1638,得意先名!$B$1:$E$1029,4,FALSE)</f>
        <v>0</v>
      </c>
      <c r="N1638" s="110">
        <f>VLOOKUP(J1638,得意先名!$B$8:$H$1020,7,FALSE)</f>
        <v>0</v>
      </c>
      <c r="O1638" s="111"/>
      <c r="P1638" s="112"/>
      <c r="Q1638" s="50"/>
    </row>
    <row r="1639" spans="1:17" ht="30.75" customHeight="1" x14ac:dyDescent="0.4">
      <c r="A1639" s="113">
        <v>3253</v>
      </c>
      <c r="B1639" s="114"/>
      <c r="C1639" s="114"/>
      <c r="D1639" s="115">
        <f>VLOOKUP(E1639,コード一覧!$B$4:$E$962,4,FALSE)</f>
        <v>0</v>
      </c>
      <c r="E1639" s="89"/>
      <c r="F1639" s="104">
        <f>VLOOKUP(E1639,コード一覧!$B$4:$C$850,2,FALSE)</f>
        <v>0</v>
      </c>
      <c r="G1639" s="105">
        <f>VLOOKUP(E1639,コード一覧!$B$4:$D$868,3,FALSE)</f>
        <v>0</v>
      </c>
      <c r="H1639" s="106"/>
      <c r="I1639" s="106"/>
      <c r="J1639" s="107"/>
      <c r="K1639" s="109">
        <f>VLOOKUP(J1639,得意先名!$B$8:$C$1020,2,FALSE)</f>
        <v>0</v>
      </c>
      <c r="L1639" s="108"/>
      <c r="M1639" s="109">
        <f>VLOOKUP(J1639,得意先名!$B$1:$E$1029,4,FALSE)</f>
        <v>0</v>
      </c>
      <c r="N1639" s="110">
        <f>VLOOKUP(J1639,得意先名!$B$8:$H$1020,7,FALSE)</f>
        <v>0</v>
      </c>
      <c r="O1639" s="111"/>
      <c r="P1639" s="112"/>
      <c r="Q1639" s="50"/>
    </row>
    <row r="1640" spans="1:17" ht="30.75" customHeight="1" x14ac:dyDescent="0.4">
      <c r="A1640" s="113">
        <v>3255</v>
      </c>
      <c r="B1640" s="114"/>
      <c r="C1640" s="114"/>
      <c r="D1640" s="115">
        <f>VLOOKUP(E1640,コード一覧!$B$4:$E$962,4,FALSE)</f>
        <v>0</v>
      </c>
      <c r="E1640" s="89"/>
      <c r="F1640" s="104">
        <f>VLOOKUP(E1640,コード一覧!$B$4:$C$850,2,FALSE)</f>
        <v>0</v>
      </c>
      <c r="G1640" s="105">
        <f>VLOOKUP(E1640,コード一覧!$B$4:$D$868,3,FALSE)</f>
        <v>0</v>
      </c>
      <c r="H1640" s="106"/>
      <c r="I1640" s="106"/>
      <c r="J1640" s="107"/>
      <c r="K1640" s="109">
        <f>VLOOKUP(J1640,得意先名!$B$8:$C$1020,2,FALSE)</f>
        <v>0</v>
      </c>
      <c r="L1640" s="108"/>
      <c r="M1640" s="109">
        <f>VLOOKUP(J1640,得意先名!$B$1:$E$1029,4,FALSE)</f>
        <v>0</v>
      </c>
      <c r="N1640" s="110">
        <f>VLOOKUP(J1640,得意先名!$B$8:$H$1020,7,FALSE)</f>
        <v>0</v>
      </c>
      <c r="O1640" s="111"/>
      <c r="P1640" s="112"/>
      <c r="Q1640" s="50"/>
    </row>
    <row r="1641" spans="1:17" ht="30.75" customHeight="1" x14ac:dyDescent="0.4">
      <c r="A1641" s="113">
        <v>3257</v>
      </c>
      <c r="B1641" s="114"/>
      <c r="C1641" s="114"/>
      <c r="D1641" s="115">
        <f>VLOOKUP(E1641,コード一覧!$B$4:$E$962,4,FALSE)</f>
        <v>0</v>
      </c>
      <c r="E1641" s="89"/>
      <c r="F1641" s="104">
        <f>VLOOKUP(E1641,コード一覧!$B$4:$C$850,2,FALSE)</f>
        <v>0</v>
      </c>
      <c r="G1641" s="105">
        <f>VLOOKUP(E1641,コード一覧!$B$4:$D$868,3,FALSE)</f>
        <v>0</v>
      </c>
      <c r="H1641" s="106"/>
      <c r="I1641" s="106"/>
      <c r="J1641" s="107"/>
      <c r="K1641" s="109">
        <f>VLOOKUP(J1641,得意先名!$B$8:$C$1020,2,FALSE)</f>
        <v>0</v>
      </c>
      <c r="L1641" s="108"/>
      <c r="M1641" s="109">
        <f>VLOOKUP(J1641,得意先名!$B$1:$E$1029,4,FALSE)</f>
        <v>0</v>
      </c>
      <c r="N1641" s="110">
        <f>VLOOKUP(J1641,得意先名!$B$8:$H$1020,7,FALSE)</f>
        <v>0</v>
      </c>
      <c r="O1641" s="111"/>
      <c r="P1641" s="112"/>
      <c r="Q1641" s="50"/>
    </row>
    <row r="1642" spans="1:17" ht="30.75" customHeight="1" x14ac:dyDescent="0.4">
      <c r="A1642" s="113">
        <v>3259</v>
      </c>
      <c r="B1642" s="114"/>
      <c r="C1642" s="114"/>
      <c r="D1642" s="115">
        <f>VLOOKUP(E1642,コード一覧!$B$4:$E$962,4,FALSE)</f>
        <v>0</v>
      </c>
      <c r="E1642" s="89"/>
      <c r="F1642" s="104">
        <f>VLOOKUP(E1642,コード一覧!$B$4:$C$850,2,FALSE)</f>
        <v>0</v>
      </c>
      <c r="G1642" s="105">
        <f>VLOOKUP(E1642,コード一覧!$B$4:$D$868,3,FALSE)</f>
        <v>0</v>
      </c>
      <c r="H1642" s="106"/>
      <c r="I1642" s="106"/>
      <c r="J1642" s="107"/>
      <c r="K1642" s="109">
        <f>VLOOKUP(J1642,得意先名!$B$8:$C$1020,2,FALSE)</f>
        <v>0</v>
      </c>
      <c r="L1642" s="108"/>
      <c r="M1642" s="109">
        <f>VLOOKUP(J1642,得意先名!$B$1:$E$1029,4,FALSE)</f>
        <v>0</v>
      </c>
      <c r="N1642" s="110">
        <f>VLOOKUP(J1642,得意先名!$B$8:$H$1020,7,FALSE)</f>
        <v>0</v>
      </c>
      <c r="O1642" s="111"/>
      <c r="P1642" s="112"/>
      <c r="Q1642" s="50"/>
    </row>
    <row r="1643" spans="1:17" ht="30.75" customHeight="1" x14ac:dyDescent="0.4">
      <c r="A1643" s="113">
        <v>3261</v>
      </c>
      <c r="B1643" s="114"/>
      <c r="C1643" s="114"/>
      <c r="D1643" s="115">
        <f>VLOOKUP(E1643,コード一覧!$B$4:$E$962,4,FALSE)</f>
        <v>0</v>
      </c>
      <c r="E1643" s="89"/>
      <c r="F1643" s="104">
        <f>VLOOKUP(E1643,コード一覧!$B$4:$C$850,2,FALSE)</f>
        <v>0</v>
      </c>
      <c r="G1643" s="105">
        <f>VLOOKUP(E1643,コード一覧!$B$4:$D$868,3,FALSE)</f>
        <v>0</v>
      </c>
      <c r="H1643" s="106"/>
      <c r="I1643" s="106"/>
      <c r="J1643" s="107"/>
      <c r="K1643" s="109">
        <f>VLOOKUP(J1643,得意先名!$B$8:$C$1020,2,FALSE)</f>
        <v>0</v>
      </c>
      <c r="L1643" s="108"/>
      <c r="M1643" s="109">
        <f>VLOOKUP(J1643,得意先名!$B$1:$E$1029,4,FALSE)</f>
        <v>0</v>
      </c>
      <c r="N1643" s="110">
        <f>VLOOKUP(J1643,得意先名!$B$8:$H$1020,7,FALSE)</f>
        <v>0</v>
      </c>
      <c r="O1643" s="111"/>
      <c r="P1643" s="112"/>
      <c r="Q1643" s="50"/>
    </row>
    <row r="1644" spans="1:17" ht="30.75" customHeight="1" x14ac:dyDescent="0.4">
      <c r="A1644" s="113">
        <v>3263</v>
      </c>
      <c r="B1644" s="114"/>
      <c r="C1644" s="114"/>
      <c r="D1644" s="115">
        <f>VLOOKUP(E1644,コード一覧!$B$4:$E$962,4,FALSE)</f>
        <v>0</v>
      </c>
      <c r="E1644" s="89"/>
      <c r="F1644" s="104">
        <f>VLOOKUP(E1644,コード一覧!$B$4:$C$850,2,FALSE)</f>
        <v>0</v>
      </c>
      <c r="G1644" s="105">
        <f>VLOOKUP(E1644,コード一覧!$B$4:$D$868,3,FALSE)</f>
        <v>0</v>
      </c>
      <c r="H1644" s="106"/>
      <c r="I1644" s="106"/>
      <c r="J1644" s="107"/>
      <c r="K1644" s="109">
        <f>VLOOKUP(J1644,得意先名!$B$8:$C$1020,2,FALSE)</f>
        <v>0</v>
      </c>
      <c r="L1644" s="108"/>
      <c r="M1644" s="109">
        <f>VLOOKUP(J1644,得意先名!$B$1:$E$1029,4,FALSE)</f>
        <v>0</v>
      </c>
      <c r="N1644" s="110">
        <f>VLOOKUP(J1644,得意先名!$B$8:$H$1020,7,FALSE)</f>
        <v>0</v>
      </c>
      <c r="O1644" s="111"/>
      <c r="P1644" s="112"/>
      <c r="Q1644" s="50"/>
    </row>
    <row r="1645" spans="1:17" ht="30.75" customHeight="1" x14ac:dyDescent="0.4">
      <c r="A1645" s="113">
        <v>3265</v>
      </c>
      <c r="B1645" s="114"/>
      <c r="C1645" s="114"/>
      <c r="D1645" s="115">
        <f>VLOOKUP(E1645,コード一覧!$B$4:$E$962,4,FALSE)</f>
        <v>0</v>
      </c>
      <c r="E1645" s="89"/>
      <c r="F1645" s="104">
        <f>VLOOKUP(E1645,コード一覧!$B$4:$C$850,2,FALSE)</f>
        <v>0</v>
      </c>
      <c r="G1645" s="105">
        <f>VLOOKUP(E1645,コード一覧!$B$4:$D$868,3,FALSE)</f>
        <v>0</v>
      </c>
      <c r="H1645" s="106"/>
      <c r="I1645" s="106"/>
      <c r="J1645" s="107"/>
      <c r="K1645" s="109">
        <f>VLOOKUP(J1645,得意先名!$B$8:$C$1020,2,FALSE)</f>
        <v>0</v>
      </c>
      <c r="L1645" s="108"/>
      <c r="M1645" s="109">
        <f>VLOOKUP(J1645,得意先名!$B$1:$E$1029,4,FALSE)</f>
        <v>0</v>
      </c>
      <c r="N1645" s="110">
        <f>VLOOKUP(J1645,得意先名!$B$8:$H$1020,7,FALSE)</f>
        <v>0</v>
      </c>
      <c r="O1645" s="111"/>
      <c r="P1645" s="112"/>
      <c r="Q1645" s="50"/>
    </row>
    <row r="1646" spans="1:17" ht="30.75" customHeight="1" x14ac:dyDescent="0.4">
      <c r="A1646" s="113">
        <v>3267</v>
      </c>
      <c r="B1646" s="114"/>
      <c r="C1646" s="114"/>
      <c r="D1646" s="115">
        <f>VLOOKUP(E1646,コード一覧!$B$4:$E$962,4,FALSE)</f>
        <v>0</v>
      </c>
      <c r="E1646" s="89"/>
      <c r="F1646" s="104">
        <f>VLOOKUP(E1646,コード一覧!$B$4:$C$850,2,FALSE)</f>
        <v>0</v>
      </c>
      <c r="G1646" s="105">
        <f>VLOOKUP(E1646,コード一覧!$B$4:$D$868,3,FALSE)</f>
        <v>0</v>
      </c>
      <c r="H1646" s="106"/>
      <c r="I1646" s="106"/>
      <c r="J1646" s="107"/>
      <c r="K1646" s="109">
        <f>VLOOKUP(J1646,得意先名!$B$8:$C$1020,2,FALSE)</f>
        <v>0</v>
      </c>
      <c r="L1646" s="108"/>
      <c r="M1646" s="109">
        <f>VLOOKUP(J1646,得意先名!$B$1:$E$1029,4,FALSE)</f>
        <v>0</v>
      </c>
      <c r="N1646" s="110">
        <f>VLOOKUP(J1646,得意先名!$B$8:$H$1020,7,FALSE)</f>
        <v>0</v>
      </c>
      <c r="O1646" s="111"/>
      <c r="P1646" s="112"/>
      <c r="Q1646" s="50"/>
    </row>
    <row r="1647" spans="1:17" ht="30.75" customHeight="1" x14ac:dyDescent="0.4">
      <c r="A1647" s="113">
        <v>3269</v>
      </c>
      <c r="B1647" s="114"/>
      <c r="C1647" s="114"/>
      <c r="D1647" s="115">
        <f>VLOOKUP(E1647,コード一覧!$B$4:$E$962,4,FALSE)</f>
        <v>0</v>
      </c>
      <c r="E1647" s="89"/>
      <c r="F1647" s="104">
        <f>VLOOKUP(E1647,コード一覧!$B$4:$C$850,2,FALSE)</f>
        <v>0</v>
      </c>
      <c r="G1647" s="105">
        <f>VLOOKUP(E1647,コード一覧!$B$4:$D$868,3,FALSE)</f>
        <v>0</v>
      </c>
      <c r="H1647" s="106"/>
      <c r="I1647" s="106"/>
      <c r="J1647" s="107"/>
      <c r="K1647" s="109">
        <f>VLOOKUP(J1647,得意先名!$B$8:$C$1020,2,FALSE)</f>
        <v>0</v>
      </c>
      <c r="L1647" s="108"/>
      <c r="M1647" s="109">
        <f>VLOOKUP(J1647,得意先名!$B$1:$E$1029,4,FALSE)</f>
        <v>0</v>
      </c>
      <c r="N1647" s="110">
        <f>VLOOKUP(J1647,得意先名!$B$8:$H$1020,7,FALSE)</f>
        <v>0</v>
      </c>
      <c r="O1647" s="111"/>
      <c r="P1647" s="112"/>
      <c r="Q1647" s="50"/>
    </row>
    <row r="1648" spans="1:17" ht="30.75" customHeight="1" x14ac:dyDescent="0.4">
      <c r="A1648" s="113">
        <v>3271</v>
      </c>
      <c r="B1648" s="114"/>
      <c r="C1648" s="114"/>
      <c r="D1648" s="115">
        <f>VLOOKUP(E1648,コード一覧!$B$4:$E$962,4,FALSE)</f>
        <v>0</v>
      </c>
      <c r="E1648" s="89"/>
      <c r="F1648" s="104">
        <f>VLOOKUP(E1648,コード一覧!$B$4:$C$850,2,FALSE)</f>
        <v>0</v>
      </c>
      <c r="G1648" s="105">
        <f>VLOOKUP(E1648,コード一覧!$B$4:$D$868,3,FALSE)</f>
        <v>0</v>
      </c>
      <c r="H1648" s="106"/>
      <c r="I1648" s="106"/>
      <c r="J1648" s="107"/>
      <c r="K1648" s="109">
        <f>VLOOKUP(J1648,得意先名!$B$8:$C$1020,2,FALSE)</f>
        <v>0</v>
      </c>
      <c r="L1648" s="108"/>
      <c r="M1648" s="109">
        <f>VLOOKUP(J1648,得意先名!$B$1:$E$1029,4,FALSE)</f>
        <v>0</v>
      </c>
      <c r="N1648" s="110">
        <f>VLOOKUP(J1648,得意先名!$B$8:$H$1020,7,FALSE)</f>
        <v>0</v>
      </c>
      <c r="O1648" s="111"/>
      <c r="P1648" s="112"/>
      <c r="Q1648" s="50"/>
    </row>
    <row r="1649" spans="1:17" ht="30.75" customHeight="1" x14ac:dyDescent="0.4">
      <c r="A1649" s="113">
        <v>3273</v>
      </c>
      <c r="B1649" s="114"/>
      <c r="C1649" s="114"/>
      <c r="D1649" s="115">
        <f>VLOOKUP(E1649,コード一覧!$B$4:$E$962,4,FALSE)</f>
        <v>0</v>
      </c>
      <c r="E1649" s="89"/>
      <c r="F1649" s="104">
        <f>VLOOKUP(E1649,コード一覧!$B$4:$C$850,2,FALSE)</f>
        <v>0</v>
      </c>
      <c r="G1649" s="105">
        <f>VLOOKUP(E1649,コード一覧!$B$4:$D$868,3,FALSE)</f>
        <v>0</v>
      </c>
      <c r="H1649" s="106"/>
      <c r="I1649" s="106"/>
      <c r="J1649" s="107"/>
      <c r="K1649" s="109">
        <f>VLOOKUP(J1649,得意先名!$B$8:$C$1020,2,FALSE)</f>
        <v>0</v>
      </c>
      <c r="L1649" s="108"/>
      <c r="M1649" s="109">
        <f>VLOOKUP(J1649,得意先名!$B$1:$E$1029,4,FALSE)</f>
        <v>0</v>
      </c>
      <c r="N1649" s="110">
        <f>VLOOKUP(J1649,得意先名!$B$8:$H$1020,7,FALSE)</f>
        <v>0</v>
      </c>
      <c r="O1649" s="111"/>
      <c r="P1649" s="112"/>
      <c r="Q1649" s="50"/>
    </row>
    <row r="1650" spans="1:17" ht="30.75" customHeight="1" x14ac:dyDescent="0.4">
      <c r="A1650" s="113">
        <v>3275</v>
      </c>
      <c r="B1650" s="114"/>
      <c r="C1650" s="114"/>
      <c r="D1650" s="115">
        <f>VLOOKUP(E1650,コード一覧!$B$4:$E$962,4,FALSE)</f>
        <v>0</v>
      </c>
      <c r="E1650" s="89"/>
      <c r="F1650" s="104">
        <f>VLOOKUP(E1650,コード一覧!$B$4:$C$850,2,FALSE)</f>
        <v>0</v>
      </c>
      <c r="G1650" s="105">
        <f>VLOOKUP(E1650,コード一覧!$B$4:$D$868,3,FALSE)</f>
        <v>0</v>
      </c>
      <c r="H1650" s="106"/>
      <c r="I1650" s="106"/>
      <c r="J1650" s="107"/>
      <c r="K1650" s="109">
        <f>VLOOKUP(J1650,得意先名!$B$8:$C$1020,2,FALSE)</f>
        <v>0</v>
      </c>
      <c r="L1650" s="108"/>
      <c r="M1650" s="109">
        <f>VLOOKUP(J1650,得意先名!$B$1:$E$1029,4,FALSE)</f>
        <v>0</v>
      </c>
      <c r="N1650" s="110">
        <f>VLOOKUP(J1650,得意先名!$B$8:$H$1020,7,FALSE)</f>
        <v>0</v>
      </c>
      <c r="O1650" s="111"/>
      <c r="P1650" s="112"/>
      <c r="Q1650" s="50"/>
    </row>
    <row r="1651" spans="1:17" ht="30.75" customHeight="1" x14ac:dyDescent="0.4">
      <c r="A1651" s="113">
        <v>3277</v>
      </c>
      <c r="B1651" s="114"/>
      <c r="C1651" s="114"/>
      <c r="D1651" s="115">
        <f>VLOOKUP(E1651,コード一覧!$B$4:$E$962,4,FALSE)</f>
        <v>0</v>
      </c>
      <c r="E1651" s="89"/>
      <c r="F1651" s="104">
        <f>VLOOKUP(E1651,コード一覧!$B$4:$C$850,2,FALSE)</f>
        <v>0</v>
      </c>
      <c r="G1651" s="105">
        <f>VLOOKUP(E1651,コード一覧!$B$4:$D$868,3,FALSE)</f>
        <v>0</v>
      </c>
      <c r="H1651" s="106"/>
      <c r="I1651" s="106"/>
      <c r="J1651" s="107"/>
      <c r="K1651" s="109">
        <f>VLOOKUP(J1651,得意先名!$B$8:$C$1020,2,FALSE)</f>
        <v>0</v>
      </c>
      <c r="L1651" s="108"/>
      <c r="M1651" s="109">
        <f>VLOOKUP(J1651,得意先名!$B$1:$E$1029,4,FALSE)</f>
        <v>0</v>
      </c>
      <c r="N1651" s="110">
        <f>VLOOKUP(J1651,得意先名!$B$8:$H$1020,7,FALSE)</f>
        <v>0</v>
      </c>
      <c r="O1651" s="111"/>
      <c r="P1651" s="112"/>
      <c r="Q1651" s="50"/>
    </row>
    <row r="1652" spans="1:17" ht="30.75" customHeight="1" x14ac:dyDescent="0.4">
      <c r="A1652" s="113">
        <v>3279</v>
      </c>
      <c r="B1652" s="114"/>
      <c r="C1652" s="114"/>
      <c r="D1652" s="115">
        <f>VLOOKUP(E1652,コード一覧!$B$4:$E$962,4,FALSE)</f>
        <v>0</v>
      </c>
      <c r="E1652" s="89"/>
      <c r="F1652" s="104">
        <f>VLOOKUP(E1652,コード一覧!$B$4:$C$850,2,FALSE)</f>
        <v>0</v>
      </c>
      <c r="G1652" s="105">
        <f>VLOOKUP(E1652,コード一覧!$B$4:$D$868,3,FALSE)</f>
        <v>0</v>
      </c>
      <c r="H1652" s="106"/>
      <c r="I1652" s="106"/>
      <c r="J1652" s="107"/>
      <c r="K1652" s="109">
        <f>VLOOKUP(J1652,得意先名!$B$8:$C$1020,2,FALSE)</f>
        <v>0</v>
      </c>
      <c r="L1652" s="108"/>
      <c r="M1652" s="109">
        <f>VLOOKUP(J1652,得意先名!$B$1:$E$1029,4,FALSE)</f>
        <v>0</v>
      </c>
      <c r="N1652" s="110">
        <f>VLOOKUP(J1652,得意先名!$B$8:$H$1020,7,FALSE)</f>
        <v>0</v>
      </c>
      <c r="O1652" s="111"/>
      <c r="P1652" s="112"/>
      <c r="Q1652" s="50"/>
    </row>
    <row r="1653" spans="1:17" ht="30.75" customHeight="1" x14ac:dyDescent="0.4">
      <c r="A1653" s="113">
        <v>3281</v>
      </c>
      <c r="B1653" s="114"/>
      <c r="C1653" s="114"/>
      <c r="D1653" s="115">
        <f>VLOOKUP(E1653,コード一覧!$B$4:$E$962,4,FALSE)</f>
        <v>0</v>
      </c>
      <c r="E1653" s="89"/>
      <c r="F1653" s="104">
        <f>VLOOKUP(E1653,コード一覧!$B$4:$C$850,2,FALSE)</f>
        <v>0</v>
      </c>
      <c r="G1653" s="105">
        <f>VLOOKUP(E1653,コード一覧!$B$4:$D$868,3,FALSE)</f>
        <v>0</v>
      </c>
      <c r="H1653" s="106"/>
      <c r="I1653" s="106"/>
      <c r="J1653" s="107"/>
      <c r="K1653" s="109">
        <f>VLOOKUP(J1653,得意先名!$B$8:$C$1020,2,FALSE)</f>
        <v>0</v>
      </c>
      <c r="L1653" s="108"/>
      <c r="M1653" s="109">
        <f>VLOOKUP(J1653,得意先名!$B$1:$E$1029,4,FALSE)</f>
        <v>0</v>
      </c>
      <c r="N1653" s="110">
        <f>VLOOKUP(J1653,得意先名!$B$8:$H$1020,7,FALSE)</f>
        <v>0</v>
      </c>
      <c r="O1653" s="111"/>
      <c r="P1653" s="112"/>
      <c r="Q1653" s="50"/>
    </row>
    <row r="1654" spans="1:17" ht="30.75" customHeight="1" x14ac:dyDescent="0.4">
      <c r="A1654" s="113">
        <v>3283</v>
      </c>
      <c r="B1654" s="114"/>
      <c r="C1654" s="114"/>
      <c r="D1654" s="115">
        <f>VLOOKUP(E1654,コード一覧!$B$4:$E$962,4,FALSE)</f>
        <v>0</v>
      </c>
      <c r="E1654" s="89"/>
      <c r="F1654" s="104">
        <f>VLOOKUP(E1654,コード一覧!$B$4:$C$850,2,FALSE)</f>
        <v>0</v>
      </c>
      <c r="G1654" s="105">
        <f>VLOOKUP(E1654,コード一覧!$B$4:$D$868,3,FALSE)</f>
        <v>0</v>
      </c>
      <c r="H1654" s="106"/>
      <c r="I1654" s="106"/>
      <c r="J1654" s="107"/>
      <c r="K1654" s="109">
        <f>VLOOKUP(J1654,得意先名!$B$8:$C$1020,2,FALSE)</f>
        <v>0</v>
      </c>
      <c r="L1654" s="108"/>
      <c r="M1654" s="109">
        <f>VLOOKUP(J1654,得意先名!$B$1:$E$1029,4,FALSE)</f>
        <v>0</v>
      </c>
      <c r="N1654" s="110">
        <f>VLOOKUP(J1654,得意先名!$B$8:$H$1020,7,FALSE)</f>
        <v>0</v>
      </c>
      <c r="O1654" s="111"/>
      <c r="P1654" s="112"/>
      <c r="Q1654" s="50"/>
    </row>
    <row r="1655" spans="1:17" ht="30.75" customHeight="1" x14ac:dyDescent="0.4">
      <c r="A1655" s="113">
        <v>3285</v>
      </c>
      <c r="B1655" s="114"/>
      <c r="C1655" s="114"/>
      <c r="D1655" s="115">
        <f>VLOOKUP(E1655,コード一覧!$B$4:$E$962,4,FALSE)</f>
        <v>0</v>
      </c>
      <c r="E1655" s="89"/>
      <c r="F1655" s="104">
        <f>VLOOKUP(E1655,コード一覧!$B$4:$C$850,2,FALSE)</f>
        <v>0</v>
      </c>
      <c r="G1655" s="105">
        <f>VLOOKUP(E1655,コード一覧!$B$4:$D$868,3,FALSE)</f>
        <v>0</v>
      </c>
      <c r="H1655" s="106"/>
      <c r="I1655" s="106"/>
      <c r="J1655" s="107"/>
      <c r="K1655" s="109">
        <f>VLOOKUP(J1655,得意先名!$B$8:$C$1020,2,FALSE)</f>
        <v>0</v>
      </c>
      <c r="L1655" s="108"/>
      <c r="M1655" s="109">
        <f>VLOOKUP(J1655,得意先名!$B$1:$E$1029,4,FALSE)</f>
        <v>0</v>
      </c>
      <c r="N1655" s="110">
        <f>VLOOKUP(J1655,得意先名!$B$8:$H$1020,7,FALSE)</f>
        <v>0</v>
      </c>
      <c r="O1655" s="111"/>
      <c r="P1655" s="112"/>
      <c r="Q1655" s="50"/>
    </row>
    <row r="1656" spans="1:17" ht="30.75" customHeight="1" x14ac:dyDescent="0.4">
      <c r="A1656" s="113">
        <v>3287</v>
      </c>
      <c r="B1656" s="114"/>
      <c r="C1656" s="114"/>
      <c r="D1656" s="115">
        <f>VLOOKUP(E1656,コード一覧!$B$4:$E$962,4,FALSE)</f>
        <v>0</v>
      </c>
      <c r="E1656" s="89"/>
      <c r="F1656" s="104">
        <f>VLOOKUP(E1656,コード一覧!$B$4:$C$850,2,FALSE)</f>
        <v>0</v>
      </c>
      <c r="G1656" s="105">
        <f>VLOOKUP(E1656,コード一覧!$B$4:$D$868,3,FALSE)</f>
        <v>0</v>
      </c>
      <c r="H1656" s="106"/>
      <c r="I1656" s="106"/>
      <c r="J1656" s="107"/>
      <c r="K1656" s="109">
        <f>VLOOKUP(J1656,得意先名!$B$8:$C$1020,2,FALSE)</f>
        <v>0</v>
      </c>
      <c r="L1656" s="108"/>
      <c r="M1656" s="109">
        <f>VLOOKUP(J1656,得意先名!$B$1:$E$1029,4,FALSE)</f>
        <v>0</v>
      </c>
      <c r="N1656" s="110">
        <f>VLOOKUP(J1656,得意先名!$B$8:$H$1020,7,FALSE)</f>
        <v>0</v>
      </c>
      <c r="O1656" s="111"/>
      <c r="P1656" s="112"/>
      <c r="Q1656" s="50"/>
    </row>
    <row r="1657" spans="1:17" ht="30.75" customHeight="1" x14ac:dyDescent="0.4">
      <c r="A1657" s="113">
        <v>3289</v>
      </c>
      <c r="B1657" s="114"/>
      <c r="C1657" s="114"/>
      <c r="D1657" s="115">
        <f>VLOOKUP(E1657,コード一覧!$B$4:$E$962,4,FALSE)</f>
        <v>0</v>
      </c>
      <c r="E1657" s="89"/>
      <c r="F1657" s="104">
        <f>VLOOKUP(E1657,コード一覧!$B$4:$C$850,2,FALSE)</f>
        <v>0</v>
      </c>
      <c r="G1657" s="105">
        <f>VLOOKUP(E1657,コード一覧!$B$4:$D$868,3,FALSE)</f>
        <v>0</v>
      </c>
      <c r="H1657" s="106"/>
      <c r="I1657" s="106"/>
      <c r="J1657" s="107"/>
      <c r="K1657" s="109">
        <f>VLOOKUP(J1657,得意先名!$B$8:$C$1020,2,FALSE)</f>
        <v>0</v>
      </c>
      <c r="L1657" s="108"/>
      <c r="M1657" s="109">
        <f>VLOOKUP(J1657,得意先名!$B$1:$E$1029,4,FALSE)</f>
        <v>0</v>
      </c>
      <c r="N1657" s="110">
        <f>VLOOKUP(J1657,得意先名!$B$8:$H$1020,7,FALSE)</f>
        <v>0</v>
      </c>
      <c r="O1657" s="111"/>
      <c r="P1657" s="112"/>
      <c r="Q1657" s="50"/>
    </row>
    <row r="1658" spans="1:17" ht="30.75" customHeight="1" x14ac:dyDescent="0.4">
      <c r="A1658" s="113">
        <v>3291</v>
      </c>
      <c r="B1658" s="114"/>
      <c r="C1658" s="114"/>
      <c r="D1658" s="115">
        <f>VLOOKUP(E1658,コード一覧!$B$4:$E$962,4,FALSE)</f>
        <v>0</v>
      </c>
      <c r="E1658" s="89"/>
      <c r="F1658" s="104">
        <f>VLOOKUP(E1658,コード一覧!$B$4:$C$850,2,FALSE)</f>
        <v>0</v>
      </c>
      <c r="G1658" s="105">
        <f>VLOOKUP(E1658,コード一覧!$B$4:$D$868,3,FALSE)</f>
        <v>0</v>
      </c>
      <c r="H1658" s="106"/>
      <c r="I1658" s="106"/>
      <c r="J1658" s="107"/>
      <c r="K1658" s="109">
        <f>VLOOKUP(J1658,得意先名!$B$8:$C$1020,2,FALSE)</f>
        <v>0</v>
      </c>
      <c r="L1658" s="108"/>
      <c r="M1658" s="109">
        <f>VLOOKUP(J1658,得意先名!$B$1:$E$1029,4,FALSE)</f>
        <v>0</v>
      </c>
      <c r="N1658" s="110">
        <f>VLOOKUP(J1658,得意先名!$B$8:$H$1020,7,FALSE)</f>
        <v>0</v>
      </c>
      <c r="O1658" s="111"/>
      <c r="P1658" s="112"/>
      <c r="Q1658" s="50"/>
    </row>
    <row r="1659" spans="1:17" ht="30.75" customHeight="1" x14ac:dyDescent="0.4">
      <c r="A1659" s="113">
        <v>3293</v>
      </c>
      <c r="B1659" s="114"/>
      <c r="C1659" s="114"/>
      <c r="D1659" s="115">
        <f>VLOOKUP(E1659,コード一覧!$B$4:$E$962,4,FALSE)</f>
        <v>0</v>
      </c>
      <c r="E1659" s="89"/>
      <c r="F1659" s="104">
        <f>VLOOKUP(E1659,コード一覧!$B$4:$C$850,2,FALSE)</f>
        <v>0</v>
      </c>
      <c r="G1659" s="105">
        <f>VLOOKUP(E1659,コード一覧!$B$4:$D$868,3,FALSE)</f>
        <v>0</v>
      </c>
      <c r="H1659" s="106"/>
      <c r="I1659" s="106"/>
      <c r="J1659" s="107"/>
      <c r="K1659" s="109">
        <f>VLOOKUP(J1659,得意先名!$B$8:$C$1020,2,FALSE)</f>
        <v>0</v>
      </c>
      <c r="L1659" s="108"/>
      <c r="M1659" s="109">
        <f>VLOOKUP(J1659,得意先名!$B$1:$E$1029,4,FALSE)</f>
        <v>0</v>
      </c>
      <c r="N1659" s="110">
        <f>VLOOKUP(J1659,得意先名!$B$8:$H$1020,7,FALSE)</f>
        <v>0</v>
      </c>
      <c r="O1659" s="111"/>
      <c r="P1659" s="112"/>
      <c r="Q1659" s="50"/>
    </row>
    <row r="1660" spans="1:17" ht="30.75" customHeight="1" x14ac:dyDescent="0.4">
      <c r="A1660" s="113">
        <v>3295</v>
      </c>
      <c r="B1660" s="114"/>
      <c r="C1660" s="114"/>
      <c r="D1660" s="115">
        <f>VLOOKUP(E1660,コード一覧!$B$4:$E$962,4,FALSE)</f>
        <v>0</v>
      </c>
      <c r="E1660" s="89"/>
      <c r="F1660" s="104">
        <f>VLOOKUP(E1660,コード一覧!$B$4:$C$850,2,FALSE)</f>
        <v>0</v>
      </c>
      <c r="G1660" s="105">
        <f>VLOOKUP(E1660,コード一覧!$B$4:$D$868,3,FALSE)</f>
        <v>0</v>
      </c>
      <c r="H1660" s="106"/>
      <c r="I1660" s="106"/>
      <c r="J1660" s="107"/>
      <c r="K1660" s="109">
        <f>VLOOKUP(J1660,得意先名!$B$8:$C$1020,2,FALSE)</f>
        <v>0</v>
      </c>
      <c r="L1660" s="108"/>
      <c r="M1660" s="109">
        <f>VLOOKUP(J1660,得意先名!$B$1:$E$1029,4,FALSE)</f>
        <v>0</v>
      </c>
      <c r="N1660" s="110">
        <f>VLOOKUP(J1660,得意先名!$B$8:$H$1020,7,FALSE)</f>
        <v>0</v>
      </c>
      <c r="O1660" s="111"/>
      <c r="P1660" s="112"/>
      <c r="Q1660" s="50"/>
    </row>
    <row r="1661" spans="1:17" ht="30.75" customHeight="1" x14ac:dyDescent="0.4">
      <c r="A1661" s="113">
        <v>3297</v>
      </c>
      <c r="B1661" s="114"/>
      <c r="C1661" s="114"/>
      <c r="D1661" s="115">
        <f>VLOOKUP(E1661,コード一覧!$B$4:$E$962,4,FALSE)</f>
        <v>0</v>
      </c>
      <c r="E1661" s="89"/>
      <c r="F1661" s="104">
        <f>VLOOKUP(E1661,コード一覧!$B$4:$C$850,2,FALSE)</f>
        <v>0</v>
      </c>
      <c r="G1661" s="105">
        <f>VLOOKUP(E1661,コード一覧!$B$4:$D$868,3,FALSE)</f>
        <v>0</v>
      </c>
      <c r="H1661" s="106"/>
      <c r="I1661" s="106"/>
      <c r="J1661" s="107"/>
      <c r="K1661" s="109">
        <f>VLOOKUP(J1661,得意先名!$B$8:$C$1020,2,FALSE)</f>
        <v>0</v>
      </c>
      <c r="L1661" s="108"/>
      <c r="M1661" s="109">
        <f>VLOOKUP(J1661,得意先名!$B$1:$E$1029,4,FALSE)</f>
        <v>0</v>
      </c>
      <c r="N1661" s="110">
        <f>VLOOKUP(J1661,得意先名!$B$8:$H$1020,7,FALSE)</f>
        <v>0</v>
      </c>
      <c r="O1661" s="111"/>
      <c r="P1661" s="112"/>
      <c r="Q1661" s="50"/>
    </row>
    <row r="1662" spans="1:17" ht="30.75" customHeight="1" x14ac:dyDescent="0.4">
      <c r="A1662" s="113">
        <v>3299</v>
      </c>
      <c r="B1662" s="114"/>
      <c r="C1662" s="114"/>
      <c r="D1662" s="115">
        <f>VLOOKUP(E1662,コード一覧!$B$4:$E$962,4,FALSE)</f>
        <v>0</v>
      </c>
      <c r="E1662" s="89"/>
      <c r="F1662" s="104">
        <f>VLOOKUP(E1662,コード一覧!$B$4:$C$850,2,FALSE)</f>
        <v>0</v>
      </c>
      <c r="G1662" s="105">
        <f>VLOOKUP(E1662,コード一覧!$B$4:$D$868,3,FALSE)</f>
        <v>0</v>
      </c>
      <c r="H1662" s="106"/>
      <c r="I1662" s="106"/>
      <c r="J1662" s="107"/>
      <c r="K1662" s="109">
        <f>VLOOKUP(J1662,得意先名!$B$8:$C$1020,2,FALSE)</f>
        <v>0</v>
      </c>
      <c r="L1662" s="108"/>
      <c r="M1662" s="109">
        <f>VLOOKUP(J1662,得意先名!$B$1:$E$1029,4,FALSE)</f>
        <v>0</v>
      </c>
      <c r="N1662" s="110">
        <f>VLOOKUP(J1662,得意先名!$B$8:$H$1020,7,FALSE)</f>
        <v>0</v>
      </c>
      <c r="O1662" s="111"/>
      <c r="P1662" s="112"/>
      <c r="Q1662" s="50"/>
    </row>
    <row r="1663" spans="1:17" ht="30.75" customHeight="1" x14ac:dyDescent="0.4">
      <c r="A1663" s="113">
        <v>3301</v>
      </c>
      <c r="B1663" s="114"/>
      <c r="C1663" s="114"/>
      <c r="D1663" s="115">
        <f>VLOOKUP(E1663,コード一覧!$B$4:$E$962,4,FALSE)</f>
        <v>0</v>
      </c>
      <c r="E1663" s="89"/>
      <c r="F1663" s="104">
        <f>VLOOKUP(E1663,コード一覧!$B$4:$C$850,2,FALSE)</f>
        <v>0</v>
      </c>
      <c r="G1663" s="105">
        <f>VLOOKUP(E1663,コード一覧!$B$4:$D$868,3,FALSE)</f>
        <v>0</v>
      </c>
      <c r="H1663" s="106"/>
      <c r="I1663" s="106"/>
      <c r="J1663" s="107"/>
      <c r="K1663" s="109">
        <f>VLOOKUP(J1663,得意先名!$B$8:$C$1020,2,FALSE)</f>
        <v>0</v>
      </c>
      <c r="L1663" s="108"/>
      <c r="M1663" s="109">
        <f>VLOOKUP(J1663,得意先名!$B$1:$E$1029,4,FALSE)</f>
        <v>0</v>
      </c>
      <c r="N1663" s="110">
        <f>VLOOKUP(J1663,得意先名!$B$8:$H$1020,7,FALSE)</f>
        <v>0</v>
      </c>
      <c r="O1663" s="111"/>
      <c r="P1663" s="112"/>
      <c r="Q1663" s="50"/>
    </row>
    <row r="1664" spans="1:17" ht="30.75" customHeight="1" x14ac:dyDescent="0.4">
      <c r="A1664" s="113">
        <v>3303</v>
      </c>
      <c r="B1664" s="114"/>
      <c r="C1664" s="114"/>
      <c r="D1664" s="115">
        <f>VLOOKUP(E1664,コード一覧!$B$4:$E$962,4,FALSE)</f>
        <v>0</v>
      </c>
      <c r="E1664" s="89"/>
      <c r="F1664" s="104">
        <f>VLOOKUP(E1664,コード一覧!$B$4:$C$850,2,FALSE)</f>
        <v>0</v>
      </c>
      <c r="G1664" s="105">
        <f>VLOOKUP(E1664,コード一覧!$B$4:$D$868,3,FALSE)</f>
        <v>0</v>
      </c>
      <c r="H1664" s="106"/>
      <c r="I1664" s="106"/>
      <c r="J1664" s="107"/>
      <c r="K1664" s="109">
        <f>VLOOKUP(J1664,得意先名!$B$8:$C$1020,2,FALSE)</f>
        <v>0</v>
      </c>
      <c r="L1664" s="108"/>
      <c r="M1664" s="109">
        <f>VLOOKUP(J1664,得意先名!$B$1:$E$1029,4,FALSE)</f>
        <v>0</v>
      </c>
      <c r="N1664" s="110">
        <f>VLOOKUP(J1664,得意先名!$B$8:$H$1020,7,FALSE)</f>
        <v>0</v>
      </c>
      <c r="O1664" s="111"/>
      <c r="P1664" s="112"/>
      <c r="Q1664" s="50"/>
    </row>
    <row r="1665" spans="1:17" ht="30.75" customHeight="1" x14ac:dyDescent="0.4">
      <c r="A1665" s="113">
        <v>3305</v>
      </c>
      <c r="B1665" s="114"/>
      <c r="C1665" s="114"/>
      <c r="D1665" s="115">
        <f>VLOOKUP(E1665,コード一覧!$B$4:$E$962,4,FALSE)</f>
        <v>0</v>
      </c>
      <c r="E1665" s="89"/>
      <c r="F1665" s="104">
        <f>VLOOKUP(E1665,コード一覧!$B$4:$C$850,2,FALSE)</f>
        <v>0</v>
      </c>
      <c r="G1665" s="105">
        <f>VLOOKUP(E1665,コード一覧!$B$4:$D$868,3,FALSE)</f>
        <v>0</v>
      </c>
      <c r="H1665" s="106"/>
      <c r="I1665" s="106"/>
      <c r="J1665" s="107"/>
      <c r="K1665" s="109">
        <f>VLOOKUP(J1665,得意先名!$B$8:$C$1020,2,FALSE)</f>
        <v>0</v>
      </c>
      <c r="L1665" s="108"/>
      <c r="M1665" s="109">
        <f>VLOOKUP(J1665,得意先名!$B$1:$E$1029,4,FALSE)</f>
        <v>0</v>
      </c>
      <c r="N1665" s="110">
        <f>VLOOKUP(J1665,得意先名!$B$8:$H$1020,7,FALSE)</f>
        <v>0</v>
      </c>
      <c r="O1665" s="111"/>
      <c r="P1665" s="112"/>
      <c r="Q1665" s="50"/>
    </row>
    <row r="1666" spans="1:17" ht="30.75" customHeight="1" x14ac:dyDescent="0.4">
      <c r="A1666" s="113">
        <v>3307</v>
      </c>
      <c r="B1666" s="114"/>
      <c r="C1666" s="114"/>
      <c r="D1666" s="115">
        <f>VLOOKUP(E1666,コード一覧!$B$4:$E$962,4,FALSE)</f>
        <v>0</v>
      </c>
      <c r="E1666" s="89"/>
      <c r="F1666" s="104">
        <f>VLOOKUP(E1666,コード一覧!$B$4:$C$850,2,FALSE)</f>
        <v>0</v>
      </c>
      <c r="G1666" s="105">
        <f>VLOOKUP(E1666,コード一覧!$B$4:$D$868,3,FALSE)</f>
        <v>0</v>
      </c>
      <c r="H1666" s="106"/>
      <c r="I1666" s="106"/>
      <c r="J1666" s="107"/>
      <c r="K1666" s="109">
        <f>VLOOKUP(J1666,得意先名!$B$8:$C$1020,2,FALSE)</f>
        <v>0</v>
      </c>
      <c r="L1666" s="108"/>
      <c r="M1666" s="109">
        <f>VLOOKUP(J1666,得意先名!$B$1:$E$1029,4,FALSE)</f>
        <v>0</v>
      </c>
      <c r="N1666" s="110">
        <f>VLOOKUP(J1666,得意先名!$B$8:$H$1020,7,FALSE)</f>
        <v>0</v>
      </c>
      <c r="O1666" s="111"/>
      <c r="P1666" s="112"/>
      <c r="Q1666" s="50"/>
    </row>
    <row r="1667" spans="1:17" ht="30.75" customHeight="1" x14ac:dyDescent="0.4">
      <c r="A1667" s="113">
        <v>3309</v>
      </c>
      <c r="B1667" s="114"/>
      <c r="C1667" s="114"/>
      <c r="D1667" s="115">
        <f>VLOOKUP(E1667,コード一覧!$B$4:$E$962,4,FALSE)</f>
        <v>0</v>
      </c>
      <c r="E1667" s="89"/>
      <c r="F1667" s="104">
        <f>VLOOKUP(E1667,コード一覧!$B$4:$C$850,2,FALSE)</f>
        <v>0</v>
      </c>
      <c r="G1667" s="105">
        <f>VLOOKUP(E1667,コード一覧!$B$4:$D$868,3,FALSE)</f>
        <v>0</v>
      </c>
      <c r="H1667" s="106"/>
      <c r="I1667" s="106"/>
      <c r="J1667" s="107"/>
      <c r="K1667" s="109">
        <f>VLOOKUP(J1667,得意先名!$B$8:$C$1020,2,FALSE)</f>
        <v>0</v>
      </c>
      <c r="L1667" s="108"/>
      <c r="M1667" s="109">
        <f>VLOOKUP(J1667,得意先名!$B$1:$E$1029,4,FALSE)</f>
        <v>0</v>
      </c>
      <c r="N1667" s="110">
        <f>VLOOKUP(J1667,得意先名!$B$8:$H$1020,7,FALSE)</f>
        <v>0</v>
      </c>
      <c r="O1667" s="111"/>
      <c r="P1667" s="112"/>
      <c r="Q1667" s="50"/>
    </row>
    <row r="1668" spans="1:17" ht="30.75" customHeight="1" x14ac:dyDescent="0.4">
      <c r="A1668" s="113">
        <v>3311</v>
      </c>
      <c r="B1668" s="114"/>
      <c r="C1668" s="114"/>
      <c r="D1668" s="115">
        <f>VLOOKUP(E1668,コード一覧!$B$4:$E$962,4,FALSE)</f>
        <v>0</v>
      </c>
      <c r="E1668" s="89"/>
      <c r="F1668" s="104">
        <f>VLOOKUP(E1668,コード一覧!$B$4:$C$850,2,FALSE)</f>
        <v>0</v>
      </c>
      <c r="G1668" s="105">
        <f>VLOOKUP(E1668,コード一覧!$B$4:$D$868,3,FALSE)</f>
        <v>0</v>
      </c>
      <c r="H1668" s="106"/>
      <c r="I1668" s="106"/>
      <c r="J1668" s="107"/>
      <c r="K1668" s="109">
        <f>VLOOKUP(J1668,得意先名!$B$8:$C$1020,2,FALSE)</f>
        <v>0</v>
      </c>
      <c r="L1668" s="108"/>
      <c r="M1668" s="109">
        <f>VLOOKUP(J1668,得意先名!$B$1:$E$1029,4,FALSE)</f>
        <v>0</v>
      </c>
      <c r="N1668" s="110">
        <f>VLOOKUP(J1668,得意先名!$B$8:$H$1020,7,FALSE)</f>
        <v>0</v>
      </c>
      <c r="O1668" s="111"/>
      <c r="P1668" s="112"/>
      <c r="Q1668" s="50"/>
    </row>
    <row r="1669" spans="1:17" ht="30.75" customHeight="1" x14ac:dyDescent="0.4">
      <c r="A1669" s="113">
        <v>3313</v>
      </c>
      <c r="B1669" s="114"/>
      <c r="C1669" s="114"/>
      <c r="D1669" s="115">
        <f>VLOOKUP(E1669,コード一覧!$B$4:$E$962,4,FALSE)</f>
        <v>0</v>
      </c>
      <c r="E1669" s="89"/>
      <c r="F1669" s="104">
        <f>VLOOKUP(E1669,コード一覧!$B$4:$C$850,2,FALSE)</f>
        <v>0</v>
      </c>
      <c r="G1669" s="105">
        <f>VLOOKUP(E1669,コード一覧!$B$4:$D$868,3,FALSE)</f>
        <v>0</v>
      </c>
      <c r="H1669" s="106"/>
      <c r="I1669" s="106"/>
      <c r="J1669" s="107"/>
      <c r="K1669" s="109">
        <f>VLOOKUP(J1669,得意先名!$B$8:$C$1020,2,FALSE)</f>
        <v>0</v>
      </c>
      <c r="L1669" s="108"/>
      <c r="M1669" s="109">
        <f>VLOOKUP(J1669,得意先名!$B$1:$E$1029,4,FALSE)</f>
        <v>0</v>
      </c>
      <c r="N1669" s="110">
        <f>VLOOKUP(J1669,得意先名!$B$8:$H$1020,7,FALSE)</f>
        <v>0</v>
      </c>
      <c r="O1669" s="111"/>
      <c r="P1669" s="112"/>
      <c r="Q1669" s="50"/>
    </row>
    <row r="1670" spans="1:17" ht="30.75" customHeight="1" x14ac:dyDescent="0.4">
      <c r="A1670" s="113">
        <v>3315</v>
      </c>
      <c r="B1670" s="114"/>
      <c r="C1670" s="114"/>
      <c r="D1670" s="115">
        <f>VLOOKUP(E1670,コード一覧!$B$4:$E$962,4,FALSE)</f>
        <v>0</v>
      </c>
      <c r="E1670" s="89"/>
      <c r="F1670" s="104">
        <f>VLOOKUP(E1670,コード一覧!$B$4:$C$850,2,FALSE)</f>
        <v>0</v>
      </c>
      <c r="G1670" s="105">
        <f>VLOOKUP(E1670,コード一覧!$B$4:$D$868,3,FALSE)</f>
        <v>0</v>
      </c>
      <c r="H1670" s="106"/>
      <c r="I1670" s="106"/>
      <c r="J1670" s="107"/>
      <c r="K1670" s="109">
        <f>VLOOKUP(J1670,得意先名!$B$8:$C$1020,2,FALSE)</f>
        <v>0</v>
      </c>
      <c r="L1670" s="108"/>
      <c r="M1670" s="109">
        <f>VLOOKUP(J1670,得意先名!$B$1:$E$1029,4,FALSE)</f>
        <v>0</v>
      </c>
      <c r="N1670" s="110">
        <f>VLOOKUP(J1670,得意先名!$B$8:$H$1020,7,FALSE)</f>
        <v>0</v>
      </c>
      <c r="O1670" s="111"/>
      <c r="P1670" s="112"/>
      <c r="Q1670" s="50"/>
    </row>
    <row r="1671" spans="1:17" ht="30.75" customHeight="1" x14ac:dyDescent="0.4">
      <c r="A1671" s="113">
        <v>3317</v>
      </c>
      <c r="B1671" s="114"/>
      <c r="C1671" s="114"/>
      <c r="D1671" s="115">
        <f>VLOOKUP(E1671,コード一覧!$B$4:$E$962,4,FALSE)</f>
        <v>0</v>
      </c>
      <c r="E1671" s="89"/>
      <c r="F1671" s="104">
        <f>VLOOKUP(E1671,コード一覧!$B$4:$C$850,2,FALSE)</f>
        <v>0</v>
      </c>
      <c r="G1671" s="105">
        <f>VLOOKUP(E1671,コード一覧!$B$4:$D$868,3,FALSE)</f>
        <v>0</v>
      </c>
      <c r="H1671" s="106"/>
      <c r="I1671" s="106"/>
      <c r="J1671" s="107"/>
      <c r="K1671" s="109">
        <f>VLOOKUP(J1671,得意先名!$B$8:$C$1020,2,FALSE)</f>
        <v>0</v>
      </c>
      <c r="L1671" s="108"/>
      <c r="M1671" s="109">
        <f>VLOOKUP(J1671,得意先名!$B$1:$E$1029,4,FALSE)</f>
        <v>0</v>
      </c>
      <c r="N1671" s="110">
        <f>VLOOKUP(J1671,得意先名!$B$8:$H$1020,7,FALSE)</f>
        <v>0</v>
      </c>
      <c r="O1671" s="111"/>
      <c r="P1671" s="112"/>
      <c r="Q1671" s="50"/>
    </row>
    <row r="1672" spans="1:17" ht="30.75" customHeight="1" x14ac:dyDescent="0.4">
      <c r="A1672" s="113">
        <v>3319</v>
      </c>
      <c r="B1672" s="114"/>
      <c r="C1672" s="114"/>
      <c r="D1672" s="115">
        <f>VLOOKUP(E1672,コード一覧!$B$4:$E$962,4,FALSE)</f>
        <v>0</v>
      </c>
      <c r="E1672" s="89"/>
      <c r="F1672" s="104">
        <f>VLOOKUP(E1672,コード一覧!$B$4:$C$850,2,FALSE)</f>
        <v>0</v>
      </c>
      <c r="G1672" s="105">
        <f>VLOOKUP(E1672,コード一覧!$B$4:$D$868,3,FALSE)</f>
        <v>0</v>
      </c>
      <c r="H1672" s="106"/>
      <c r="I1672" s="106"/>
      <c r="J1672" s="107"/>
      <c r="K1672" s="109">
        <f>VLOOKUP(J1672,得意先名!$B$8:$C$1020,2,FALSE)</f>
        <v>0</v>
      </c>
      <c r="L1672" s="108"/>
      <c r="M1672" s="109">
        <f>VLOOKUP(J1672,得意先名!$B$1:$E$1029,4,FALSE)</f>
        <v>0</v>
      </c>
      <c r="N1672" s="110">
        <f>VLOOKUP(J1672,得意先名!$B$8:$H$1020,7,FALSE)</f>
        <v>0</v>
      </c>
      <c r="O1672" s="111"/>
      <c r="P1672" s="112"/>
      <c r="Q1672" s="50"/>
    </row>
    <row r="1673" spans="1:17" ht="30.75" customHeight="1" x14ac:dyDescent="0.4">
      <c r="A1673" s="113">
        <v>3321</v>
      </c>
      <c r="B1673" s="114"/>
      <c r="C1673" s="114"/>
      <c r="D1673" s="115">
        <f>VLOOKUP(E1673,コード一覧!$B$4:$E$962,4,FALSE)</f>
        <v>0</v>
      </c>
      <c r="E1673" s="89"/>
      <c r="F1673" s="104">
        <f>VLOOKUP(E1673,コード一覧!$B$4:$C$850,2,FALSE)</f>
        <v>0</v>
      </c>
      <c r="G1673" s="105">
        <f>VLOOKUP(E1673,コード一覧!$B$4:$D$868,3,FALSE)</f>
        <v>0</v>
      </c>
      <c r="H1673" s="106"/>
      <c r="I1673" s="106"/>
      <c r="J1673" s="107"/>
      <c r="K1673" s="109">
        <f>VLOOKUP(J1673,得意先名!$B$8:$C$1020,2,FALSE)</f>
        <v>0</v>
      </c>
      <c r="L1673" s="108"/>
      <c r="M1673" s="109">
        <f>VLOOKUP(J1673,得意先名!$B$1:$E$1029,4,FALSE)</f>
        <v>0</v>
      </c>
      <c r="N1673" s="110">
        <f>VLOOKUP(J1673,得意先名!$B$8:$H$1020,7,FALSE)</f>
        <v>0</v>
      </c>
      <c r="O1673" s="111"/>
      <c r="P1673" s="112"/>
      <c r="Q1673" s="50"/>
    </row>
    <row r="1674" spans="1:17" ht="30.75" customHeight="1" x14ac:dyDescent="0.4">
      <c r="A1674" s="113">
        <v>3323</v>
      </c>
      <c r="B1674" s="114"/>
      <c r="C1674" s="114"/>
      <c r="D1674" s="115">
        <f>VLOOKUP(E1674,コード一覧!$B$4:$E$962,4,FALSE)</f>
        <v>0</v>
      </c>
      <c r="E1674" s="89"/>
      <c r="F1674" s="104">
        <f>VLOOKUP(E1674,コード一覧!$B$4:$C$850,2,FALSE)</f>
        <v>0</v>
      </c>
      <c r="G1674" s="105">
        <f>VLOOKUP(E1674,コード一覧!$B$4:$D$868,3,FALSE)</f>
        <v>0</v>
      </c>
      <c r="H1674" s="106"/>
      <c r="I1674" s="106"/>
      <c r="J1674" s="107"/>
      <c r="K1674" s="109">
        <f>VLOOKUP(J1674,得意先名!$B$8:$C$1020,2,FALSE)</f>
        <v>0</v>
      </c>
      <c r="L1674" s="108"/>
      <c r="M1674" s="109">
        <f>VLOOKUP(J1674,得意先名!$B$1:$E$1029,4,FALSE)</f>
        <v>0</v>
      </c>
      <c r="N1674" s="110">
        <f>VLOOKUP(J1674,得意先名!$B$8:$H$1020,7,FALSE)</f>
        <v>0</v>
      </c>
      <c r="O1674" s="111"/>
      <c r="P1674" s="112"/>
      <c r="Q1674" s="50"/>
    </row>
    <row r="1675" spans="1:17" ht="30.75" customHeight="1" x14ac:dyDescent="0.4">
      <c r="A1675" s="113">
        <v>3325</v>
      </c>
      <c r="B1675" s="114"/>
      <c r="C1675" s="114"/>
      <c r="D1675" s="115">
        <f>VLOOKUP(E1675,コード一覧!$B$4:$E$962,4,FALSE)</f>
        <v>0</v>
      </c>
      <c r="E1675" s="89"/>
      <c r="F1675" s="104">
        <f>VLOOKUP(E1675,コード一覧!$B$4:$C$850,2,FALSE)</f>
        <v>0</v>
      </c>
      <c r="G1675" s="105">
        <f>VLOOKUP(E1675,コード一覧!$B$4:$D$868,3,FALSE)</f>
        <v>0</v>
      </c>
      <c r="H1675" s="106"/>
      <c r="I1675" s="106"/>
      <c r="J1675" s="107"/>
      <c r="K1675" s="109">
        <f>VLOOKUP(J1675,得意先名!$B$8:$C$1020,2,FALSE)</f>
        <v>0</v>
      </c>
      <c r="L1675" s="108"/>
      <c r="M1675" s="109">
        <f>VLOOKUP(J1675,得意先名!$B$1:$E$1029,4,FALSE)</f>
        <v>0</v>
      </c>
      <c r="N1675" s="110">
        <f>VLOOKUP(J1675,得意先名!$B$8:$H$1020,7,FALSE)</f>
        <v>0</v>
      </c>
      <c r="O1675" s="111"/>
      <c r="P1675" s="112"/>
      <c r="Q1675" s="50"/>
    </row>
    <row r="1676" spans="1:17" ht="30.75" customHeight="1" x14ac:dyDescent="0.4">
      <c r="A1676" s="113">
        <v>3327</v>
      </c>
      <c r="B1676" s="114"/>
      <c r="C1676" s="114"/>
      <c r="D1676" s="115">
        <f>VLOOKUP(E1676,コード一覧!$B$4:$E$962,4,FALSE)</f>
        <v>0</v>
      </c>
      <c r="E1676" s="89"/>
      <c r="F1676" s="104">
        <f>VLOOKUP(E1676,コード一覧!$B$4:$C$850,2,FALSE)</f>
        <v>0</v>
      </c>
      <c r="G1676" s="105">
        <f>VLOOKUP(E1676,コード一覧!$B$4:$D$868,3,FALSE)</f>
        <v>0</v>
      </c>
      <c r="H1676" s="106"/>
      <c r="I1676" s="106"/>
      <c r="J1676" s="107"/>
      <c r="K1676" s="109">
        <f>VLOOKUP(J1676,得意先名!$B$8:$C$1020,2,FALSE)</f>
        <v>0</v>
      </c>
      <c r="L1676" s="108"/>
      <c r="M1676" s="109">
        <f>VLOOKUP(J1676,得意先名!$B$1:$E$1029,4,FALSE)</f>
        <v>0</v>
      </c>
      <c r="N1676" s="110">
        <f>VLOOKUP(J1676,得意先名!$B$8:$H$1020,7,FALSE)</f>
        <v>0</v>
      </c>
      <c r="O1676" s="111"/>
      <c r="P1676" s="112"/>
      <c r="Q1676" s="50"/>
    </row>
    <row r="1677" spans="1:17" ht="30.75" customHeight="1" x14ac:dyDescent="0.4">
      <c r="A1677" s="113">
        <v>3329</v>
      </c>
      <c r="B1677" s="114"/>
      <c r="C1677" s="114"/>
      <c r="D1677" s="115">
        <f>VLOOKUP(E1677,コード一覧!$B$4:$E$962,4,FALSE)</f>
        <v>0</v>
      </c>
      <c r="E1677" s="89"/>
      <c r="F1677" s="104">
        <f>VLOOKUP(E1677,コード一覧!$B$4:$C$850,2,FALSE)</f>
        <v>0</v>
      </c>
      <c r="G1677" s="105">
        <f>VLOOKUP(E1677,コード一覧!$B$4:$D$868,3,FALSE)</f>
        <v>0</v>
      </c>
      <c r="H1677" s="106"/>
      <c r="I1677" s="106"/>
      <c r="J1677" s="107"/>
      <c r="K1677" s="109">
        <f>VLOOKUP(J1677,得意先名!$B$8:$C$1020,2,FALSE)</f>
        <v>0</v>
      </c>
      <c r="L1677" s="108"/>
      <c r="M1677" s="109">
        <f>VLOOKUP(J1677,得意先名!$B$1:$E$1029,4,FALSE)</f>
        <v>0</v>
      </c>
      <c r="N1677" s="110">
        <f>VLOOKUP(J1677,得意先名!$B$8:$H$1020,7,FALSE)</f>
        <v>0</v>
      </c>
      <c r="O1677" s="111"/>
      <c r="P1677" s="112"/>
      <c r="Q1677" s="50"/>
    </row>
    <row r="1678" spans="1:17" ht="30.75" customHeight="1" x14ac:dyDescent="0.4">
      <c r="A1678" s="113">
        <v>3331</v>
      </c>
      <c r="B1678" s="114"/>
      <c r="C1678" s="114"/>
      <c r="D1678" s="115">
        <f>VLOOKUP(E1678,コード一覧!$B$4:$E$962,4,FALSE)</f>
        <v>0</v>
      </c>
      <c r="E1678" s="89"/>
      <c r="F1678" s="104">
        <f>VLOOKUP(E1678,コード一覧!$B$4:$C$850,2,FALSE)</f>
        <v>0</v>
      </c>
      <c r="G1678" s="105">
        <f>VLOOKUP(E1678,コード一覧!$B$4:$D$868,3,FALSE)</f>
        <v>0</v>
      </c>
      <c r="H1678" s="106"/>
      <c r="I1678" s="106"/>
      <c r="J1678" s="107"/>
      <c r="K1678" s="109">
        <f>VLOOKUP(J1678,得意先名!$B$8:$C$1020,2,FALSE)</f>
        <v>0</v>
      </c>
      <c r="L1678" s="108"/>
      <c r="M1678" s="109">
        <f>VLOOKUP(J1678,得意先名!$B$1:$E$1029,4,FALSE)</f>
        <v>0</v>
      </c>
      <c r="N1678" s="110">
        <f>VLOOKUP(J1678,得意先名!$B$8:$H$1020,7,FALSE)</f>
        <v>0</v>
      </c>
      <c r="O1678" s="111"/>
      <c r="P1678" s="112"/>
      <c r="Q1678" s="50"/>
    </row>
    <row r="1679" spans="1:17" ht="30.75" customHeight="1" x14ac:dyDescent="0.4">
      <c r="A1679" s="113">
        <v>3333</v>
      </c>
      <c r="B1679" s="114"/>
      <c r="C1679" s="114"/>
      <c r="D1679" s="115">
        <f>VLOOKUP(E1679,コード一覧!$B$4:$E$962,4,FALSE)</f>
        <v>0</v>
      </c>
      <c r="E1679" s="89"/>
      <c r="F1679" s="104">
        <f>VLOOKUP(E1679,コード一覧!$B$4:$C$850,2,FALSE)</f>
        <v>0</v>
      </c>
      <c r="G1679" s="105">
        <f>VLOOKUP(E1679,コード一覧!$B$4:$D$868,3,FALSE)</f>
        <v>0</v>
      </c>
      <c r="H1679" s="106"/>
      <c r="I1679" s="106"/>
      <c r="J1679" s="107"/>
      <c r="K1679" s="109">
        <f>VLOOKUP(J1679,得意先名!$B$8:$C$1020,2,FALSE)</f>
        <v>0</v>
      </c>
      <c r="L1679" s="108"/>
      <c r="M1679" s="109">
        <f>VLOOKUP(J1679,得意先名!$B$1:$E$1029,4,FALSE)</f>
        <v>0</v>
      </c>
      <c r="N1679" s="110">
        <f>VLOOKUP(J1679,得意先名!$B$8:$H$1020,7,FALSE)</f>
        <v>0</v>
      </c>
      <c r="O1679" s="111"/>
      <c r="P1679" s="112"/>
      <c r="Q1679" s="50"/>
    </row>
    <row r="1680" spans="1:17" ht="30.75" customHeight="1" x14ac:dyDescent="0.4">
      <c r="A1680" s="113">
        <v>3335</v>
      </c>
      <c r="B1680" s="114"/>
      <c r="C1680" s="114"/>
      <c r="D1680" s="115">
        <f>VLOOKUP(E1680,コード一覧!$B$4:$E$962,4,FALSE)</f>
        <v>0</v>
      </c>
      <c r="E1680" s="89"/>
      <c r="F1680" s="104">
        <f>VLOOKUP(E1680,コード一覧!$B$4:$C$850,2,FALSE)</f>
        <v>0</v>
      </c>
      <c r="G1680" s="105">
        <f>VLOOKUP(E1680,コード一覧!$B$4:$D$868,3,FALSE)</f>
        <v>0</v>
      </c>
      <c r="H1680" s="106"/>
      <c r="I1680" s="106"/>
      <c r="J1680" s="107"/>
      <c r="K1680" s="109">
        <f>VLOOKUP(J1680,得意先名!$B$8:$C$1020,2,FALSE)</f>
        <v>0</v>
      </c>
      <c r="L1680" s="108"/>
      <c r="M1680" s="109">
        <f>VLOOKUP(J1680,得意先名!$B$1:$E$1029,4,FALSE)</f>
        <v>0</v>
      </c>
      <c r="N1680" s="110">
        <f>VLOOKUP(J1680,得意先名!$B$8:$H$1020,7,FALSE)</f>
        <v>0</v>
      </c>
      <c r="O1680" s="111"/>
      <c r="P1680" s="112"/>
      <c r="Q1680" s="50"/>
    </row>
    <row r="1681" spans="1:17" ht="30.75" customHeight="1" x14ac:dyDescent="0.4">
      <c r="A1681" s="113">
        <v>3337</v>
      </c>
      <c r="B1681" s="114"/>
      <c r="C1681" s="114"/>
      <c r="D1681" s="115">
        <f>VLOOKUP(E1681,コード一覧!$B$4:$E$962,4,FALSE)</f>
        <v>0</v>
      </c>
      <c r="E1681" s="89"/>
      <c r="F1681" s="104">
        <f>VLOOKUP(E1681,コード一覧!$B$4:$C$850,2,FALSE)</f>
        <v>0</v>
      </c>
      <c r="G1681" s="105">
        <f>VLOOKUP(E1681,コード一覧!$B$4:$D$868,3,FALSE)</f>
        <v>0</v>
      </c>
      <c r="H1681" s="106"/>
      <c r="I1681" s="106"/>
      <c r="J1681" s="107"/>
      <c r="K1681" s="109">
        <f>VLOOKUP(J1681,得意先名!$B$8:$C$1020,2,FALSE)</f>
        <v>0</v>
      </c>
      <c r="L1681" s="108"/>
      <c r="M1681" s="109">
        <f>VLOOKUP(J1681,得意先名!$B$1:$E$1029,4,FALSE)</f>
        <v>0</v>
      </c>
      <c r="N1681" s="110">
        <f>VLOOKUP(J1681,得意先名!$B$8:$H$1020,7,FALSE)</f>
        <v>0</v>
      </c>
      <c r="O1681" s="111"/>
      <c r="P1681" s="112"/>
      <c r="Q1681" s="50"/>
    </row>
    <row r="1682" spans="1:17" ht="30.75" customHeight="1" x14ac:dyDescent="0.4">
      <c r="A1682" s="113">
        <v>3339</v>
      </c>
      <c r="B1682" s="114"/>
      <c r="C1682" s="114"/>
      <c r="D1682" s="115">
        <f>VLOOKUP(E1682,コード一覧!$B$4:$E$962,4,FALSE)</f>
        <v>0</v>
      </c>
      <c r="E1682" s="89"/>
      <c r="F1682" s="104">
        <f>VLOOKUP(E1682,コード一覧!$B$4:$C$850,2,FALSE)</f>
        <v>0</v>
      </c>
      <c r="G1682" s="105">
        <f>VLOOKUP(E1682,コード一覧!$B$4:$D$868,3,FALSE)</f>
        <v>0</v>
      </c>
      <c r="H1682" s="106"/>
      <c r="I1682" s="106"/>
      <c r="J1682" s="107"/>
      <c r="K1682" s="109">
        <f>VLOOKUP(J1682,得意先名!$B$8:$C$1020,2,FALSE)</f>
        <v>0</v>
      </c>
      <c r="L1682" s="108"/>
      <c r="M1682" s="109">
        <f>VLOOKUP(J1682,得意先名!$B$1:$E$1029,4,FALSE)</f>
        <v>0</v>
      </c>
      <c r="N1682" s="110">
        <f>VLOOKUP(J1682,得意先名!$B$8:$H$1020,7,FALSE)</f>
        <v>0</v>
      </c>
      <c r="O1682" s="111"/>
      <c r="P1682" s="112"/>
      <c r="Q1682" s="50"/>
    </row>
    <row r="1683" spans="1:17" ht="30.75" customHeight="1" x14ac:dyDescent="0.4">
      <c r="A1683" s="113">
        <v>3341</v>
      </c>
      <c r="B1683" s="114"/>
      <c r="C1683" s="114"/>
      <c r="D1683" s="115">
        <f>VLOOKUP(E1683,コード一覧!$B$4:$E$962,4,FALSE)</f>
        <v>0</v>
      </c>
      <c r="E1683" s="89"/>
      <c r="F1683" s="104">
        <f>VLOOKUP(E1683,コード一覧!$B$4:$C$850,2,FALSE)</f>
        <v>0</v>
      </c>
      <c r="G1683" s="105">
        <f>VLOOKUP(E1683,コード一覧!$B$4:$D$868,3,FALSE)</f>
        <v>0</v>
      </c>
      <c r="H1683" s="106"/>
      <c r="I1683" s="106"/>
      <c r="J1683" s="107"/>
      <c r="K1683" s="109">
        <f>VLOOKUP(J1683,得意先名!$B$8:$C$1020,2,FALSE)</f>
        <v>0</v>
      </c>
      <c r="L1683" s="108"/>
      <c r="M1683" s="109">
        <f>VLOOKUP(J1683,得意先名!$B$1:$E$1029,4,FALSE)</f>
        <v>0</v>
      </c>
      <c r="N1683" s="110">
        <f>VLOOKUP(J1683,得意先名!$B$8:$H$1020,7,FALSE)</f>
        <v>0</v>
      </c>
      <c r="O1683" s="111"/>
      <c r="P1683" s="112"/>
      <c r="Q1683" s="50"/>
    </row>
    <row r="1684" spans="1:17" ht="30.75" customHeight="1" x14ac:dyDescent="0.4">
      <c r="A1684" s="113">
        <v>3343</v>
      </c>
      <c r="B1684" s="114"/>
      <c r="C1684" s="114"/>
      <c r="D1684" s="115">
        <f>VLOOKUP(E1684,コード一覧!$B$4:$E$962,4,FALSE)</f>
        <v>0</v>
      </c>
      <c r="E1684" s="89"/>
      <c r="F1684" s="104">
        <f>VLOOKUP(E1684,コード一覧!$B$4:$C$850,2,FALSE)</f>
        <v>0</v>
      </c>
      <c r="G1684" s="105">
        <f>VLOOKUP(E1684,コード一覧!$B$4:$D$868,3,FALSE)</f>
        <v>0</v>
      </c>
      <c r="H1684" s="106"/>
      <c r="I1684" s="106"/>
      <c r="J1684" s="107"/>
      <c r="K1684" s="109">
        <f>VLOOKUP(J1684,得意先名!$B$8:$C$1020,2,FALSE)</f>
        <v>0</v>
      </c>
      <c r="L1684" s="108"/>
      <c r="M1684" s="109">
        <f>VLOOKUP(J1684,得意先名!$B$1:$E$1029,4,FALSE)</f>
        <v>0</v>
      </c>
      <c r="N1684" s="110">
        <f>VLOOKUP(J1684,得意先名!$B$8:$H$1020,7,FALSE)</f>
        <v>0</v>
      </c>
      <c r="O1684" s="111"/>
      <c r="P1684" s="112"/>
      <c r="Q1684" s="50"/>
    </row>
    <row r="1685" spans="1:17" ht="30.75" customHeight="1" x14ac:dyDescent="0.4">
      <c r="A1685" s="113">
        <v>3345</v>
      </c>
      <c r="B1685" s="114"/>
      <c r="C1685" s="114"/>
      <c r="D1685" s="115">
        <f>VLOOKUP(E1685,コード一覧!$B$4:$E$962,4,FALSE)</f>
        <v>0</v>
      </c>
      <c r="E1685" s="89"/>
      <c r="F1685" s="104">
        <f>VLOOKUP(E1685,コード一覧!$B$4:$C$850,2,FALSE)</f>
        <v>0</v>
      </c>
      <c r="G1685" s="105">
        <f>VLOOKUP(E1685,コード一覧!$B$4:$D$868,3,FALSE)</f>
        <v>0</v>
      </c>
      <c r="H1685" s="106"/>
      <c r="I1685" s="106"/>
      <c r="J1685" s="107"/>
      <c r="K1685" s="109">
        <f>VLOOKUP(J1685,得意先名!$B$8:$C$1020,2,FALSE)</f>
        <v>0</v>
      </c>
      <c r="L1685" s="108"/>
      <c r="M1685" s="109">
        <f>VLOOKUP(J1685,得意先名!$B$1:$E$1029,4,FALSE)</f>
        <v>0</v>
      </c>
      <c r="N1685" s="110">
        <f>VLOOKUP(J1685,得意先名!$B$8:$H$1020,7,FALSE)</f>
        <v>0</v>
      </c>
      <c r="O1685" s="111"/>
      <c r="P1685" s="112"/>
      <c r="Q1685" s="50"/>
    </row>
    <row r="1686" spans="1:17" ht="30.75" customHeight="1" x14ac:dyDescent="0.4">
      <c r="A1686" s="113">
        <v>3347</v>
      </c>
      <c r="B1686" s="114"/>
      <c r="C1686" s="114"/>
      <c r="D1686" s="115">
        <f>VLOOKUP(E1686,コード一覧!$B$4:$E$962,4,FALSE)</f>
        <v>0</v>
      </c>
      <c r="E1686" s="89"/>
      <c r="F1686" s="104">
        <f>VLOOKUP(E1686,コード一覧!$B$4:$C$850,2,FALSE)</f>
        <v>0</v>
      </c>
      <c r="G1686" s="105">
        <f>VLOOKUP(E1686,コード一覧!$B$4:$D$868,3,FALSE)</f>
        <v>0</v>
      </c>
      <c r="H1686" s="106"/>
      <c r="I1686" s="106"/>
      <c r="J1686" s="107"/>
      <c r="K1686" s="109">
        <f>VLOOKUP(J1686,得意先名!$B$8:$C$1020,2,FALSE)</f>
        <v>0</v>
      </c>
      <c r="L1686" s="108"/>
      <c r="M1686" s="109">
        <f>VLOOKUP(J1686,得意先名!$B$1:$E$1029,4,FALSE)</f>
        <v>0</v>
      </c>
      <c r="N1686" s="110">
        <f>VLOOKUP(J1686,得意先名!$B$8:$H$1020,7,FALSE)</f>
        <v>0</v>
      </c>
      <c r="O1686" s="111"/>
      <c r="P1686" s="112"/>
      <c r="Q1686" s="50"/>
    </row>
    <row r="1687" spans="1:17" ht="30.75" customHeight="1" x14ac:dyDescent="0.4">
      <c r="A1687" s="113">
        <v>3349</v>
      </c>
      <c r="B1687" s="114"/>
      <c r="C1687" s="114"/>
      <c r="D1687" s="115">
        <f>VLOOKUP(E1687,コード一覧!$B$4:$E$962,4,FALSE)</f>
        <v>0</v>
      </c>
      <c r="E1687" s="89"/>
      <c r="F1687" s="104">
        <f>VLOOKUP(E1687,コード一覧!$B$4:$C$850,2,FALSE)</f>
        <v>0</v>
      </c>
      <c r="G1687" s="105">
        <f>VLOOKUP(E1687,コード一覧!$B$4:$D$868,3,FALSE)</f>
        <v>0</v>
      </c>
      <c r="H1687" s="106"/>
      <c r="I1687" s="106"/>
      <c r="J1687" s="107"/>
      <c r="K1687" s="109">
        <f>VLOOKUP(J1687,得意先名!$B$8:$C$1020,2,FALSE)</f>
        <v>0</v>
      </c>
      <c r="L1687" s="108"/>
      <c r="M1687" s="109">
        <f>VLOOKUP(J1687,得意先名!$B$1:$E$1029,4,FALSE)</f>
        <v>0</v>
      </c>
      <c r="N1687" s="110">
        <f>VLOOKUP(J1687,得意先名!$B$8:$H$1020,7,FALSE)</f>
        <v>0</v>
      </c>
      <c r="O1687" s="111"/>
      <c r="P1687" s="112"/>
      <c r="Q1687" s="50"/>
    </row>
    <row r="1688" spans="1:17" ht="30.75" customHeight="1" x14ac:dyDescent="0.4">
      <c r="A1688" s="113">
        <v>3351</v>
      </c>
      <c r="B1688" s="114"/>
      <c r="C1688" s="114"/>
      <c r="D1688" s="115">
        <f>VLOOKUP(E1688,コード一覧!$B$4:$E$962,4,FALSE)</f>
        <v>0</v>
      </c>
      <c r="E1688" s="89"/>
      <c r="F1688" s="104">
        <f>VLOOKUP(E1688,コード一覧!$B$4:$C$850,2,FALSE)</f>
        <v>0</v>
      </c>
      <c r="G1688" s="105">
        <f>VLOOKUP(E1688,コード一覧!$B$4:$D$868,3,FALSE)</f>
        <v>0</v>
      </c>
      <c r="H1688" s="106"/>
      <c r="I1688" s="106"/>
      <c r="J1688" s="107"/>
      <c r="K1688" s="109">
        <f>VLOOKUP(J1688,得意先名!$B$8:$C$1020,2,FALSE)</f>
        <v>0</v>
      </c>
      <c r="L1688" s="108"/>
      <c r="M1688" s="109">
        <f>VLOOKUP(J1688,得意先名!$B$1:$E$1029,4,FALSE)</f>
        <v>0</v>
      </c>
      <c r="N1688" s="110">
        <f>VLOOKUP(J1688,得意先名!$B$8:$H$1020,7,FALSE)</f>
        <v>0</v>
      </c>
      <c r="O1688" s="111"/>
      <c r="P1688" s="112"/>
      <c r="Q1688" s="50"/>
    </row>
    <row r="1689" spans="1:17" ht="30.75" customHeight="1" x14ac:dyDescent="0.4">
      <c r="A1689" s="113">
        <v>3353</v>
      </c>
      <c r="B1689" s="114"/>
      <c r="C1689" s="114"/>
      <c r="D1689" s="115">
        <f>VLOOKUP(E1689,コード一覧!$B$4:$E$962,4,FALSE)</f>
        <v>0</v>
      </c>
      <c r="E1689" s="89"/>
      <c r="F1689" s="104">
        <f>VLOOKUP(E1689,コード一覧!$B$4:$C$850,2,FALSE)</f>
        <v>0</v>
      </c>
      <c r="G1689" s="105">
        <f>VLOOKUP(E1689,コード一覧!$B$4:$D$868,3,FALSE)</f>
        <v>0</v>
      </c>
      <c r="H1689" s="106"/>
      <c r="I1689" s="106"/>
      <c r="J1689" s="107"/>
      <c r="K1689" s="109">
        <f>VLOOKUP(J1689,得意先名!$B$8:$C$1020,2,FALSE)</f>
        <v>0</v>
      </c>
      <c r="L1689" s="108"/>
      <c r="M1689" s="109">
        <f>VLOOKUP(J1689,得意先名!$B$1:$E$1029,4,FALSE)</f>
        <v>0</v>
      </c>
      <c r="N1689" s="110">
        <f>VLOOKUP(J1689,得意先名!$B$8:$H$1020,7,FALSE)</f>
        <v>0</v>
      </c>
      <c r="O1689" s="111"/>
      <c r="P1689" s="112"/>
      <c r="Q1689" s="50"/>
    </row>
    <row r="1690" spans="1:17" ht="30.75" customHeight="1" x14ac:dyDescent="0.4">
      <c r="A1690" s="113">
        <v>3355</v>
      </c>
      <c r="B1690" s="114"/>
      <c r="C1690" s="114"/>
      <c r="D1690" s="115">
        <f>VLOOKUP(E1690,コード一覧!$B$4:$E$962,4,FALSE)</f>
        <v>0</v>
      </c>
      <c r="E1690" s="89"/>
      <c r="F1690" s="104">
        <f>VLOOKUP(E1690,コード一覧!$B$4:$C$850,2,FALSE)</f>
        <v>0</v>
      </c>
      <c r="G1690" s="105">
        <f>VLOOKUP(E1690,コード一覧!$B$4:$D$868,3,FALSE)</f>
        <v>0</v>
      </c>
      <c r="H1690" s="106"/>
      <c r="I1690" s="106"/>
      <c r="J1690" s="107"/>
      <c r="K1690" s="109">
        <f>VLOOKUP(J1690,得意先名!$B$8:$C$1020,2,FALSE)</f>
        <v>0</v>
      </c>
      <c r="L1690" s="108"/>
      <c r="M1690" s="109">
        <f>VLOOKUP(J1690,得意先名!$B$1:$E$1029,4,FALSE)</f>
        <v>0</v>
      </c>
      <c r="N1690" s="110">
        <f>VLOOKUP(J1690,得意先名!$B$8:$H$1020,7,FALSE)</f>
        <v>0</v>
      </c>
      <c r="O1690" s="111"/>
      <c r="P1690" s="112"/>
      <c r="Q1690" s="50"/>
    </row>
    <row r="1691" spans="1:17" ht="30.75" customHeight="1" x14ac:dyDescent="0.4">
      <c r="A1691" s="113">
        <v>3357</v>
      </c>
      <c r="B1691" s="114"/>
      <c r="C1691" s="114"/>
      <c r="D1691" s="115">
        <f>VLOOKUP(E1691,コード一覧!$B$4:$E$962,4,FALSE)</f>
        <v>0</v>
      </c>
      <c r="E1691" s="89"/>
      <c r="F1691" s="104">
        <f>VLOOKUP(E1691,コード一覧!$B$4:$C$850,2,FALSE)</f>
        <v>0</v>
      </c>
      <c r="G1691" s="105">
        <f>VLOOKUP(E1691,コード一覧!$B$4:$D$868,3,FALSE)</f>
        <v>0</v>
      </c>
      <c r="H1691" s="106"/>
      <c r="I1691" s="106"/>
      <c r="J1691" s="107"/>
      <c r="K1691" s="109">
        <f>VLOOKUP(J1691,得意先名!$B$8:$C$1020,2,FALSE)</f>
        <v>0</v>
      </c>
      <c r="L1691" s="108"/>
      <c r="M1691" s="109">
        <f>VLOOKUP(J1691,得意先名!$B$1:$E$1029,4,FALSE)</f>
        <v>0</v>
      </c>
      <c r="N1691" s="110">
        <f>VLOOKUP(J1691,得意先名!$B$8:$H$1020,7,FALSE)</f>
        <v>0</v>
      </c>
      <c r="O1691" s="111"/>
      <c r="P1691" s="112"/>
      <c r="Q1691" s="50"/>
    </row>
    <row r="1692" spans="1:17" ht="30.75" customHeight="1" x14ac:dyDescent="0.4">
      <c r="A1692" s="113">
        <v>3359</v>
      </c>
      <c r="B1692" s="114"/>
      <c r="C1692" s="114"/>
      <c r="D1692" s="115">
        <f>VLOOKUP(E1692,コード一覧!$B$4:$E$962,4,FALSE)</f>
        <v>0</v>
      </c>
      <c r="E1692" s="89"/>
      <c r="F1692" s="104">
        <f>VLOOKUP(E1692,コード一覧!$B$4:$C$850,2,FALSE)</f>
        <v>0</v>
      </c>
      <c r="G1692" s="105">
        <f>VLOOKUP(E1692,コード一覧!$B$4:$D$868,3,FALSE)</f>
        <v>0</v>
      </c>
      <c r="H1692" s="106"/>
      <c r="I1692" s="106"/>
      <c r="J1692" s="107"/>
      <c r="K1692" s="109">
        <f>VLOOKUP(J1692,得意先名!$B$8:$C$1020,2,FALSE)</f>
        <v>0</v>
      </c>
      <c r="L1692" s="108"/>
      <c r="M1692" s="109">
        <f>VLOOKUP(J1692,得意先名!$B$1:$E$1029,4,FALSE)</f>
        <v>0</v>
      </c>
      <c r="N1692" s="110">
        <f>VLOOKUP(J1692,得意先名!$B$8:$H$1020,7,FALSE)</f>
        <v>0</v>
      </c>
      <c r="O1692" s="111"/>
      <c r="P1692" s="112"/>
      <c r="Q1692" s="50"/>
    </row>
    <row r="1693" spans="1:17" ht="30.75" customHeight="1" x14ac:dyDescent="0.4">
      <c r="A1693" s="113">
        <v>3361</v>
      </c>
      <c r="B1693" s="114"/>
      <c r="C1693" s="114"/>
      <c r="D1693" s="115">
        <f>VLOOKUP(E1693,コード一覧!$B$4:$E$962,4,FALSE)</f>
        <v>0</v>
      </c>
      <c r="E1693" s="89"/>
      <c r="F1693" s="104">
        <f>VLOOKUP(E1693,コード一覧!$B$4:$C$850,2,FALSE)</f>
        <v>0</v>
      </c>
      <c r="G1693" s="105">
        <f>VLOOKUP(E1693,コード一覧!$B$4:$D$868,3,FALSE)</f>
        <v>0</v>
      </c>
      <c r="H1693" s="106"/>
      <c r="I1693" s="106"/>
      <c r="J1693" s="107"/>
      <c r="K1693" s="109">
        <f>VLOOKUP(J1693,得意先名!$B$8:$C$1020,2,FALSE)</f>
        <v>0</v>
      </c>
      <c r="L1693" s="108"/>
      <c r="M1693" s="109">
        <f>VLOOKUP(J1693,得意先名!$B$1:$E$1029,4,FALSE)</f>
        <v>0</v>
      </c>
      <c r="N1693" s="110">
        <f>VLOOKUP(J1693,得意先名!$B$8:$H$1020,7,FALSE)</f>
        <v>0</v>
      </c>
      <c r="O1693" s="111"/>
      <c r="P1693" s="112"/>
      <c r="Q1693" s="50"/>
    </row>
    <row r="1694" spans="1:17" ht="30.75" customHeight="1" x14ac:dyDescent="0.4">
      <c r="A1694" s="113">
        <v>3363</v>
      </c>
      <c r="B1694" s="114"/>
      <c r="C1694" s="114"/>
      <c r="D1694" s="115">
        <f>VLOOKUP(E1694,コード一覧!$B$4:$E$962,4,FALSE)</f>
        <v>0</v>
      </c>
      <c r="E1694" s="89"/>
      <c r="F1694" s="104">
        <f>VLOOKUP(E1694,コード一覧!$B$4:$C$850,2,FALSE)</f>
        <v>0</v>
      </c>
      <c r="G1694" s="105">
        <f>VLOOKUP(E1694,コード一覧!$B$4:$D$868,3,FALSE)</f>
        <v>0</v>
      </c>
      <c r="H1694" s="106"/>
      <c r="I1694" s="106"/>
      <c r="J1694" s="107"/>
      <c r="K1694" s="109">
        <f>VLOOKUP(J1694,得意先名!$B$8:$C$1020,2,FALSE)</f>
        <v>0</v>
      </c>
      <c r="L1694" s="108"/>
      <c r="M1694" s="109">
        <f>VLOOKUP(J1694,得意先名!$B$1:$E$1029,4,FALSE)</f>
        <v>0</v>
      </c>
      <c r="N1694" s="110">
        <f>VLOOKUP(J1694,得意先名!$B$8:$H$1020,7,FALSE)</f>
        <v>0</v>
      </c>
      <c r="O1694" s="111"/>
      <c r="P1694" s="112"/>
      <c r="Q1694" s="50"/>
    </row>
    <row r="1695" spans="1:17" ht="30.75" customHeight="1" x14ac:dyDescent="0.4">
      <c r="A1695" s="113">
        <v>3365</v>
      </c>
      <c r="B1695" s="114"/>
      <c r="C1695" s="114"/>
      <c r="D1695" s="115">
        <f>VLOOKUP(E1695,コード一覧!$B$4:$E$962,4,FALSE)</f>
        <v>0</v>
      </c>
      <c r="E1695" s="89"/>
      <c r="F1695" s="104">
        <f>VLOOKUP(E1695,コード一覧!$B$4:$C$850,2,FALSE)</f>
        <v>0</v>
      </c>
      <c r="G1695" s="105">
        <f>VLOOKUP(E1695,コード一覧!$B$4:$D$868,3,FALSE)</f>
        <v>0</v>
      </c>
      <c r="H1695" s="106"/>
      <c r="I1695" s="106"/>
      <c r="J1695" s="107"/>
      <c r="K1695" s="109">
        <f>VLOOKUP(J1695,得意先名!$B$8:$C$1020,2,FALSE)</f>
        <v>0</v>
      </c>
      <c r="L1695" s="108"/>
      <c r="M1695" s="109">
        <f>VLOOKUP(J1695,得意先名!$B$1:$E$1029,4,FALSE)</f>
        <v>0</v>
      </c>
      <c r="N1695" s="110">
        <f>VLOOKUP(J1695,得意先名!$B$8:$H$1020,7,FALSE)</f>
        <v>0</v>
      </c>
      <c r="O1695" s="111"/>
      <c r="P1695" s="112"/>
      <c r="Q1695" s="50"/>
    </row>
    <row r="1696" spans="1:17" ht="30.75" customHeight="1" x14ac:dyDescent="0.4">
      <c r="A1696" s="113">
        <v>3367</v>
      </c>
      <c r="B1696" s="114"/>
      <c r="C1696" s="114"/>
      <c r="D1696" s="115">
        <f>VLOOKUP(E1696,コード一覧!$B$4:$E$962,4,FALSE)</f>
        <v>0</v>
      </c>
      <c r="E1696" s="89"/>
      <c r="F1696" s="104">
        <f>VLOOKUP(E1696,コード一覧!$B$4:$C$850,2,FALSE)</f>
        <v>0</v>
      </c>
      <c r="G1696" s="105">
        <f>VLOOKUP(E1696,コード一覧!$B$4:$D$868,3,FALSE)</f>
        <v>0</v>
      </c>
      <c r="H1696" s="106"/>
      <c r="I1696" s="106"/>
      <c r="J1696" s="107"/>
      <c r="K1696" s="109">
        <f>VLOOKUP(J1696,得意先名!$B$8:$C$1020,2,FALSE)</f>
        <v>0</v>
      </c>
      <c r="L1696" s="108"/>
      <c r="M1696" s="109">
        <f>VLOOKUP(J1696,得意先名!$B$1:$E$1029,4,FALSE)</f>
        <v>0</v>
      </c>
      <c r="N1696" s="110">
        <f>VLOOKUP(J1696,得意先名!$B$8:$H$1020,7,FALSE)</f>
        <v>0</v>
      </c>
      <c r="O1696" s="111"/>
      <c r="P1696" s="112"/>
      <c r="Q1696" s="50"/>
    </row>
    <row r="1697" spans="1:17" ht="30.75" customHeight="1" x14ac:dyDescent="0.4">
      <c r="A1697" s="113">
        <v>3369</v>
      </c>
      <c r="B1697" s="114"/>
      <c r="C1697" s="114"/>
      <c r="D1697" s="115">
        <f>VLOOKUP(E1697,コード一覧!$B$4:$E$962,4,FALSE)</f>
        <v>0</v>
      </c>
      <c r="E1697" s="89"/>
      <c r="F1697" s="104">
        <f>VLOOKUP(E1697,コード一覧!$B$4:$C$850,2,FALSE)</f>
        <v>0</v>
      </c>
      <c r="G1697" s="105">
        <f>VLOOKUP(E1697,コード一覧!$B$4:$D$868,3,FALSE)</f>
        <v>0</v>
      </c>
      <c r="H1697" s="106"/>
      <c r="I1697" s="106"/>
      <c r="J1697" s="107"/>
      <c r="K1697" s="109">
        <f>VLOOKUP(J1697,得意先名!$B$8:$C$1020,2,FALSE)</f>
        <v>0</v>
      </c>
      <c r="L1697" s="108"/>
      <c r="M1697" s="109">
        <f>VLOOKUP(J1697,得意先名!$B$1:$E$1029,4,FALSE)</f>
        <v>0</v>
      </c>
      <c r="N1697" s="110">
        <f>VLOOKUP(J1697,得意先名!$B$8:$H$1020,7,FALSE)</f>
        <v>0</v>
      </c>
      <c r="O1697" s="111"/>
      <c r="P1697" s="112"/>
      <c r="Q1697" s="50"/>
    </row>
    <row r="1698" spans="1:17" ht="30.75" customHeight="1" x14ac:dyDescent="0.4">
      <c r="A1698" s="113">
        <v>3371</v>
      </c>
      <c r="B1698" s="114"/>
      <c r="C1698" s="114"/>
      <c r="D1698" s="115">
        <f>VLOOKUP(E1698,コード一覧!$B$4:$E$962,4,FALSE)</f>
        <v>0</v>
      </c>
      <c r="E1698" s="89"/>
      <c r="F1698" s="104">
        <f>VLOOKUP(E1698,コード一覧!$B$4:$C$850,2,FALSE)</f>
        <v>0</v>
      </c>
      <c r="G1698" s="105">
        <f>VLOOKUP(E1698,コード一覧!$B$4:$D$868,3,FALSE)</f>
        <v>0</v>
      </c>
      <c r="H1698" s="106"/>
      <c r="I1698" s="106"/>
      <c r="J1698" s="107"/>
      <c r="K1698" s="109">
        <f>VLOOKUP(J1698,得意先名!$B$8:$C$1020,2,FALSE)</f>
        <v>0</v>
      </c>
      <c r="L1698" s="108"/>
      <c r="M1698" s="109">
        <f>VLOOKUP(J1698,得意先名!$B$1:$E$1029,4,FALSE)</f>
        <v>0</v>
      </c>
      <c r="N1698" s="110">
        <f>VLOOKUP(J1698,得意先名!$B$8:$H$1020,7,FALSE)</f>
        <v>0</v>
      </c>
      <c r="O1698" s="111"/>
      <c r="P1698" s="112"/>
      <c r="Q1698" s="50"/>
    </row>
    <row r="1699" spans="1:17" ht="30.75" customHeight="1" x14ac:dyDescent="0.4">
      <c r="A1699" s="113">
        <v>3373</v>
      </c>
      <c r="B1699" s="114"/>
      <c r="C1699" s="114"/>
      <c r="D1699" s="115">
        <f>VLOOKUP(E1699,コード一覧!$B$4:$E$962,4,FALSE)</f>
        <v>0</v>
      </c>
      <c r="E1699" s="89"/>
      <c r="F1699" s="104">
        <f>VLOOKUP(E1699,コード一覧!$B$4:$C$850,2,FALSE)</f>
        <v>0</v>
      </c>
      <c r="G1699" s="105">
        <f>VLOOKUP(E1699,コード一覧!$B$4:$D$868,3,FALSE)</f>
        <v>0</v>
      </c>
      <c r="H1699" s="106"/>
      <c r="I1699" s="106"/>
      <c r="J1699" s="107"/>
      <c r="K1699" s="109">
        <f>VLOOKUP(J1699,得意先名!$B$8:$C$1020,2,FALSE)</f>
        <v>0</v>
      </c>
      <c r="L1699" s="108"/>
      <c r="M1699" s="109">
        <f>VLOOKUP(J1699,得意先名!$B$1:$E$1029,4,FALSE)</f>
        <v>0</v>
      </c>
      <c r="N1699" s="110">
        <f>VLOOKUP(J1699,得意先名!$B$8:$H$1020,7,FALSE)</f>
        <v>0</v>
      </c>
      <c r="O1699" s="111"/>
      <c r="P1699" s="112"/>
      <c r="Q1699" s="50"/>
    </row>
    <row r="1700" spans="1:17" ht="30.75" customHeight="1" x14ac:dyDescent="0.4">
      <c r="A1700" s="113">
        <v>3375</v>
      </c>
      <c r="B1700" s="114"/>
      <c r="C1700" s="114"/>
      <c r="D1700" s="115">
        <f>VLOOKUP(E1700,コード一覧!$B$4:$E$962,4,FALSE)</f>
        <v>0</v>
      </c>
      <c r="E1700" s="89"/>
      <c r="F1700" s="104">
        <f>VLOOKUP(E1700,コード一覧!$B$4:$C$850,2,FALSE)</f>
        <v>0</v>
      </c>
      <c r="G1700" s="105">
        <f>VLOOKUP(E1700,コード一覧!$B$4:$D$868,3,FALSE)</f>
        <v>0</v>
      </c>
      <c r="H1700" s="106"/>
      <c r="I1700" s="106"/>
      <c r="J1700" s="107"/>
      <c r="K1700" s="109">
        <f>VLOOKUP(J1700,得意先名!$B$8:$C$1020,2,FALSE)</f>
        <v>0</v>
      </c>
      <c r="L1700" s="108"/>
      <c r="M1700" s="109">
        <f>VLOOKUP(J1700,得意先名!$B$1:$E$1029,4,FALSE)</f>
        <v>0</v>
      </c>
      <c r="N1700" s="110">
        <f>VLOOKUP(J1700,得意先名!$B$8:$H$1020,7,FALSE)</f>
        <v>0</v>
      </c>
      <c r="O1700" s="111"/>
      <c r="P1700" s="112"/>
      <c r="Q1700" s="50"/>
    </row>
    <row r="1701" spans="1:17" ht="30.75" customHeight="1" x14ac:dyDescent="0.4">
      <c r="A1701" s="113">
        <v>3377</v>
      </c>
      <c r="B1701" s="114"/>
      <c r="C1701" s="114"/>
      <c r="D1701" s="115">
        <f>VLOOKUP(E1701,コード一覧!$B$4:$E$962,4,FALSE)</f>
        <v>0</v>
      </c>
      <c r="E1701" s="89"/>
      <c r="F1701" s="104">
        <f>VLOOKUP(E1701,コード一覧!$B$4:$C$850,2,FALSE)</f>
        <v>0</v>
      </c>
      <c r="G1701" s="105">
        <f>VLOOKUP(E1701,コード一覧!$B$4:$D$868,3,FALSE)</f>
        <v>0</v>
      </c>
      <c r="H1701" s="106"/>
      <c r="I1701" s="106"/>
      <c r="J1701" s="107"/>
      <c r="K1701" s="109">
        <f>VLOOKUP(J1701,得意先名!$B$8:$C$1020,2,FALSE)</f>
        <v>0</v>
      </c>
      <c r="L1701" s="108"/>
      <c r="M1701" s="109">
        <f>VLOOKUP(J1701,得意先名!$B$1:$E$1029,4,FALSE)</f>
        <v>0</v>
      </c>
      <c r="N1701" s="110">
        <f>VLOOKUP(J1701,得意先名!$B$8:$H$1020,7,FALSE)</f>
        <v>0</v>
      </c>
      <c r="O1701" s="111"/>
      <c r="P1701" s="112"/>
      <c r="Q1701" s="50"/>
    </row>
    <row r="1702" spans="1:17" ht="30.75" customHeight="1" x14ac:dyDescent="0.4">
      <c r="A1702" s="113">
        <v>3379</v>
      </c>
      <c r="B1702" s="114"/>
      <c r="C1702" s="114"/>
      <c r="D1702" s="115">
        <f>VLOOKUP(E1702,コード一覧!$B$4:$E$962,4,FALSE)</f>
        <v>0</v>
      </c>
      <c r="E1702" s="89"/>
      <c r="F1702" s="104">
        <f>VLOOKUP(E1702,コード一覧!$B$4:$C$850,2,FALSE)</f>
        <v>0</v>
      </c>
      <c r="G1702" s="105">
        <f>VLOOKUP(E1702,コード一覧!$B$4:$D$868,3,FALSE)</f>
        <v>0</v>
      </c>
      <c r="H1702" s="106"/>
      <c r="I1702" s="106"/>
      <c r="J1702" s="107"/>
      <c r="K1702" s="109">
        <f>VLOOKUP(J1702,得意先名!$B$8:$C$1020,2,FALSE)</f>
        <v>0</v>
      </c>
      <c r="L1702" s="108"/>
      <c r="M1702" s="109">
        <f>VLOOKUP(J1702,得意先名!$B$1:$E$1029,4,FALSE)</f>
        <v>0</v>
      </c>
      <c r="N1702" s="110">
        <f>VLOOKUP(J1702,得意先名!$B$8:$H$1020,7,FALSE)</f>
        <v>0</v>
      </c>
      <c r="O1702" s="111"/>
      <c r="P1702" s="112"/>
      <c r="Q1702" s="50"/>
    </row>
    <row r="1703" spans="1:17" ht="30.75" customHeight="1" x14ac:dyDescent="0.4">
      <c r="A1703" s="113">
        <v>3381</v>
      </c>
      <c r="B1703" s="114"/>
      <c r="C1703" s="114"/>
      <c r="D1703" s="115">
        <f>VLOOKUP(E1703,コード一覧!$B$4:$E$962,4,FALSE)</f>
        <v>0</v>
      </c>
      <c r="E1703" s="89"/>
      <c r="F1703" s="104">
        <f>VLOOKUP(E1703,コード一覧!$B$4:$C$850,2,FALSE)</f>
        <v>0</v>
      </c>
      <c r="G1703" s="105">
        <f>VLOOKUP(E1703,コード一覧!$B$4:$D$868,3,FALSE)</f>
        <v>0</v>
      </c>
      <c r="H1703" s="106"/>
      <c r="I1703" s="106"/>
      <c r="J1703" s="107"/>
      <c r="K1703" s="109">
        <f>VLOOKUP(J1703,得意先名!$B$8:$C$1020,2,FALSE)</f>
        <v>0</v>
      </c>
      <c r="L1703" s="108"/>
      <c r="M1703" s="109">
        <f>VLOOKUP(J1703,得意先名!$B$1:$E$1029,4,FALSE)</f>
        <v>0</v>
      </c>
      <c r="N1703" s="110">
        <f>VLOOKUP(J1703,得意先名!$B$8:$H$1020,7,FALSE)</f>
        <v>0</v>
      </c>
      <c r="O1703" s="111"/>
      <c r="P1703" s="112"/>
      <c r="Q1703" s="50"/>
    </row>
    <row r="1704" spans="1:17" ht="30.75" customHeight="1" x14ac:dyDescent="0.4">
      <c r="A1704" s="113">
        <v>3383</v>
      </c>
      <c r="B1704" s="114"/>
      <c r="C1704" s="114"/>
      <c r="D1704" s="115">
        <f>VLOOKUP(E1704,コード一覧!$B$4:$E$962,4,FALSE)</f>
        <v>0</v>
      </c>
      <c r="E1704" s="89"/>
      <c r="F1704" s="104">
        <f>VLOOKUP(E1704,コード一覧!$B$4:$C$850,2,FALSE)</f>
        <v>0</v>
      </c>
      <c r="G1704" s="105">
        <f>VLOOKUP(E1704,コード一覧!$B$4:$D$868,3,FALSE)</f>
        <v>0</v>
      </c>
      <c r="H1704" s="106"/>
      <c r="I1704" s="106"/>
      <c r="J1704" s="107"/>
      <c r="K1704" s="109">
        <f>VLOOKUP(J1704,得意先名!$B$8:$C$1020,2,FALSE)</f>
        <v>0</v>
      </c>
      <c r="L1704" s="108"/>
      <c r="M1704" s="109">
        <f>VLOOKUP(J1704,得意先名!$B$1:$E$1029,4,FALSE)</f>
        <v>0</v>
      </c>
      <c r="N1704" s="110">
        <f>VLOOKUP(J1704,得意先名!$B$8:$H$1020,7,FALSE)</f>
        <v>0</v>
      </c>
      <c r="O1704" s="111"/>
      <c r="P1704" s="112"/>
      <c r="Q1704" s="50"/>
    </row>
    <row r="1705" spans="1:17" ht="30.75" customHeight="1" x14ac:dyDescent="0.4">
      <c r="A1705" s="113">
        <v>3385</v>
      </c>
      <c r="B1705" s="114"/>
      <c r="C1705" s="114"/>
      <c r="D1705" s="115">
        <f>VLOOKUP(E1705,コード一覧!$B$4:$E$962,4,FALSE)</f>
        <v>0</v>
      </c>
      <c r="E1705" s="89"/>
      <c r="F1705" s="104">
        <f>VLOOKUP(E1705,コード一覧!$B$4:$C$850,2,FALSE)</f>
        <v>0</v>
      </c>
      <c r="G1705" s="105">
        <f>VLOOKUP(E1705,コード一覧!$B$4:$D$868,3,FALSE)</f>
        <v>0</v>
      </c>
      <c r="H1705" s="106"/>
      <c r="I1705" s="106"/>
      <c r="J1705" s="107"/>
      <c r="K1705" s="109">
        <f>VLOOKUP(J1705,得意先名!$B$8:$C$1020,2,FALSE)</f>
        <v>0</v>
      </c>
      <c r="L1705" s="108"/>
      <c r="M1705" s="109">
        <f>VLOOKUP(J1705,得意先名!$B$1:$E$1029,4,FALSE)</f>
        <v>0</v>
      </c>
      <c r="N1705" s="110">
        <f>VLOOKUP(J1705,得意先名!$B$8:$H$1020,7,FALSE)</f>
        <v>0</v>
      </c>
      <c r="O1705" s="111"/>
      <c r="P1705" s="112"/>
      <c r="Q1705" s="50"/>
    </row>
    <row r="1706" spans="1:17" ht="30.75" customHeight="1" x14ac:dyDescent="0.4">
      <c r="A1706" s="113">
        <v>3387</v>
      </c>
      <c r="B1706" s="114"/>
      <c r="C1706" s="114"/>
      <c r="D1706" s="115">
        <f>VLOOKUP(E1706,コード一覧!$B$4:$E$962,4,FALSE)</f>
        <v>0</v>
      </c>
      <c r="E1706" s="89"/>
      <c r="F1706" s="104">
        <f>VLOOKUP(E1706,コード一覧!$B$4:$C$850,2,FALSE)</f>
        <v>0</v>
      </c>
      <c r="G1706" s="105">
        <f>VLOOKUP(E1706,コード一覧!$B$4:$D$868,3,FALSE)</f>
        <v>0</v>
      </c>
      <c r="H1706" s="106"/>
      <c r="I1706" s="106"/>
      <c r="J1706" s="107"/>
      <c r="K1706" s="109">
        <f>VLOOKUP(J1706,得意先名!$B$8:$C$1020,2,FALSE)</f>
        <v>0</v>
      </c>
      <c r="L1706" s="108"/>
      <c r="M1706" s="109">
        <f>VLOOKUP(J1706,得意先名!$B$1:$E$1029,4,FALSE)</f>
        <v>0</v>
      </c>
      <c r="N1706" s="110">
        <f>VLOOKUP(J1706,得意先名!$B$8:$H$1020,7,FALSE)</f>
        <v>0</v>
      </c>
      <c r="O1706" s="111"/>
      <c r="P1706" s="112"/>
      <c r="Q1706" s="50"/>
    </row>
    <row r="1707" spans="1:17" ht="30.75" customHeight="1" x14ac:dyDescent="0.4">
      <c r="A1707" s="113">
        <v>3389</v>
      </c>
      <c r="B1707" s="114"/>
      <c r="C1707" s="114"/>
      <c r="D1707" s="115">
        <f>VLOOKUP(E1707,コード一覧!$B$4:$E$962,4,FALSE)</f>
        <v>0</v>
      </c>
      <c r="E1707" s="89"/>
      <c r="F1707" s="104">
        <f>VLOOKUP(E1707,コード一覧!$B$4:$C$850,2,FALSE)</f>
        <v>0</v>
      </c>
      <c r="G1707" s="105">
        <f>VLOOKUP(E1707,コード一覧!$B$4:$D$868,3,FALSE)</f>
        <v>0</v>
      </c>
      <c r="H1707" s="106"/>
      <c r="I1707" s="106"/>
      <c r="J1707" s="107"/>
      <c r="K1707" s="109">
        <f>VLOOKUP(J1707,得意先名!$B$8:$C$1020,2,FALSE)</f>
        <v>0</v>
      </c>
      <c r="L1707" s="108"/>
      <c r="M1707" s="109">
        <f>VLOOKUP(J1707,得意先名!$B$1:$E$1029,4,FALSE)</f>
        <v>0</v>
      </c>
      <c r="N1707" s="110">
        <f>VLOOKUP(J1707,得意先名!$B$8:$H$1020,7,FALSE)</f>
        <v>0</v>
      </c>
      <c r="O1707" s="111"/>
      <c r="P1707" s="112"/>
      <c r="Q1707" s="50"/>
    </row>
    <row r="1708" spans="1:17" ht="30.75" customHeight="1" x14ac:dyDescent="0.4">
      <c r="A1708" s="113">
        <v>3391</v>
      </c>
      <c r="B1708" s="114"/>
      <c r="C1708" s="114"/>
      <c r="D1708" s="115">
        <f>VLOOKUP(E1708,コード一覧!$B$4:$E$962,4,FALSE)</f>
        <v>0</v>
      </c>
      <c r="E1708" s="89"/>
      <c r="F1708" s="104">
        <f>VLOOKUP(E1708,コード一覧!$B$4:$C$850,2,FALSE)</f>
        <v>0</v>
      </c>
      <c r="G1708" s="105">
        <f>VLOOKUP(E1708,コード一覧!$B$4:$D$868,3,FALSE)</f>
        <v>0</v>
      </c>
      <c r="H1708" s="106"/>
      <c r="I1708" s="106"/>
      <c r="J1708" s="107"/>
      <c r="K1708" s="109">
        <f>VLOOKUP(J1708,得意先名!$B$8:$C$1020,2,FALSE)</f>
        <v>0</v>
      </c>
      <c r="L1708" s="108"/>
      <c r="M1708" s="109">
        <f>VLOOKUP(J1708,得意先名!$B$1:$E$1029,4,FALSE)</f>
        <v>0</v>
      </c>
      <c r="N1708" s="110">
        <f>VLOOKUP(J1708,得意先名!$B$8:$H$1020,7,FALSE)</f>
        <v>0</v>
      </c>
      <c r="O1708" s="111"/>
      <c r="P1708" s="112"/>
      <c r="Q1708" s="50"/>
    </row>
    <row r="1709" spans="1:17" ht="30.75" customHeight="1" x14ac:dyDescent="0.4">
      <c r="A1709" s="113">
        <v>3393</v>
      </c>
      <c r="B1709" s="114"/>
      <c r="C1709" s="114"/>
      <c r="D1709" s="115">
        <f>VLOOKUP(E1709,コード一覧!$B$4:$E$962,4,FALSE)</f>
        <v>0</v>
      </c>
      <c r="E1709" s="89"/>
      <c r="F1709" s="104">
        <f>VLOOKUP(E1709,コード一覧!$B$4:$C$850,2,FALSE)</f>
        <v>0</v>
      </c>
      <c r="G1709" s="105">
        <f>VLOOKUP(E1709,コード一覧!$B$4:$D$868,3,FALSE)</f>
        <v>0</v>
      </c>
      <c r="H1709" s="106"/>
      <c r="I1709" s="106"/>
      <c r="J1709" s="107"/>
      <c r="K1709" s="109">
        <f>VLOOKUP(J1709,得意先名!$B$8:$C$1020,2,FALSE)</f>
        <v>0</v>
      </c>
      <c r="L1709" s="108"/>
      <c r="M1709" s="109">
        <f>VLOOKUP(J1709,得意先名!$B$1:$E$1029,4,FALSE)</f>
        <v>0</v>
      </c>
      <c r="N1709" s="110">
        <f>VLOOKUP(J1709,得意先名!$B$8:$H$1020,7,FALSE)</f>
        <v>0</v>
      </c>
      <c r="O1709" s="111"/>
      <c r="P1709" s="112"/>
      <c r="Q1709" s="50"/>
    </row>
    <row r="1710" spans="1:17" ht="30.75" customHeight="1" x14ac:dyDescent="0.4">
      <c r="A1710" s="113">
        <v>3395</v>
      </c>
      <c r="B1710" s="114"/>
      <c r="C1710" s="114"/>
      <c r="D1710" s="115">
        <f>VLOOKUP(E1710,コード一覧!$B$4:$E$962,4,FALSE)</f>
        <v>0</v>
      </c>
      <c r="E1710" s="89"/>
      <c r="F1710" s="104">
        <f>VLOOKUP(E1710,コード一覧!$B$4:$C$850,2,FALSE)</f>
        <v>0</v>
      </c>
      <c r="G1710" s="105">
        <f>VLOOKUP(E1710,コード一覧!$B$4:$D$868,3,FALSE)</f>
        <v>0</v>
      </c>
      <c r="H1710" s="106"/>
      <c r="I1710" s="106"/>
      <c r="J1710" s="107"/>
      <c r="K1710" s="109">
        <f>VLOOKUP(J1710,得意先名!$B$8:$C$1020,2,FALSE)</f>
        <v>0</v>
      </c>
      <c r="L1710" s="108"/>
      <c r="M1710" s="109">
        <f>VLOOKUP(J1710,得意先名!$B$1:$E$1029,4,FALSE)</f>
        <v>0</v>
      </c>
      <c r="N1710" s="110">
        <f>VLOOKUP(J1710,得意先名!$B$8:$H$1020,7,FALSE)</f>
        <v>0</v>
      </c>
      <c r="O1710" s="111"/>
      <c r="P1710" s="112"/>
      <c r="Q1710" s="50"/>
    </row>
    <row r="1711" spans="1:17" ht="30.75" customHeight="1" x14ac:dyDescent="0.4">
      <c r="A1711" s="113">
        <v>3397</v>
      </c>
      <c r="B1711" s="114"/>
      <c r="C1711" s="114"/>
      <c r="D1711" s="115">
        <f>VLOOKUP(E1711,コード一覧!$B$4:$E$962,4,FALSE)</f>
        <v>0</v>
      </c>
      <c r="E1711" s="89"/>
      <c r="F1711" s="104">
        <f>VLOOKUP(E1711,コード一覧!$B$4:$C$850,2,FALSE)</f>
        <v>0</v>
      </c>
      <c r="G1711" s="105">
        <f>VLOOKUP(E1711,コード一覧!$B$4:$D$868,3,FALSE)</f>
        <v>0</v>
      </c>
      <c r="H1711" s="106"/>
      <c r="I1711" s="106"/>
      <c r="J1711" s="107"/>
      <c r="K1711" s="109">
        <f>VLOOKUP(J1711,得意先名!$B$8:$C$1020,2,FALSE)</f>
        <v>0</v>
      </c>
      <c r="L1711" s="108"/>
      <c r="M1711" s="109">
        <f>VLOOKUP(J1711,得意先名!$B$1:$E$1029,4,FALSE)</f>
        <v>0</v>
      </c>
      <c r="N1711" s="110">
        <f>VLOOKUP(J1711,得意先名!$B$8:$H$1020,7,FALSE)</f>
        <v>0</v>
      </c>
      <c r="O1711" s="111"/>
      <c r="P1711" s="112"/>
      <c r="Q1711" s="50"/>
    </row>
    <row r="1712" spans="1:17" ht="30.75" customHeight="1" x14ac:dyDescent="0.4">
      <c r="A1712" s="113">
        <v>3399</v>
      </c>
      <c r="B1712" s="114"/>
      <c r="C1712" s="114"/>
      <c r="D1712" s="115">
        <f>VLOOKUP(E1712,コード一覧!$B$4:$E$962,4,FALSE)</f>
        <v>0</v>
      </c>
      <c r="E1712" s="89"/>
      <c r="F1712" s="104">
        <f>VLOOKUP(E1712,コード一覧!$B$4:$C$850,2,FALSE)</f>
        <v>0</v>
      </c>
      <c r="G1712" s="105">
        <f>VLOOKUP(E1712,コード一覧!$B$4:$D$868,3,FALSE)</f>
        <v>0</v>
      </c>
      <c r="H1712" s="106"/>
      <c r="I1712" s="106"/>
      <c r="J1712" s="107"/>
      <c r="K1712" s="109">
        <f>VLOOKUP(J1712,得意先名!$B$8:$C$1020,2,FALSE)</f>
        <v>0</v>
      </c>
      <c r="L1712" s="108"/>
      <c r="M1712" s="109">
        <f>VLOOKUP(J1712,得意先名!$B$1:$E$1029,4,FALSE)</f>
        <v>0</v>
      </c>
      <c r="N1712" s="110">
        <f>VLOOKUP(J1712,得意先名!$B$8:$H$1020,7,FALSE)</f>
        <v>0</v>
      </c>
      <c r="O1712" s="111"/>
      <c r="P1712" s="112"/>
      <c r="Q1712" s="50"/>
    </row>
    <row r="1713" spans="1:17" ht="30.75" customHeight="1" x14ac:dyDescent="0.4">
      <c r="A1713" s="113">
        <v>3401</v>
      </c>
      <c r="B1713" s="114"/>
      <c r="C1713" s="114"/>
      <c r="D1713" s="115">
        <f>VLOOKUP(E1713,コード一覧!$B$4:$E$962,4,FALSE)</f>
        <v>0</v>
      </c>
      <c r="E1713" s="89"/>
      <c r="F1713" s="104">
        <f>VLOOKUP(E1713,コード一覧!$B$4:$C$850,2,FALSE)</f>
        <v>0</v>
      </c>
      <c r="G1713" s="105">
        <f>VLOOKUP(E1713,コード一覧!$B$4:$D$868,3,FALSE)</f>
        <v>0</v>
      </c>
      <c r="H1713" s="106"/>
      <c r="I1713" s="106"/>
      <c r="J1713" s="107"/>
      <c r="K1713" s="109">
        <f>VLOOKUP(J1713,得意先名!$B$8:$C$1020,2,FALSE)</f>
        <v>0</v>
      </c>
      <c r="L1713" s="108"/>
      <c r="M1713" s="109">
        <f>VLOOKUP(J1713,得意先名!$B$1:$E$1029,4,FALSE)</f>
        <v>0</v>
      </c>
      <c r="N1713" s="110">
        <f>VLOOKUP(J1713,得意先名!$B$8:$H$1020,7,FALSE)</f>
        <v>0</v>
      </c>
      <c r="O1713" s="111"/>
      <c r="P1713" s="112"/>
      <c r="Q1713" s="50"/>
    </row>
    <row r="1714" spans="1:17" ht="30.75" customHeight="1" x14ac:dyDescent="0.4">
      <c r="A1714" s="113">
        <v>3403</v>
      </c>
      <c r="B1714" s="114"/>
      <c r="C1714" s="114"/>
      <c r="D1714" s="115">
        <f>VLOOKUP(E1714,コード一覧!$B$4:$E$962,4,FALSE)</f>
        <v>0</v>
      </c>
      <c r="E1714" s="89"/>
      <c r="F1714" s="104">
        <f>VLOOKUP(E1714,コード一覧!$B$4:$C$850,2,FALSE)</f>
        <v>0</v>
      </c>
      <c r="G1714" s="105">
        <f>VLOOKUP(E1714,コード一覧!$B$4:$D$868,3,FALSE)</f>
        <v>0</v>
      </c>
      <c r="H1714" s="106"/>
      <c r="I1714" s="106"/>
      <c r="J1714" s="107"/>
      <c r="K1714" s="109">
        <f>VLOOKUP(J1714,得意先名!$B$8:$C$1020,2,FALSE)</f>
        <v>0</v>
      </c>
      <c r="L1714" s="108"/>
      <c r="M1714" s="109">
        <f>VLOOKUP(J1714,得意先名!$B$1:$E$1029,4,FALSE)</f>
        <v>0</v>
      </c>
      <c r="N1714" s="110">
        <f>VLOOKUP(J1714,得意先名!$B$8:$H$1020,7,FALSE)</f>
        <v>0</v>
      </c>
      <c r="O1714" s="111"/>
      <c r="P1714" s="112"/>
      <c r="Q1714" s="50"/>
    </row>
    <row r="1715" spans="1:17" ht="30.75" customHeight="1" x14ac:dyDescent="0.4">
      <c r="A1715" s="113">
        <v>3405</v>
      </c>
      <c r="B1715" s="114"/>
      <c r="C1715" s="114"/>
      <c r="D1715" s="115">
        <f>VLOOKUP(E1715,コード一覧!$B$4:$E$962,4,FALSE)</f>
        <v>0</v>
      </c>
      <c r="E1715" s="89"/>
      <c r="F1715" s="104">
        <f>VLOOKUP(E1715,コード一覧!$B$4:$C$850,2,FALSE)</f>
        <v>0</v>
      </c>
      <c r="G1715" s="105">
        <f>VLOOKUP(E1715,コード一覧!$B$4:$D$868,3,FALSE)</f>
        <v>0</v>
      </c>
      <c r="H1715" s="106"/>
      <c r="I1715" s="106"/>
      <c r="J1715" s="107"/>
      <c r="K1715" s="109">
        <f>VLOOKUP(J1715,得意先名!$B$8:$C$1020,2,FALSE)</f>
        <v>0</v>
      </c>
      <c r="L1715" s="108"/>
      <c r="M1715" s="109">
        <f>VLOOKUP(J1715,得意先名!$B$1:$E$1029,4,FALSE)</f>
        <v>0</v>
      </c>
      <c r="N1715" s="110">
        <f>VLOOKUP(J1715,得意先名!$B$8:$H$1020,7,FALSE)</f>
        <v>0</v>
      </c>
      <c r="O1715" s="111"/>
      <c r="P1715" s="112"/>
      <c r="Q1715" s="50"/>
    </row>
    <row r="1716" spans="1:17" ht="30.75" customHeight="1" x14ac:dyDescent="0.4">
      <c r="A1716" s="113">
        <v>3407</v>
      </c>
      <c r="B1716" s="114"/>
      <c r="C1716" s="114"/>
      <c r="D1716" s="115">
        <f>VLOOKUP(E1716,コード一覧!$B$4:$E$962,4,FALSE)</f>
        <v>0</v>
      </c>
      <c r="E1716" s="89"/>
      <c r="F1716" s="104">
        <f>VLOOKUP(E1716,コード一覧!$B$4:$C$850,2,FALSE)</f>
        <v>0</v>
      </c>
      <c r="G1716" s="105">
        <f>VLOOKUP(E1716,コード一覧!$B$4:$D$868,3,FALSE)</f>
        <v>0</v>
      </c>
      <c r="H1716" s="106"/>
      <c r="I1716" s="106"/>
      <c r="J1716" s="107"/>
      <c r="K1716" s="109">
        <f>VLOOKUP(J1716,得意先名!$B$8:$C$1020,2,FALSE)</f>
        <v>0</v>
      </c>
      <c r="L1716" s="108"/>
      <c r="M1716" s="109">
        <f>VLOOKUP(J1716,得意先名!$B$1:$E$1029,4,FALSE)</f>
        <v>0</v>
      </c>
      <c r="N1716" s="110">
        <f>VLOOKUP(J1716,得意先名!$B$8:$H$1020,7,FALSE)</f>
        <v>0</v>
      </c>
      <c r="O1716" s="111"/>
      <c r="P1716" s="112"/>
      <c r="Q1716" s="50"/>
    </row>
    <row r="1717" spans="1:17" ht="30.75" customHeight="1" x14ac:dyDescent="0.4">
      <c r="A1717" s="113">
        <v>3409</v>
      </c>
      <c r="B1717" s="114"/>
      <c r="C1717" s="114"/>
      <c r="D1717" s="115">
        <f>VLOOKUP(E1717,コード一覧!$B$4:$E$962,4,FALSE)</f>
        <v>0</v>
      </c>
      <c r="E1717" s="89"/>
      <c r="F1717" s="104">
        <f>VLOOKUP(E1717,コード一覧!$B$4:$C$850,2,FALSE)</f>
        <v>0</v>
      </c>
      <c r="G1717" s="105">
        <f>VLOOKUP(E1717,コード一覧!$B$4:$D$868,3,FALSE)</f>
        <v>0</v>
      </c>
      <c r="H1717" s="106"/>
      <c r="I1717" s="106"/>
      <c r="J1717" s="107"/>
      <c r="K1717" s="109">
        <f>VLOOKUP(J1717,得意先名!$B$8:$C$1020,2,FALSE)</f>
        <v>0</v>
      </c>
      <c r="L1717" s="108"/>
      <c r="M1717" s="109">
        <f>VLOOKUP(J1717,得意先名!$B$1:$E$1029,4,FALSE)</f>
        <v>0</v>
      </c>
      <c r="N1717" s="110">
        <f>VLOOKUP(J1717,得意先名!$B$8:$H$1020,7,FALSE)</f>
        <v>0</v>
      </c>
      <c r="O1717" s="111"/>
      <c r="P1717" s="112"/>
      <c r="Q1717" s="50"/>
    </row>
    <row r="1718" spans="1:17" ht="30.75" customHeight="1" x14ac:dyDescent="0.4">
      <c r="A1718" s="113">
        <v>3411</v>
      </c>
      <c r="B1718" s="114"/>
      <c r="C1718" s="114"/>
      <c r="D1718" s="115">
        <f>VLOOKUP(E1718,コード一覧!$B$4:$E$962,4,FALSE)</f>
        <v>0</v>
      </c>
      <c r="E1718" s="89"/>
      <c r="F1718" s="104">
        <f>VLOOKUP(E1718,コード一覧!$B$4:$C$850,2,FALSE)</f>
        <v>0</v>
      </c>
      <c r="G1718" s="105">
        <f>VLOOKUP(E1718,コード一覧!$B$4:$D$868,3,FALSE)</f>
        <v>0</v>
      </c>
      <c r="H1718" s="106"/>
      <c r="I1718" s="106"/>
      <c r="J1718" s="107"/>
      <c r="K1718" s="109">
        <f>VLOOKUP(J1718,得意先名!$B$8:$C$1020,2,FALSE)</f>
        <v>0</v>
      </c>
      <c r="L1718" s="108"/>
      <c r="M1718" s="109">
        <f>VLOOKUP(J1718,得意先名!$B$1:$E$1029,4,FALSE)</f>
        <v>0</v>
      </c>
      <c r="N1718" s="110">
        <f>VLOOKUP(J1718,得意先名!$B$8:$H$1020,7,FALSE)</f>
        <v>0</v>
      </c>
      <c r="O1718" s="111"/>
      <c r="P1718" s="112"/>
      <c r="Q1718" s="50"/>
    </row>
    <row r="1719" spans="1:17" ht="30.75" customHeight="1" x14ac:dyDescent="0.4">
      <c r="A1719" s="113">
        <v>3413</v>
      </c>
      <c r="B1719" s="114"/>
      <c r="C1719" s="114"/>
      <c r="D1719" s="115">
        <f>VLOOKUP(E1719,コード一覧!$B$4:$E$962,4,FALSE)</f>
        <v>0</v>
      </c>
      <c r="E1719" s="89"/>
      <c r="F1719" s="104">
        <f>VLOOKUP(E1719,コード一覧!$B$4:$C$850,2,FALSE)</f>
        <v>0</v>
      </c>
      <c r="G1719" s="105">
        <f>VLOOKUP(E1719,コード一覧!$B$4:$D$868,3,FALSE)</f>
        <v>0</v>
      </c>
      <c r="H1719" s="106"/>
      <c r="I1719" s="106"/>
      <c r="J1719" s="107"/>
      <c r="K1719" s="109">
        <f>VLOOKUP(J1719,得意先名!$B$8:$C$1020,2,FALSE)</f>
        <v>0</v>
      </c>
      <c r="L1719" s="108"/>
      <c r="M1719" s="109">
        <f>VLOOKUP(J1719,得意先名!$B$1:$E$1029,4,FALSE)</f>
        <v>0</v>
      </c>
      <c r="N1719" s="110">
        <f>VLOOKUP(J1719,得意先名!$B$8:$H$1020,7,FALSE)</f>
        <v>0</v>
      </c>
      <c r="O1719" s="111"/>
      <c r="P1719" s="112"/>
      <c r="Q1719" s="50"/>
    </row>
    <row r="1720" spans="1:17" ht="30.75" customHeight="1" x14ac:dyDescent="0.4">
      <c r="A1720" s="113">
        <v>3415</v>
      </c>
      <c r="B1720" s="114"/>
      <c r="C1720" s="114"/>
      <c r="D1720" s="115">
        <f>VLOOKUP(E1720,コード一覧!$B$4:$E$962,4,FALSE)</f>
        <v>0</v>
      </c>
      <c r="E1720" s="89"/>
      <c r="F1720" s="104">
        <f>VLOOKUP(E1720,コード一覧!$B$4:$C$850,2,FALSE)</f>
        <v>0</v>
      </c>
      <c r="G1720" s="105">
        <f>VLOOKUP(E1720,コード一覧!$B$4:$D$868,3,FALSE)</f>
        <v>0</v>
      </c>
      <c r="H1720" s="106"/>
      <c r="I1720" s="106"/>
      <c r="J1720" s="107"/>
      <c r="K1720" s="109">
        <f>VLOOKUP(J1720,得意先名!$B$8:$C$1020,2,FALSE)</f>
        <v>0</v>
      </c>
      <c r="L1720" s="108"/>
      <c r="M1720" s="109">
        <f>VLOOKUP(J1720,得意先名!$B$1:$E$1029,4,FALSE)</f>
        <v>0</v>
      </c>
      <c r="N1720" s="110">
        <f>VLOOKUP(J1720,得意先名!$B$8:$H$1020,7,FALSE)</f>
        <v>0</v>
      </c>
      <c r="O1720" s="111"/>
      <c r="P1720" s="112"/>
      <c r="Q1720" s="50"/>
    </row>
    <row r="1721" spans="1:17" ht="30.75" customHeight="1" x14ac:dyDescent="0.4">
      <c r="A1721" s="113">
        <v>3417</v>
      </c>
      <c r="B1721" s="114"/>
      <c r="C1721" s="114"/>
      <c r="D1721" s="115">
        <f>VLOOKUP(E1721,コード一覧!$B$4:$E$962,4,FALSE)</f>
        <v>0</v>
      </c>
      <c r="E1721" s="89"/>
      <c r="F1721" s="104">
        <f>VLOOKUP(E1721,コード一覧!$B$4:$C$850,2,FALSE)</f>
        <v>0</v>
      </c>
      <c r="G1721" s="105">
        <f>VLOOKUP(E1721,コード一覧!$B$4:$D$868,3,FALSE)</f>
        <v>0</v>
      </c>
      <c r="H1721" s="106"/>
      <c r="I1721" s="106"/>
      <c r="J1721" s="107"/>
      <c r="K1721" s="109">
        <f>VLOOKUP(J1721,得意先名!$B$8:$C$1020,2,FALSE)</f>
        <v>0</v>
      </c>
      <c r="L1721" s="108"/>
      <c r="M1721" s="109">
        <f>VLOOKUP(J1721,得意先名!$B$1:$E$1029,4,FALSE)</f>
        <v>0</v>
      </c>
      <c r="N1721" s="110">
        <f>VLOOKUP(J1721,得意先名!$B$8:$H$1020,7,FALSE)</f>
        <v>0</v>
      </c>
      <c r="O1721" s="111"/>
      <c r="P1721" s="112"/>
      <c r="Q1721" s="50"/>
    </row>
    <row r="1722" spans="1:17" ht="30.75" customHeight="1" x14ac:dyDescent="0.4">
      <c r="A1722" s="113">
        <v>3419</v>
      </c>
      <c r="B1722" s="114"/>
      <c r="C1722" s="114"/>
      <c r="D1722" s="115">
        <f>VLOOKUP(E1722,コード一覧!$B$4:$E$962,4,FALSE)</f>
        <v>0</v>
      </c>
      <c r="E1722" s="89"/>
      <c r="F1722" s="104">
        <f>VLOOKUP(E1722,コード一覧!$B$4:$C$850,2,FALSE)</f>
        <v>0</v>
      </c>
      <c r="G1722" s="105">
        <f>VLOOKUP(E1722,コード一覧!$B$4:$D$868,3,FALSE)</f>
        <v>0</v>
      </c>
      <c r="H1722" s="106"/>
      <c r="I1722" s="106"/>
      <c r="J1722" s="107"/>
      <c r="K1722" s="109">
        <f>VLOOKUP(J1722,得意先名!$B$8:$C$1020,2,FALSE)</f>
        <v>0</v>
      </c>
      <c r="L1722" s="108"/>
      <c r="M1722" s="109">
        <f>VLOOKUP(J1722,得意先名!$B$1:$E$1029,4,FALSE)</f>
        <v>0</v>
      </c>
      <c r="N1722" s="110">
        <f>VLOOKUP(J1722,得意先名!$B$8:$H$1020,7,FALSE)</f>
        <v>0</v>
      </c>
      <c r="O1722" s="111"/>
      <c r="P1722" s="112"/>
      <c r="Q1722" s="50"/>
    </row>
    <row r="1723" spans="1:17" ht="30.75" customHeight="1" x14ac:dyDescent="0.4">
      <c r="A1723" s="113">
        <v>3421</v>
      </c>
      <c r="B1723" s="114"/>
      <c r="C1723" s="114"/>
      <c r="D1723" s="115">
        <f>VLOOKUP(E1723,コード一覧!$B$4:$E$962,4,FALSE)</f>
        <v>0</v>
      </c>
      <c r="E1723" s="89"/>
      <c r="F1723" s="104">
        <f>VLOOKUP(E1723,コード一覧!$B$4:$C$850,2,FALSE)</f>
        <v>0</v>
      </c>
      <c r="G1723" s="105">
        <f>VLOOKUP(E1723,コード一覧!$B$4:$D$868,3,FALSE)</f>
        <v>0</v>
      </c>
      <c r="H1723" s="106"/>
      <c r="I1723" s="106"/>
      <c r="J1723" s="107"/>
      <c r="K1723" s="109">
        <f>VLOOKUP(J1723,得意先名!$B$8:$C$1020,2,FALSE)</f>
        <v>0</v>
      </c>
      <c r="L1723" s="108"/>
      <c r="M1723" s="109">
        <f>VLOOKUP(J1723,得意先名!$B$1:$E$1029,4,FALSE)</f>
        <v>0</v>
      </c>
      <c r="N1723" s="110">
        <f>VLOOKUP(J1723,得意先名!$B$8:$H$1020,7,FALSE)</f>
        <v>0</v>
      </c>
      <c r="O1723" s="111"/>
      <c r="P1723" s="112"/>
      <c r="Q1723" s="50"/>
    </row>
    <row r="1724" spans="1:17" ht="30.75" customHeight="1" x14ac:dyDescent="0.4">
      <c r="A1724" s="113">
        <v>3423</v>
      </c>
      <c r="B1724" s="114"/>
      <c r="C1724" s="114"/>
      <c r="D1724" s="115">
        <f>VLOOKUP(E1724,コード一覧!$B$4:$E$962,4,FALSE)</f>
        <v>0</v>
      </c>
      <c r="E1724" s="89"/>
      <c r="F1724" s="104">
        <f>VLOOKUP(E1724,コード一覧!$B$4:$C$850,2,FALSE)</f>
        <v>0</v>
      </c>
      <c r="G1724" s="105">
        <f>VLOOKUP(E1724,コード一覧!$B$4:$D$868,3,FALSE)</f>
        <v>0</v>
      </c>
      <c r="H1724" s="106"/>
      <c r="I1724" s="106"/>
      <c r="J1724" s="107"/>
      <c r="K1724" s="109">
        <f>VLOOKUP(J1724,得意先名!$B$8:$C$1020,2,FALSE)</f>
        <v>0</v>
      </c>
      <c r="L1724" s="108"/>
      <c r="M1724" s="109">
        <f>VLOOKUP(J1724,得意先名!$B$1:$E$1029,4,FALSE)</f>
        <v>0</v>
      </c>
      <c r="N1724" s="110">
        <f>VLOOKUP(J1724,得意先名!$B$8:$H$1020,7,FALSE)</f>
        <v>0</v>
      </c>
      <c r="O1724" s="111"/>
      <c r="P1724" s="112"/>
      <c r="Q1724" s="50"/>
    </row>
    <row r="1725" spans="1:17" ht="30.75" customHeight="1" x14ac:dyDescent="0.4">
      <c r="A1725" s="113">
        <v>3425</v>
      </c>
      <c r="B1725" s="114"/>
      <c r="C1725" s="114"/>
      <c r="D1725" s="115">
        <f>VLOOKUP(E1725,コード一覧!$B$4:$E$962,4,FALSE)</f>
        <v>0</v>
      </c>
      <c r="E1725" s="89"/>
      <c r="F1725" s="104">
        <f>VLOOKUP(E1725,コード一覧!$B$4:$C$850,2,FALSE)</f>
        <v>0</v>
      </c>
      <c r="G1725" s="105">
        <f>VLOOKUP(E1725,コード一覧!$B$4:$D$868,3,FALSE)</f>
        <v>0</v>
      </c>
      <c r="H1725" s="106"/>
      <c r="I1725" s="106"/>
      <c r="J1725" s="107"/>
      <c r="K1725" s="109">
        <f>VLOOKUP(J1725,得意先名!$B$8:$C$1020,2,FALSE)</f>
        <v>0</v>
      </c>
      <c r="L1725" s="108"/>
      <c r="M1725" s="109">
        <f>VLOOKUP(J1725,得意先名!$B$1:$E$1029,4,FALSE)</f>
        <v>0</v>
      </c>
      <c r="N1725" s="110">
        <f>VLOOKUP(J1725,得意先名!$B$8:$H$1020,7,FALSE)</f>
        <v>0</v>
      </c>
      <c r="O1725" s="111"/>
      <c r="P1725" s="112"/>
      <c r="Q1725" s="50"/>
    </row>
    <row r="1726" spans="1:17" ht="30.75" customHeight="1" x14ac:dyDescent="0.4">
      <c r="A1726" s="113">
        <v>3427</v>
      </c>
      <c r="B1726" s="114"/>
      <c r="C1726" s="114"/>
      <c r="D1726" s="115">
        <f>VLOOKUP(E1726,コード一覧!$B$4:$E$962,4,FALSE)</f>
        <v>0</v>
      </c>
      <c r="E1726" s="89"/>
      <c r="F1726" s="104">
        <f>VLOOKUP(E1726,コード一覧!$B$4:$C$850,2,FALSE)</f>
        <v>0</v>
      </c>
      <c r="G1726" s="105">
        <f>VLOOKUP(E1726,コード一覧!$B$4:$D$868,3,FALSE)</f>
        <v>0</v>
      </c>
      <c r="H1726" s="106"/>
      <c r="I1726" s="106"/>
      <c r="J1726" s="107"/>
      <c r="K1726" s="109">
        <f>VLOOKUP(J1726,得意先名!$B$8:$C$1020,2,FALSE)</f>
        <v>0</v>
      </c>
      <c r="L1726" s="108"/>
      <c r="M1726" s="109">
        <f>VLOOKUP(J1726,得意先名!$B$1:$E$1029,4,FALSE)</f>
        <v>0</v>
      </c>
      <c r="N1726" s="110">
        <f>VLOOKUP(J1726,得意先名!$B$8:$H$1020,7,FALSE)</f>
        <v>0</v>
      </c>
      <c r="O1726" s="111"/>
      <c r="P1726" s="112"/>
      <c r="Q1726" s="50"/>
    </row>
    <row r="1727" spans="1:17" ht="30.75" customHeight="1" x14ac:dyDescent="0.4">
      <c r="A1727" s="113">
        <v>3429</v>
      </c>
      <c r="B1727" s="114"/>
      <c r="C1727" s="114"/>
      <c r="D1727" s="115">
        <f>VLOOKUP(E1727,コード一覧!$B$4:$E$962,4,FALSE)</f>
        <v>0</v>
      </c>
      <c r="E1727" s="89"/>
      <c r="F1727" s="104">
        <f>VLOOKUP(E1727,コード一覧!$B$4:$C$850,2,FALSE)</f>
        <v>0</v>
      </c>
      <c r="G1727" s="105">
        <f>VLOOKUP(E1727,コード一覧!$B$4:$D$868,3,FALSE)</f>
        <v>0</v>
      </c>
      <c r="H1727" s="106"/>
      <c r="I1727" s="106"/>
      <c r="J1727" s="107"/>
      <c r="K1727" s="109">
        <f>VLOOKUP(J1727,得意先名!$B$8:$C$1020,2,FALSE)</f>
        <v>0</v>
      </c>
      <c r="L1727" s="108"/>
      <c r="M1727" s="109">
        <f>VLOOKUP(J1727,得意先名!$B$1:$E$1029,4,FALSE)</f>
        <v>0</v>
      </c>
      <c r="N1727" s="110">
        <f>VLOOKUP(J1727,得意先名!$B$8:$H$1020,7,FALSE)</f>
        <v>0</v>
      </c>
      <c r="O1727" s="111"/>
      <c r="P1727" s="112"/>
      <c r="Q1727" s="50"/>
    </row>
    <row r="1728" spans="1:17" ht="30.75" customHeight="1" x14ac:dyDescent="0.4">
      <c r="A1728" s="113">
        <v>3431</v>
      </c>
      <c r="B1728" s="114"/>
      <c r="C1728" s="114"/>
      <c r="D1728" s="115">
        <f>VLOOKUP(E1728,コード一覧!$B$4:$E$962,4,FALSE)</f>
        <v>0</v>
      </c>
      <c r="E1728" s="89"/>
      <c r="F1728" s="104">
        <f>VLOOKUP(E1728,コード一覧!$B$4:$C$850,2,FALSE)</f>
        <v>0</v>
      </c>
      <c r="G1728" s="105">
        <f>VLOOKUP(E1728,コード一覧!$B$4:$D$868,3,FALSE)</f>
        <v>0</v>
      </c>
      <c r="H1728" s="106"/>
      <c r="I1728" s="106"/>
      <c r="J1728" s="107"/>
      <c r="K1728" s="109">
        <f>VLOOKUP(J1728,得意先名!$B$8:$C$1020,2,FALSE)</f>
        <v>0</v>
      </c>
      <c r="L1728" s="108"/>
      <c r="M1728" s="109">
        <f>VLOOKUP(J1728,得意先名!$B$1:$E$1029,4,FALSE)</f>
        <v>0</v>
      </c>
      <c r="N1728" s="110">
        <f>VLOOKUP(J1728,得意先名!$B$8:$H$1020,7,FALSE)</f>
        <v>0</v>
      </c>
      <c r="O1728" s="111"/>
      <c r="P1728" s="112"/>
      <c r="Q1728" s="50"/>
    </row>
    <row r="1729" spans="1:17" ht="30.75" customHeight="1" x14ac:dyDescent="0.4">
      <c r="A1729" s="113">
        <v>3433</v>
      </c>
      <c r="B1729" s="114"/>
      <c r="C1729" s="114"/>
      <c r="D1729" s="115">
        <f>VLOOKUP(E1729,コード一覧!$B$4:$E$962,4,FALSE)</f>
        <v>0</v>
      </c>
      <c r="E1729" s="89"/>
      <c r="F1729" s="104">
        <f>VLOOKUP(E1729,コード一覧!$B$4:$C$850,2,FALSE)</f>
        <v>0</v>
      </c>
      <c r="G1729" s="105">
        <f>VLOOKUP(E1729,コード一覧!$B$4:$D$868,3,FALSE)</f>
        <v>0</v>
      </c>
      <c r="H1729" s="106"/>
      <c r="I1729" s="106"/>
      <c r="J1729" s="107"/>
      <c r="K1729" s="109">
        <f>VLOOKUP(J1729,得意先名!$B$8:$C$1020,2,FALSE)</f>
        <v>0</v>
      </c>
      <c r="L1729" s="108"/>
      <c r="M1729" s="109">
        <f>VLOOKUP(J1729,得意先名!$B$1:$E$1029,4,FALSE)</f>
        <v>0</v>
      </c>
      <c r="N1729" s="110">
        <f>VLOOKUP(J1729,得意先名!$B$8:$H$1020,7,FALSE)</f>
        <v>0</v>
      </c>
      <c r="O1729" s="111"/>
      <c r="P1729" s="112"/>
      <c r="Q1729" s="50"/>
    </row>
    <row r="1730" spans="1:17" ht="30.75" customHeight="1" x14ac:dyDescent="0.4">
      <c r="A1730" s="113">
        <v>3435</v>
      </c>
      <c r="B1730" s="114"/>
      <c r="C1730" s="114"/>
      <c r="D1730" s="115">
        <f>VLOOKUP(E1730,コード一覧!$B$4:$E$962,4,FALSE)</f>
        <v>0</v>
      </c>
      <c r="E1730" s="89"/>
      <c r="F1730" s="104">
        <f>VLOOKUP(E1730,コード一覧!$B$4:$C$850,2,FALSE)</f>
        <v>0</v>
      </c>
      <c r="G1730" s="105">
        <f>VLOOKUP(E1730,コード一覧!$B$4:$D$868,3,FALSE)</f>
        <v>0</v>
      </c>
      <c r="H1730" s="106"/>
      <c r="I1730" s="106"/>
      <c r="J1730" s="107"/>
      <c r="K1730" s="109">
        <f>VLOOKUP(J1730,得意先名!$B$8:$C$1020,2,FALSE)</f>
        <v>0</v>
      </c>
      <c r="L1730" s="108"/>
      <c r="M1730" s="109">
        <f>VLOOKUP(J1730,得意先名!$B$1:$E$1029,4,FALSE)</f>
        <v>0</v>
      </c>
      <c r="N1730" s="110">
        <f>VLOOKUP(J1730,得意先名!$B$8:$H$1020,7,FALSE)</f>
        <v>0</v>
      </c>
      <c r="O1730" s="111"/>
      <c r="P1730" s="112"/>
      <c r="Q1730" s="50"/>
    </row>
    <row r="1731" spans="1:17" ht="30.75" customHeight="1" x14ac:dyDescent="0.4">
      <c r="A1731" s="113">
        <v>3437</v>
      </c>
      <c r="B1731" s="114"/>
      <c r="C1731" s="114"/>
      <c r="D1731" s="115">
        <f>VLOOKUP(E1731,コード一覧!$B$4:$E$962,4,FALSE)</f>
        <v>0</v>
      </c>
      <c r="E1731" s="89"/>
      <c r="F1731" s="104">
        <f>VLOOKUP(E1731,コード一覧!$B$4:$C$850,2,FALSE)</f>
        <v>0</v>
      </c>
      <c r="G1731" s="105">
        <f>VLOOKUP(E1731,コード一覧!$B$4:$D$868,3,FALSE)</f>
        <v>0</v>
      </c>
      <c r="H1731" s="106"/>
      <c r="I1731" s="106"/>
      <c r="J1731" s="107"/>
      <c r="K1731" s="109">
        <f>VLOOKUP(J1731,得意先名!$B$8:$C$1020,2,FALSE)</f>
        <v>0</v>
      </c>
      <c r="L1731" s="108"/>
      <c r="M1731" s="109">
        <f>VLOOKUP(J1731,得意先名!$B$1:$E$1029,4,FALSE)</f>
        <v>0</v>
      </c>
      <c r="N1731" s="110">
        <f>VLOOKUP(J1731,得意先名!$B$8:$H$1020,7,FALSE)</f>
        <v>0</v>
      </c>
      <c r="O1731" s="111"/>
      <c r="P1731" s="112"/>
      <c r="Q1731" s="50"/>
    </row>
    <row r="1732" spans="1:17" ht="30.75" customHeight="1" x14ac:dyDescent="0.4">
      <c r="A1732" s="113">
        <v>3439</v>
      </c>
      <c r="B1732" s="114"/>
      <c r="C1732" s="114"/>
      <c r="D1732" s="115">
        <f>VLOOKUP(E1732,コード一覧!$B$4:$E$962,4,FALSE)</f>
        <v>0</v>
      </c>
      <c r="E1732" s="89"/>
      <c r="F1732" s="104">
        <f>VLOOKUP(E1732,コード一覧!$B$4:$C$850,2,FALSE)</f>
        <v>0</v>
      </c>
      <c r="G1732" s="105">
        <f>VLOOKUP(E1732,コード一覧!$B$4:$D$868,3,FALSE)</f>
        <v>0</v>
      </c>
      <c r="H1732" s="106"/>
      <c r="I1732" s="106"/>
      <c r="J1732" s="107"/>
      <c r="K1732" s="109">
        <f>VLOOKUP(J1732,得意先名!$B$8:$C$1020,2,FALSE)</f>
        <v>0</v>
      </c>
      <c r="L1732" s="108"/>
      <c r="M1732" s="109">
        <f>VLOOKUP(J1732,得意先名!$B$1:$E$1029,4,FALSE)</f>
        <v>0</v>
      </c>
      <c r="N1732" s="110">
        <f>VLOOKUP(J1732,得意先名!$B$8:$H$1020,7,FALSE)</f>
        <v>0</v>
      </c>
      <c r="O1732" s="111"/>
      <c r="P1732" s="112"/>
      <c r="Q1732" s="50"/>
    </row>
    <row r="1733" spans="1:17" ht="30.75" customHeight="1" x14ac:dyDescent="0.4">
      <c r="A1733" s="113">
        <v>3441</v>
      </c>
      <c r="B1733" s="114"/>
      <c r="C1733" s="114"/>
      <c r="D1733" s="115">
        <f>VLOOKUP(E1733,コード一覧!$B$4:$E$962,4,FALSE)</f>
        <v>0</v>
      </c>
      <c r="E1733" s="89"/>
      <c r="F1733" s="104">
        <f>VLOOKUP(E1733,コード一覧!$B$4:$C$850,2,FALSE)</f>
        <v>0</v>
      </c>
      <c r="G1733" s="105">
        <f>VLOOKUP(E1733,コード一覧!$B$4:$D$868,3,FALSE)</f>
        <v>0</v>
      </c>
      <c r="H1733" s="106"/>
      <c r="I1733" s="106"/>
      <c r="J1733" s="107"/>
      <c r="K1733" s="109">
        <f>VLOOKUP(J1733,得意先名!$B$8:$C$1020,2,FALSE)</f>
        <v>0</v>
      </c>
      <c r="L1733" s="108"/>
      <c r="M1733" s="109">
        <f>VLOOKUP(J1733,得意先名!$B$1:$E$1029,4,FALSE)</f>
        <v>0</v>
      </c>
      <c r="N1733" s="110">
        <f>VLOOKUP(J1733,得意先名!$B$8:$H$1020,7,FALSE)</f>
        <v>0</v>
      </c>
      <c r="O1733" s="111"/>
      <c r="P1733" s="112"/>
      <c r="Q1733" s="50"/>
    </row>
    <row r="1734" spans="1:17" ht="30.75" customHeight="1" x14ac:dyDescent="0.4">
      <c r="A1734" s="113">
        <v>3443</v>
      </c>
      <c r="B1734" s="114"/>
      <c r="C1734" s="114"/>
      <c r="D1734" s="115">
        <f>VLOOKUP(E1734,コード一覧!$B$4:$E$962,4,FALSE)</f>
        <v>0</v>
      </c>
      <c r="E1734" s="89"/>
      <c r="F1734" s="104">
        <f>VLOOKUP(E1734,コード一覧!$B$4:$C$850,2,FALSE)</f>
        <v>0</v>
      </c>
      <c r="G1734" s="105">
        <f>VLOOKUP(E1734,コード一覧!$B$4:$D$868,3,FALSE)</f>
        <v>0</v>
      </c>
      <c r="H1734" s="106"/>
      <c r="I1734" s="106"/>
      <c r="J1734" s="107"/>
      <c r="K1734" s="109">
        <f>VLOOKUP(J1734,得意先名!$B$8:$C$1020,2,FALSE)</f>
        <v>0</v>
      </c>
      <c r="L1734" s="108"/>
      <c r="M1734" s="109">
        <f>VLOOKUP(J1734,得意先名!$B$1:$E$1029,4,FALSE)</f>
        <v>0</v>
      </c>
      <c r="N1734" s="110">
        <f>VLOOKUP(J1734,得意先名!$B$8:$H$1020,7,FALSE)</f>
        <v>0</v>
      </c>
      <c r="O1734" s="111"/>
      <c r="P1734" s="112"/>
      <c r="Q1734" s="50"/>
    </row>
    <row r="1735" spans="1:17" ht="30.75" customHeight="1" x14ac:dyDescent="0.4">
      <c r="A1735" s="113">
        <v>3445</v>
      </c>
      <c r="B1735" s="114"/>
      <c r="C1735" s="114"/>
      <c r="D1735" s="115">
        <f>VLOOKUP(E1735,コード一覧!$B$4:$E$962,4,FALSE)</f>
        <v>0</v>
      </c>
      <c r="E1735" s="89"/>
      <c r="F1735" s="104">
        <f>VLOOKUP(E1735,コード一覧!$B$4:$C$850,2,FALSE)</f>
        <v>0</v>
      </c>
      <c r="G1735" s="105">
        <f>VLOOKUP(E1735,コード一覧!$B$4:$D$868,3,FALSE)</f>
        <v>0</v>
      </c>
      <c r="H1735" s="106"/>
      <c r="I1735" s="106"/>
      <c r="J1735" s="107"/>
      <c r="K1735" s="109">
        <f>VLOOKUP(J1735,得意先名!$B$8:$C$1020,2,FALSE)</f>
        <v>0</v>
      </c>
      <c r="L1735" s="108"/>
      <c r="M1735" s="109">
        <f>VLOOKUP(J1735,得意先名!$B$1:$E$1029,4,FALSE)</f>
        <v>0</v>
      </c>
      <c r="N1735" s="110">
        <f>VLOOKUP(J1735,得意先名!$B$8:$H$1020,7,FALSE)</f>
        <v>0</v>
      </c>
      <c r="O1735" s="111"/>
      <c r="P1735" s="112"/>
      <c r="Q1735" s="50"/>
    </row>
    <row r="1736" spans="1:17" ht="30.75" customHeight="1" x14ac:dyDescent="0.4">
      <c r="A1736" s="113">
        <v>3447</v>
      </c>
      <c r="B1736" s="114"/>
      <c r="C1736" s="114"/>
      <c r="D1736" s="115">
        <f>VLOOKUP(E1736,コード一覧!$B$4:$E$962,4,FALSE)</f>
        <v>0</v>
      </c>
      <c r="E1736" s="89"/>
      <c r="F1736" s="104">
        <f>VLOOKUP(E1736,コード一覧!$B$4:$C$850,2,FALSE)</f>
        <v>0</v>
      </c>
      <c r="G1736" s="105">
        <f>VLOOKUP(E1736,コード一覧!$B$4:$D$868,3,FALSE)</f>
        <v>0</v>
      </c>
      <c r="H1736" s="106"/>
      <c r="I1736" s="106"/>
      <c r="J1736" s="107"/>
      <c r="K1736" s="109">
        <f>VLOOKUP(J1736,得意先名!$B$8:$C$1020,2,FALSE)</f>
        <v>0</v>
      </c>
      <c r="L1736" s="108"/>
      <c r="M1736" s="109">
        <f>VLOOKUP(J1736,得意先名!$B$1:$E$1029,4,FALSE)</f>
        <v>0</v>
      </c>
      <c r="N1736" s="110">
        <f>VLOOKUP(J1736,得意先名!$B$8:$H$1020,7,FALSE)</f>
        <v>0</v>
      </c>
      <c r="O1736" s="111"/>
      <c r="P1736" s="112"/>
      <c r="Q1736" s="50"/>
    </row>
    <row r="1737" spans="1:17" ht="30.75" customHeight="1" x14ac:dyDescent="0.4">
      <c r="A1737" s="113">
        <v>3449</v>
      </c>
      <c r="B1737" s="114"/>
      <c r="C1737" s="114"/>
      <c r="D1737" s="115">
        <f>VLOOKUP(E1737,コード一覧!$B$4:$E$962,4,FALSE)</f>
        <v>0</v>
      </c>
      <c r="E1737" s="89"/>
      <c r="F1737" s="104">
        <f>VLOOKUP(E1737,コード一覧!$B$4:$C$850,2,FALSE)</f>
        <v>0</v>
      </c>
      <c r="G1737" s="105">
        <f>VLOOKUP(E1737,コード一覧!$B$4:$D$868,3,FALSE)</f>
        <v>0</v>
      </c>
      <c r="H1737" s="106"/>
      <c r="I1737" s="106"/>
      <c r="J1737" s="107"/>
      <c r="K1737" s="109">
        <f>VLOOKUP(J1737,得意先名!$B$8:$C$1020,2,FALSE)</f>
        <v>0</v>
      </c>
      <c r="L1737" s="108"/>
      <c r="M1737" s="109">
        <f>VLOOKUP(J1737,得意先名!$B$1:$E$1029,4,FALSE)</f>
        <v>0</v>
      </c>
      <c r="N1737" s="110">
        <f>VLOOKUP(J1737,得意先名!$B$8:$H$1020,7,FALSE)</f>
        <v>0</v>
      </c>
      <c r="O1737" s="111"/>
      <c r="P1737" s="112"/>
      <c r="Q1737" s="50"/>
    </row>
    <row r="1738" spans="1:17" ht="30.75" customHeight="1" x14ac:dyDescent="0.4">
      <c r="A1738" s="113">
        <v>3451</v>
      </c>
      <c r="B1738" s="114"/>
      <c r="C1738" s="114"/>
      <c r="D1738" s="115">
        <f>VLOOKUP(E1738,コード一覧!$B$4:$E$962,4,FALSE)</f>
        <v>0</v>
      </c>
      <c r="E1738" s="89"/>
      <c r="F1738" s="104">
        <f>VLOOKUP(E1738,コード一覧!$B$4:$C$850,2,FALSE)</f>
        <v>0</v>
      </c>
      <c r="G1738" s="105">
        <f>VLOOKUP(E1738,コード一覧!$B$4:$D$868,3,FALSE)</f>
        <v>0</v>
      </c>
      <c r="H1738" s="106"/>
      <c r="I1738" s="106"/>
      <c r="J1738" s="107"/>
      <c r="K1738" s="109">
        <f>VLOOKUP(J1738,得意先名!$B$8:$C$1020,2,FALSE)</f>
        <v>0</v>
      </c>
      <c r="L1738" s="108"/>
      <c r="M1738" s="109">
        <f>VLOOKUP(J1738,得意先名!$B$1:$E$1029,4,FALSE)</f>
        <v>0</v>
      </c>
      <c r="N1738" s="110">
        <f>VLOOKUP(J1738,得意先名!$B$8:$H$1020,7,FALSE)</f>
        <v>0</v>
      </c>
      <c r="O1738" s="111"/>
      <c r="P1738" s="112"/>
      <c r="Q1738" s="50"/>
    </row>
    <row r="1739" spans="1:17" ht="30.75" customHeight="1" x14ac:dyDescent="0.4">
      <c r="A1739" s="113">
        <v>3453</v>
      </c>
      <c r="B1739" s="114"/>
      <c r="C1739" s="114"/>
      <c r="D1739" s="115">
        <f>VLOOKUP(E1739,コード一覧!$B$4:$E$962,4,FALSE)</f>
        <v>0</v>
      </c>
      <c r="E1739" s="89"/>
      <c r="F1739" s="104">
        <f>VLOOKUP(E1739,コード一覧!$B$4:$C$850,2,FALSE)</f>
        <v>0</v>
      </c>
      <c r="G1739" s="105">
        <f>VLOOKUP(E1739,コード一覧!$B$4:$D$868,3,FALSE)</f>
        <v>0</v>
      </c>
      <c r="H1739" s="106"/>
      <c r="I1739" s="106"/>
      <c r="J1739" s="107"/>
      <c r="K1739" s="109">
        <f>VLOOKUP(J1739,得意先名!$B$8:$C$1020,2,FALSE)</f>
        <v>0</v>
      </c>
      <c r="L1739" s="108"/>
      <c r="M1739" s="109">
        <f>VLOOKUP(J1739,得意先名!$B$1:$E$1029,4,FALSE)</f>
        <v>0</v>
      </c>
      <c r="N1739" s="110">
        <f>VLOOKUP(J1739,得意先名!$B$8:$H$1020,7,FALSE)</f>
        <v>0</v>
      </c>
      <c r="O1739" s="111"/>
      <c r="P1739" s="112"/>
      <c r="Q1739" s="50"/>
    </row>
    <row r="1740" spans="1:17" ht="30.75" customHeight="1" x14ac:dyDescent="0.4">
      <c r="A1740" s="113">
        <v>3455</v>
      </c>
      <c r="B1740" s="114"/>
      <c r="C1740" s="114"/>
      <c r="D1740" s="115">
        <f>VLOOKUP(E1740,コード一覧!$B$4:$E$962,4,FALSE)</f>
        <v>0</v>
      </c>
      <c r="E1740" s="89"/>
      <c r="F1740" s="104">
        <f>VLOOKUP(E1740,コード一覧!$B$4:$C$850,2,FALSE)</f>
        <v>0</v>
      </c>
      <c r="G1740" s="105">
        <f>VLOOKUP(E1740,コード一覧!$B$4:$D$868,3,FALSE)</f>
        <v>0</v>
      </c>
      <c r="H1740" s="106"/>
      <c r="I1740" s="106"/>
      <c r="J1740" s="107"/>
      <c r="K1740" s="109">
        <f>VLOOKUP(J1740,得意先名!$B$8:$C$1020,2,FALSE)</f>
        <v>0</v>
      </c>
      <c r="L1740" s="108"/>
      <c r="M1740" s="109">
        <f>VLOOKUP(J1740,得意先名!$B$1:$E$1029,4,FALSE)</f>
        <v>0</v>
      </c>
      <c r="N1740" s="110">
        <f>VLOOKUP(J1740,得意先名!$B$8:$H$1020,7,FALSE)</f>
        <v>0</v>
      </c>
      <c r="O1740" s="111"/>
      <c r="P1740" s="112"/>
      <c r="Q1740" s="50"/>
    </row>
    <row r="1741" spans="1:17" ht="30.75" customHeight="1" x14ac:dyDescent="0.4">
      <c r="A1741" s="113">
        <v>3457</v>
      </c>
      <c r="B1741" s="114"/>
      <c r="C1741" s="114"/>
      <c r="D1741" s="115">
        <f>VLOOKUP(E1741,コード一覧!$B$4:$E$962,4,FALSE)</f>
        <v>0</v>
      </c>
      <c r="E1741" s="89"/>
      <c r="F1741" s="104">
        <f>VLOOKUP(E1741,コード一覧!$B$4:$C$850,2,FALSE)</f>
        <v>0</v>
      </c>
      <c r="G1741" s="105">
        <f>VLOOKUP(E1741,コード一覧!$B$4:$D$868,3,FALSE)</f>
        <v>0</v>
      </c>
      <c r="H1741" s="106"/>
      <c r="I1741" s="106"/>
      <c r="J1741" s="107"/>
      <c r="K1741" s="109">
        <f>VLOOKUP(J1741,得意先名!$B$8:$C$1020,2,FALSE)</f>
        <v>0</v>
      </c>
      <c r="L1741" s="108"/>
      <c r="M1741" s="109">
        <f>VLOOKUP(J1741,得意先名!$B$1:$E$1029,4,FALSE)</f>
        <v>0</v>
      </c>
      <c r="N1741" s="110">
        <f>VLOOKUP(J1741,得意先名!$B$8:$H$1020,7,FALSE)</f>
        <v>0</v>
      </c>
      <c r="O1741" s="111"/>
      <c r="P1741" s="112"/>
      <c r="Q1741" s="50"/>
    </row>
    <row r="1742" spans="1:17" ht="30.75" customHeight="1" x14ac:dyDescent="0.4">
      <c r="A1742" s="113">
        <v>3459</v>
      </c>
      <c r="B1742" s="114"/>
      <c r="C1742" s="114"/>
      <c r="D1742" s="115">
        <f>VLOOKUP(E1742,コード一覧!$B$4:$E$962,4,FALSE)</f>
        <v>0</v>
      </c>
      <c r="E1742" s="89"/>
      <c r="F1742" s="104">
        <f>VLOOKUP(E1742,コード一覧!$B$4:$C$850,2,FALSE)</f>
        <v>0</v>
      </c>
      <c r="G1742" s="105">
        <f>VLOOKUP(E1742,コード一覧!$B$4:$D$868,3,FALSE)</f>
        <v>0</v>
      </c>
      <c r="H1742" s="106"/>
      <c r="I1742" s="106"/>
      <c r="J1742" s="107"/>
      <c r="K1742" s="109">
        <f>VLOOKUP(J1742,得意先名!$B$8:$C$1020,2,FALSE)</f>
        <v>0</v>
      </c>
      <c r="L1742" s="108"/>
      <c r="M1742" s="109">
        <f>VLOOKUP(J1742,得意先名!$B$1:$E$1029,4,FALSE)</f>
        <v>0</v>
      </c>
      <c r="N1742" s="110">
        <f>VLOOKUP(J1742,得意先名!$B$8:$H$1020,7,FALSE)</f>
        <v>0</v>
      </c>
      <c r="O1742" s="111"/>
      <c r="P1742" s="112"/>
      <c r="Q1742" s="50"/>
    </row>
    <row r="1743" spans="1:17" ht="30.75" customHeight="1" x14ac:dyDescent="0.4">
      <c r="A1743" s="113">
        <v>3461</v>
      </c>
      <c r="B1743" s="114"/>
      <c r="C1743" s="114"/>
      <c r="D1743" s="115">
        <f>VLOOKUP(E1743,コード一覧!$B$4:$E$962,4,FALSE)</f>
        <v>0</v>
      </c>
      <c r="E1743" s="89"/>
      <c r="F1743" s="104">
        <f>VLOOKUP(E1743,コード一覧!$B$4:$C$850,2,FALSE)</f>
        <v>0</v>
      </c>
      <c r="G1743" s="105">
        <f>VLOOKUP(E1743,コード一覧!$B$4:$D$868,3,FALSE)</f>
        <v>0</v>
      </c>
      <c r="H1743" s="106"/>
      <c r="I1743" s="106"/>
      <c r="J1743" s="107"/>
      <c r="K1743" s="109">
        <f>VLOOKUP(J1743,得意先名!$B$8:$C$1020,2,FALSE)</f>
        <v>0</v>
      </c>
      <c r="L1743" s="108"/>
      <c r="M1743" s="109">
        <f>VLOOKUP(J1743,得意先名!$B$1:$E$1029,4,FALSE)</f>
        <v>0</v>
      </c>
      <c r="N1743" s="110">
        <f>VLOOKUP(J1743,得意先名!$B$8:$H$1020,7,FALSE)</f>
        <v>0</v>
      </c>
      <c r="O1743" s="111"/>
      <c r="P1743" s="112"/>
      <c r="Q1743" s="50"/>
    </row>
    <row r="1744" spans="1:17" ht="30.75" customHeight="1" x14ac:dyDescent="0.4">
      <c r="A1744" s="113">
        <v>3463</v>
      </c>
      <c r="B1744" s="114"/>
      <c r="C1744" s="114"/>
      <c r="D1744" s="115">
        <f>VLOOKUP(E1744,コード一覧!$B$4:$E$962,4,FALSE)</f>
        <v>0</v>
      </c>
      <c r="E1744" s="89"/>
      <c r="F1744" s="104">
        <f>VLOOKUP(E1744,コード一覧!$B$4:$C$850,2,FALSE)</f>
        <v>0</v>
      </c>
      <c r="G1744" s="105">
        <f>VLOOKUP(E1744,コード一覧!$B$4:$D$868,3,FALSE)</f>
        <v>0</v>
      </c>
      <c r="H1744" s="106"/>
      <c r="I1744" s="106"/>
      <c r="J1744" s="107"/>
      <c r="K1744" s="109">
        <f>VLOOKUP(J1744,得意先名!$B$8:$C$1020,2,FALSE)</f>
        <v>0</v>
      </c>
      <c r="L1744" s="108"/>
      <c r="M1744" s="109">
        <f>VLOOKUP(J1744,得意先名!$B$1:$E$1029,4,FALSE)</f>
        <v>0</v>
      </c>
      <c r="N1744" s="110">
        <f>VLOOKUP(J1744,得意先名!$B$8:$H$1020,7,FALSE)</f>
        <v>0</v>
      </c>
      <c r="O1744" s="111"/>
      <c r="P1744" s="112"/>
      <c r="Q1744" s="50"/>
    </row>
    <row r="1745" spans="1:17" ht="30.75" customHeight="1" x14ac:dyDescent="0.4">
      <c r="A1745" s="113">
        <v>3465</v>
      </c>
      <c r="B1745" s="114"/>
      <c r="C1745" s="114"/>
      <c r="D1745" s="115">
        <f>VLOOKUP(E1745,コード一覧!$B$4:$E$962,4,FALSE)</f>
        <v>0</v>
      </c>
      <c r="E1745" s="89"/>
      <c r="F1745" s="104">
        <f>VLOOKUP(E1745,コード一覧!$B$4:$C$850,2,FALSE)</f>
        <v>0</v>
      </c>
      <c r="G1745" s="105">
        <f>VLOOKUP(E1745,コード一覧!$B$4:$D$868,3,FALSE)</f>
        <v>0</v>
      </c>
      <c r="H1745" s="106"/>
      <c r="I1745" s="106"/>
      <c r="J1745" s="107"/>
      <c r="K1745" s="109">
        <f>VLOOKUP(J1745,得意先名!$B$8:$C$1020,2,FALSE)</f>
        <v>0</v>
      </c>
      <c r="L1745" s="108"/>
      <c r="M1745" s="109">
        <f>VLOOKUP(J1745,得意先名!$B$1:$E$1029,4,FALSE)</f>
        <v>0</v>
      </c>
      <c r="N1745" s="110">
        <f>VLOOKUP(J1745,得意先名!$B$8:$H$1020,7,FALSE)</f>
        <v>0</v>
      </c>
      <c r="O1745" s="111"/>
      <c r="P1745" s="112"/>
      <c r="Q1745" s="50"/>
    </row>
    <row r="1746" spans="1:17" ht="30.75" customHeight="1" x14ac:dyDescent="0.4">
      <c r="A1746" s="113">
        <v>3467</v>
      </c>
      <c r="B1746" s="114"/>
      <c r="C1746" s="114"/>
      <c r="D1746" s="115">
        <f>VLOOKUP(E1746,コード一覧!$B$4:$E$962,4,FALSE)</f>
        <v>0</v>
      </c>
      <c r="E1746" s="89"/>
      <c r="F1746" s="104">
        <f>VLOOKUP(E1746,コード一覧!$B$4:$C$850,2,FALSE)</f>
        <v>0</v>
      </c>
      <c r="G1746" s="105">
        <f>VLOOKUP(E1746,コード一覧!$B$4:$D$868,3,FALSE)</f>
        <v>0</v>
      </c>
      <c r="H1746" s="106"/>
      <c r="I1746" s="106"/>
      <c r="J1746" s="107"/>
      <c r="K1746" s="109">
        <f>VLOOKUP(J1746,得意先名!$B$8:$C$1020,2,FALSE)</f>
        <v>0</v>
      </c>
      <c r="L1746" s="108"/>
      <c r="M1746" s="109">
        <f>VLOOKUP(J1746,得意先名!$B$1:$E$1029,4,FALSE)</f>
        <v>0</v>
      </c>
      <c r="N1746" s="110">
        <f>VLOOKUP(J1746,得意先名!$B$8:$H$1020,7,FALSE)</f>
        <v>0</v>
      </c>
      <c r="O1746" s="111"/>
      <c r="P1746" s="112"/>
      <c r="Q1746" s="50"/>
    </row>
    <row r="1747" spans="1:17" ht="30.75" customHeight="1" x14ac:dyDescent="0.4">
      <c r="A1747" s="113">
        <v>3469</v>
      </c>
      <c r="B1747" s="114"/>
      <c r="C1747" s="114"/>
      <c r="D1747" s="115">
        <f>VLOOKUP(E1747,コード一覧!$B$4:$E$962,4,FALSE)</f>
        <v>0</v>
      </c>
      <c r="E1747" s="89"/>
      <c r="F1747" s="104">
        <f>VLOOKUP(E1747,コード一覧!$B$4:$C$850,2,FALSE)</f>
        <v>0</v>
      </c>
      <c r="G1747" s="105">
        <f>VLOOKUP(E1747,コード一覧!$B$4:$D$868,3,FALSE)</f>
        <v>0</v>
      </c>
      <c r="H1747" s="106"/>
      <c r="I1747" s="106"/>
      <c r="J1747" s="107"/>
      <c r="K1747" s="109">
        <f>VLOOKUP(J1747,得意先名!$B$8:$C$1020,2,FALSE)</f>
        <v>0</v>
      </c>
      <c r="L1747" s="108"/>
      <c r="M1747" s="109">
        <f>VLOOKUP(J1747,得意先名!$B$1:$E$1029,4,FALSE)</f>
        <v>0</v>
      </c>
      <c r="N1747" s="110">
        <f>VLOOKUP(J1747,得意先名!$B$8:$H$1020,7,FALSE)</f>
        <v>0</v>
      </c>
      <c r="O1747" s="111"/>
      <c r="P1747" s="112"/>
      <c r="Q1747" s="50"/>
    </row>
    <row r="1748" spans="1:17" ht="30.75" customHeight="1" x14ac:dyDescent="0.4">
      <c r="A1748" s="113">
        <v>3471</v>
      </c>
      <c r="B1748" s="114"/>
      <c r="C1748" s="114"/>
      <c r="D1748" s="115">
        <f>VLOOKUP(E1748,コード一覧!$B$4:$E$962,4,FALSE)</f>
        <v>0</v>
      </c>
      <c r="E1748" s="89"/>
      <c r="F1748" s="104">
        <f>VLOOKUP(E1748,コード一覧!$B$4:$C$850,2,FALSE)</f>
        <v>0</v>
      </c>
      <c r="G1748" s="105">
        <f>VLOOKUP(E1748,コード一覧!$B$4:$D$868,3,FALSE)</f>
        <v>0</v>
      </c>
      <c r="H1748" s="106"/>
      <c r="I1748" s="106"/>
      <c r="J1748" s="107"/>
      <c r="K1748" s="109">
        <f>VLOOKUP(J1748,得意先名!$B$8:$C$1020,2,FALSE)</f>
        <v>0</v>
      </c>
      <c r="L1748" s="108"/>
      <c r="M1748" s="109">
        <f>VLOOKUP(J1748,得意先名!$B$1:$E$1029,4,FALSE)</f>
        <v>0</v>
      </c>
      <c r="N1748" s="110">
        <f>VLOOKUP(J1748,得意先名!$B$8:$H$1020,7,FALSE)</f>
        <v>0</v>
      </c>
      <c r="O1748" s="111"/>
      <c r="P1748" s="112"/>
      <c r="Q1748" s="50"/>
    </row>
    <row r="1749" spans="1:17" ht="30.75" customHeight="1" x14ac:dyDescent="0.4">
      <c r="A1749" s="113">
        <v>3473</v>
      </c>
      <c r="B1749" s="114"/>
      <c r="C1749" s="114"/>
      <c r="D1749" s="115">
        <f>VLOOKUP(E1749,コード一覧!$B$4:$E$962,4,FALSE)</f>
        <v>0</v>
      </c>
      <c r="E1749" s="89"/>
      <c r="F1749" s="104">
        <f>VLOOKUP(E1749,コード一覧!$B$4:$C$850,2,FALSE)</f>
        <v>0</v>
      </c>
      <c r="G1749" s="105">
        <f>VLOOKUP(E1749,コード一覧!$B$4:$D$868,3,FALSE)</f>
        <v>0</v>
      </c>
      <c r="H1749" s="106"/>
      <c r="I1749" s="106"/>
      <c r="J1749" s="107"/>
      <c r="K1749" s="109">
        <f>VLOOKUP(J1749,得意先名!$B$8:$C$1020,2,FALSE)</f>
        <v>0</v>
      </c>
      <c r="L1749" s="108"/>
      <c r="M1749" s="109">
        <f>VLOOKUP(J1749,得意先名!$B$1:$E$1029,4,FALSE)</f>
        <v>0</v>
      </c>
      <c r="N1749" s="110">
        <f>VLOOKUP(J1749,得意先名!$B$8:$H$1020,7,FALSE)</f>
        <v>0</v>
      </c>
      <c r="O1749" s="111"/>
      <c r="P1749" s="112"/>
      <c r="Q1749" s="50"/>
    </row>
    <row r="1750" spans="1:17" ht="30.75" customHeight="1" x14ac:dyDescent="0.4">
      <c r="A1750" s="113">
        <v>3475</v>
      </c>
      <c r="B1750" s="114"/>
      <c r="C1750" s="114"/>
      <c r="D1750" s="115">
        <f>VLOOKUP(E1750,コード一覧!$B$4:$E$962,4,FALSE)</f>
        <v>0</v>
      </c>
      <c r="E1750" s="89"/>
      <c r="F1750" s="104">
        <f>VLOOKUP(E1750,コード一覧!$B$4:$C$850,2,FALSE)</f>
        <v>0</v>
      </c>
      <c r="G1750" s="105">
        <f>VLOOKUP(E1750,コード一覧!$B$4:$D$868,3,FALSE)</f>
        <v>0</v>
      </c>
      <c r="H1750" s="106"/>
      <c r="I1750" s="106"/>
      <c r="J1750" s="107"/>
      <c r="K1750" s="109">
        <f>VLOOKUP(J1750,得意先名!$B$8:$C$1020,2,FALSE)</f>
        <v>0</v>
      </c>
      <c r="L1750" s="108"/>
      <c r="M1750" s="109">
        <f>VLOOKUP(J1750,得意先名!$B$1:$E$1029,4,FALSE)</f>
        <v>0</v>
      </c>
      <c r="N1750" s="110">
        <f>VLOOKUP(J1750,得意先名!$B$8:$H$1020,7,FALSE)</f>
        <v>0</v>
      </c>
      <c r="O1750" s="111"/>
      <c r="P1750" s="112"/>
      <c r="Q1750" s="50"/>
    </row>
    <row r="1751" spans="1:17" ht="30.75" customHeight="1" x14ac:dyDescent="0.4">
      <c r="A1751" s="113">
        <v>3477</v>
      </c>
      <c r="B1751" s="114"/>
      <c r="C1751" s="114"/>
      <c r="D1751" s="115">
        <f>VLOOKUP(E1751,コード一覧!$B$4:$E$962,4,FALSE)</f>
        <v>0</v>
      </c>
      <c r="E1751" s="89"/>
      <c r="F1751" s="104">
        <f>VLOOKUP(E1751,コード一覧!$B$4:$C$850,2,FALSE)</f>
        <v>0</v>
      </c>
      <c r="G1751" s="105">
        <f>VLOOKUP(E1751,コード一覧!$B$4:$D$868,3,FALSE)</f>
        <v>0</v>
      </c>
      <c r="H1751" s="106"/>
      <c r="I1751" s="106"/>
      <c r="J1751" s="107"/>
      <c r="K1751" s="109">
        <f>VLOOKUP(J1751,得意先名!$B$8:$C$1020,2,FALSE)</f>
        <v>0</v>
      </c>
      <c r="L1751" s="108"/>
      <c r="M1751" s="109">
        <f>VLOOKUP(J1751,得意先名!$B$1:$E$1029,4,FALSE)</f>
        <v>0</v>
      </c>
      <c r="N1751" s="110">
        <f>VLOOKUP(J1751,得意先名!$B$8:$H$1020,7,FALSE)</f>
        <v>0</v>
      </c>
      <c r="O1751" s="111"/>
      <c r="P1751" s="112"/>
      <c r="Q1751" s="50"/>
    </row>
    <row r="1752" spans="1:17" ht="30.75" customHeight="1" x14ac:dyDescent="0.4">
      <c r="A1752" s="113">
        <v>3479</v>
      </c>
      <c r="B1752" s="114"/>
      <c r="C1752" s="114"/>
      <c r="D1752" s="115">
        <f>VLOOKUP(E1752,コード一覧!$B$4:$E$962,4,FALSE)</f>
        <v>0</v>
      </c>
      <c r="E1752" s="89"/>
      <c r="F1752" s="104">
        <f>VLOOKUP(E1752,コード一覧!$B$4:$C$850,2,FALSE)</f>
        <v>0</v>
      </c>
      <c r="G1752" s="105">
        <f>VLOOKUP(E1752,コード一覧!$B$4:$D$868,3,FALSE)</f>
        <v>0</v>
      </c>
      <c r="H1752" s="106"/>
      <c r="I1752" s="106"/>
      <c r="J1752" s="107"/>
      <c r="K1752" s="109">
        <f>VLOOKUP(J1752,得意先名!$B$8:$C$1020,2,FALSE)</f>
        <v>0</v>
      </c>
      <c r="L1752" s="108"/>
      <c r="M1752" s="109">
        <f>VLOOKUP(J1752,得意先名!$B$1:$E$1029,4,FALSE)</f>
        <v>0</v>
      </c>
      <c r="N1752" s="110">
        <f>VLOOKUP(J1752,得意先名!$B$8:$H$1020,7,FALSE)</f>
        <v>0</v>
      </c>
      <c r="O1752" s="111"/>
      <c r="P1752" s="112"/>
      <c r="Q1752" s="50"/>
    </row>
    <row r="1753" spans="1:17" ht="30.75" customHeight="1" x14ac:dyDescent="0.4">
      <c r="A1753" s="113">
        <v>3481</v>
      </c>
      <c r="B1753" s="114"/>
      <c r="C1753" s="114"/>
      <c r="D1753" s="115">
        <f>VLOOKUP(E1753,コード一覧!$B$4:$E$962,4,FALSE)</f>
        <v>0</v>
      </c>
      <c r="E1753" s="89"/>
      <c r="F1753" s="104">
        <f>VLOOKUP(E1753,コード一覧!$B$4:$C$850,2,FALSE)</f>
        <v>0</v>
      </c>
      <c r="G1753" s="105">
        <f>VLOOKUP(E1753,コード一覧!$B$4:$D$868,3,FALSE)</f>
        <v>0</v>
      </c>
      <c r="H1753" s="106"/>
      <c r="I1753" s="106"/>
      <c r="J1753" s="107"/>
      <c r="K1753" s="109">
        <f>VLOOKUP(J1753,得意先名!$B$8:$C$1020,2,FALSE)</f>
        <v>0</v>
      </c>
      <c r="L1753" s="108"/>
      <c r="M1753" s="109">
        <f>VLOOKUP(J1753,得意先名!$B$1:$E$1029,4,FALSE)</f>
        <v>0</v>
      </c>
      <c r="N1753" s="110">
        <f>VLOOKUP(J1753,得意先名!$B$8:$H$1020,7,FALSE)</f>
        <v>0</v>
      </c>
      <c r="O1753" s="111"/>
      <c r="P1753" s="112"/>
      <c r="Q1753" s="50"/>
    </row>
    <row r="1754" spans="1:17" ht="30.75" customHeight="1" x14ac:dyDescent="0.4">
      <c r="A1754" s="113">
        <v>3483</v>
      </c>
      <c r="B1754" s="114"/>
      <c r="C1754" s="114"/>
      <c r="D1754" s="115">
        <f>VLOOKUP(E1754,コード一覧!$B$4:$E$962,4,FALSE)</f>
        <v>0</v>
      </c>
      <c r="E1754" s="89"/>
      <c r="F1754" s="104">
        <f>VLOOKUP(E1754,コード一覧!$B$4:$C$850,2,FALSE)</f>
        <v>0</v>
      </c>
      <c r="G1754" s="105">
        <f>VLOOKUP(E1754,コード一覧!$B$4:$D$868,3,FALSE)</f>
        <v>0</v>
      </c>
      <c r="H1754" s="106"/>
      <c r="I1754" s="106"/>
      <c r="J1754" s="107"/>
      <c r="K1754" s="109">
        <f>VLOOKUP(J1754,得意先名!$B$8:$C$1020,2,FALSE)</f>
        <v>0</v>
      </c>
      <c r="L1754" s="108"/>
      <c r="M1754" s="109">
        <f>VLOOKUP(J1754,得意先名!$B$1:$E$1029,4,FALSE)</f>
        <v>0</v>
      </c>
      <c r="N1754" s="110">
        <f>VLOOKUP(J1754,得意先名!$B$8:$H$1020,7,FALSE)</f>
        <v>0</v>
      </c>
      <c r="O1754" s="111"/>
      <c r="P1754" s="112"/>
      <c r="Q1754" s="50"/>
    </row>
    <row r="1755" spans="1:17" ht="30.75" customHeight="1" x14ac:dyDescent="0.4">
      <c r="A1755" s="113">
        <v>3485</v>
      </c>
      <c r="B1755" s="114"/>
      <c r="C1755" s="114"/>
      <c r="D1755" s="115">
        <f>VLOOKUP(E1755,コード一覧!$B$4:$E$962,4,FALSE)</f>
        <v>0</v>
      </c>
      <c r="E1755" s="89"/>
      <c r="F1755" s="104">
        <f>VLOOKUP(E1755,コード一覧!$B$4:$C$850,2,FALSE)</f>
        <v>0</v>
      </c>
      <c r="G1755" s="105">
        <f>VLOOKUP(E1755,コード一覧!$B$4:$D$868,3,FALSE)</f>
        <v>0</v>
      </c>
      <c r="H1755" s="106"/>
      <c r="I1755" s="106"/>
      <c r="J1755" s="107"/>
      <c r="K1755" s="109">
        <f>VLOOKUP(J1755,得意先名!$B$8:$C$1020,2,FALSE)</f>
        <v>0</v>
      </c>
      <c r="L1755" s="108"/>
      <c r="M1755" s="109">
        <f>VLOOKUP(J1755,得意先名!$B$1:$E$1029,4,FALSE)</f>
        <v>0</v>
      </c>
      <c r="N1755" s="110">
        <f>VLOOKUP(J1755,得意先名!$B$8:$H$1020,7,FALSE)</f>
        <v>0</v>
      </c>
      <c r="O1755" s="111"/>
      <c r="P1755" s="112"/>
      <c r="Q1755" s="50"/>
    </row>
    <row r="1756" spans="1:17" ht="30.75" customHeight="1" x14ac:dyDescent="0.4">
      <c r="A1756" s="113">
        <v>3487</v>
      </c>
      <c r="B1756" s="114"/>
      <c r="C1756" s="114"/>
      <c r="D1756" s="115">
        <f>VLOOKUP(E1756,コード一覧!$B$4:$E$962,4,FALSE)</f>
        <v>0</v>
      </c>
      <c r="E1756" s="89"/>
      <c r="F1756" s="104">
        <f>VLOOKUP(E1756,コード一覧!$B$4:$C$850,2,FALSE)</f>
        <v>0</v>
      </c>
      <c r="G1756" s="105">
        <f>VLOOKUP(E1756,コード一覧!$B$4:$D$868,3,FALSE)</f>
        <v>0</v>
      </c>
      <c r="H1756" s="106"/>
      <c r="I1756" s="106"/>
      <c r="J1756" s="107"/>
      <c r="K1756" s="109">
        <f>VLOOKUP(J1756,得意先名!$B$8:$C$1020,2,FALSE)</f>
        <v>0</v>
      </c>
      <c r="L1756" s="108"/>
      <c r="M1756" s="109">
        <f>VLOOKUP(J1756,得意先名!$B$1:$E$1029,4,FALSE)</f>
        <v>0</v>
      </c>
      <c r="N1756" s="110">
        <f>VLOOKUP(J1756,得意先名!$B$8:$H$1020,7,FALSE)</f>
        <v>0</v>
      </c>
      <c r="O1756" s="111"/>
      <c r="P1756" s="112"/>
      <c r="Q1756" s="50"/>
    </row>
    <row r="1757" spans="1:17" ht="30.75" customHeight="1" x14ac:dyDescent="0.4">
      <c r="A1757" s="113">
        <v>3489</v>
      </c>
      <c r="B1757" s="114"/>
      <c r="C1757" s="114"/>
      <c r="D1757" s="115">
        <f>VLOOKUP(E1757,コード一覧!$B$4:$E$962,4,FALSE)</f>
        <v>0</v>
      </c>
      <c r="E1757" s="89"/>
      <c r="F1757" s="104">
        <f>VLOOKUP(E1757,コード一覧!$B$4:$C$850,2,FALSE)</f>
        <v>0</v>
      </c>
      <c r="G1757" s="105">
        <f>VLOOKUP(E1757,コード一覧!$B$4:$D$868,3,FALSE)</f>
        <v>0</v>
      </c>
      <c r="H1757" s="106"/>
      <c r="I1757" s="106"/>
      <c r="J1757" s="107"/>
      <c r="K1757" s="109">
        <f>VLOOKUP(J1757,得意先名!$B$8:$C$1020,2,FALSE)</f>
        <v>0</v>
      </c>
      <c r="L1757" s="108"/>
      <c r="M1757" s="109">
        <f>VLOOKUP(J1757,得意先名!$B$1:$E$1029,4,FALSE)</f>
        <v>0</v>
      </c>
      <c r="N1757" s="110">
        <f>VLOOKUP(J1757,得意先名!$B$8:$H$1020,7,FALSE)</f>
        <v>0</v>
      </c>
      <c r="O1757" s="111"/>
      <c r="P1757" s="112"/>
      <c r="Q1757" s="50"/>
    </row>
    <row r="1758" spans="1:17" ht="30.75" customHeight="1" x14ac:dyDescent="0.4">
      <c r="A1758" s="113">
        <v>3491</v>
      </c>
      <c r="B1758" s="114"/>
      <c r="C1758" s="114"/>
      <c r="D1758" s="115">
        <f>VLOOKUP(E1758,コード一覧!$B$4:$E$962,4,FALSE)</f>
        <v>0</v>
      </c>
      <c r="E1758" s="89"/>
      <c r="F1758" s="104">
        <f>VLOOKUP(E1758,コード一覧!$B$4:$C$850,2,FALSE)</f>
        <v>0</v>
      </c>
      <c r="G1758" s="105">
        <f>VLOOKUP(E1758,コード一覧!$B$4:$D$868,3,FALSE)</f>
        <v>0</v>
      </c>
      <c r="H1758" s="106"/>
      <c r="I1758" s="106"/>
      <c r="J1758" s="107"/>
      <c r="K1758" s="109">
        <f>VLOOKUP(J1758,得意先名!$B$8:$C$1020,2,FALSE)</f>
        <v>0</v>
      </c>
      <c r="L1758" s="108"/>
      <c r="M1758" s="109">
        <f>VLOOKUP(J1758,得意先名!$B$1:$E$1029,4,FALSE)</f>
        <v>0</v>
      </c>
      <c r="N1758" s="110">
        <f>VLOOKUP(J1758,得意先名!$B$8:$H$1020,7,FALSE)</f>
        <v>0</v>
      </c>
      <c r="O1758" s="111"/>
      <c r="P1758" s="112"/>
      <c r="Q1758" s="50"/>
    </row>
    <row r="1759" spans="1:17" ht="30.75" customHeight="1" x14ac:dyDescent="0.4">
      <c r="A1759" s="113">
        <v>3493</v>
      </c>
      <c r="B1759" s="114"/>
      <c r="C1759" s="114"/>
      <c r="D1759" s="115">
        <f>VLOOKUP(E1759,コード一覧!$B$4:$E$962,4,FALSE)</f>
        <v>0</v>
      </c>
      <c r="E1759" s="89"/>
      <c r="F1759" s="104">
        <f>VLOOKUP(E1759,コード一覧!$B$4:$C$850,2,FALSE)</f>
        <v>0</v>
      </c>
      <c r="G1759" s="105">
        <f>VLOOKUP(E1759,コード一覧!$B$4:$D$868,3,FALSE)</f>
        <v>0</v>
      </c>
      <c r="H1759" s="106"/>
      <c r="I1759" s="106"/>
      <c r="J1759" s="107"/>
      <c r="K1759" s="109">
        <f>VLOOKUP(J1759,得意先名!$B$8:$C$1020,2,FALSE)</f>
        <v>0</v>
      </c>
      <c r="L1759" s="108"/>
      <c r="M1759" s="109">
        <f>VLOOKUP(J1759,得意先名!$B$1:$E$1029,4,FALSE)</f>
        <v>0</v>
      </c>
      <c r="N1759" s="110">
        <f>VLOOKUP(J1759,得意先名!$B$8:$H$1020,7,FALSE)</f>
        <v>0</v>
      </c>
      <c r="O1759" s="111"/>
      <c r="P1759" s="112"/>
      <c r="Q1759" s="50"/>
    </row>
    <row r="1760" spans="1:17" ht="30.75" customHeight="1" x14ac:dyDescent="0.4">
      <c r="A1760" s="113">
        <v>3495</v>
      </c>
      <c r="B1760" s="114"/>
      <c r="C1760" s="114"/>
      <c r="D1760" s="115">
        <f>VLOOKUP(E1760,コード一覧!$B$4:$E$962,4,FALSE)</f>
        <v>0</v>
      </c>
      <c r="E1760" s="89"/>
      <c r="F1760" s="104">
        <f>VLOOKUP(E1760,コード一覧!$B$4:$C$850,2,FALSE)</f>
        <v>0</v>
      </c>
      <c r="G1760" s="105">
        <f>VLOOKUP(E1760,コード一覧!$B$4:$D$868,3,FALSE)</f>
        <v>0</v>
      </c>
      <c r="H1760" s="106"/>
      <c r="I1760" s="106"/>
      <c r="J1760" s="107"/>
      <c r="K1760" s="109">
        <f>VLOOKUP(J1760,得意先名!$B$8:$C$1020,2,FALSE)</f>
        <v>0</v>
      </c>
      <c r="L1760" s="108"/>
      <c r="M1760" s="109">
        <f>VLOOKUP(J1760,得意先名!$B$1:$E$1029,4,FALSE)</f>
        <v>0</v>
      </c>
      <c r="N1760" s="110">
        <f>VLOOKUP(J1760,得意先名!$B$8:$H$1020,7,FALSE)</f>
        <v>0</v>
      </c>
      <c r="O1760" s="111"/>
      <c r="P1760" s="112"/>
      <c r="Q1760" s="50"/>
    </row>
    <row r="1761" spans="1:17" ht="30.75" customHeight="1" x14ac:dyDescent="0.4">
      <c r="A1761" s="113">
        <v>3497</v>
      </c>
      <c r="B1761" s="114"/>
      <c r="C1761" s="114"/>
      <c r="D1761" s="115">
        <f>VLOOKUP(E1761,コード一覧!$B$4:$E$962,4,FALSE)</f>
        <v>0</v>
      </c>
      <c r="E1761" s="89"/>
      <c r="F1761" s="104">
        <f>VLOOKUP(E1761,コード一覧!$B$4:$C$850,2,FALSE)</f>
        <v>0</v>
      </c>
      <c r="G1761" s="105">
        <f>VLOOKUP(E1761,コード一覧!$B$4:$D$868,3,FALSE)</f>
        <v>0</v>
      </c>
      <c r="H1761" s="106"/>
      <c r="I1761" s="106"/>
      <c r="J1761" s="107"/>
      <c r="K1761" s="109">
        <f>VLOOKUP(J1761,得意先名!$B$8:$C$1020,2,FALSE)</f>
        <v>0</v>
      </c>
      <c r="L1761" s="108"/>
      <c r="M1761" s="109">
        <f>VLOOKUP(J1761,得意先名!$B$1:$E$1029,4,FALSE)</f>
        <v>0</v>
      </c>
      <c r="N1761" s="110">
        <f>VLOOKUP(J1761,得意先名!$B$8:$H$1020,7,FALSE)</f>
        <v>0</v>
      </c>
      <c r="O1761" s="111"/>
      <c r="P1761" s="112"/>
      <c r="Q1761" s="50"/>
    </row>
    <row r="1762" spans="1:17" ht="30.75" customHeight="1" x14ac:dyDescent="0.4">
      <c r="A1762" s="113">
        <v>3499</v>
      </c>
      <c r="B1762" s="114"/>
      <c r="C1762" s="114"/>
      <c r="D1762" s="115">
        <f>VLOOKUP(E1762,コード一覧!$B$4:$E$962,4,FALSE)</f>
        <v>0</v>
      </c>
      <c r="E1762" s="89"/>
      <c r="F1762" s="104">
        <f>VLOOKUP(E1762,コード一覧!$B$4:$C$850,2,FALSE)</f>
        <v>0</v>
      </c>
      <c r="G1762" s="105">
        <f>VLOOKUP(E1762,コード一覧!$B$4:$D$868,3,FALSE)</f>
        <v>0</v>
      </c>
      <c r="H1762" s="106"/>
      <c r="I1762" s="106"/>
      <c r="J1762" s="107"/>
      <c r="K1762" s="109">
        <f>VLOOKUP(J1762,得意先名!$B$8:$C$1020,2,FALSE)</f>
        <v>0</v>
      </c>
      <c r="L1762" s="108"/>
      <c r="M1762" s="109">
        <f>VLOOKUP(J1762,得意先名!$B$1:$E$1029,4,FALSE)</f>
        <v>0</v>
      </c>
      <c r="N1762" s="110">
        <f>VLOOKUP(J1762,得意先名!$B$8:$H$1020,7,FALSE)</f>
        <v>0</v>
      </c>
      <c r="O1762" s="111"/>
      <c r="P1762" s="112"/>
      <c r="Q1762" s="50"/>
    </row>
    <row r="1763" spans="1:17" ht="30.75" customHeight="1" x14ac:dyDescent="0.4">
      <c r="A1763" s="113">
        <v>3501</v>
      </c>
      <c r="B1763" s="114"/>
      <c r="C1763" s="114"/>
      <c r="D1763" s="115">
        <f>VLOOKUP(E1763,コード一覧!$B$4:$E$962,4,FALSE)</f>
        <v>0</v>
      </c>
      <c r="E1763" s="89"/>
      <c r="F1763" s="104">
        <f>VLOOKUP(E1763,コード一覧!$B$4:$C$850,2,FALSE)</f>
        <v>0</v>
      </c>
      <c r="G1763" s="105">
        <f>VLOOKUP(E1763,コード一覧!$B$4:$D$868,3,FALSE)</f>
        <v>0</v>
      </c>
      <c r="H1763" s="106"/>
      <c r="I1763" s="106"/>
      <c r="J1763" s="107"/>
      <c r="K1763" s="109">
        <f>VLOOKUP(J1763,得意先名!$B$8:$C$1020,2,FALSE)</f>
        <v>0</v>
      </c>
      <c r="L1763" s="108"/>
      <c r="M1763" s="109">
        <f>VLOOKUP(J1763,得意先名!$B$1:$E$1029,4,FALSE)</f>
        <v>0</v>
      </c>
      <c r="N1763" s="110">
        <f>VLOOKUP(J1763,得意先名!$B$8:$H$1020,7,FALSE)</f>
        <v>0</v>
      </c>
      <c r="O1763" s="111"/>
      <c r="P1763" s="112"/>
      <c r="Q1763" s="50"/>
    </row>
    <row r="1764" spans="1:17" ht="30.75" customHeight="1" x14ac:dyDescent="0.4">
      <c r="A1764" s="113">
        <v>3503</v>
      </c>
      <c r="B1764" s="114"/>
      <c r="C1764" s="114"/>
      <c r="D1764" s="115">
        <f>VLOOKUP(E1764,コード一覧!$B$4:$E$962,4,FALSE)</f>
        <v>0</v>
      </c>
      <c r="E1764" s="89"/>
      <c r="F1764" s="104">
        <f>VLOOKUP(E1764,コード一覧!$B$4:$C$850,2,FALSE)</f>
        <v>0</v>
      </c>
      <c r="G1764" s="105">
        <f>VLOOKUP(E1764,コード一覧!$B$4:$D$868,3,FALSE)</f>
        <v>0</v>
      </c>
      <c r="H1764" s="106"/>
      <c r="I1764" s="106"/>
      <c r="J1764" s="107"/>
      <c r="K1764" s="109">
        <f>VLOOKUP(J1764,得意先名!$B$8:$C$1020,2,FALSE)</f>
        <v>0</v>
      </c>
      <c r="L1764" s="108"/>
      <c r="M1764" s="109">
        <f>VLOOKUP(J1764,得意先名!$B$1:$E$1029,4,FALSE)</f>
        <v>0</v>
      </c>
      <c r="N1764" s="110">
        <f>VLOOKUP(J1764,得意先名!$B$8:$H$1020,7,FALSE)</f>
        <v>0</v>
      </c>
      <c r="O1764" s="111"/>
      <c r="P1764" s="112"/>
      <c r="Q1764" s="50"/>
    </row>
    <row r="1765" spans="1:17" ht="30.75" customHeight="1" x14ac:dyDescent="0.4">
      <c r="A1765" s="113">
        <v>3505</v>
      </c>
      <c r="B1765" s="114"/>
      <c r="C1765" s="114"/>
      <c r="D1765" s="115">
        <f>VLOOKUP(E1765,コード一覧!$B$4:$E$962,4,FALSE)</f>
        <v>0</v>
      </c>
      <c r="E1765" s="89"/>
      <c r="F1765" s="104">
        <f>VLOOKUP(E1765,コード一覧!$B$4:$C$850,2,FALSE)</f>
        <v>0</v>
      </c>
      <c r="G1765" s="105">
        <f>VLOOKUP(E1765,コード一覧!$B$4:$D$868,3,FALSE)</f>
        <v>0</v>
      </c>
      <c r="H1765" s="106"/>
      <c r="I1765" s="106"/>
      <c r="J1765" s="107"/>
      <c r="K1765" s="109">
        <f>VLOOKUP(J1765,得意先名!$B$8:$C$1020,2,FALSE)</f>
        <v>0</v>
      </c>
      <c r="L1765" s="108"/>
      <c r="M1765" s="109">
        <f>VLOOKUP(J1765,得意先名!$B$1:$E$1029,4,FALSE)</f>
        <v>0</v>
      </c>
      <c r="N1765" s="110">
        <f>VLOOKUP(J1765,得意先名!$B$8:$H$1020,7,FALSE)</f>
        <v>0</v>
      </c>
      <c r="O1765" s="111"/>
      <c r="P1765" s="112"/>
      <c r="Q1765" s="50"/>
    </row>
    <row r="1766" spans="1:17" ht="30.75" customHeight="1" x14ac:dyDescent="0.4">
      <c r="A1766" s="113">
        <v>3507</v>
      </c>
      <c r="B1766" s="114"/>
      <c r="C1766" s="114"/>
      <c r="D1766" s="115">
        <f>VLOOKUP(E1766,コード一覧!$B$4:$E$962,4,FALSE)</f>
        <v>0</v>
      </c>
      <c r="E1766" s="89"/>
      <c r="F1766" s="104">
        <f>VLOOKUP(E1766,コード一覧!$B$4:$C$850,2,FALSE)</f>
        <v>0</v>
      </c>
      <c r="G1766" s="105">
        <f>VLOOKUP(E1766,コード一覧!$B$4:$D$868,3,FALSE)</f>
        <v>0</v>
      </c>
      <c r="H1766" s="106"/>
      <c r="I1766" s="106"/>
      <c r="J1766" s="107"/>
      <c r="K1766" s="109">
        <f>VLOOKUP(J1766,得意先名!$B$8:$C$1020,2,FALSE)</f>
        <v>0</v>
      </c>
      <c r="L1766" s="108"/>
      <c r="M1766" s="109">
        <f>VLOOKUP(J1766,得意先名!$B$1:$E$1029,4,FALSE)</f>
        <v>0</v>
      </c>
      <c r="N1766" s="110">
        <f>VLOOKUP(J1766,得意先名!$B$8:$H$1020,7,FALSE)</f>
        <v>0</v>
      </c>
      <c r="O1766" s="111"/>
      <c r="P1766" s="112"/>
      <c r="Q1766" s="50"/>
    </row>
    <row r="1767" spans="1:17" ht="30.75" customHeight="1" x14ac:dyDescent="0.4">
      <c r="A1767" s="113">
        <v>3509</v>
      </c>
      <c r="B1767" s="114"/>
      <c r="C1767" s="114"/>
      <c r="D1767" s="115">
        <f>VLOOKUP(E1767,コード一覧!$B$4:$E$962,4,FALSE)</f>
        <v>0</v>
      </c>
      <c r="E1767" s="89"/>
      <c r="F1767" s="104">
        <f>VLOOKUP(E1767,コード一覧!$B$4:$C$850,2,FALSE)</f>
        <v>0</v>
      </c>
      <c r="G1767" s="105">
        <f>VLOOKUP(E1767,コード一覧!$B$4:$D$868,3,FALSE)</f>
        <v>0</v>
      </c>
      <c r="H1767" s="106"/>
      <c r="I1767" s="106"/>
      <c r="J1767" s="107"/>
      <c r="K1767" s="109">
        <f>VLOOKUP(J1767,得意先名!$B$8:$C$1020,2,FALSE)</f>
        <v>0</v>
      </c>
      <c r="L1767" s="108"/>
      <c r="M1767" s="109">
        <f>VLOOKUP(J1767,得意先名!$B$1:$E$1029,4,FALSE)</f>
        <v>0</v>
      </c>
      <c r="N1767" s="110">
        <f>VLOOKUP(J1767,得意先名!$B$8:$H$1020,7,FALSE)</f>
        <v>0</v>
      </c>
      <c r="O1767" s="111"/>
      <c r="P1767" s="112"/>
      <c r="Q1767" s="50"/>
    </row>
    <row r="1768" spans="1:17" ht="30.75" customHeight="1" x14ac:dyDescent="0.4">
      <c r="A1768" s="113">
        <v>3511</v>
      </c>
      <c r="B1768" s="114"/>
      <c r="C1768" s="114"/>
      <c r="D1768" s="115">
        <f>VLOOKUP(E1768,コード一覧!$B$4:$E$962,4,FALSE)</f>
        <v>0</v>
      </c>
      <c r="E1768" s="89"/>
      <c r="F1768" s="104">
        <f>VLOOKUP(E1768,コード一覧!$B$4:$C$850,2,FALSE)</f>
        <v>0</v>
      </c>
      <c r="G1768" s="105">
        <f>VLOOKUP(E1768,コード一覧!$B$4:$D$868,3,FALSE)</f>
        <v>0</v>
      </c>
      <c r="H1768" s="106"/>
      <c r="I1768" s="106"/>
      <c r="J1768" s="107"/>
      <c r="K1768" s="109">
        <f>VLOOKUP(J1768,得意先名!$B$8:$C$1020,2,FALSE)</f>
        <v>0</v>
      </c>
      <c r="L1768" s="108"/>
      <c r="M1768" s="109">
        <f>VLOOKUP(J1768,得意先名!$B$1:$E$1029,4,FALSE)</f>
        <v>0</v>
      </c>
      <c r="N1768" s="110">
        <f>VLOOKUP(J1768,得意先名!$B$8:$H$1020,7,FALSE)</f>
        <v>0</v>
      </c>
      <c r="O1768" s="111"/>
      <c r="P1768" s="112"/>
      <c r="Q1768" s="50"/>
    </row>
    <row r="1769" spans="1:17" ht="30.75" customHeight="1" x14ac:dyDescent="0.4">
      <c r="A1769" s="113">
        <v>3513</v>
      </c>
      <c r="B1769" s="114"/>
      <c r="C1769" s="114"/>
      <c r="D1769" s="115">
        <f>VLOOKUP(E1769,コード一覧!$B$4:$E$962,4,FALSE)</f>
        <v>0</v>
      </c>
      <c r="E1769" s="89"/>
      <c r="F1769" s="104">
        <f>VLOOKUP(E1769,コード一覧!$B$4:$C$850,2,FALSE)</f>
        <v>0</v>
      </c>
      <c r="G1769" s="105">
        <f>VLOOKUP(E1769,コード一覧!$B$4:$D$868,3,FALSE)</f>
        <v>0</v>
      </c>
      <c r="H1769" s="106"/>
      <c r="I1769" s="106"/>
      <c r="J1769" s="107"/>
      <c r="K1769" s="109">
        <f>VLOOKUP(J1769,得意先名!$B$8:$C$1020,2,FALSE)</f>
        <v>0</v>
      </c>
      <c r="L1769" s="108"/>
      <c r="M1769" s="109">
        <f>VLOOKUP(J1769,得意先名!$B$1:$E$1029,4,FALSE)</f>
        <v>0</v>
      </c>
      <c r="N1769" s="110">
        <f>VLOOKUP(J1769,得意先名!$B$8:$H$1020,7,FALSE)</f>
        <v>0</v>
      </c>
      <c r="O1769" s="111"/>
      <c r="P1769" s="112"/>
      <c r="Q1769" s="50"/>
    </row>
    <row r="1770" spans="1:17" ht="30.75" customHeight="1" x14ac:dyDescent="0.4">
      <c r="A1770" s="113">
        <v>3515</v>
      </c>
      <c r="B1770" s="114"/>
      <c r="C1770" s="114"/>
      <c r="D1770" s="115">
        <f>VLOOKUP(E1770,コード一覧!$B$4:$E$962,4,FALSE)</f>
        <v>0</v>
      </c>
      <c r="E1770" s="89"/>
      <c r="F1770" s="104">
        <f>VLOOKUP(E1770,コード一覧!$B$4:$C$850,2,FALSE)</f>
        <v>0</v>
      </c>
      <c r="G1770" s="105">
        <f>VLOOKUP(E1770,コード一覧!$B$4:$D$868,3,FALSE)</f>
        <v>0</v>
      </c>
      <c r="H1770" s="106"/>
      <c r="I1770" s="106"/>
      <c r="J1770" s="107"/>
      <c r="K1770" s="109">
        <f>VLOOKUP(J1770,得意先名!$B$8:$C$1020,2,FALSE)</f>
        <v>0</v>
      </c>
      <c r="L1770" s="108"/>
      <c r="M1770" s="109">
        <f>VLOOKUP(J1770,得意先名!$B$1:$E$1029,4,FALSE)</f>
        <v>0</v>
      </c>
      <c r="N1770" s="110">
        <f>VLOOKUP(J1770,得意先名!$B$8:$H$1020,7,FALSE)</f>
        <v>0</v>
      </c>
      <c r="O1770" s="111"/>
      <c r="P1770" s="112"/>
      <c r="Q1770" s="50"/>
    </row>
    <row r="1771" spans="1:17" ht="30.75" customHeight="1" x14ac:dyDescent="0.4">
      <c r="A1771" s="113">
        <v>3517</v>
      </c>
      <c r="B1771" s="114"/>
      <c r="C1771" s="114"/>
      <c r="D1771" s="115">
        <f>VLOOKUP(E1771,コード一覧!$B$4:$E$962,4,FALSE)</f>
        <v>0</v>
      </c>
      <c r="E1771" s="89"/>
      <c r="F1771" s="104">
        <f>VLOOKUP(E1771,コード一覧!$B$4:$C$850,2,FALSE)</f>
        <v>0</v>
      </c>
      <c r="G1771" s="105">
        <f>VLOOKUP(E1771,コード一覧!$B$4:$D$868,3,FALSE)</f>
        <v>0</v>
      </c>
      <c r="H1771" s="106"/>
      <c r="I1771" s="106"/>
      <c r="J1771" s="107"/>
      <c r="K1771" s="109">
        <f>VLOOKUP(J1771,得意先名!$B$8:$C$1020,2,FALSE)</f>
        <v>0</v>
      </c>
      <c r="L1771" s="108"/>
      <c r="M1771" s="109">
        <f>VLOOKUP(J1771,得意先名!$B$1:$E$1029,4,FALSE)</f>
        <v>0</v>
      </c>
      <c r="N1771" s="110">
        <f>VLOOKUP(J1771,得意先名!$B$8:$H$1020,7,FALSE)</f>
        <v>0</v>
      </c>
      <c r="O1771" s="111"/>
      <c r="P1771" s="112"/>
      <c r="Q1771" s="50"/>
    </row>
    <row r="1772" spans="1:17" ht="30.75" customHeight="1" x14ac:dyDescent="0.4">
      <c r="A1772" s="113">
        <v>3519</v>
      </c>
      <c r="B1772" s="114"/>
      <c r="C1772" s="114"/>
      <c r="D1772" s="115">
        <f>VLOOKUP(E1772,コード一覧!$B$4:$E$962,4,FALSE)</f>
        <v>0</v>
      </c>
      <c r="E1772" s="89"/>
      <c r="F1772" s="104">
        <f>VLOOKUP(E1772,コード一覧!$B$4:$C$850,2,FALSE)</f>
        <v>0</v>
      </c>
      <c r="G1772" s="105">
        <f>VLOOKUP(E1772,コード一覧!$B$4:$D$868,3,FALSE)</f>
        <v>0</v>
      </c>
      <c r="H1772" s="106"/>
      <c r="I1772" s="106"/>
      <c r="J1772" s="107"/>
      <c r="K1772" s="109">
        <f>VLOOKUP(J1772,得意先名!$B$8:$C$1020,2,FALSE)</f>
        <v>0</v>
      </c>
      <c r="L1772" s="108"/>
      <c r="M1772" s="109">
        <f>VLOOKUP(J1772,得意先名!$B$1:$E$1029,4,FALSE)</f>
        <v>0</v>
      </c>
      <c r="N1772" s="110">
        <f>VLOOKUP(J1772,得意先名!$B$8:$H$1020,7,FALSE)</f>
        <v>0</v>
      </c>
      <c r="O1772" s="111"/>
      <c r="P1772" s="112"/>
      <c r="Q1772" s="50"/>
    </row>
    <row r="1773" spans="1:17" ht="30.75" customHeight="1" x14ac:dyDescent="0.4">
      <c r="A1773" s="113">
        <v>3521</v>
      </c>
      <c r="B1773" s="114"/>
      <c r="C1773" s="114"/>
      <c r="D1773" s="115">
        <f>VLOOKUP(E1773,コード一覧!$B$4:$E$962,4,FALSE)</f>
        <v>0</v>
      </c>
      <c r="E1773" s="89"/>
      <c r="F1773" s="104">
        <f>VLOOKUP(E1773,コード一覧!$B$4:$C$850,2,FALSE)</f>
        <v>0</v>
      </c>
      <c r="G1773" s="105">
        <f>VLOOKUP(E1773,コード一覧!$B$4:$D$868,3,FALSE)</f>
        <v>0</v>
      </c>
      <c r="H1773" s="106"/>
      <c r="I1773" s="106"/>
      <c r="J1773" s="107"/>
      <c r="K1773" s="109">
        <f>VLOOKUP(J1773,得意先名!$B$8:$C$1020,2,FALSE)</f>
        <v>0</v>
      </c>
      <c r="L1773" s="108"/>
      <c r="M1773" s="109">
        <f>VLOOKUP(J1773,得意先名!$B$1:$E$1029,4,FALSE)</f>
        <v>0</v>
      </c>
      <c r="N1773" s="110">
        <f>VLOOKUP(J1773,得意先名!$B$8:$H$1020,7,FALSE)</f>
        <v>0</v>
      </c>
      <c r="O1773" s="111"/>
      <c r="P1773" s="112"/>
      <c r="Q1773" s="50"/>
    </row>
    <row r="1774" spans="1:17" ht="30.75" customHeight="1" x14ac:dyDescent="0.4">
      <c r="A1774" s="113">
        <v>3523</v>
      </c>
      <c r="B1774" s="114"/>
      <c r="C1774" s="114"/>
      <c r="D1774" s="115">
        <f>VLOOKUP(E1774,コード一覧!$B$4:$E$962,4,FALSE)</f>
        <v>0</v>
      </c>
      <c r="E1774" s="89"/>
      <c r="F1774" s="104">
        <f>VLOOKUP(E1774,コード一覧!$B$4:$C$850,2,FALSE)</f>
        <v>0</v>
      </c>
      <c r="G1774" s="105">
        <f>VLOOKUP(E1774,コード一覧!$B$4:$D$868,3,FALSE)</f>
        <v>0</v>
      </c>
      <c r="H1774" s="106"/>
      <c r="I1774" s="106"/>
      <c r="J1774" s="107"/>
      <c r="K1774" s="109">
        <f>VLOOKUP(J1774,得意先名!$B$8:$C$1020,2,FALSE)</f>
        <v>0</v>
      </c>
      <c r="L1774" s="108"/>
      <c r="M1774" s="109">
        <f>VLOOKUP(J1774,得意先名!$B$1:$E$1029,4,FALSE)</f>
        <v>0</v>
      </c>
      <c r="N1774" s="110">
        <f>VLOOKUP(J1774,得意先名!$B$8:$H$1020,7,FALSE)</f>
        <v>0</v>
      </c>
      <c r="O1774" s="111"/>
      <c r="P1774" s="112"/>
      <c r="Q1774" s="50"/>
    </row>
    <row r="1775" spans="1:17" ht="30.75" customHeight="1" x14ac:dyDescent="0.4">
      <c r="A1775" s="113">
        <v>3525</v>
      </c>
      <c r="B1775" s="114"/>
      <c r="C1775" s="114"/>
      <c r="D1775" s="115">
        <f>VLOOKUP(E1775,コード一覧!$B$4:$E$962,4,FALSE)</f>
        <v>0</v>
      </c>
      <c r="E1775" s="89"/>
      <c r="F1775" s="104">
        <f>VLOOKUP(E1775,コード一覧!$B$4:$C$850,2,FALSE)</f>
        <v>0</v>
      </c>
      <c r="G1775" s="105">
        <f>VLOOKUP(E1775,コード一覧!$B$4:$D$868,3,FALSE)</f>
        <v>0</v>
      </c>
      <c r="H1775" s="106"/>
      <c r="I1775" s="106"/>
      <c r="J1775" s="107"/>
      <c r="K1775" s="109">
        <f>VLOOKUP(J1775,得意先名!$B$8:$C$1020,2,FALSE)</f>
        <v>0</v>
      </c>
      <c r="L1775" s="108"/>
      <c r="M1775" s="109">
        <f>VLOOKUP(J1775,得意先名!$B$1:$E$1029,4,FALSE)</f>
        <v>0</v>
      </c>
      <c r="N1775" s="110">
        <f>VLOOKUP(J1775,得意先名!$B$8:$H$1020,7,FALSE)</f>
        <v>0</v>
      </c>
      <c r="O1775" s="111"/>
      <c r="P1775" s="112"/>
      <c r="Q1775" s="50"/>
    </row>
    <row r="1776" spans="1:17" ht="30.75" customHeight="1" x14ac:dyDescent="0.4">
      <c r="A1776" s="113">
        <v>3527</v>
      </c>
      <c r="B1776" s="114"/>
      <c r="C1776" s="114"/>
      <c r="D1776" s="115">
        <f>VLOOKUP(E1776,コード一覧!$B$4:$E$962,4,FALSE)</f>
        <v>0</v>
      </c>
      <c r="E1776" s="89"/>
      <c r="F1776" s="104">
        <f>VLOOKUP(E1776,コード一覧!$B$4:$C$850,2,FALSE)</f>
        <v>0</v>
      </c>
      <c r="G1776" s="105">
        <f>VLOOKUP(E1776,コード一覧!$B$4:$D$868,3,FALSE)</f>
        <v>0</v>
      </c>
      <c r="H1776" s="106"/>
      <c r="I1776" s="106"/>
      <c r="J1776" s="107"/>
      <c r="K1776" s="109">
        <f>VLOOKUP(J1776,得意先名!$B$8:$C$1020,2,FALSE)</f>
        <v>0</v>
      </c>
      <c r="L1776" s="108"/>
      <c r="M1776" s="109">
        <f>VLOOKUP(J1776,得意先名!$B$1:$E$1029,4,FALSE)</f>
        <v>0</v>
      </c>
      <c r="N1776" s="110">
        <f>VLOOKUP(J1776,得意先名!$B$8:$H$1020,7,FALSE)</f>
        <v>0</v>
      </c>
      <c r="O1776" s="111"/>
      <c r="P1776" s="112"/>
      <c r="Q1776" s="50"/>
    </row>
    <row r="1777" spans="1:17" ht="30.75" customHeight="1" x14ac:dyDescent="0.4">
      <c r="A1777" s="113">
        <v>3529</v>
      </c>
      <c r="B1777" s="114"/>
      <c r="C1777" s="114"/>
      <c r="D1777" s="115">
        <f>VLOOKUP(E1777,コード一覧!$B$4:$E$962,4,FALSE)</f>
        <v>0</v>
      </c>
      <c r="E1777" s="89"/>
      <c r="F1777" s="104">
        <f>VLOOKUP(E1777,コード一覧!$B$4:$C$850,2,FALSE)</f>
        <v>0</v>
      </c>
      <c r="G1777" s="105">
        <f>VLOOKUP(E1777,コード一覧!$B$4:$D$868,3,FALSE)</f>
        <v>0</v>
      </c>
      <c r="H1777" s="106"/>
      <c r="I1777" s="106"/>
      <c r="J1777" s="107"/>
      <c r="K1777" s="109">
        <f>VLOOKUP(J1777,得意先名!$B$8:$C$1020,2,FALSE)</f>
        <v>0</v>
      </c>
      <c r="L1777" s="108"/>
      <c r="M1777" s="109">
        <f>VLOOKUP(J1777,得意先名!$B$1:$E$1029,4,FALSE)</f>
        <v>0</v>
      </c>
      <c r="N1777" s="110">
        <f>VLOOKUP(J1777,得意先名!$B$8:$H$1020,7,FALSE)</f>
        <v>0</v>
      </c>
      <c r="O1777" s="111"/>
      <c r="P1777" s="112"/>
      <c r="Q1777" s="50"/>
    </row>
    <row r="1778" spans="1:17" ht="30.75" customHeight="1" x14ac:dyDescent="0.4">
      <c r="A1778" s="113">
        <v>3531</v>
      </c>
      <c r="B1778" s="114"/>
      <c r="C1778" s="114"/>
      <c r="D1778" s="115">
        <f>VLOOKUP(E1778,コード一覧!$B$4:$E$962,4,FALSE)</f>
        <v>0</v>
      </c>
      <c r="E1778" s="89"/>
      <c r="F1778" s="104">
        <f>VLOOKUP(E1778,コード一覧!$B$4:$C$850,2,FALSE)</f>
        <v>0</v>
      </c>
      <c r="G1778" s="105">
        <f>VLOOKUP(E1778,コード一覧!$B$4:$D$868,3,FALSE)</f>
        <v>0</v>
      </c>
      <c r="H1778" s="106"/>
      <c r="I1778" s="106"/>
      <c r="J1778" s="107"/>
      <c r="K1778" s="109">
        <f>VLOOKUP(J1778,得意先名!$B$8:$C$1020,2,FALSE)</f>
        <v>0</v>
      </c>
      <c r="L1778" s="108"/>
      <c r="M1778" s="109">
        <f>VLOOKUP(J1778,得意先名!$B$1:$E$1029,4,FALSE)</f>
        <v>0</v>
      </c>
      <c r="N1778" s="110">
        <f>VLOOKUP(J1778,得意先名!$B$8:$H$1020,7,FALSE)</f>
        <v>0</v>
      </c>
      <c r="O1778" s="111"/>
      <c r="P1778" s="112"/>
      <c r="Q1778" s="50"/>
    </row>
    <row r="1779" spans="1:17" ht="30.75" customHeight="1" x14ac:dyDescent="0.4">
      <c r="A1779" s="113">
        <v>3533</v>
      </c>
      <c r="B1779" s="114"/>
      <c r="C1779" s="114"/>
      <c r="D1779" s="115">
        <f>VLOOKUP(E1779,コード一覧!$B$4:$E$962,4,FALSE)</f>
        <v>0</v>
      </c>
      <c r="E1779" s="89"/>
      <c r="F1779" s="104">
        <f>VLOOKUP(E1779,コード一覧!$B$4:$C$850,2,FALSE)</f>
        <v>0</v>
      </c>
      <c r="G1779" s="105">
        <f>VLOOKUP(E1779,コード一覧!$B$4:$D$868,3,FALSE)</f>
        <v>0</v>
      </c>
      <c r="H1779" s="106"/>
      <c r="I1779" s="106"/>
      <c r="J1779" s="107"/>
      <c r="K1779" s="109">
        <f>VLOOKUP(J1779,得意先名!$B$8:$C$1020,2,FALSE)</f>
        <v>0</v>
      </c>
      <c r="L1779" s="108"/>
      <c r="M1779" s="109">
        <f>VLOOKUP(J1779,得意先名!$B$1:$E$1029,4,FALSE)</f>
        <v>0</v>
      </c>
      <c r="N1779" s="110">
        <f>VLOOKUP(J1779,得意先名!$B$8:$H$1020,7,FALSE)</f>
        <v>0</v>
      </c>
      <c r="O1779" s="111"/>
      <c r="P1779" s="112"/>
      <c r="Q1779" s="50"/>
    </row>
    <row r="1780" spans="1:17" ht="30.75" customHeight="1" x14ac:dyDescent="0.4">
      <c r="A1780" s="113">
        <v>3535</v>
      </c>
      <c r="B1780" s="114"/>
      <c r="C1780" s="114"/>
      <c r="D1780" s="115">
        <f>VLOOKUP(E1780,コード一覧!$B$4:$E$962,4,FALSE)</f>
        <v>0</v>
      </c>
      <c r="E1780" s="89"/>
      <c r="F1780" s="104">
        <f>VLOOKUP(E1780,コード一覧!$B$4:$C$850,2,FALSE)</f>
        <v>0</v>
      </c>
      <c r="G1780" s="105">
        <f>VLOOKUP(E1780,コード一覧!$B$4:$D$868,3,FALSE)</f>
        <v>0</v>
      </c>
      <c r="H1780" s="106"/>
      <c r="I1780" s="106"/>
      <c r="J1780" s="107"/>
      <c r="K1780" s="109">
        <f>VLOOKUP(J1780,得意先名!$B$8:$C$1020,2,FALSE)</f>
        <v>0</v>
      </c>
      <c r="L1780" s="108"/>
      <c r="M1780" s="109">
        <f>VLOOKUP(J1780,得意先名!$B$1:$E$1029,4,FALSE)</f>
        <v>0</v>
      </c>
      <c r="N1780" s="110">
        <f>VLOOKUP(J1780,得意先名!$B$8:$H$1020,7,FALSE)</f>
        <v>0</v>
      </c>
      <c r="O1780" s="111"/>
      <c r="P1780" s="112"/>
      <c r="Q1780" s="50"/>
    </row>
    <row r="1781" spans="1:17" ht="30.75" customHeight="1" x14ac:dyDescent="0.4">
      <c r="A1781" s="113">
        <v>3537</v>
      </c>
      <c r="B1781" s="114"/>
      <c r="C1781" s="114"/>
      <c r="D1781" s="115">
        <f>VLOOKUP(E1781,コード一覧!$B$4:$E$962,4,FALSE)</f>
        <v>0</v>
      </c>
      <c r="E1781" s="89"/>
      <c r="F1781" s="104">
        <f>VLOOKUP(E1781,コード一覧!$B$4:$C$850,2,FALSE)</f>
        <v>0</v>
      </c>
      <c r="G1781" s="105">
        <f>VLOOKUP(E1781,コード一覧!$B$4:$D$868,3,FALSE)</f>
        <v>0</v>
      </c>
      <c r="H1781" s="106"/>
      <c r="I1781" s="106"/>
      <c r="J1781" s="107"/>
      <c r="K1781" s="109">
        <f>VLOOKUP(J1781,得意先名!$B$8:$C$1020,2,FALSE)</f>
        <v>0</v>
      </c>
      <c r="L1781" s="108"/>
      <c r="M1781" s="109">
        <f>VLOOKUP(J1781,得意先名!$B$1:$E$1029,4,FALSE)</f>
        <v>0</v>
      </c>
      <c r="N1781" s="110">
        <f>VLOOKUP(J1781,得意先名!$B$8:$H$1020,7,FALSE)</f>
        <v>0</v>
      </c>
      <c r="O1781" s="111"/>
      <c r="P1781" s="112"/>
      <c r="Q1781" s="50"/>
    </row>
    <row r="1782" spans="1:17" ht="30.75" customHeight="1" x14ac:dyDescent="0.4">
      <c r="A1782" s="113">
        <v>3539</v>
      </c>
      <c r="B1782" s="114"/>
      <c r="C1782" s="114"/>
      <c r="D1782" s="115">
        <f>VLOOKUP(E1782,コード一覧!$B$4:$E$962,4,FALSE)</f>
        <v>0</v>
      </c>
      <c r="E1782" s="89"/>
      <c r="F1782" s="104">
        <f>VLOOKUP(E1782,コード一覧!$B$4:$C$850,2,FALSE)</f>
        <v>0</v>
      </c>
      <c r="G1782" s="105">
        <f>VLOOKUP(E1782,コード一覧!$B$4:$D$868,3,FALSE)</f>
        <v>0</v>
      </c>
      <c r="H1782" s="106"/>
      <c r="I1782" s="106"/>
      <c r="J1782" s="107"/>
      <c r="K1782" s="109">
        <f>VLOOKUP(J1782,得意先名!$B$8:$C$1020,2,FALSE)</f>
        <v>0</v>
      </c>
      <c r="L1782" s="108"/>
      <c r="M1782" s="109">
        <f>VLOOKUP(J1782,得意先名!$B$1:$E$1029,4,FALSE)</f>
        <v>0</v>
      </c>
      <c r="N1782" s="110">
        <f>VLOOKUP(J1782,得意先名!$B$8:$H$1020,7,FALSE)</f>
        <v>0</v>
      </c>
      <c r="O1782" s="111"/>
      <c r="P1782" s="112"/>
      <c r="Q1782" s="50"/>
    </row>
    <row r="1783" spans="1:17" ht="30.75" customHeight="1" x14ac:dyDescent="0.4">
      <c r="A1783" s="113">
        <v>3541</v>
      </c>
      <c r="B1783" s="114"/>
      <c r="C1783" s="114"/>
      <c r="D1783" s="115">
        <f>VLOOKUP(E1783,コード一覧!$B$4:$E$962,4,FALSE)</f>
        <v>0</v>
      </c>
      <c r="E1783" s="89"/>
      <c r="F1783" s="104">
        <f>VLOOKUP(E1783,コード一覧!$B$4:$C$850,2,FALSE)</f>
        <v>0</v>
      </c>
      <c r="G1783" s="105">
        <f>VLOOKUP(E1783,コード一覧!$B$4:$D$868,3,FALSE)</f>
        <v>0</v>
      </c>
      <c r="H1783" s="106"/>
      <c r="I1783" s="106"/>
      <c r="J1783" s="107"/>
      <c r="K1783" s="109">
        <f>VLOOKUP(J1783,得意先名!$B$8:$C$1020,2,FALSE)</f>
        <v>0</v>
      </c>
      <c r="L1783" s="108"/>
      <c r="M1783" s="109">
        <f>VLOOKUP(J1783,得意先名!$B$1:$E$1029,4,FALSE)</f>
        <v>0</v>
      </c>
      <c r="N1783" s="110">
        <f>VLOOKUP(J1783,得意先名!$B$8:$H$1020,7,FALSE)</f>
        <v>0</v>
      </c>
      <c r="O1783" s="111"/>
      <c r="P1783" s="112"/>
      <c r="Q1783" s="50"/>
    </row>
    <row r="1784" spans="1:17" ht="30.75" customHeight="1" x14ac:dyDescent="0.4">
      <c r="A1784" s="113">
        <v>3543</v>
      </c>
      <c r="B1784" s="114"/>
      <c r="C1784" s="114"/>
      <c r="D1784" s="115">
        <f>VLOOKUP(E1784,コード一覧!$B$4:$E$962,4,FALSE)</f>
        <v>0</v>
      </c>
      <c r="E1784" s="89"/>
      <c r="F1784" s="104">
        <f>VLOOKUP(E1784,コード一覧!$B$4:$C$850,2,FALSE)</f>
        <v>0</v>
      </c>
      <c r="G1784" s="105">
        <f>VLOOKUP(E1784,コード一覧!$B$4:$D$868,3,FALSE)</f>
        <v>0</v>
      </c>
      <c r="H1784" s="106"/>
      <c r="I1784" s="106"/>
      <c r="J1784" s="107"/>
      <c r="K1784" s="109">
        <f>VLOOKUP(J1784,得意先名!$B$8:$C$1020,2,FALSE)</f>
        <v>0</v>
      </c>
      <c r="L1784" s="108"/>
      <c r="M1784" s="109">
        <f>VLOOKUP(J1784,得意先名!$B$1:$E$1029,4,FALSE)</f>
        <v>0</v>
      </c>
      <c r="N1784" s="110">
        <f>VLOOKUP(J1784,得意先名!$B$8:$H$1020,7,FALSE)</f>
        <v>0</v>
      </c>
      <c r="O1784" s="111"/>
      <c r="P1784" s="112"/>
      <c r="Q1784" s="50"/>
    </row>
    <row r="1785" spans="1:17" ht="30.75" customHeight="1" x14ac:dyDescent="0.4">
      <c r="A1785" s="113">
        <v>3545</v>
      </c>
      <c r="B1785" s="114"/>
      <c r="C1785" s="114"/>
      <c r="D1785" s="115">
        <f>VLOOKUP(E1785,コード一覧!$B$4:$E$962,4,FALSE)</f>
        <v>0</v>
      </c>
      <c r="E1785" s="89"/>
      <c r="F1785" s="104">
        <f>VLOOKUP(E1785,コード一覧!$B$4:$C$850,2,FALSE)</f>
        <v>0</v>
      </c>
      <c r="G1785" s="105">
        <f>VLOOKUP(E1785,コード一覧!$B$4:$D$868,3,FALSE)</f>
        <v>0</v>
      </c>
      <c r="H1785" s="106"/>
      <c r="I1785" s="106"/>
      <c r="J1785" s="107"/>
      <c r="K1785" s="109">
        <f>VLOOKUP(J1785,得意先名!$B$8:$C$1020,2,FALSE)</f>
        <v>0</v>
      </c>
      <c r="L1785" s="108"/>
      <c r="M1785" s="109">
        <f>VLOOKUP(J1785,得意先名!$B$1:$E$1029,4,FALSE)</f>
        <v>0</v>
      </c>
      <c r="N1785" s="110">
        <f>VLOOKUP(J1785,得意先名!$B$8:$H$1020,7,FALSE)</f>
        <v>0</v>
      </c>
      <c r="O1785" s="111"/>
      <c r="P1785" s="112"/>
      <c r="Q1785" s="50"/>
    </row>
    <row r="1786" spans="1:17" ht="30.75" customHeight="1" x14ac:dyDescent="0.4">
      <c r="A1786" s="113">
        <v>3547</v>
      </c>
      <c r="B1786" s="114"/>
      <c r="C1786" s="114"/>
      <c r="D1786" s="115">
        <f>VLOOKUP(E1786,コード一覧!$B$4:$E$962,4,FALSE)</f>
        <v>0</v>
      </c>
      <c r="E1786" s="89"/>
      <c r="F1786" s="104">
        <f>VLOOKUP(E1786,コード一覧!$B$4:$C$850,2,FALSE)</f>
        <v>0</v>
      </c>
      <c r="G1786" s="105">
        <f>VLOOKUP(E1786,コード一覧!$B$4:$D$868,3,FALSE)</f>
        <v>0</v>
      </c>
      <c r="H1786" s="106"/>
      <c r="I1786" s="106"/>
      <c r="J1786" s="107"/>
      <c r="K1786" s="109">
        <f>VLOOKUP(J1786,得意先名!$B$8:$C$1020,2,FALSE)</f>
        <v>0</v>
      </c>
      <c r="L1786" s="108"/>
      <c r="M1786" s="109">
        <f>VLOOKUP(J1786,得意先名!$B$1:$E$1029,4,FALSE)</f>
        <v>0</v>
      </c>
      <c r="N1786" s="110">
        <f>VLOOKUP(J1786,得意先名!$B$8:$H$1020,7,FALSE)</f>
        <v>0</v>
      </c>
      <c r="O1786" s="111"/>
      <c r="P1786" s="112"/>
      <c r="Q1786" s="50"/>
    </row>
    <row r="1787" spans="1:17" ht="30.75" customHeight="1" x14ac:dyDescent="0.4">
      <c r="A1787" s="113">
        <v>3549</v>
      </c>
      <c r="B1787" s="114"/>
      <c r="C1787" s="114"/>
      <c r="D1787" s="115">
        <f>VLOOKUP(E1787,コード一覧!$B$4:$E$962,4,FALSE)</f>
        <v>0</v>
      </c>
      <c r="E1787" s="89"/>
      <c r="F1787" s="104">
        <f>VLOOKUP(E1787,コード一覧!$B$4:$C$850,2,FALSE)</f>
        <v>0</v>
      </c>
      <c r="G1787" s="105">
        <f>VLOOKUP(E1787,コード一覧!$B$4:$D$868,3,FALSE)</f>
        <v>0</v>
      </c>
      <c r="H1787" s="106"/>
      <c r="I1787" s="106"/>
      <c r="J1787" s="107"/>
      <c r="K1787" s="109">
        <f>VLOOKUP(J1787,得意先名!$B$8:$C$1020,2,FALSE)</f>
        <v>0</v>
      </c>
      <c r="L1787" s="108"/>
      <c r="M1787" s="109">
        <f>VLOOKUP(J1787,得意先名!$B$1:$E$1029,4,FALSE)</f>
        <v>0</v>
      </c>
      <c r="N1787" s="110">
        <f>VLOOKUP(J1787,得意先名!$B$8:$H$1020,7,FALSE)</f>
        <v>0</v>
      </c>
      <c r="O1787" s="111"/>
      <c r="P1787" s="112"/>
      <c r="Q1787" s="50"/>
    </row>
    <row r="1788" spans="1:17" ht="30.75" customHeight="1" x14ac:dyDescent="0.4">
      <c r="A1788" s="113">
        <v>3551</v>
      </c>
      <c r="B1788" s="114"/>
      <c r="C1788" s="114"/>
      <c r="D1788" s="115">
        <f>VLOOKUP(E1788,コード一覧!$B$4:$E$962,4,FALSE)</f>
        <v>0</v>
      </c>
      <c r="E1788" s="89"/>
      <c r="F1788" s="104">
        <f>VLOOKUP(E1788,コード一覧!$B$4:$C$850,2,FALSE)</f>
        <v>0</v>
      </c>
      <c r="G1788" s="105">
        <f>VLOOKUP(E1788,コード一覧!$B$4:$D$868,3,FALSE)</f>
        <v>0</v>
      </c>
      <c r="H1788" s="106"/>
      <c r="I1788" s="106"/>
      <c r="J1788" s="107"/>
      <c r="K1788" s="109">
        <f>VLOOKUP(J1788,得意先名!$B$8:$C$1020,2,FALSE)</f>
        <v>0</v>
      </c>
      <c r="L1788" s="108"/>
      <c r="M1788" s="109">
        <f>VLOOKUP(J1788,得意先名!$B$1:$E$1029,4,FALSE)</f>
        <v>0</v>
      </c>
      <c r="N1788" s="110">
        <f>VLOOKUP(J1788,得意先名!$B$8:$H$1020,7,FALSE)</f>
        <v>0</v>
      </c>
      <c r="O1788" s="111"/>
      <c r="P1788" s="112"/>
      <c r="Q1788" s="50"/>
    </row>
    <row r="1789" spans="1:17" ht="30.75" customHeight="1" x14ac:dyDescent="0.4">
      <c r="A1789" s="113">
        <v>3553</v>
      </c>
      <c r="B1789" s="114"/>
      <c r="C1789" s="114"/>
      <c r="D1789" s="115">
        <f>VLOOKUP(E1789,コード一覧!$B$4:$E$962,4,FALSE)</f>
        <v>0</v>
      </c>
      <c r="E1789" s="89"/>
      <c r="F1789" s="104">
        <f>VLOOKUP(E1789,コード一覧!$B$4:$C$850,2,FALSE)</f>
        <v>0</v>
      </c>
      <c r="G1789" s="105">
        <f>VLOOKUP(E1789,コード一覧!$B$4:$D$868,3,FALSE)</f>
        <v>0</v>
      </c>
      <c r="H1789" s="106"/>
      <c r="I1789" s="106"/>
      <c r="J1789" s="107"/>
      <c r="K1789" s="109">
        <f>VLOOKUP(J1789,得意先名!$B$8:$C$1020,2,FALSE)</f>
        <v>0</v>
      </c>
      <c r="L1789" s="108"/>
      <c r="M1789" s="109">
        <f>VLOOKUP(J1789,得意先名!$B$1:$E$1029,4,FALSE)</f>
        <v>0</v>
      </c>
      <c r="N1789" s="110">
        <f>VLOOKUP(J1789,得意先名!$B$8:$H$1020,7,FALSE)</f>
        <v>0</v>
      </c>
      <c r="O1789" s="111"/>
      <c r="P1789" s="112"/>
      <c r="Q1789" s="50"/>
    </row>
    <row r="1790" spans="1:17" ht="30.75" customHeight="1" x14ac:dyDescent="0.4">
      <c r="A1790" s="113">
        <v>3555</v>
      </c>
      <c r="B1790" s="114"/>
      <c r="C1790" s="114"/>
      <c r="D1790" s="115">
        <f>VLOOKUP(E1790,コード一覧!$B$4:$E$962,4,FALSE)</f>
        <v>0</v>
      </c>
      <c r="E1790" s="89"/>
      <c r="F1790" s="104">
        <f>VLOOKUP(E1790,コード一覧!$B$4:$C$850,2,FALSE)</f>
        <v>0</v>
      </c>
      <c r="G1790" s="105">
        <f>VLOOKUP(E1790,コード一覧!$B$4:$D$868,3,FALSE)</f>
        <v>0</v>
      </c>
      <c r="H1790" s="106"/>
      <c r="I1790" s="106"/>
      <c r="J1790" s="107"/>
      <c r="K1790" s="109">
        <f>VLOOKUP(J1790,得意先名!$B$8:$C$1020,2,FALSE)</f>
        <v>0</v>
      </c>
      <c r="L1790" s="108"/>
      <c r="M1790" s="109">
        <f>VLOOKUP(J1790,得意先名!$B$1:$E$1029,4,FALSE)</f>
        <v>0</v>
      </c>
      <c r="N1790" s="110">
        <f>VLOOKUP(J1790,得意先名!$B$8:$H$1020,7,FALSE)</f>
        <v>0</v>
      </c>
      <c r="O1790" s="111"/>
      <c r="P1790" s="112"/>
      <c r="Q1790" s="50"/>
    </row>
    <row r="1791" spans="1:17" ht="30.75" customHeight="1" x14ac:dyDescent="0.4">
      <c r="A1791" s="113">
        <v>3557</v>
      </c>
      <c r="B1791" s="114"/>
      <c r="C1791" s="114"/>
      <c r="D1791" s="115">
        <f>VLOOKUP(E1791,コード一覧!$B$4:$E$962,4,FALSE)</f>
        <v>0</v>
      </c>
      <c r="E1791" s="89"/>
      <c r="F1791" s="104">
        <f>VLOOKUP(E1791,コード一覧!$B$4:$C$850,2,FALSE)</f>
        <v>0</v>
      </c>
      <c r="G1791" s="105">
        <f>VLOOKUP(E1791,コード一覧!$B$4:$D$868,3,FALSE)</f>
        <v>0</v>
      </c>
      <c r="H1791" s="106"/>
      <c r="I1791" s="106"/>
      <c r="J1791" s="107"/>
      <c r="K1791" s="109">
        <f>VLOOKUP(J1791,得意先名!$B$8:$C$1020,2,FALSE)</f>
        <v>0</v>
      </c>
      <c r="L1791" s="108"/>
      <c r="M1791" s="109">
        <f>VLOOKUP(J1791,得意先名!$B$1:$E$1029,4,FALSE)</f>
        <v>0</v>
      </c>
      <c r="N1791" s="110">
        <f>VLOOKUP(J1791,得意先名!$B$8:$H$1020,7,FALSE)</f>
        <v>0</v>
      </c>
      <c r="O1791" s="111"/>
      <c r="P1791" s="112"/>
      <c r="Q1791" s="50"/>
    </row>
    <row r="1792" spans="1:17" ht="30.75" customHeight="1" x14ac:dyDescent="0.4">
      <c r="A1792" s="113">
        <v>3559</v>
      </c>
      <c r="B1792" s="114"/>
      <c r="C1792" s="114"/>
      <c r="D1792" s="115">
        <f>VLOOKUP(E1792,コード一覧!$B$4:$E$962,4,FALSE)</f>
        <v>0</v>
      </c>
      <c r="E1792" s="89"/>
      <c r="F1792" s="104">
        <f>VLOOKUP(E1792,コード一覧!$B$4:$C$850,2,FALSE)</f>
        <v>0</v>
      </c>
      <c r="G1792" s="105">
        <f>VLOOKUP(E1792,コード一覧!$B$4:$D$868,3,FALSE)</f>
        <v>0</v>
      </c>
      <c r="H1792" s="106"/>
      <c r="I1792" s="106"/>
      <c r="J1792" s="107"/>
      <c r="K1792" s="109">
        <f>VLOOKUP(J1792,得意先名!$B$8:$C$1020,2,FALSE)</f>
        <v>0</v>
      </c>
      <c r="L1792" s="108"/>
      <c r="M1792" s="109">
        <f>VLOOKUP(J1792,得意先名!$B$1:$E$1029,4,FALSE)</f>
        <v>0</v>
      </c>
      <c r="N1792" s="110">
        <f>VLOOKUP(J1792,得意先名!$B$8:$H$1020,7,FALSE)</f>
        <v>0</v>
      </c>
      <c r="O1792" s="111"/>
      <c r="P1792" s="112"/>
      <c r="Q1792" s="50"/>
    </row>
    <row r="1793" spans="1:17" ht="30.75" customHeight="1" x14ac:dyDescent="0.4">
      <c r="A1793" s="113">
        <v>3561</v>
      </c>
      <c r="B1793" s="114"/>
      <c r="C1793" s="114"/>
      <c r="D1793" s="115">
        <f>VLOOKUP(E1793,コード一覧!$B$4:$E$962,4,FALSE)</f>
        <v>0</v>
      </c>
      <c r="E1793" s="89"/>
      <c r="F1793" s="104">
        <f>VLOOKUP(E1793,コード一覧!$B$4:$C$850,2,FALSE)</f>
        <v>0</v>
      </c>
      <c r="G1793" s="105">
        <f>VLOOKUP(E1793,コード一覧!$B$4:$D$868,3,FALSE)</f>
        <v>0</v>
      </c>
      <c r="H1793" s="106"/>
      <c r="I1793" s="106"/>
      <c r="J1793" s="107"/>
      <c r="K1793" s="109">
        <f>VLOOKUP(J1793,得意先名!$B$8:$C$1020,2,FALSE)</f>
        <v>0</v>
      </c>
      <c r="L1793" s="108"/>
      <c r="M1793" s="109">
        <f>VLOOKUP(J1793,得意先名!$B$1:$E$1029,4,FALSE)</f>
        <v>0</v>
      </c>
      <c r="N1793" s="110">
        <f>VLOOKUP(J1793,得意先名!$B$8:$H$1020,7,FALSE)</f>
        <v>0</v>
      </c>
      <c r="O1793" s="111"/>
      <c r="P1793" s="112"/>
      <c r="Q1793" s="50"/>
    </row>
    <row r="1794" spans="1:17" ht="30.75" customHeight="1" x14ac:dyDescent="0.4">
      <c r="A1794" s="113">
        <v>3563</v>
      </c>
      <c r="B1794" s="114"/>
      <c r="C1794" s="114"/>
      <c r="D1794" s="115">
        <f>VLOOKUP(E1794,コード一覧!$B$4:$E$962,4,FALSE)</f>
        <v>0</v>
      </c>
      <c r="E1794" s="89"/>
      <c r="F1794" s="104">
        <f>VLOOKUP(E1794,コード一覧!$B$4:$C$850,2,FALSE)</f>
        <v>0</v>
      </c>
      <c r="G1794" s="105">
        <f>VLOOKUP(E1794,コード一覧!$B$4:$D$868,3,FALSE)</f>
        <v>0</v>
      </c>
      <c r="H1794" s="106"/>
      <c r="I1794" s="106"/>
      <c r="J1794" s="107"/>
      <c r="K1794" s="109">
        <f>VLOOKUP(J1794,得意先名!$B$8:$C$1020,2,FALSE)</f>
        <v>0</v>
      </c>
      <c r="L1794" s="108"/>
      <c r="M1794" s="109">
        <f>VLOOKUP(J1794,得意先名!$B$1:$E$1029,4,FALSE)</f>
        <v>0</v>
      </c>
      <c r="N1794" s="110">
        <f>VLOOKUP(J1794,得意先名!$B$8:$H$1020,7,FALSE)</f>
        <v>0</v>
      </c>
      <c r="O1794" s="111"/>
      <c r="P1794" s="112"/>
      <c r="Q1794" s="50"/>
    </row>
    <row r="1795" spans="1:17" ht="30.75" customHeight="1" x14ac:dyDescent="0.4">
      <c r="A1795" s="113">
        <v>3565</v>
      </c>
      <c r="B1795" s="114"/>
      <c r="C1795" s="114"/>
      <c r="D1795" s="115">
        <f>VLOOKUP(E1795,コード一覧!$B$4:$E$962,4,FALSE)</f>
        <v>0</v>
      </c>
      <c r="E1795" s="89"/>
      <c r="F1795" s="104">
        <f>VLOOKUP(E1795,コード一覧!$B$4:$C$850,2,FALSE)</f>
        <v>0</v>
      </c>
      <c r="G1795" s="105">
        <f>VLOOKUP(E1795,コード一覧!$B$4:$D$868,3,FALSE)</f>
        <v>0</v>
      </c>
      <c r="H1795" s="106"/>
      <c r="I1795" s="106"/>
      <c r="J1795" s="107"/>
      <c r="K1795" s="109">
        <f>VLOOKUP(J1795,得意先名!$B$8:$C$1020,2,FALSE)</f>
        <v>0</v>
      </c>
      <c r="L1795" s="108"/>
      <c r="M1795" s="109">
        <f>VLOOKUP(J1795,得意先名!$B$1:$E$1029,4,FALSE)</f>
        <v>0</v>
      </c>
      <c r="N1795" s="110">
        <f>VLOOKUP(J1795,得意先名!$B$8:$H$1020,7,FALSE)</f>
        <v>0</v>
      </c>
      <c r="O1795" s="111"/>
      <c r="P1795" s="112"/>
      <c r="Q1795" s="50"/>
    </row>
    <row r="1796" spans="1:17" ht="30.75" customHeight="1" x14ac:dyDescent="0.4">
      <c r="A1796" s="113">
        <v>3567</v>
      </c>
      <c r="B1796" s="114"/>
      <c r="C1796" s="114"/>
      <c r="D1796" s="115">
        <f>VLOOKUP(E1796,コード一覧!$B$4:$E$962,4,FALSE)</f>
        <v>0</v>
      </c>
      <c r="E1796" s="89"/>
      <c r="F1796" s="104">
        <f>VLOOKUP(E1796,コード一覧!$B$4:$C$850,2,FALSE)</f>
        <v>0</v>
      </c>
      <c r="G1796" s="105">
        <f>VLOOKUP(E1796,コード一覧!$B$4:$D$868,3,FALSE)</f>
        <v>0</v>
      </c>
      <c r="H1796" s="106"/>
      <c r="I1796" s="106"/>
      <c r="J1796" s="107"/>
      <c r="K1796" s="109">
        <f>VLOOKUP(J1796,得意先名!$B$8:$C$1020,2,FALSE)</f>
        <v>0</v>
      </c>
      <c r="L1796" s="108"/>
      <c r="M1796" s="109">
        <f>VLOOKUP(J1796,得意先名!$B$1:$E$1029,4,FALSE)</f>
        <v>0</v>
      </c>
      <c r="N1796" s="110">
        <f>VLOOKUP(J1796,得意先名!$B$8:$H$1020,7,FALSE)</f>
        <v>0</v>
      </c>
      <c r="O1796" s="111"/>
      <c r="P1796" s="112"/>
      <c r="Q1796" s="50"/>
    </row>
    <row r="1797" spans="1:17" ht="30.75" customHeight="1" x14ac:dyDescent="0.4">
      <c r="A1797" s="113">
        <v>3569</v>
      </c>
      <c r="B1797" s="114"/>
      <c r="C1797" s="114"/>
      <c r="D1797" s="115">
        <f>VLOOKUP(E1797,コード一覧!$B$4:$E$962,4,FALSE)</f>
        <v>0</v>
      </c>
      <c r="E1797" s="89"/>
      <c r="F1797" s="104">
        <f>VLOOKUP(E1797,コード一覧!$B$4:$C$850,2,FALSE)</f>
        <v>0</v>
      </c>
      <c r="G1797" s="105">
        <f>VLOOKUP(E1797,コード一覧!$B$4:$D$868,3,FALSE)</f>
        <v>0</v>
      </c>
      <c r="H1797" s="106"/>
      <c r="I1797" s="106"/>
      <c r="J1797" s="107"/>
      <c r="K1797" s="109">
        <f>VLOOKUP(J1797,得意先名!$B$8:$C$1020,2,FALSE)</f>
        <v>0</v>
      </c>
      <c r="L1797" s="108"/>
      <c r="M1797" s="109">
        <f>VLOOKUP(J1797,得意先名!$B$1:$E$1029,4,FALSE)</f>
        <v>0</v>
      </c>
      <c r="N1797" s="110">
        <f>VLOOKUP(J1797,得意先名!$B$8:$H$1020,7,FALSE)</f>
        <v>0</v>
      </c>
      <c r="O1797" s="111"/>
      <c r="P1797" s="112"/>
      <c r="Q1797" s="50"/>
    </row>
    <row r="1798" spans="1:17" ht="30.75" customHeight="1" x14ac:dyDescent="0.4">
      <c r="A1798" s="113">
        <v>3571</v>
      </c>
      <c r="B1798" s="114"/>
      <c r="C1798" s="114"/>
      <c r="D1798" s="115">
        <f>VLOOKUP(E1798,コード一覧!$B$4:$E$962,4,FALSE)</f>
        <v>0</v>
      </c>
      <c r="E1798" s="89"/>
      <c r="F1798" s="104">
        <f>VLOOKUP(E1798,コード一覧!$B$4:$C$850,2,FALSE)</f>
        <v>0</v>
      </c>
      <c r="G1798" s="105">
        <f>VLOOKUP(E1798,コード一覧!$B$4:$D$868,3,FALSE)</f>
        <v>0</v>
      </c>
      <c r="H1798" s="106"/>
      <c r="I1798" s="106"/>
      <c r="J1798" s="107"/>
      <c r="K1798" s="109">
        <f>VLOOKUP(J1798,得意先名!$B$8:$C$1020,2,FALSE)</f>
        <v>0</v>
      </c>
      <c r="L1798" s="108"/>
      <c r="M1798" s="109">
        <f>VLOOKUP(J1798,得意先名!$B$1:$E$1029,4,FALSE)</f>
        <v>0</v>
      </c>
      <c r="N1798" s="110">
        <f>VLOOKUP(J1798,得意先名!$B$8:$H$1020,7,FALSE)</f>
        <v>0</v>
      </c>
      <c r="O1798" s="111"/>
      <c r="P1798" s="112"/>
      <c r="Q1798" s="50"/>
    </row>
    <row r="1799" spans="1:17" ht="30.75" customHeight="1" x14ac:dyDescent="0.4">
      <c r="A1799" s="113">
        <v>3573</v>
      </c>
      <c r="B1799" s="114"/>
      <c r="C1799" s="114"/>
      <c r="D1799" s="115">
        <f>VLOOKUP(E1799,コード一覧!$B$4:$E$962,4,FALSE)</f>
        <v>0</v>
      </c>
      <c r="E1799" s="89"/>
      <c r="F1799" s="104">
        <f>VLOOKUP(E1799,コード一覧!$B$4:$C$850,2,FALSE)</f>
        <v>0</v>
      </c>
      <c r="G1799" s="105">
        <f>VLOOKUP(E1799,コード一覧!$B$4:$D$868,3,FALSE)</f>
        <v>0</v>
      </c>
      <c r="H1799" s="106"/>
      <c r="I1799" s="106"/>
      <c r="J1799" s="107"/>
      <c r="K1799" s="109">
        <f>VLOOKUP(J1799,得意先名!$B$8:$C$1020,2,FALSE)</f>
        <v>0</v>
      </c>
      <c r="L1799" s="108"/>
      <c r="M1799" s="109">
        <f>VLOOKUP(J1799,得意先名!$B$1:$E$1029,4,FALSE)</f>
        <v>0</v>
      </c>
      <c r="N1799" s="110">
        <f>VLOOKUP(J1799,得意先名!$B$8:$H$1020,7,FALSE)</f>
        <v>0</v>
      </c>
      <c r="O1799" s="111"/>
      <c r="P1799" s="112"/>
      <c r="Q1799" s="50"/>
    </row>
    <row r="1800" spans="1:17" ht="30.75" customHeight="1" x14ac:dyDescent="0.4">
      <c r="A1800" s="113">
        <v>3575</v>
      </c>
      <c r="B1800" s="114"/>
      <c r="C1800" s="114"/>
      <c r="D1800" s="115">
        <f>VLOOKUP(E1800,コード一覧!$B$4:$E$962,4,FALSE)</f>
        <v>0</v>
      </c>
      <c r="E1800" s="89"/>
      <c r="F1800" s="104">
        <f>VLOOKUP(E1800,コード一覧!$B$4:$C$850,2,FALSE)</f>
        <v>0</v>
      </c>
      <c r="G1800" s="105">
        <f>VLOOKUP(E1800,コード一覧!$B$4:$D$868,3,FALSE)</f>
        <v>0</v>
      </c>
      <c r="H1800" s="106"/>
      <c r="I1800" s="106"/>
      <c r="J1800" s="107"/>
      <c r="K1800" s="109">
        <f>VLOOKUP(J1800,得意先名!$B$8:$C$1020,2,FALSE)</f>
        <v>0</v>
      </c>
      <c r="L1800" s="108"/>
      <c r="M1800" s="109">
        <f>VLOOKUP(J1800,得意先名!$B$1:$E$1029,4,FALSE)</f>
        <v>0</v>
      </c>
      <c r="N1800" s="110">
        <f>VLOOKUP(J1800,得意先名!$B$8:$H$1020,7,FALSE)</f>
        <v>0</v>
      </c>
      <c r="O1800" s="111"/>
      <c r="P1800" s="112"/>
      <c r="Q1800" s="50"/>
    </row>
    <row r="1801" spans="1:17" ht="30.75" customHeight="1" x14ac:dyDescent="0.4">
      <c r="A1801" s="113">
        <v>3577</v>
      </c>
      <c r="B1801" s="114"/>
      <c r="C1801" s="114"/>
      <c r="D1801" s="115">
        <f>VLOOKUP(E1801,コード一覧!$B$4:$E$962,4,FALSE)</f>
        <v>0</v>
      </c>
      <c r="E1801" s="89"/>
      <c r="F1801" s="104">
        <f>VLOOKUP(E1801,コード一覧!$B$4:$C$850,2,FALSE)</f>
        <v>0</v>
      </c>
      <c r="G1801" s="105">
        <f>VLOOKUP(E1801,コード一覧!$B$4:$D$868,3,FALSE)</f>
        <v>0</v>
      </c>
      <c r="H1801" s="106"/>
      <c r="I1801" s="106"/>
      <c r="J1801" s="107"/>
      <c r="K1801" s="109">
        <f>VLOOKUP(J1801,得意先名!$B$8:$C$1020,2,FALSE)</f>
        <v>0</v>
      </c>
      <c r="L1801" s="108"/>
      <c r="M1801" s="109">
        <f>VLOOKUP(J1801,得意先名!$B$1:$E$1029,4,FALSE)</f>
        <v>0</v>
      </c>
      <c r="N1801" s="110">
        <f>VLOOKUP(J1801,得意先名!$B$8:$H$1020,7,FALSE)</f>
        <v>0</v>
      </c>
      <c r="O1801" s="111"/>
      <c r="P1801" s="112"/>
      <c r="Q1801" s="50"/>
    </row>
    <row r="1802" spans="1:17" ht="30.75" customHeight="1" x14ac:dyDescent="0.4">
      <c r="A1802" s="113">
        <v>3579</v>
      </c>
      <c r="B1802" s="114"/>
      <c r="C1802" s="114"/>
      <c r="D1802" s="115">
        <f>VLOOKUP(E1802,コード一覧!$B$4:$E$962,4,FALSE)</f>
        <v>0</v>
      </c>
      <c r="E1802" s="89"/>
      <c r="F1802" s="104">
        <f>VLOOKUP(E1802,コード一覧!$B$4:$C$850,2,FALSE)</f>
        <v>0</v>
      </c>
      <c r="G1802" s="105">
        <f>VLOOKUP(E1802,コード一覧!$B$4:$D$868,3,FALSE)</f>
        <v>0</v>
      </c>
      <c r="H1802" s="106"/>
      <c r="I1802" s="106"/>
      <c r="J1802" s="107"/>
      <c r="K1802" s="109">
        <f>VLOOKUP(J1802,得意先名!$B$8:$C$1020,2,FALSE)</f>
        <v>0</v>
      </c>
      <c r="L1802" s="108"/>
      <c r="M1802" s="109">
        <f>VLOOKUP(J1802,得意先名!$B$1:$E$1029,4,FALSE)</f>
        <v>0</v>
      </c>
      <c r="N1802" s="110">
        <f>VLOOKUP(J1802,得意先名!$B$8:$H$1020,7,FALSE)</f>
        <v>0</v>
      </c>
      <c r="O1802" s="111"/>
      <c r="P1802" s="112"/>
      <c r="Q1802" s="50"/>
    </row>
    <row r="1803" spans="1:17" ht="30.75" customHeight="1" x14ac:dyDescent="0.4">
      <c r="A1803" s="113">
        <v>3581</v>
      </c>
      <c r="B1803" s="114"/>
      <c r="C1803" s="114"/>
      <c r="D1803" s="115">
        <f>VLOOKUP(E1803,コード一覧!$B$4:$E$962,4,FALSE)</f>
        <v>0</v>
      </c>
      <c r="E1803" s="89"/>
      <c r="F1803" s="104">
        <f>VLOOKUP(E1803,コード一覧!$B$4:$C$850,2,FALSE)</f>
        <v>0</v>
      </c>
      <c r="G1803" s="105">
        <f>VLOOKUP(E1803,コード一覧!$B$4:$D$868,3,FALSE)</f>
        <v>0</v>
      </c>
      <c r="H1803" s="106"/>
      <c r="I1803" s="106"/>
      <c r="J1803" s="107"/>
      <c r="K1803" s="109">
        <f>VLOOKUP(J1803,得意先名!$B$8:$C$1020,2,FALSE)</f>
        <v>0</v>
      </c>
      <c r="L1803" s="108"/>
      <c r="M1803" s="109">
        <f>VLOOKUP(J1803,得意先名!$B$1:$E$1029,4,FALSE)</f>
        <v>0</v>
      </c>
      <c r="N1803" s="110">
        <f>VLOOKUP(J1803,得意先名!$B$8:$H$1020,7,FALSE)</f>
        <v>0</v>
      </c>
      <c r="O1803" s="111"/>
      <c r="P1803" s="112"/>
      <c r="Q1803" s="50"/>
    </row>
    <row r="1804" spans="1:17" ht="30.75" customHeight="1" x14ac:dyDescent="0.4">
      <c r="A1804" s="113">
        <v>3583</v>
      </c>
      <c r="B1804" s="114"/>
      <c r="C1804" s="114"/>
      <c r="D1804" s="115">
        <f>VLOOKUP(E1804,コード一覧!$B$4:$E$962,4,FALSE)</f>
        <v>0</v>
      </c>
      <c r="E1804" s="89"/>
      <c r="F1804" s="104">
        <f>VLOOKUP(E1804,コード一覧!$B$4:$C$850,2,FALSE)</f>
        <v>0</v>
      </c>
      <c r="G1804" s="105">
        <f>VLOOKUP(E1804,コード一覧!$B$4:$D$868,3,FALSE)</f>
        <v>0</v>
      </c>
      <c r="H1804" s="106"/>
      <c r="I1804" s="106"/>
      <c r="J1804" s="107"/>
      <c r="K1804" s="109">
        <f>VLOOKUP(J1804,得意先名!$B$8:$C$1020,2,FALSE)</f>
        <v>0</v>
      </c>
      <c r="L1804" s="108"/>
      <c r="M1804" s="109">
        <f>VLOOKUP(J1804,得意先名!$B$1:$E$1029,4,FALSE)</f>
        <v>0</v>
      </c>
      <c r="N1804" s="110">
        <f>VLOOKUP(J1804,得意先名!$B$8:$H$1020,7,FALSE)</f>
        <v>0</v>
      </c>
      <c r="O1804" s="111"/>
      <c r="P1804" s="112"/>
      <c r="Q1804" s="50"/>
    </row>
    <row r="1805" spans="1:17" ht="30.75" customHeight="1" x14ac:dyDescent="0.4">
      <c r="A1805" s="113">
        <v>3585</v>
      </c>
      <c r="B1805" s="114"/>
      <c r="C1805" s="114"/>
      <c r="D1805" s="115">
        <f>VLOOKUP(E1805,コード一覧!$B$4:$E$962,4,FALSE)</f>
        <v>0</v>
      </c>
      <c r="E1805" s="89"/>
      <c r="F1805" s="104">
        <f>VLOOKUP(E1805,コード一覧!$B$4:$C$850,2,FALSE)</f>
        <v>0</v>
      </c>
      <c r="G1805" s="105">
        <f>VLOOKUP(E1805,コード一覧!$B$4:$D$868,3,FALSE)</f>
        <v>0</v>
      </c>
      <c r="H1805" s="106"/>
      <c r="I1805" s="106"/>
      <c r="J1805" s="107"/>
      <c r="K1805" s="109">
        <f>VLOOKUP(J1805,得意先名!$B$8:$C$1020,2,FALSE)</f>
        <v>0</v>
      </c>
      <c r="L1805" s="108"/>
      <c r="M1805" s="109">
        <f>VLOOKUP(J1805,得意先名!$B$1:$E$1029,4,FALSE)</f>
        <v>0</v>
      </c>
      <c r="N1805" s="110">
        <f>VLOOKUP(J1805,得意先名!$B$8:$H$1020,7,FALSE)</f>
        <v>0</v>
      </c>
      <c r="O1805" s="111"/>
      <c r="P1805" s="112"/>
      <c r="Q1805" s="50"/>
    </row>
    <row r="1806" spans="1:17" ht="30.75" customHeight="1" x14ac:dyDescent="0.4">
      <c r="A1806" s="113">
        <v>3587</v>
      </c>
      <c r="B1806" s="114"/>
      <c r="C1806" s="114"/>
      <c r="D1806" s="115">
        <f>VLOOKUP(E1806,コード一覧!$B$4:$E$962,4,FALSE)</f>
        <v>0</v>
      </c>
      <c r="E1806" s="89"/>
      <c r="F1806" s="104">
        <f>VLOOKUP(E1806,コード一覧!$B$4:$C$850,2,FALSE)</f>
        <v>0</v>
      </c>
      <c r="G1806" s="105">
        <f>VLOOKUP(E1806,コード一覧!$B$4:$D$868,3,FALSE)</f>
        <v>0</v>
      </c>
      <c r="H1806" s="106"/>
      <c r="I1806" s="106"/>
      <c r="J1806" s="107"/>
      <c r="K1806" s="109">
        <f>VLOOKUP(J1806,得意先名!$B$8:$C$1020,2,FALSE)</f>
        <v>0</v>
      </c>
      <c r="L1806" s="108"/>
      <c r="M1806" s="109">
        <f>VLOOKUP(J1806,得意先名!$B$1:$E$1029,4,FALSE)</f>
        <v>0</v>
      </c>
      <c r="N1806" s="110">
        <f>VLOOKUP(J1806,得意先名!$B$8:$H$1020,7,FALSE)</f>
        <v>0</v>
      </c>
      <c r="O1806" s="111"/>
      <c r="P1806" s="112"/>
      <c r="Q1806" s="50"/>
    </row>
    <row r="1807" spans="1:17" ht="30.75" customHeight="1" x14ac:dyDescent="0.4">
      <c r="A1807" s="113">
        <v>3589</v>
      </c>
      <c r="B1807" s="114"/>
      <c r="C1807" s="114"/>
      <c r="D1807" s="115">
        <f>VLOOKUP(E1807,コード一覧!$B$4:$E$962,4,FALSE)</f>
        <v>0</v>
      </c>
      <c r="E1807" s="89"/>
      <c r="F1807" s="104">
        <f>VLOOKUP(E1807,コード一覧!$B$4:$C$850,2,FALSE)</f>
        <v>0</v>
      </c>
      <c r="G1807" s="105">
        <f>VLOOKUP(E1807,コード一覧!$B$4:$D$868,3,FALSE)</f>
        <v>0</v>
      </c>
      <c r="H1807" s="106"/>
      <c r="I1807" s="106"/>
      <c r="J1807" s="107"/>
      <c r="K1807" s="109">
        <f>VLOOKUP(J1807,得意先名!$B$8:$C$1020,2,FALSE)</f>
        <v>0</v>
      </c>
      <c r="L1807" s="108"/>
      <c r="M1807" s="109">
        <f>VLOOKUP(J1807,得意先名!$B$1:$E$1029,4,FALSE)</f>
        <v>0</v>
      </c>
      <c r="N1807" s="110">
        <f>VLOOKUP(J1807,得意先名!$B$8:$H$1020,7,FALSE)</f>
        <v>0</v>
      </c>
      <c r="O1807" s="111"/>
      <c r="P1807" s="112"/>
      <c r="Q1807" s="50"/>
    </row>
    <row r="1808" spans="1:17" ht="30.75" customHeight="1" x14ac:dyDescent="0.4">
      <c r="A1808" s="113">
        <v>3591</v>
      </c>
      <c r="B1808" s="114"/>
      <c r="C1808" s="114"/>
      <c r="D1808" s="115">
        <f>VLOOKUP(E1808,コード一覧!$B$4:$E$962,4,FALSE)</f>
        <v>0</v>
      </c>
      <c r="E1808" s="89"/>
      <c r="F1808" s="104">
        <f>VLOOKUP(E1808,コード一覧!$B$4:$C$850,2,FALSE)</f>
        <v>0</v>
      </c>
      <c r="G1808" s="105">
        <f>VLOOKUP(E1808,コード一覧!$B$4:$D$868,3,FALSE)</f>
        <v>0</v>
      </c>
      <c r="H1808" s="106"/>
      <c r="I1808" s="106"/>
      <c r="J1808" s="107"/>
      <c r="K1808" s="109">
        <f>VLOOKUP(J1808,得意先名!$B$8:$C$1020,2,FALSE)</f>
        <v>0</v>
      </c>
      <c r="L1808" s="108"/>
      <c r="M1808" s="109">
        <f>VLOOKUP(J1808,得意先名!$B$1:$E$1029,4,FALSE)</f>
        <v>0</v>
      </c>
      <c r="N1808" s="110">
        <f>VLOOKUP(J1808,得意先名!$B$8:$H$1020,7,FALSE)</f>
        <v>0</v>
      </c>
      <c r="O1808" s="111"/>
      <c r="P1808" s="112"/>
      <c r="Q1808" s="50"/>
    </row>
    <row r="1809" spans="1:17" ht="30.75" customHeight="1" x14ac:dyDescent="0.4">
      <c r="A1809" s="113">
        <v>3593</v>
      </c>
      <c r="B1809" s="114"/>
      <c r="C1809" s="114"/>
      <c r="D1809" s="115">
        <f>VLOOKUP(E1809,コード一覧!$B$4:$E$962,4,FALSE)</f>
        <v>0</v>
      </c>
      <c r="E1809" s="89"/>
      <c r="F1809" s="104">
        <f>VLOOKUP(E1809,コード一覧!$B$4:$C$850,2,FALSE)</f>
        <v>0</v>
      </c>
      <c r="G1809" s="105">
        <f>VLOOKUP(E1809,コード一覧!$B$4:$D$868,3,FALSE)</f>
        <v>0</v>
      </c>
      <c r="H1809" s="106"/>
      <c r="I1809" s="106"/>
      <c r="J1809" s="107"/>
      <c r="K1809" s="109">
        <f>VLOOKUP(J1809,得意先名!$B$8:$C$1020,2,FALSE)</f>
        <v>0</v>
      </c>
      <c r="L1809" s="108"/>
      <c r="M1809" s="109">
        <f>VLOOKUP(J1809,得意先名!$B$1:$E$1029,4,FALSE)</f>
        <v>0</v>
      </c>
      <c r="N1809" s="110">
        <f>VLOOKUP(J1809,得意先名!$B$8:$H$1020,7,FALSE)</f>
        <v>0</v>
      </c>
      <c r="O1809" s="111"/>
      <c r="P1809" s="112"/>
      <c r="Q1809" s="50"/>
    </row>
    <row r="1810" spans="1:17" ht="30.75" customHeight="1" x14ac:dyDescent="0.4">
      <c r="A1810" s="113">
        <v>3595</v>
      </c>
      <c r="B1810" s="114"/>
      <c r="C1810" s="114"/>
      <c r="D1810" s="115">
        <f>VLOOKUP(E1810,コード一覧!$B$4:$E$962,4,FALSE)</f>
        <v>0</v>
      </c>
      <c r="E1810" s="89"/>
      <c r="F1810" s="104">
        <f>VLOOKUP(E1810,コード一覧!$B$4:$C$850,2,FALSE)</f>
        <v>0</v>
      </c>
      <c r="G1810" s="105">
        <f>VLOOKUP(E1810,コード一覧!$B$4:$D$868,3,FALSE)</f>
        <v>0</v>
      </c>
      <c r="H1810" s="106"/>
      <c r="I1810" s="106"/>
      <c r="J1810" s="107"/>
      <c r="K1810" s="109">
        <f>VLOOKUP(J1810,得意先名!$B$8:$C$1020,2,FALSE)</f>
        <v>0</v>
      </c>
      <c r="L1810" s="108"/>
      <c r="M1810" s="109">
        <f>VLOOKUP(J1810,得意先名!$B$1:$E$1029,4,FALSE)</f>
        <v>0</v>
      </c>
      <c r="N1810" s="110">
        <f>VLOOKUP(J1810,得意先名!$B$8:$H$1020,7,FALSE)</f>
        <v>0</v>
      </c>
      <c r="O1810" s="111"/>
      <c r="P1810" s="112"/>
      <c r="Q1810" s="50"/>
    </row>
    <row r="1811" spans="1:17" ht="30.75" customHeight="1" x14ac:dyDescent="0.4">
      <c r="A1811" s="113">
        <v>3597</v>
      </c>
      <c r="B1811" s="114"/>
      <c r="C1811" s="114"/>
      <c r="D1811" s="115">
        <f>VLOOKUP(E1811,コード一覧!$B$4:$E$962,4,FALSE)</f>
        <v>0</v>
      </c>
      <c r="E1811" s="89"/>
      <c r="F1811" s="104">
        <f>VLOOKUP(E1811,コード一覧!$B$4:$C$850,2,FALSE)</f>
        <v>0</v>
      </c>
      <c r="G1811" s="105">
        <f>VLOOKUP(E1811,コード一覧!$B$4:$D$868,3,FALSE)</f>
        <v>0</v>
      </c>
      <c r="H1811" s="106"/>
      <c r="I1811" s="106"/>
      <c r="J1811" s="107"/>
      <c r="K1811" s="109">
        <f>VLOOKUP(J1811,得意先名!$B$8:$C$1020,2,FALSE)</f>
        <v>0</v>
      </c>
      <c r="L1811" s="108"/>
      <c r="M1811" s="109">
        <f>VLOOKUP(J1811,得意先名!$B$1:$E$1029,4,FALSE)</f>
        <v>0</v>
      </c>
      <c r="N1811" s="110">
        <f>VLOOKUP(J1811,得意先名!$B$8:$H$1020,7,FALSE)</f>
        <v>0</v>
      </c>
      <c r="O1811" s="111"/>
      <c r="P1811" s="112"/>
      <c r="Q1811" s="50"/>
    </row>
    <row r="1812" spans="1:17" ht="30.75" customHeight="1" x14ac:dyDescent="0.4">
      <c r="A1812" s="113">
        <v>3599</v>
      </c>
      <c r="B1812" s="114"/>
      <c r="C1812" s="114"/>
      <c r="D1812" s="115">
        <f>VLOOKUP(E1812,コード一覧!$B$4:$E$962,4,FALSE)</f>
        <v>0</v>
      </c>
      <c r="E1812" s="89"/>
      <c r="F1812" s="104">
        <f>VLOOKUP(E1812,コード一覧!$B$4:$C$850,2,FALSE)</f>
        <v>0</v>
      </c>
      <c r="G1812" s="105">
        <f>VLOOKUP(E1812,コード一覧!$B$4:$D$868,3,FALSE)</f>
        <v>0</v>
      </c>
      <c r="H1812" s="106"/>
      <c r="I1812" s="106"/>
      <c r="J1812" s="107"/>
      <c r="K1812" s="109">
        <f>VLOOKUP(J1812,得意先名!$B$8:$C$1020,2,FALSE)</f>
        <v>0</v>
      </c>
      <c r="L1812" s="108"/>
      <c r="M1812" s="109">
        <f>VLOOKUP(J1812,得意先名!$B$1:$E$1029,4,FALSE)</f>
        <v>0</v>
      </c>
      <c r="N1812" s="110">
        <f>VLOOKUP(J1812,得意先名!$B$8:$H$1020,7,FALSE)</f>
        <v>0</v>
      </c>
      <c r="O1812" s="111"/>
      <c r="P1812" s="112"/>
      <c r="Q1812" s="50"/>
    </row>
    <row r="1813" spans="1:17" ht="30.75" customHeight="1" x14ac:dyDescent="0.4">
      <c r="A1813" s="113">
        <v>3601</v>
      </c>
      <c r="B1813" s="114"/>
      <c r="C1813" s="114"/>
      <c r="D1813" s="115">
        <f>VLOOKUP(E1813,コード一覧!$B$4:$E$962,4,FALSE)</f>
        <v>0</v>
      </c>
      <c r="E1813" s="89"/>
      <c r="F1813" s="104">
        <f>VLOOKUP(E1813,コード一覧!$B$4:$C$850,2,FALSE)</f>
        <v>0</v>
      </c>
      <c r="G1813" s="105">
        <f>VLOOKUP(E1813,コード一覧!$B$4:$D$868,3,FALSE)</f>
        <v>0</v>
      </c>
      <c r="H1813" s="106"/>
      <c r="I1813" s="106"/>
      <c r="J1813" s="107"/>
      <c r="K1813" s="109">
        <f>VLOOKUP(J1813,得意先名!$B$8:$C$1020,2,FALSE)</f>
        <v>0</v>
      </c>
      <c r="L1813" s="108"/>
      <c r="M1813" s="109">
        <f>VLOOKUP(J1813,得意先名!$B$1:$E$1029,4,FALSE)</f>
        <v>0</v>
      </c>
      <c r="N1813" s="110">
        <f>VLOOKUP(J1813,得意先名!$B$8:$H$1020,7,FALSE)</f>
        <v>0</v>
      </c>
      <c r="O1813" s="111"/>
      <c r="P1813" s="112"/>
      <c r="Q1813" s="50"/>
    </row>
    <row r="1814" spans="1:17" ht="30.75" customHeight="1" x14ac:dyDescent="0.4">
      <c r="A1814" s="113">
        <v>3603</v>
      </c>
      <c r="B1814" s="114"/>
      <c r="C1814" s="114"/>
      <c r="D1814" s="115">
        <f>VLOOKUP(E1814,コード一覧!$B$4:$E$962,4,FALSE)</f>
        <v>0</v>
      </c>
      <c r="E1814" s="89"/>
      <c r="F1814" s="104">
        <f>VLOOKUP(E1814,コード一覧!$B$4:$C$850,2,FALSE)</f>
        <v>0</v>
      </c>
      <c r="G1814" s="105">
        <f>VLOOKUP(E1814,コード一覧!$B$4:$D$868,3,FALSE)</f>
        <v>0</v>
      </c>
      <c r="H1814" s="106"/>
      <c r="I1814" s="106"/>
      <c r="J1814" s="107"/>
      <c r="K1814" s="109">
        <f>VLOOKUP(J1814,得意先名!$B$8:$C$1020,2,FALSE)</f>
        <v>0</v>
      </c>
      <c r="L1814" s="108"/>
      <c r="M1814" s="109">
        <f>VLOOKUP(J1814,得意先名!$B$1:$E$1029,4,FALSE)</f>
        <v>0</v>
      </c>
      <c r="N1814" s="110">
        <f>VLOOKUP(J1814,得意先名!$B$8:$H$1020,7,FALSE)</f>
        <v>0</v>
      </c>
      <c r="O1814" s="111"/>
      <c r="P1814" s="112"/>
      <c r="Q1814" s="50"/>
    </row>
    <row r="1815" spans="1:17" ht="30.75" customHeight="1" x14ac:dyDescent="0.4">
      <c r="A1815" s="113">
        <v>3605</v>
      </c>
      <c r="B1815" s="114"/>
      <c r="C1815" s="114"/>
      <c r="D1815" s="115">
        <f>VLOOKUP(E1815,コード一覧!$B$4:$E$962,4,FALSE)</f>
        <v>0</v>
      </c>
      <c r="E1815" s="89"/>
      <c r="F1815" s="104">
        <f>VLOOKUP(E1815,コード一覧!$B$4:$C$850,2,FALSE)</f>
        <v>0</v>
      </c>
      <c r="G1815" s="105">
        <f>VLOOKUP(E1815,コード一覧!$B$4:$D$868,3,FALSE)</f>
        <v>0</v>
      </c>
      <c r="H1815" s="106"/>
      <c r="I1815" s="106"/>
      <c r="J1815" s="107"/>
      <c r="K1815" s="109">
        <f>VLOOKUP(J1815,得意先名!$B$8:$C$1020,2,FALSE)</f>
        <v>0</v>
      </c>
      <c r="L1815" s="108"/>
      <c r="M1815" s="109">
        <f>VLOOKUP(J1815,得意先名!$B$1:$E$1029,4,FALSE)</f>
        <v>0</v>
      </c>
      <c r="N1815" s="110">
        <f>VLOOKUP(J1815,得意先名!$B$8:$H$1020,7,FALSE)</f>
        <v>0</v>
      </c>
      <c r="O1815" s="111"/>
      <c r="P1815" s="112"/>
      <c r="Q1815" s="50"/>
    </row>
    <row r="1816" spans="1:17" ht="30.75" customHeight="1" x14ac:dyDescent="0.4">
      <c r="A1816" s="113">
        <v>3607</v>
      </c>
      <c r="B1816" s="114"/>
      <c r="C1816" s="114"/>
      <c r="D1816" s="115">
        <f>VLOOKUP(E1816,コード一覧!$B$4:$E$962,4,FALSE)</f>
        <v>0</v>
      </c>
      <c r="E1816" s="89"/>
      <c r="F1816" s="104">
        <f>VLOOKUP(E1816,コード一覧!$B$4:$C$850,2,FALSE)</f>
        <v>0</v>
      </c>
      <c r="G1816" s="105">
        <f>VLOOKUP(E1816,コード一覧!$B$4:$D$868,3,FALSE)</f>
        <v>0</v>
      </c>
      <c r="H1816" s="106"/>
      <c r="I1816" s="106"/>
      <c r="J1816" s="107"/>
      <c r="K1816" s="109">
        <f>VLOOKUP(J1816,得意先名!$B$8:$C$1020,2,FALSE)</f>
        <v>0</v>
      </c>
      <c r="L1816" s="108"/>
      <c r="M1816" s="109">
        <f>VLOOKUP(J1816,得意先名!$B$1:$E$1029,4,FALSE)</f>
        <v>0</v>
      </c>
      <c r="N1816" s="110">
        <f>VLOOKUP(J1816,得意先名!$B$8:$H$1020,7,FALSE)</f>
        <v>0</v>
      </c>
      <c r="O1816" s="111"/>
      <c r="P1816" s="112"/>
      <c r="Q1816" s="50"/>
    </row>
    <row r="1817" spans="1:17" ht="30.75" customHeight="1" x14ac:dyDescent="0.4">
      <c r="A1817" s="113">
        <v>3609</v>
      </c>
      <c r="B1817" s="114"/>
      <c r="C1817" s="114"/>
      <c r="D1817" s="115">
        <f>VLOOKUP(E1817,コード一覧!$B$4:$E$962,4,FALSE)</f>
        <v>0</v>
      </c>
      <c r="E1817" s="89"/>
      <c r="F1817" s="104">
        <f>VLOOKUP(E1817,コード一覧!$B$4:$C$850,2,FALSE)</f>
        <v>0</v>
      </c>
      <c r="G1817" s="105">
        <f>VLOOKUP(E1817,コード一覧!$B$4:$D$868,3,FALSE)</f>
        <v>0</v>
      </c>
      <c r="H1817" s="106"/>
      <c r="I1817" s="106"/>
      <c r="J1817" s="107"/>
      <c r="K1817" s="109">
        <f>VLOOKUP(J1817,得意先名!$B$8:$C$1020,2,FALSE)</f>
        <v>0</v>
      </c>
      <c r="L1817" s="108"/>
      <c r="M1817" s="109">
        <f>VLOOKUP(J1817,得意先名!$B$1:$E$1029,4,FALSE)</f>
        <v>0</v>
      </c>
      <c r="N1817" s="110">
        <f>VLOOKUP(J1817,得意先名!$B$8:$H$1020,7,FALSE)</f>
        <v>0</v>
      </c>
      <c r="O1817" s="111"/>
      <c r="P1817" s="112"/>
      <c r="Q1817" s="50"/>
    </row>
    <row r="1818" spans="1:17" ht="30.75" customHeight="1" x14ac:dyDescent="0.4">
      <c r="A1818" s="113">
        <v>3611</v>
      </c>
      <c r="B1818" s="114"/>
      <c r="C1818" s="114"/>
      <c r="D1818" s="115">
        <f>VLOOKUP(E1818,コード一覧!$B$4:$E$962,4,FALSE)</f>
        <v>0</v>
      </c>
      <c r="E1818" s="89"/>
      <c r="F1818" s="104">
        <f>VLOOKUP(E1818,コード一覧!$B$4:$C$850,2,FALSE)</f>
        <v>0</v>
      </c>
      <c r="G1818" s="105">
        <f>VLOOKUP(E1818,コード一覧!$B$4:$D$868,3,FALSE)</f>
        <v>0</v>
      </c>
      <c r="H1818" s="106"/>
      <c r="I1818" s="106"/>
      <c r="J1818" s="107"/>
      <c r="K1818" s="109">
        <f>VLOOKUP(J1818,得意先名!$B$8:$C$1020,2,FALSE)</f>
        <v>0</v>
      </c>
      <c r="L1818" s="108"/>
      <c r="M1818" s="109">
        <f>VLOOKUP(J1818,得意先名!$B$1:$E$1029,4,FALSE)</f>
        <v>0</v>
      </c>
      <c r="N1818" s="110">
        <f>VLOOKUP(J1818,得意先名!$B$8:$H$1020,7,FALSE)</f>
        <v>0</v>
      </c>
      <c r="O1818" s="111"/>
      <c r="P1818" s="112"/>
      <c r="Q1818" s="50"/>
    </row>
    <row r="1819" spans="1:17" ht="30.75" customHeight="1" x14ac:dyDescent="0.4">
      <c r="A1819" s="113">
        <v>3613</v>
      </c>
      <c r="B1819" s="114"/>
      <c r="C1819" s="114"/>
      <c r="D1819" s="115">
        <f>VLOOKUP(E1819,コード一覧!$B$4:$E$962,4,FALSE)</f>
        <v>0</v>
      </c>
      <c r="E1819" s="89"/>
      <c r="F1819" s="104">
        <f>VLOOKUP(E1819,コード一覧!$B$4:$C$850,2,FALSE)</f>
        <v>0</v>
      </c>
      <c r="G1819" s="105">
        <f>VLOOKUP(E1819,コード一覧!$B$4:$D$868,3,FALSE)</f>
        <v>0</v>
      </c>
      <c r="H1819" s="106"/>
      <c r="I1819" s="106"/>
      <c r="J1819" s="107"/>
      <c r="K1819" s="109">
        <f>VLOOKUP(J1819,得意先名!$B$8:$C$1020,2,FALSE)</f>
        <v>0</v>
      </c>
      <c r="L1819" s="108"/>
      <c r="M1819" s="109">
        <f>VLOOKUP(J1819,得意先名!$B$1:$E$1029,4,FALSE)</f>
        <v>0</v>
      </c>
      <c r="N1819" s="110">
        <f>VLOOKUP(J1819,得意先名!$B$8:$H$1020,7,FALSE)</f>
        <v>0</v>
      </c>
      <c r="O1819" s="111"/>
      <c r="P1819" s="112"/>
      <c r="Q1819" s="50"/>
    </row>
    <row r="1820" spans="1:17" ht="30.75" customHeight="1" x14ac:dyDescent="0.4">
      <c r="A1820" s="113">
        <v>3615</v>
      </c>
      <c r="B1820" s="114"/>
      <c r="C1820" s="114"/>
      <c r="D1820" s="115">
        <f>VLOOKUP(E1820,コード一覧!$B$4:$E$962,4,FALSE)</f>
        <v>0</v>
      </c>
      <c r="E1820" s="89"/>
      <c r="F1820" s="104">
        <f>VLOOKUP(E1820,コード一覧!$B$4:$C$850,2,FALSE)</f>
        <v>0</v>
      </c>
      <c r="G1820" s="105">
        <f>VLOOKUP(E1820,コード一覧!$B$4:$D$868,3,FALSE)</f>
        <v>0</v>
      </c>
      <c r="H1820" s="106"/>
      <c r="I1820" s="106"/>
      <c r="J1820" s="107"/>
      <c r="K1820" s="109">
        <f>VLOOKUP(J1820,得意先名!$B$8:$C$1020,2,FALSE)</f>
        <v>0</v>
      </c>
      <c r="L1820" s="108"/>
      <c r="M1820" s="109">
        <f>VLOOKUP(J1820,得意先名!$B$1:$E$1029,4,FALSE)</f>
        <v>0</v>
      </c>
      <c r="N1820" s="110">
        <f>VLOOKUP(J1820,得意先名!$B$8:$H$1020,7,FALSE)</f>
        <v>0</v>
      </c>
      <c r="O1820" s="111"/>
      <c r="P1820" s="112"/>
      <c r="Q1820" s="50"/>
    </row>
    <row r="1821" spans="1:17" ht="30.75" customHeight="1" x14ac:dyDescent="0.4">
      <c r="A1821" s="113">
        <v>3617</v>
      </c>
      <c r="B1821" s="114"/>
      <c r="C1821" s="114"/>
      <c r="D1821" s="115">
        <f>VLOOKUP(E1821,コード一覧!$B$4:$E$962,4,FALSE)</f>
        <v>0</v>
      </c>
      <c r="E1821" s="89"/>
      <c r="F1821" s="104">
        <f>VLOOKUP(E1821,コード一覧!$B$4:$C$850,2,FALSE)</f>
        <v>0</v>
      </c>
      <c r="G1821" s="105">
        <f>VLOOKUP(E1821,コード一覧!$B$4:$D$868,3,FALSE)</f>
        <v>0</v>
      </c>
      <c r="H1821" s="106"/>
      <c r="I1821" s="106"/>
      <c r="J1821" s="107"/>
      <c r="K1821" s="109">
        <f>VLOOKUP(J1821,得意先名!$B$8:$C$1020,2,FALSE)</f>
        <v>0</v>
      </c>
      <c r="L1821" s="108"/>
      <c r="M1821" s="109">
        <f>VLOOKUP(J1821,得意先名!$B$1:$E$1029,4,FALSE)</f>
        <v>0</v>
      </c>
      <c r="N1821" s="110">
        <f>VLOOKUP(J1821,得意先名!$B$8:$H$1020,7,FALSE)</f>
        <v>0</v>
      </c>
      <c r="O1821" s="111"/>
      <c r="P1821" s="112"/>
      <c r="Q1821" s="50"/>
    </row>
    <row r="1822" spans="1:17" ht="30.75" customHeight="1" x14ac:dyDescent="0.4">
      <c r="A1822" s="113">
        <v>3619</v>
      </c>
      <c r="B1822" s="114"/>
      <c r="C1822" s="114"/>
      <c r="D1822" s="115">
        <f>VLOOKUP(E1822,コード一覧!$B$4:$E$962,4,FALSE)</f>
        <v>0</v>
      </c>
      <c r="E1822" s="89"/>
      <c r="F1822" s="104">
        <f>VLOOKUP(E1822,コード一覧!$B$4:$C$850,2,FALSE)</f>
        <v>0</v>
      </c>
      <c r="G1822" s="105">
        <f>VLOOKUP(E1822,コード一覧!$B$4:$D$868,3,FALSE)</f>
        <v>0</v>
      </c>
      <c r="H1822" s="106"/>
      <c r="I1822" s="106"/>
      <c r="J1822" s="107"/>
      <c r="K1822" s="109">
        <f>VLOOKUP(J1822,得意先名!$B$8:$C$1020,2,FALSE)</f>
        <v>0</v>
      </c>
      <c r="L1822" s="108"/>
      <c r="M1822" s="109">
        <f>VLOOKUP(J1822,得意先名!$B$1:$E$1029,4,FALSE)</f>
        <v>0</v>
      </c>
      <c r="N1822" s="110">
        <f>VLOOKUP(J1822,得意先名!$B$8:$H$1020,7,FALSE)</f>
        <v>0</v>
      </c>
      <c r="O1822" s="111"/>
      <c r="P1822" s="112"/>
      <c r="Q1822" s="50"/>
    </row>
    <row r="1823" spans="1:17" ht="30.75" customHeight="1" x14ac:dyDescent="0.4">
      <c r="A1823" s="113">
        <v>3621</v>
      </c>
      <c r="B1823" s="114"/>
      <c r="C1823" s="114"/>
      <c r="D1823" s="115">
        <f>VLOOKUP(E1823,コード一覧!$B$4:$E$962,4,FALSE)</f>
        <v>0</v>
      </c>
      <c r="E1823" s="89"/>
      <c r="F1823" s="104">
        <f>VLOOKUP(E1823,コード一覧!$B$4:$C$850,2,FALSE)</f>
        <v>0</v>
      </c>
      <c r="G1823" s="105">
        <f>VLOOKUP(E1823,コード一覧!$B$4:$D$868,3,FALSE)</f>
        <v>0</v>
      </c>
      <c r="H1823" s="106"/>
      <c r="I1823" s="106"/>
      <c r="J1823" s="107"/>
      <c r="K1823" s="109">
        <f>VLOOKUP(J1823,得意先名!$B$8:$C$1020,2,FALSE)</f>
        <v>0</v>
      </c>
      <c r="L1823" s="108"/>
      <c r="M1823" s="109">
        <f>VLOOKUP(J1823,得意先名!$B$1:$E$1029,4,FALSE)</f>
        <v>0</v>
      </c>
      <c r="N1823" s="110">
        <f>VLOOKUP(J1823,得意先名!$B$8:$H$1020,7,FALSE)</f>
        <v>0</v>
      </c>
      <c r="O1823" s="111"/>
      <c r="P1823" s="112"/>
      <c r="Q1823" s="50"/>
    </row>
    <row r="1824" spans="1:17" ht="30.75" customHeight="1" x14ac:dyDescent="0.4">
      <c r="A1824" s="113">
        <v>3623</v>
      </c>
      <c r="B1824" s="114"/>
      <c r="C1824" s="114"/>
      <c r="D1824" s="115">
        <f>VLOOKUP(E1824,コード一覧!$B$4:$E$962,4,FALSE)</f>
        <v>0</v>
      </c>
      <c r="E1824" s="89"/>
      <c r="F1824" s="104">
        <f>VLOOKUP(E1824,コード一覧!$B$4:$C$850,2,FALSE)</f>
        <v>0</v>
      </c>
      <c r="G1824" s="105">
        <f>VLOOKUP(E1824,コード一覧!$B$4:$D$868,3,FALSE)</f>
        <v>0</v>
      </c>
      <c r="H1824" s="106"/>
      <c r="I1824" s="106"/>
      <c r="J1824" s="107"/>
      <c r="K1824" s="109">
        <f>VLOOKUP(J1824,得意先名!$B$8:$C$1020,2,FALSE)</f>
        <v>0</v>
      </c>
      <c r="L1824" s="108"/>
      <c r="M1824" s="109">
        <f>VLOOKUP(J1824,得意先名!$B$1:$E$1029,4,FALSE)</f>
        <v>0</v>
      </c>
      <c r="N1824" s="110">
        <f>VLOOKUP(J1824,得意先名!$B$8:$H$1020,7,FALSE)</f>
        <v>0</v>
      </c>
      <c r="O1824" s="111"/>
      <c r="P1824" s="112"/>
      <c r="Q1824" s="50"/>
    </row>
    <row r="1825" spans="1:17" ht="30.75" customHeight="1" x14ac:dyDescent="0.4">
      <c r="A1825" s="113">
        <v>3625</v>
      </c>
      <c r="B1825" s="114"/>
      <c r="C1825" s="114"/>
      <c r="D1825" s="115">
        <f>VLOOKUP(E1825,コード一覧!$B$4:$E$962,4,FALSE)</f>
        <v>0</v>
      </c>
      <c r="E1825" s="89"/>
      <c r="F1825" s="104">
        <f>VLOOKUP(E1825,コード一覧!$B$4:$C$850,2,FALSE)</f>
        <v>0</v>
      </c>
      <c r="G1825" s="105">
        <f>VLOOKUP(E1825,コード一覧!$B$4:$D$868,3,FALSE)</f>
        <v>0</v>
      </c>
      <c r="H1825" s="106"/>
      <c r="I1825" s="106"/>
      <c r="J1825" s="107"/>
      <c r="K1825" s="109">
        <f>VLOOKUP(J1825,得意先名!$B$8:$C$1020,2,FALSE)</f>
        <v>0</v>
      </c>
      <c r="L1825" s="108"/>
      <c r="M1825" s="109">
        <f>VLOOKUP(J1825,得意先名!$B$1:$E$1029,4,FALSE)</f>
        <v>0</v>
      </c>
      <c r="N1825" s="110">
        <f>VLOOKUP(J1825,得意先名!$B$8:$H$1020,7,FALSE)</f>
        <v>0</v>
      </c>
      <c r="O1825" s="111"/>
      <c r="P1825" s="112"/>
      <c r="Q1825" s="50"/>
    </row>
    <row r="1826" spans="1:17" ht="30.75" customHeight="1" x14ac:dyDescent="0.4">
      <c r="A1826" s="113">
        <v>3627</v>
      </c>
      <c r="B1826" s="114"/>
      <c r="C1826" s="114"/>
      <c r="D1826" s="115">
        <f>VLOOKUP(E1826,コード一覧!$B$4:$E$962,4,FALSE)</f>
        <v>0</v>
      </c>
      <c r="E1826" s="89"/>
      <c r="F1826" s="104">
        <f>VLOOKUP(E1826,コード一覧!$B$4:$C$850,2,FALSE)</f>
        <v>0</v>
      </c>
      <c r="G1826" s="105">
        <f>VLOOKUP(E1826,コード一覧!$B$4:$D$868,3,FALSE)</f>
        <v>0</v>
      </c>
      <c r="H1826" s="106"/>
      <c r="I1826" s="106"/>
      <c r="J1826" s="107"/>
      <c r="K1826" s="109">
        <f>VLOOKUP(J1826,得意先名!$B$8:$C$1020,2,FALSE)</f>
        <v>0</v>
      </c>
      <c r="L1826" s="108"/>
      <c r="M1826" s="109">
        <f>VLOOKUP(J1826,得意先名!$B$1:$E$1029,4,FALSE)</f>
        <v>0</v>
      </c>
      <c r="N1826" s="110">
        <f>VLOOKUP(J1826,得意先名!$B$8:$H$1020,7,FALSE)</f>
        <v>0</v>
      </c>
      <c r="O1826" s="111"/>
      <c r="P1826" s="112"/>
      <c r="Q1826" s="50"/>
    </row>
    <row r="1827" spans="1:17" ht="30.75" customHeight="1" x14ac:dyDescent="0.4">
      <c r="A1827" s="113">
        <v>3629</v>
      </c>
      <c r="B1827" s="114"/>
      <c r="C1827" s="114"/>
      <c r="D1827" s="115">
        <f>VLOOKUP(E1827,コード一覧!$B$4:$E$962,4,FALSE)</f>
        <v>0</v>
      </c>
      <c r="E1827" s="89"/>
      <c r="F1827" s="104">
        <f>VLOOKUP(E1827,コード一覧!$B$4:$C$850,2,FALSE)</f>
        <v>0</v>
      </c>
      <c r="G1827" s="105">
        <f>VLOOKUP(E1827,コード一覧!$B$4:$D$868,3,FALSE)</f>
        <v>0</v>
      </c>
      <c r="H1827" s="106"/>
      <c r="I1827" s="106"/>
      <c r="J1827" s="107"/>
      <c r="K1827" s="109">
        <f>VLOOKUP(J1827,得意先名!$B$8:$C$1020,2,FALSE)</f>
        <v>0</v>
      </c>
      <c r="L1827" s="108"/>
      <c r="M1827" s="109">
        <f>VLOOKUP(J1827,得意先名!$B$1:$E$1029,4,FALSE)</f>
        <v>0</v>
      </c>
      <c r="N1827" s="110">
        <f>VLOOKUP(J1827,得意先名!$B$8:$H$1020,7,FALSE)</f>
        <v>0</v>
      </c>
      <c r="O1827" s="111"/>
      <c r="P1827" s="112"/>
      <c r="Q1827" s="50"/>
    </row>
    <row r="1828" spans="1:17" ht="30.75" customHeight="1" x14ac:dyDescent="0.4">
      <c r="A1828" s="113">
        <v>3631</v>
      </c>
      <c r="B1828" s="114"/>
      <c r="C1828" s="114"/>
      <c r="D1828" s="115">
        <f>VLOOKUP(E1828,コード一覧!$B$4:$E$962,4,FALSE)</f>
        <v>0</v>
      </c>
      <c r="E1828" s="89"/>
      <c r="F1828" s="104">
        <f>VLOOKUP(E1828,コード一覧!$B$4:$C$850,2,FALSE)</f>
        <v>0</v>
      </c>
      <c r="G1828" s="105">
        <f>VLOOKUP(E1828,コード一覧!$B$4:$D$868,3,FALSE)</f>
        <v>0</v>
      </c>
      <c r="H1828" s="106"/>
      <c r="I1828" s="106"/>
      <c r="J1828" s="107"/>
      <c r="K1828" s="109">
        <f>VLOOKUP(J1828,得意先名!$B$8:$C$1020,2,FALSE)</f>
        <v>0</v>
      </c>
      <c r="L1828" s="108"/>
      <c r="M1828" s="109">
        <f>VLOOKUP(J1828,得意先名!$B$1:$E$1029,4,FALSE)</f>
        <v>0</v>
      </c>
      <c r="N1828" s="110">
        <f>VLOOKUP(J1828,得意先名!$B$8:$H$1020,7,FALSE)</f>
        <v>0</v>
      </c>
      <c r="O1828" s="111"/>
      <c r="P1828" s="112"/>
      <c r="Q1828" s="50"/>
    </row>
    <row r="1829" spans="1:17" ht="30.75" customHeight="1" x14ac:dyDescent="0.4">
      <c r="A1829" s="113">
        <v>3633</v>
      </c>
      <c r="B1829" s="114"/>
      <c r="C1829" s="114"/>
      <c r="D1829" s="115">
        <f>VLOOKUP(E1829,コード一覧!$B$4:$E$962,4,FALSE)</f>
        <v>0</v>
      </c>
      <c r="E1829" s="89"/>
      <c r="F1829" s="104">
        <f>VLOOKUP(E1829,コード一覧!$B$4:$C$850,2,FALSE)</f>
        <v>0</v>
      </c>
      <c r="G1829" s="105">
        <f>VLOOKUP(E1829,コード一覧!$B$4:$D$868,3,FALSE)</f>
        <v>0</v>
      </c>
      <c r="H1829" s="106"/>
      <c r="I1829" s="106"/>
      <c r="J1829" s="107"/>
      <c r="K1829" s="109">
        <f>VLOOKUP(J1829,得意先名!$B$8:$C$1020,2,FALSE)</f>
        <v>0</v>
      </c>
      <c r="L1829" s="108"/>
      <c r="M1829" s="109">
        <f>VLOOKUP(J1829,得意先名!$B$1:$E$1029,4,FALSE)</f>
        <v>0</v>
      </c>
      <c r="N1829" s="110">
        <f>VLOOKUP(J1829,得意先名!$B$8:$H$1020,7,FALSE)</f>
        <v>0</v>
      </c>
      <c r="O1829" s="111"/>
      <c r="P1829" s="112"/>
      <c r="Q1829" s="50"/>
    </row>
    <row r="1830" spans="1:17" ht="30.75" customHeight="1" x14ac:dyDescent="0.4">
      <c r="A1830" s="113">
        <v>3635</v>
      </c>
      <c r="B1830" s="114"/>
      <c r="C1830" s="114"/>
      <c r="D1830" s="115">
        <f>VLOOKUP(E1830,コード一覧!$B$4:$E$962,4,FALSE)</f>
        <v>0</v>
      </c>
      <c r="E1830" s="89"/>
      <c r="F1830" s="104">
        <f>VLOOKUP(E1830,コード一覧!$B$4:$C$850,2,FALSE)</f>
        <v>0</v>
      </c>
      <c r="G1830" s="105">
        <f>VLOOKUP(E1830,コード一覧!$B$4:$D$868,3,FALSE)</f>
        <v>0</v>
      </c>
      <c r="H1830" s="106"/>
      <c r="I1830" s="106"/>
      <c r="J1830" s="107"/>
      <c r="K1830" s="109">
        <f>VLOOKUP(J1830,得意先名!$B$8:$C$1020,2,FALSE)</f>
        <v>0</v>
      </c>
      <c r="L1830" s="108"/>
      <c r="M1830" s="109">
        <f>VLOOKUP(J1830,得意先名!$B$1:$E$1029,4,FALSE)</f>
        <v>0</v>
      </c>
      <c r="N1830" s="110">
        <f>VLOOKUP(J1830,得意先名!$B$8:$H$1020,7,FALSE)</f>
        <v>0</v>
      </c>
      <c r="O1830" s="111"/>
      <c r="P1830" s="112"/>
      <c r="Q1830" s="50"/>
    </row>
    <row r="1831" spans="1:17" ht="30.75" customHeight="1" x14ac:dyDescent="0.4">
      <c r="A1831" s="113">
        <v>3637</v>
      </c>
      <c r="B1831" s="114"/>
      <c r="C1831" s="114"/>
      <c r="D1831" s="115">
        <f>VLOOKUP(E1831,コード一覧!$B$4:$E$962,4,FALSE)</f>
        <v>0</v>
      </c>
      <c r="E1831" s="89"/>
      <c r="F1831" s="104">
        <f>VLOOKUP(E1831,コード一覧!$B$4:$C$850,2,FALSE)</f>
        <v>0</v>
      </c>
      <c r="G1831" s="105">
        <f>VLOOKUP(E1831,コード一覧!$B$4:$D$868,3,FALSE)</f>
        <v>0</v>
      </c>
      <c r="H1831" s="106"/>
      <c r="I1831" s="106"/>
      <c r="J1831" s="107"/>
      <c r="K1831" s="109">
        <f>VLOOKUP(J1831,得意先名!$B$8:$C$1020,2,FALSE)</f>
        <v>0</v>
      </c>
      <c r="L1831" s="108"/>
      <c r="M1831" s="109">
        <f>VLOOKUP(J1831,得意先名!$B$1:$E$1029,4,FALSE)</f>
        <v>0</v>
      </c>
      <c r="N1831" s="110">
        <f>VLOOKUP(J1831,得意先名!$B$8:$H$1020,7,FALSE)</f>
        <v>0</v>
      </c>
      <c r="O1831" s="111"/>
      <c r="P1831" s="112"/>
      <c r="Q1831" s="50"/>
    </row>
    <row r="1832" spans="1:17" ht="30.75" customHeight="1" x14ac:dyDescent="0.4">
      <c r="A1832" s="113">
        <v>3639</v>
      </c>
      <c r="B1832" s="114"/>
      <c r="C1832" s="114"/>
      <c r="D1832" s="115">
        <f>VLOOKUP(E1832,コード一覧!$B$4:$E$962,4,FALSE)</f>
        <v>0</v>
      </c>
      <c r="E1832" s="89"/>
      <c r="F1832" s="104">
        <f>VLOOKUP(E1832,コード一覧!$B$4:$C$850,2,FALSE)</f>
        <v>0</v>
      </c>
      <c r="G1832" s="105">
        <f>VLOOKUP(E1832,コード一覧!$B$4:$D$868,3,FALSE)</f>
        <v>0</v>
      </c>
      <c r="H1832" s="106"/>
      <c r="I1832" s="106"/>
      <c r="J1832" s="107"/>
      <c r="K1832" s="109">
        <f>VLOOKUP(J1832,得意先名!$B$8:$C$1020,2,FALSE)</f>
        <v>0</v>
      </c>
      <c r="L1832" s="108"/>
      <c r="M1832" s="109">
        <f>VLOOKUP(J1832,得意先名!$B$1:$E$1029,4,FALSE)</f>
        <v>0</v>
      </c>
      <c r="N1832" s="110">
        <f>VLOOKUP(J1832,得意先名!$B$8:$H$1020,7,FALSE)</f>
        <v>0</v>
      </c>
      <c r="O1832" s="111"/>
      <c r="P1832" s="112"/>
      <c r="Q1832" s="50"/>
    </row>
    <row r="1833" spans="1:17" ht="30.75" customHeight="1" x14ac:dyDescent="0.4">
      <c r="A1833" s="113">
        <v>3641</v>
      </c>
      <c r="B1833" s="114"/>
      <c r="C1833" s="114"/>
      <c r="D1833" s="115">
        <f>VLOOKUP(E1833,コード一覧!$B$4:$E$962,4,FALSE)</f>
        <v>0</v>
      </c>
      <c r="E1833" s="89"/>
      <c r="F1833" s="104">
        <f>VLOOKUP(E1833,コード一覧!$B$4:$C$850,2,FALSE)</f>
        <v>0</v>
      </c>
      <c r="G1833" s="105">
        <f>VLOOKUP(E1833,コード一覧!$B$4:$D$868,3,FALSE)</f>
        <v>0</v>
      </c>
      <c r="H1833" s="106"/>
      <c r="I1833" s="106"/>
      <c r="J1833" s="107"/>
      <c r="K1833" s="109">
        <f>VLOOKUP(J1833,得意先名!$B$8:$C$1020,2,FALSE)</f>
        <v>0</v>
      </c>
      <c r="L1833" s="108"/>
      <c r="M1833" s="109">
        <f>VLOOKUP(J1833,得意先名!$B$1:$E$1029,4,FALSE)</f>
        <v>0</v>
      </c>
      <c r="N1833" s="110">
        <f>VLOOKUP(J1833,得意先名!$B$8:$H$1020,7,FALSE)</f>
        <v>0</v>
      </c>
      <c r="O1833" s="111"/>
      <c r="P1833" s="112"/>
      <c r="Q1833" s="50"/>
    </row>
    <row r="1834" spans="1:17" ht="30.75" customHeight="1" x14ac:dyDescent="0.4">
      <c r="A1834" s="113">
        <v>3643</v>
      </c>
      <c r="B1834" s="114"/>
      <c r="C1834" s="114"/>
      <c r="D1834" s="115">
        <f>VLOOKUP(E1834,コード一覧!$B$4:$E$962,4,FALSE)</f>
        <v>0</v>
      </c>
      <c r="E1834" s="89"/>
      <c r="F1834" s="104">
        <f>VLOOKUP(E1834,コード一覧!$B$4:$C$850,2,FALSE)</f>
        <v>0</v>
      </c>
      <c r="G1834" s="105">
        <f>VLOOKUP(E1834,コード一覧!$B$4:$D$868,3,FALSE)</f>
        <v>0</v>
      </c>
      <c r="H1834" s="106"/>
      <c r="I1834" s="106"/>
      <c r="J1834" s="107"/>
      <c r="K1834" s="109">
        <f>VLOOKUP(J1834,得意先名!$B$8:$C$1020,2,FALSE)</f>
        <v>0</v>
      </c>
      <c r="L1834" s="108"/>
      <c r="M1834" s="109">
        <f>VLOOKUP(J1834,得意先名!$B$1:$E$1029,4,FALSE)</f>
        <v>0</v>
      </c>
      <c r="N1834" s="110">
        <f>VLOOKUP(J1834,得意先名!$B$8:$H$1020,7,FALSE)</f>
        <v>0</v>
      </c>
      <c r="O1834" s="111"/>
      <c r="P1834" s="112"/>
      <c r="Q1834" s="50"/>
    </row>
    <row r="1835" spans="1:17" ht="30.75" customHeight="1" x14ac:dyDescent="0.4">
      <c r="A1835" s="113">
        <v>3645</v>
      </c>
      <c r="B1835" s="114"/>
      <c r="C1835" s="114"/>
      <c r="D1835" s="115">
        <f>VLOOKUP(E1835,コード一覧!$B$4:$E$962,4,FALSE)</f>
        <v>0</v>
      </c>
      <c r="E1835" s="89"/>
      <c r="F1835" s="104">
        <f>VLOOKUP(E1835,コード一覧!$B$4:$C$850,2,FALSE)</f>
        <v>0</v>
      </c>
      <c r="G1835" s="105">
        <f>VLOOKUP(E1835,コード一覧!$B$4:$D$868,3,FALSE)</f>
        <v>0</v>
      </c>
      <c r="H1835" s="106"/>
      <c r="I1835" s="106"/>
      <c r="J1835" s="107"/>
      <c r="K1835" s="109">
        <f>VLOOKUP(J1835,得意先名!$B$8:$C$1020,2,FALSE)</f>
        <v>0</v>
      </c>
      <c r="L1835" s="108"/>
      <c r="M1835" s="109">
        <f>VLOOKUP(J1835,得意先名!$B$1:$E$1029,4,FALSE)</f>
        <v>0</v>
      </c>
      <c r="N1835" s="110">
        <f>VLOOKUP(J1835,得意先名!$B$8:$H$1020,7,FALSE)</f>
        <v>0</v>
      </c>
      <c r="O1835" s="111"/>
      <c r="P1835" s="112"/>
      <c r="Q1835" s="50"/>
    </row>
    <row r="1836" spans="1:17" ht="30.75" customHeight="1" x14ac:dyDescent="0.4">
      <c r="A1836" s="113">
        <v>3647</v>
      </c>
      <c r="B1836" s="114"/>
      <c r="C1836" s="114"/>
      <c r="D1836" s="115">
        <f>VLOOKUP(E1836,コード一覧!$B$4:$E$962,4,FALSE)</f>
        <v>0</v>
      </c>
      <c r="E1836" s="89"/>
      <c r="F1836" s="104">
        <f>VLOOKUP(E1836,コード一覧!$B$4:$C$850,2,FALSE)</f>
        <v>0</v>
      </c>
      <c r="G1836" s="105">
        <f>VLOOKUP(E1836,コード一覧!$B$4:$D$868,3,FALSE)</f>
        <v>0</v>
      </c>
      <c r="H1836" s="106"/>
      <c r="I1836" s="106"/>
      <c r="J1836" s="107"/>
      <c r="K1836" s="109">
        <f>VLOOKUP(J1836,得意先名!$B$8:$C$1020,2,FALSE)</f>
        <v>0</v>
      </c>
      <c r="L1836" s="108"/>
      <c r="M1836" s="109">
        <f>VLOOKUP(J1836,得意先名!$B$1:$E$1029,4,FALSE)</f>
        <v>0</v>
      </c>
      <c r="N1836" s="110">
        <f>VLOOKUP(J1836,得意先名!$B$8:$H$1020,7,FALSE)</f>
        <v>0</v>
      </c>
      <c r="O1836" s="111"/>
      <c r="P1836" s="112"/>
      <c r="Q1836" s="50"/>
    </row>
    <row r="1837" spans="1:17" ht="30.75" customHeight="1" x14ac:dyDescent="0.4">
      <c r="A1837" s="113">
        <v>3649</v>
      </c>
      <c r="B1837" s="114"/>
      <c r="C1837" s="114"/>
      <c r="D1837" s="115">
        <f>VLOOKUP(E1837,コード一覧!$B$4:$E$962,4,FALSE)</f>
        <v>0</v>
      </c>
      <c r="E1837" s="89"/>
      <c r="F1837" s="104">
        <f>VLOOKUP(E1837,コード一覧!$B$4:$C$850,2,FALSE)</f>
        <v>0</v>
      </c>
      <c r="G1837" s="105">
        <f>VLOOKUP(E1837,コード一覧!$B$4:$D$868,3,FALSE)</f>
        <v>0</v>
      </c>
      <c r="H1837" s="106"/>
      <c r="I1837" s="106"/>
      <c r="J1837" s="107"/>
      <c r="K1837" s="109">
        <f>VLOOKUP(J1837,得意先名!$B$8:$C$1020,2,FALSE)</f>
        <v>0</v>
      </c>
      <c r="L1837" s="108"/>
      <c r="M1837" s="109">
        <f>VLOOKUP(J1837,得意先名!$B$1:$E$1029,4,FALSE)</f>
        <v>0</v>
      </c>
      <c r="N1837" s="110">
        <f>VLOOKUP(J1837,得意先名!$B$8:$H$1020,7,FALSE)</f>
        <v>0</v>
      </c>
      <c r="O1837" s="111"/>
      <c r="P1837" s="112"/>
      <c r="Q1837" s="50"/>
    </row>
    <row r="1838" spans="1:17" ht="30.75" customHeight="1" x14ac:dyDescent="0.4">
      <c r="A1838" s="113">
        <v>3651</v>
      </c>
      <c r="B1838" s="114"/>
      <c r="C1838" s="114"/>
      <c r="D1838" s="115">
        <f>VLOOKUP(E1838,コード一覧!$B$4:$E$962,4,FALSE)</f>
        <v>0</v>
      </c>
      <c r="E1838" s="89"/>
      <c r="F1838" s="104">
        <f>VLOOKUP(E1838,コード一覧!$B$4:$C$850,2,FALSE)</f>
        <v>0</v>
      </c>
      <c r="G1838" s="105">
        <f>VLOOKUP(E1838,コード一覧!$B$4:$D$868,3,FALSE)</f>
        <v>0</v>
      </c>
      <c r="H1838" s="106"/>
      <c r="I1838" s="106"/>
      <c r="J1838" s="107"/>
      <c r="K1838" s="109">
        <f>VLOOKUP(J1838,得意先名!$B$8:$C$1020,2,FALSE)</f>
        <v>0</v>
      </c>
      <c r="L1838" s="108"/>
      <c r="M1838" s="109">
        <f>VLOOKUP(J1838,得意先名!$B$1:$E$1029,4,FALSE)</f>
        <v>0</v>
      </c>
      <c r="N1838" s="110">
        <f>VLOOKUP(J1838,得意先名!$B$8:$H$1020,7,FALSE)</f>
        <v>0</v>
      </c>
      <c r="O1838" s="111"/>
      <c r="P1838" s="112"/>
      <c r="Q1838" s="50"/>
    </row>
    <row r="1839" spans="1:17" ht="30.75" customHeight="1" x14ac:dyDescent="0.4">
      <c r="A1839" s="113">
        <v>3653</v>
      </c>
      <c r="B1839" s="114"/>
      <c r="C1839" s="114"/>
      <c r="D1839" s="115">
        <f>VLOOKUP(E1839,コード一覧!$B$4:$E$962,4,FALSE)</f>
        <v>0</v>
      </c>
      <c r="E1839" s="89"/>
      <c r="F1839" s="104">
        <f>VLOOKUP(E1839,コード一覧!$B$4:$C$850,2,FALSE)</f>
        <v>0</v>
      </c>
      <c r="G1839" s="105">
        <f>VLOOKUP(E1839,コード一覧!$B$4:$D$868,3,FALSE)</f>
        <v>0</v>
      </c>
      <c r="H1839" s="106"/>
      <c r="I1839" s="106"/>
      <c r="J1839" s="107"/>
      <c r="K1839" s="109">
        <f>VLOOKUP(J1839,得意先名!$B$8:$C$1020,2,FALSE)</f>
        <v>0</v>
      </c>
      <c r="L1839" s="108"/>
      <c r="M1839" s="109">
        <f>VLOOKUP(J1839,得意先名!$B$1:$E$1029,4,FALSE)</f>
        <v>0</v>
      </c>
      <c r="N1839" s="110">
        <f>VLOOKUP(J1839,得意先名!$B$8:$H$1020,7,FALSE)</f>
        <v>0</v>
      </c>
      <c r="O1839" s="111"/>
      <c r="P1839" s="112"/>
      <c r="Q1839" s="50"/>
    </row>
    <row r="1840" spans="1:17" ht="30.75" customHeight="1" x14ac:dyDescent="0.4">
      <c r="A1840" s="113">
        <v>3655</v>
      </c>
      <c r="B1840" s="114"/>
      <c r="C1840" s="114"/>
      <c r="D1840" s="115">
        <f>VLOOKUP(E1840,コード一覧!$B$4:$E$962,4,FALSE)</f>
        <v>0</v>
      </c>
      <c r="E1840" s="89"/>
      <c r="F1840" s="104">
        <f>VLOOKUP(E1840,コード一覧!$B$4:$C$850,2,FALSE)</f>
        <v>0</v>
      </c>
      <c r="G1840" s="105">
        <f>VLOOKUP(E1840,コード一覧!$B$4:$D$868,3,FALSE)</f>
        <v>0</v>
      </c>
      <c r="H1840" s="106"/>
      <c r="I1840" s="106"/>
      <c r="J1840" s="107"/>
      <c r="K1840" s="109">
        <f>VLOOKUP(J1840,得意先名!$B$8:$C$1020,2,FALSE)</f>
        <v>0</v>
      </c>
      <c r="L1840" s="108"/>
      <c r="M1840" s="109">
        <f>VLOOKUP(J1840,得意先名!$B$1:$E$1029,4,FALSE)</f>
        <v>0</v>
      </c>
      <c r="N1840" s="110">
        <f>VLOOKUP(J1840,得意先名!$B$8:$H$1020,7,FALSE)</f>
        <v>0</v>
      </c>
      <c r="O1840" s="111"/>
      <c r="P1840" s="112"/>
      <c r="Q1840" s="50"/>
    </row>
    <row r="1841" spans="1:17" ht="30.75" customHeight="1" x14ac:dyDescent="0.4">
      <c r="A1841" s="113">
        <v>3657</v>
      </c>
      <c r="B1841" s="114"/>
      <c r="C1841" s="114"/>
      <c r="D1841" s="115">
        <f>VLOOKUP(E1841,コード一覧!$B$4:$E$962,4,FALSE)</f>
        <v>0</v>
      </c>
      <c r="E1841" s="89"/>
      <c r="F1841" s="104">
        <f>VLOOKUP(E1841,コード一覧!$B$4:$C$850,2,FALSE)</f>
        <v>0</v>
      </c>
      <c r="G1841" s="105">
        <f>VLOOKUP(E1841,コード一覧!$B$4:$D$868,3,FALSE)</f>
        <v>0</v>
      </c>
      <c r="H1841" s="106"/>
      <c r="I1841" s="106"/>
      <c r="J1841" s="107"/>
      <c r="K1841" s="109">
        <f>VLOOKUP(J1841,得意先名!$B$8:$C$1020,2,FALSE)</f>
        <v>0</v>
      </c>
      <c r="L1841" s="108"/>
      <c r="M1841" s="109">
        <f>VLOOKUP(J1841,得意先名!$B$1:$E$1029,4,FALSE)</f>
        <v>0</v>
      </c>
      <c r="N1841" s="110">
        <f>VLOOKUP(J1841,得意先名!$B$8:$H$1020,7,FALSE)</f>
        <v>0</v>
      </c>
      <c r="O1841" s="111"/>
      <c r="P1841" s="112"/>
      <c r="Q1841" s="50"/>
    </row>
    <row r="1842" spans="1:17" ht="30.75" customHeight="1" x14ac:dyDescent="0.4">
      <c r="A1842" s="113">
        <v>3659</v>
      </c>
      <c r="B1842" s="114"/>
      <c r="C1842" s="114"/>
      <c r="D1842" s="115">
        <f>VLOOKUP(E1842,コード一覧!$B$4:$E$962,4,FALSE)</f>
        <v>0</v>
      </c>
      <c r="E1842" s="89"/>
      <c r="F1842" s="104">
        <f>VLOOKUP(E1842,コード一覧!$B$4:$C$850,2,FALSE)</f>
        <v>0</v>
      </c>
      <c r="G1842" s="105">
        <f>VLOOKUP(E1842,コード一覧!$B$4:$D$868,3,FALSE)</f>
        <v>0</v>
      </c>
      <c r="H1842" s="106"/>
      <c r="I1842" s="106"/>
      <c r="J1842" s="107"/>
      <c r="K1842" s="109">
        <f>VLOOKUP(J1842,得意先名!$B$8:$C$1020,2,FALSE)</f>
        <v>0</v>
      </c>
      <c r="L1842" s="108"/>
      <c r="M1842" s="109">
        <f>VLOOKUP(J1842,得意先名!$B$1:$E$1029,4,FALSE)</f>
        <v>0</v>
      </c>
      <c r="N1842" s="110">
        <f>VLOOKUP(J1842,得意先名!$B$8:$H$1020,7,FALSE)</f>
        <v>0</v>
      </c>
      <c r="O1842" s="111"/>
      <c r="P1842" s="112"/>
      <c r="Q1842" s="50"/>
    </row>
    <row r="1843" spans="1:17" ht="30.75" customHeight="1" x14ac:dyDescent="0.4">
      <c r="A1843" s="113">
        <v>3661</v>
      </c>
      <c r="B1843" s="114"/>
      <c r="C1843" s="114"/>
      <c r="D1843" s="115">
        <f>VLOOKUP(E1843,コード一覧!$B$4:$E$962,4,FALSE)</f>
        <v>0</v>
      </c>
      <c r="E1843" s="89"/>
      <c r="F1843" s="104">
        <f>VLOOKUP(E1843,コード一覧!$B$4:$C$850,2,FALSE)</f>
        <v>0</v>
      </c>
      <c r="G1843" s="105">
        <f>VLOOKUP(E1843,コード一覧!$B$4:$D$868,3,FALSE)</f>
        <v>0</v>
      </c>
      <c r="H1843" s="106"/>
      <c r="I1843" s="106"/>
      <c r="J1843" s="107"/>
      <c r="K1843" s="109">
        <f>VLOOKUP(J1843,得意先名!$B$8:$C$1020,2,FALSE)</f>
        <v>0</v>
      </c>
      <c r="L1843" s="108"/>
      <c r="M1843" s="109">
        <f>VLOOKUP(J1843,得意先名!$B$1:$E$1029,4,FALSE)</f>
        <v>0</v>
      </c>
      <c r="N1843" s="110">
        <f>VLOOKUP(J1843,得意先名!$B$8:$H$1020,7,FALSE)</f>
        <v>0</v>
      </c>
      <c r="O1843" s="111"/>
      <c r="P1843" s="112"/>
      <c r="Q1843" s="50"/>
    </row>
    <row r="1844" spans="1:17" ht="30.75" customHeight="1" x14ac:dyDescent="0.4">
      <c r="A1844" s="113">
        <v>3663</v>
      </c>
      <c r="B1844" s="114"/>
      <c r="C1844" s="114"/>
      <c r="D1844" s="115">
        <f>VLOOKUP(E1844,コード一覧!$B$4:$E$962,4,FALSE)</f>
        <v>0</v>
      </c>
      <c r="E1844" s="89"/>
      <c r="F1844" s="104">
        <f>VLOOKUP(E1844,コード一覧!$B$4:$C$850,2,FALSE)</f>
        <v>0</v>
      </c>
      <c r="G1844" s="105">
        <f>VLOOKUP(E1844,コード一覧!$B$4:$D$868,3,FALSE)</f>
        <v>0</v>
      </c>
      <c r="H1844" s="106"/>
      <c r="I1844" s="106"/>
      <c r="J1844" s="107"/>
      <c r="K1844" s="109">
        <f>VLOOKUP(J1844,得意先名!$B$8:$C$1020,2,FALSE)</f>
        <v>0</v>
      </c>
      <c r="L1844" s="108"/>
      <c r="M1844" s="109">
        <f>VLOOKUP(J1844,得意先名!$B$1:$E$1029,4,FALSE)</f>
        <v>0</v>
      </c>
      <c r="N1844" s="110">
        <f>VLOOKUP(J1844,得意先名!$B$8:$H$1020,7,FALSE)</f>
        <v>0</v>
      </c>
      <c r="O1844" s="111"/>
      <c r="P1844" s="112"/>
      <c r="Q1844" s="50"/>
    </row>
    <row r="1845" spans="1:17" ht="30.75" customHeight="1" x14ac:dyDescent="0.4">
      <c r="A1845" s="113">
        <v>3665</v>
      </c>
      <c r="B1845" s="114"/>
      <c r="C1845" s="114"/>
      <c r="D1845" s="115">
        <f>VLOOKUP(E1845,コード一覧!$B$4:$E$962,4,FALSE)</f>
        <v>0</v>
      </c>
      <c r="E1845" s="89"/>
      <c r="F1845" s="104">
        <f>VLOOKUP(E1845,コード一覧!$B$4:$C$850,2,FALSE)</f>
        <v>0</v>
      </c>
      <c r="G1845" s="105">
        <f>VLOOKUP(E1845,コード一覧!$B$4:$D$868,3,FALSE)</f>
        <v>0</v>
      </c>
      <c r="H1845" s="106"/>
      <c r="I1845" s="106"/>
      <c r="J1845" s="107"/>
      <c r="K1845" s="109">
        <f>VLOOKUP(J1845,得意先名!$B$8:$C$1020,2,FALSE)</f>
        <v>0</v>
      </c>
      <c r="L1845" s="108"/>
      <c r="M1845" s="109">
        <f>VLOOKUP(J1845,得意先名!$B$1:$E$1029,4,FALSE)</f>
        <v>0</v>
      </c>
      <c r="N1845" s="110">
        <f>VLOOKUP(J1845,得意先名!$B$8:$H$1020,7,FALSE)</f>
        <v>0</v>
      </c>
      <c r="O1845" s="111"/>
      <c r="P1845" s="112"/>
      <c r="Q1845" s="50"/>
    </row>
    <row r="1846" spans="1:17" ht="30.75" customHeight="1" x14ac:dyDescent="0.4">
      <c r="A1846" s="113">
        <v>3667</v>
      </c>
      <c r="B1846" s="114"/>
      <c r="C1846" s="114"/>
      <c r="D1846" s="115">
        <f>VLOOKUP(E1846,コード一覧!$B$4:$E$962,4,FALSE)</f>
        <v>0</v>
      </c>
      <c r="E1846" s="89"/>
      <c r="F1846" s="104">
        <f>VLOOKUP(E1846,コード一覧!$B$4:$C$850,2,FALSE)</f>
        <v>0</v>
      </c>
      <c r="G1846" s="105">
        <f>VLOOKUP(E1846,コード一覧!$B$4:$D$868,3,FALSE)</f>
        <v>0</v>
      </c>
      <c r="H1846" s="106"/>
      <c r="I1846" s="106"/>
      <c r="J1846" s="107"/>
      <c r="K1846" s="109">
        <f>VLOOKUP(J1846,得意先名!$B$8:$C$1020,2,FALSE)</f>
        <v>0</v>
      </c>
      <c r="L1846" s="108"/>
      <c r="M1846" s="109">
        <f>VLOOKUP(J1846,得意先名!$B$1:$E$1029,4,FALSE)</f>
        <v>0</v>
      </c>
      <c r="N1846" s="110">
        <f>VLOOKUP(J1846,得意先名!$B$8:$H$1020,7,FALSE)</f>
        <v>0</v>
      </c>
      <c r="O1846" s="111"/>
      <c r="P1846" s="112"/>
      <c r="Q1846" s="50"/>
    </row>
    <row r="1847" spans="1:17" ht="30.75" customHeight="1" x14ac:dyDescent="0.4">
      <c r="A1847" s="113">
        <v>3669</v>
      </c>
      <c r="B1847" s="114"/>
      <c r="C1847" s="114"/>
      <c r="D1847" s="115">
        <f>VLOOKUP(E1847,コード一覧!$B$4:$E$962,4,FALSE)</f>
        <v>0</v>
      </c>
      <c r="E1847" s="89"/>
      <c r="F1847" s="104">
        <f>VLOOKUP(E1847,コード一覧!$B$4:$C$850,2,FALSE)</f>
        <v>0</v>
      </c>
      <c r="G1847" s="105">
        <f>VLOOKUP(E1847,コード一覧!$B$4:$D$868,3,FALSE)</f>
        <v>0</v>
      </c>
      <c r="H1847" s="106"/>
      <c r="I1847" s="106"/>
      <c r="J1847" s="107"/>
      <c r="K1847" s="109">
        <f>VLOOKUP(J1847,得意先名!$B$8:$C$1020,2,FALSE)</f>
        <v>0</v>
      </c>
      <c r="L1847" s="108"/>
      <c r="M1847" s="109">
        <f>VLOOKUP(J1847,得意先名!$B$1:$E$1029,4,FALSE)</f>
        <v>0</v>
      </c>
      <c r="N1847" s="110">
        <f>VLOOKUP(J1847,得意先名!$B$8:$H$1020,7,FALSE)</f>
        <v>0</v>
      </c>
      <c r="O1847" s="111"/>
      <c r="P1847" s="112"/>
      <c r="Q1847" s="50"/>
    </row>
    <row r="1848" spans="1:17" ht="30.75" customHeight="1" x14ac:dyDescent="0.4">
      <c r="A1848" s="113">
        <v>3671</v>
      </c>
      <c r="B1848" s="114"/>
      <c r="C1848" s="114"/>
      <c r="D1848" s="115">
        <f>VLOOKUP(E1848,コード一覧!$B$4:$E$962,4,FALSE)</f>
        <v>0</v>
      </c>
      <c r="E1848" s="89"/>
      <c r="F1848" s="104">
        <f>VLOOKUP(E1848,コード一覧!$B$4:$C$850,2,FALSE)</f>
        <v>0</v>
      </c>
      <c r="G1848" s="105">
        <f>VLOOKUP(E1848,コード一覧!$B$4:$D$868,3,FALSE)</f>
        <v>0</v>
      </c>
      <c r="H1848" s="106"/>
      <c r="I1848" s="106"/>
      <c r="J1848" s="107"/>
      <c r="K1848" s="109">
        <f>VLOOKUP(J1848,得意先名!$B$8:$C$1020,2,FALSE)</f>
        <v>0</v>
      </c>
      <c r="L1848" s="108"/>
      <c r="M1848" s="109">
        <f>VLOOKUP(J1848,得意先名!$B$1:$E$1029,4,FALSE)</f>
        <v>0</v>
      </c>
      <c r="N1848" s="110">
        <f>VLOOKUP(J1848,得意先名!$B$8:$H$1020,7,FALSE)</f>
        <v>0</v>
      </c>
      <c r="O1848" s="111"/>
      <c r="P1848" s="112"/>
      <c r="Q1848" s="50"/>
    </row>
    <row r="1849" spans="1:17" ht="30.75" customHeight="1" x14ac:dyDescent="0.4">
      <c r="A1849" s="113">
        <v>3673</v>
      </c>
      <c r="B1849" s="114"/>
      <c r="C1849" s="114"/>
      <c r="D1849" s="115">
        <f>VLOOKUP(E1849,コード一覧!$B$4:$E$962,4,FALSE)</f>
        <v>0</v>
      </c>
      <c r="E1849" s="89"/>
      <c r="F1849" s="104">
        <f>VLOOKUP(E1849,コード一覧!$B$4:$C$850,2,FALSE)</f>
        <v>0</v>
      </c>
      <c r="G1849" s="105">
        <f>VLOOKUP(E1849,コード一覧!$B$4:$D$868,3,FALSE)</f>
        <v>0</v>
      </c>
      <c r="H1849" s="106"/>
      <c r="I1849" s="106"/>
      <c r="J1849" s="107"/>
      <c r="K1849" s="109">
        <f>VLOOKUP(J1849,得意先名!$B$8:$C$1020,2,FALSE)</f>
        <v>0</v>
      </c>
      <c r="L1849" s="108"/>
      <c r="M1849" s="109">
        <f>VLOOKUP(J1849,得意先名!$B$1:$E$1029,4,FALSE)</f>
        <v>0</v>
      </c>
      <c r="N1849" s="110">
        <f>VLOOKUP(J1849,得意先名!$B$8:$H$1020,7,FALSE)</f>
        <v>0</v>
      </c>
      <c r="O1849" s="111"/>
      <c r="P1849" s="112"/>
      <c r="Q1849" s="50"/>
    </row>
    <row r="1850" spans="1:17" ht="30.75" customHeight="1" x14ac:dyDescent="0.4">
      <c r="A1850" s="113">
        <v>3675</v>
      </c>
      <c r="B1850" s="114"/>
      <c r="C1850" s="114"/>
      <c r="D1850" s="115">
        <f>VLOOKUP(E1850,コード一覧!$B$4:$E$962,4,FALSE)</f>
        <v>0</v>
      </c>
      <c r="E1850" s="89"/>
      <c r="F1850" s="104">
        <f>VLOOKUP(E1850,コード一覧!$B$4:$C$850,2,FALSE)</f>
        <v>0</v>
      </c>
      <c r="G1850" s="105">
        <f>VLOOKUP(E1850,コード一覧!$B$4:$D$868,3,FALSE)</f>
        <v>0</v>
      </c>
      <c r="H1850" s="106"/>
      <c r="I1850" s="106"/>
      <c r="J1850" s="107"/>
      <c r="K1850" s="109">
        <f>VLOOKUP(J1850,得意先名!$B$8:$C$1020,2,FALSE)</f>
        <v>0</v>
      </c>
      <c r="L1850" s="108"/>
      <c r="M1850" s="109">
        <f>VLOOKUP(J1850,得意先名!$B$1:$E$1029,4,FALSE)</f>
        <v>0</v>
      </c>
      <c r="N1850" s="110">
        <f>VLOOKUP(J1850,得意先名!$B$8:$H$1020,7,FALSE)</f>
        <v>0</v>
      </c>
      <c r="O1850" s="111"/>
      <c r="P1850" s="112"/>
      <c r="Q1850" s="50"/>
    </row>
    <row r="1851" spans="1:17" ht="30.75" customHeight="1" x14ac:dyDescent="0.4">
      <c r="A1851" s="113">
        <v>3677</v>
      </c>
      <c r="B1851" s="114"/>
      <c r="C1851" s="114"/>
      <c r="D1851" s="115">
        <f>VLOOKUP(E1851,コード一覧!$B$4:$E$962,4,FALSE)</f>
        <v>0</v>
      </c>
      <c r="E1851" s="89"/>
      <c r="F1851" s="104">
        <f>VLOOKUP(E1851,コード一覧!$B$4:$C$850,2,FALSE)</f>
        <v>0</v>
      </c>
      <c r="G1851" s="105">
        <f>VLOOKUP(E1851,コード一覧!$B$4:$D$868,3,FALSE)</f>
        <v>0</v>
      </c>
      <c r="H1851" s="106"/>
      <c r="I1851" s="106"/>
      <c r="J1851" s="107"/>
      <c r="K1851" s="109">
        <f>VLOOKUP(J1851,得意先名!$B$8:$C$1020,2,FALSE)</f>
        <v>0</v>
      </c>
      <c r="L1851" s="108"/>
      <c r="M1851" s="109">
        <f>VLOOKUP(J1851,得意先名!$B$1:$E$1029,4,FALSE)</f>
        <v>0</v>
      </c>
      <c r="N1851" s="110">
        <f>VLOOKUP(J1851,得意先名!$B$8:$H$1020,7,FALSE)</f>
        <v>0</v>
      </c>
      <c r="O1851" s="111"/>
      <c r="P1851" s="112"/>
      <c r="Q1851" s="50"/>
    </row>
    <row r="1852" spans="1:17" ht="30.75" customHeight="1" x14ac:dyDescent="0.4">
      <c r="A1852" s="113">
        <v>3679</v>
      </c>
      <c r="B1852" s="114"/>
      <c r="C1852" s="114"/>
      <c r="D1852" s="115">
        <f>VLOOKUP(E1852,コード一覧!$B$4:$E$962,4,FALSE)</f>
        <v>0</v>
      </c>
      <c r="E1852" s="89"/>
      <c r="F1852" s="104">
        <f>VLOOKUP(E1852,コード一覧!$B$4:$C$850,2,FALSE)</f>
        <v>0</v>
      </c>
      <c r="G1852" s="105">
        <f>VLOOKUP(E1852,コード一覧!$B$4:$D$868,3,FALSE)</f>
        <v>0</v>
      </c>
      <c r="H1852" s="106"/>
      <c r="I1852" s="106"/>
      <c r="J1852" s="107"/>
      <c r="K1852" s="109">
        <f>VLOOKUP(J1852,得意先名!$B$8:$C$1020,2,FALSE)</f>
        <v>0</v>
      </c>
      <c r="L1852" s="108"/>
      <c r="M1852" s="109">
        <f>VLOOKUP(J1852,得意先名!$B$1:$E$1029,4,FALSE)</f>
        <v>0</v>
      </c>
      <c r="N1852" s="110">
        <f>VLOOKUP(J1852,得意先名!$B$8:$H$1020,7,FALSE)</f>
        <v>0</v>
      </c>
      <c r="O1852" s="111"/>
      <c r="P1852" s="112"/>
      <c r="Q1852" s="50"/>
    </row>
    <row r="1853" spans="1:17" ht="30.75" customHeight="1" x14ac:dyDescent="0.4">
      <c r="A1853" s="113">
        <v>3681</v>
      </c>
      <c r="B1853" s="114"/>
      <c r="C1853" s="114"/>
      <c r="D1853" s="115">
        <f>VLOOKUP(E1853,コード一覧!$B$4:$E$962,4,FALSE)</f>
        <v>0</v>
      </c>
      <c r="E1853" s="89"/>
      <c r="F1853" s="104">
        <f>VLOOKUP(E1853,コード一覧!$B$4:$C$850,2,FALSE)</f>
        <v>0</v>
      </c>
      <c r="G1853" s="105">
        <f>VLOOKUP(E1853,コード一覧!$B$4:$D$868,3,FALSE)</f>
        <v>0</v>
      </c>
      <c r="H1853" s="106"/>
      <c r="I1853" s="106"/>
      <c r="J1853" s="107"/>
      <c r="K1853" s="109">
        <f>VLOOKUP(J1853,得意先名!$B$8:$C$1020,2,FALSE)</f>
        <v>0</v>
      </c>
      <c r="L1853" s="108"/>
      <c r="M1853" s="109">
        <f>VLOOKUP(J1853,得意先名!$B$1:$E$1029,4,FALSE)</f>
        <v>0</v>
      </c>
      <c r="N1853" s="110">
        <f>VLOOKUP(J1853,得意先名!$B$8:$H$1020,7,FALSE)</f>
        <v>0</v>
      </c>
      <c r="O1853" s="111"/>
      <c r="P1853" s="112"/>
      <c r="Q1853" s="50"/>
    </row>
    <row r="1854" spans="1:17" ht="30.75" customHeight="1" x14ac:dyDescent="0.4">
      <c r="A1854" s="113">
        <v>3683</v>
      </c>
      <c r="B1854" s="114"/>
      <c r="C1854" s="114"/>
      <c r="D1854" s="115">
        <f>VLOOKUP(E1854,コード一覧!$B$4:$E$962,4,FALSE)</f>
        <v>0</v>
      </c>
      <c r="E1854" s="89"/>
      <c r="F1854" s="104">
        <f>VLOOKUP(E1854,コード一覧!$B$4:$C$850,2,FALSE)</f>
        <v>0</v>
      </c>
      <c r="G1854" s="105">
        <f>VLOOKUP(E1854,コード一覧!$B$4:$D$868,3,FALSE)</f>
        <v>0</v>
      </c>
      <c r="H1854" s="106"/>
      <c r="I1854" s="106"/>
      <c r="J1854" s="107"/>
      <c r="K1854" s="109">
        <f>VLOOKUP(J1854,得意先名!$B$8:$C$1020,2,FALSE)</f>
        <v>0</v>
      </c>
      <c r="L1854" s="108"/>
      <c r="M1854" s="109">
        <f>VLOOKUP(J1854,得意先名!$B$1:$E$1029,4,FALSE)</f>
        <v>0</v>
      </c>
      <c r="N1854" s="110">
        <f>VLOOKUP(J1854,得意先名!$B$8:$H$1020,7,FALSE)</f>
        <v>0</v>
      </c>
      <c r="O1854" s="111"/>
      <c r="P1854" s="112"/>
      <c r="Q1854" s="50"/>
    </row>
    <row r="1855" spans="1:17" ht="30.75" customHeight="1" x14ac:dyDescent="0.4">
      <c r="A1855" s="113">
        <v>3685</v>
      </c>
      <c r="B1855" s="114"/>
      <c r="C1855" s="114"/>
      <c r="D1855" s="115">
        <f>VLOOKUP(E1855,コード一覧!$B$4:$E$962,4,FALSE)</f>
        <v>0</v>
      </c>
      <c r="E1855" s="89"/>
      <c r="F1855" s="104">
        <f>VLOOKUP(E1855,コード一覧!$B$4:$C$850,2,FALSE)</f>
        <v>0</v>
      </c>
      <c r="G1855" s="105">
        <f>VLOOKUP(E1855,コード一覧!$B$4:$D$868,3,FALSE)</f>
        <v>0</v>
      </c>
      <c r="H1855" s="106"/>
      <c r="I1855" s="106"/>
      <c r="J1855" s="107"/>
      <c r="K1855" s="109">
        <f>VLOOKUP(J1855,得意先名!$B$8:$C$1020,2,FALSE)</f>
        <v>0</v>
      </c>
      <c r="L1855" s="108"/>
      <c r="M1855" s="109">
        <f>VLOOKUP(J1855,得意先名!$B$1:$E$1029,4,FALSE)</f>
        <v>0</v>
      </c>
      <c r="N1855" s="110">
        <f>VLOOKUP(J1855,得意先名!$B$8:$H$1020,7,FALSE)</f>
        <v>0</v>
      </c>
      <c r="O1855" s="111"/>
      <c r="P1855" s="112"/>
      <c r="Q1855" s="50"/>
    </row>
    <row r="1856" spans="1:17" ht="30.75" customHeight="1" x14ac:dyDescent="0.4">
      <c r="A1856" s="113">
        <v>3687</v>
      </c>
      <c r="B1856" s="114"/>
      <c r="C1856" s="114"/>
      <c r="D1856" s="115">
        <f>VLOOKUP(E1856,コード一覧!$B$4:$E$962,4,FALSE)</f>
        <v>0</v>
      </c>
      <c r="E1856" s="89"/>
      <c r="F1856" s="104">
        <f>VLOOKUP(E1856,コード一覧!$B$4:$C$850,2,FALSE)</f>
        <v>0</v>
      </c>
      <c r="G1856" s="105">
        <f>VLOOKUP(E1856,コード一覧!$B$4:$D$868,3,FALSE)</f>
        <v>0</v>
      </c>
      <c r="H1856" s="106"/>
      <c r="I1856" s="106"/>
      <c r="J1856" s="107"/>
      <c r="K1856" s="109">
        <f>VLOOKUP(J1856,得意先名!$B$8:$C$1020,2,FALSE)</f>
        <v>0</v>
      </c>
      <c r="L1856" s="108"/>
      <c r="M1856" s="109">
        <f>VLOOKUP(J1856,得意先名!$B$1:$E$1029,4,FALSE)</f>
        <v>0</v>
      </c>
      <c r="N1856" s="110">
        <f>VLOOKUP(J1856,得意先名!$B$8:$H$1020,7,FALSE)</f>
        <v>0</v>
      </c>
      <c r="O1856" s="111"/>
      <c r="P1856" s="112"/>
      <c r="Q1856" s="50"/>
    </row>
    <row r="1857" spans="1:17" ht="30.75" customHeight="1" x14ac:dyDescent="0.4">
      <c r="A1857" s="113">
        <v>3689</v>
      </c>
      <c r="B1857" s="114"/>
      <c r="C1857" s="114"/>
      <c r="D1857" s="115">
        <f>VLOOKUP(E1857,コード一覧!$B$4:$E$962,4,FALSE)</f>
        <v>0</v>
      </c>
      <c r="E1857" s="89"/>
      <c r="F1857" s="104">
        <f>VLOOKUP(E1857,コード一覧!$B$4:$C$850,2,FALSE)</f>
        <v>0</v>
      </c>
      <c r="G1857" s="105">
        <f>VLOOKUP(E1857,コード一覧!$B$4:$D$868,3,FALSE)</f>
        <v>0</v>
      </c>
      <c r="H1857" s="106"/>
      <c r="I1857" s="106"/>
      <c r="J1857" s="107"/>
      <c r="K1857" s="109">
        <f>VLOOKUP(J1857,得意先名!$B$8:$C$1020,2,FALSE)</f>
        <v>0</v>
      </c>
      <c r="L1857" s="108"/>
      <c r="M1857" s="109">
        <f>VLOOKUP(J1857,得意先名!$B$1:$E$1029,4,FALSE)</f>
        <v>0</v>
      </c>
      <c r="N1857" s="110">
        <f>VLOOKUP(J1857,得意先名!$B$8:$H$1020,7,FALSE)</f>
        <v>0</v>
      </c>
      <c r="O1857" s="111"/>
      <c r="P1857" s="112"/>
      <c r="Q1857" s="50"/>
    </row>
    <row r="1858" spans="1:17" ht="30.75" customHeight="1" x14ac:dyDescent="0.4">
      <c r="A1858" s="113">
        <v>3691</v>
      </c>
      <c r="B1858" s="114"/>
      <c r="C1858" s="114"/>
      <c r="D1858" s="115">
        <f>VLOOKUP(E1858,コード一覧!$B$4:$E$962,4,FALSE)</f>
        <v>0</v>
      </c>
      <c r="E1858" s="89"/>
      <c r="F1858" s="104">
        <f>VLOOKUP(E1858,コード一覧!$B$4:$C$850,2,FALSE)</f>
        <v>0</v>
      </c>
      <c r="G1858" s="105">
        <f>VLOOKUP(E1858,コード一覧!$B$4:$D$868,3,FALSE)</f>
        <v>0</v>
      </c>
      <c r="H1858" s="106"/>
      <c r="I1858" s="106"/>
      <c r="J1858" s="107"/>
      <c r="K1858" s="109">
        <f>VLOOKUP(J1858,得意先名!$B$8:$C$1020,2,FALSE)</f>
        <v>0</v>
      </c>
      <c r="L1858" s="108"/>
      <c r="M1858" s="109">
        <f>VLOOKUP(J1858,得意先名!$B$1:$E$1029,4,FALSE)</f>
        <v>0</v>
      </c>
      <c r="N1858" s="110">
        <f>VLOOKUP(J1858,得意先名!$B$8:$H$1020,7,FALSE)</f>
        <v>0</v>
      </c>
      <c r="O1858" s="111"/>
      <c r="P1858" s="112"/>
      <c r="Q1858" s="50"/>
    </row>
    <row r="1859" spans="1:17" ht="30.75" customHeight="1" x14ac:dyDescent="0.4">
      <c r="A1859" s="113">
        <v>3693</v>
      </c>
      <c r="B1859" s="114"/>
      <c r="C1859" s="114"/>
      <c r="D1859" s="115">
        <f>VLOOKUP(E1859,コード一覧!$B$4:$E$962,4,FALSE)</f>
        <v>0</v>
      </c>
      <c r="E1859" s="89"/>
      <c r="F1859" s="104">
        <f>VLOOKUP(E1859,コード一覧!$B$4:$C$850,2,FALSE)</f>
        <v>0</v>
      </c>
      <c r="G1859" s="105">
        <f>VLOOKUP(E1859,コード一覧!$B$4:$D$868,3,FALSE)</f>
        <v>0</v>
      </c>
      <c r="H1859" s="106"/>
      <c r="I1859" s="106"/>
      <c r="J1859" s="107"/>
      <c r="K1859" s="109">
        <f>VLOOKUP(J1859,得意先名!$B$8:$C$1020,2,FALSE)</f>
        <v>0</v>
      </c>
      <c r="L1859" s="108"/>
      <c r="M1859" s="109">
        <f>VLOOKUP(J1859,得意先名!$B$1:$E$1029,4,FALSE)</f>
        <v>0</v>
      </c>
      <c r="N1859" s="110">
        <f>VLOOKUP(J1859,得意先名!$B$8:$H$1020,7,FALSE)</f>
        <v>0</v>
      </c>
      <c r="O1859" s="111"/>
      <c r="P1859" s="112"/>
      <c r="Q1859" s="50"/>
    </row>
    <row r="1860" spans="1:17" ht="30.75" customHeight="1" x14ac:dyDescent="0.4">
      <c r="A1860" s="113">
        <v>3695</v>
      </c>
      <c r="B1860" s="114"/>
      <c r="C1860" s="114"/>
      <c r="D1860" s="115">
        <f>VLOOKUP(E1860,コード一覧!$B$4:$E$962,4,FALSE)</f>
        <v>0</v>
      </c>
      <c r="E1860" s="89"/>
      <c r="F1860" s="104">
        <f>VLOOKUP(E1860,コード一覧!$B$4:$C$850,2,FALSE)</f>
        <v>0</v>
      </c>
      <c r="G1860" s="105">
        <f>VLOOKUP(E1860,コード一覧!$B$4:$D$868,3,FALSE)</f>
        <v>0</v>
      </c>
      <c r="H1860" s="106"/>
      <c r="I1860" s="106"/>
      <c r="J1860" s="107"/>
      <c r="K1860" s="109">
        <f>VLOOKUP(J1860,得意先名!$B$8:$C$1020,2,FALSE)</f>
        <v>0</v>
      </c>
      <c r="L1860" s="108"/>
      <c r="M1860" s="109">
        <f>VLOOKUP(J1860,得意先名!$B$1:$E$1029,4,FALSE)</f>
        <v>0</v>
      </c>
      <c r="N1860" s="110">
        <f>VLOOKUP(J1860,得意先名!$B$8:$H$1020,7,FALSE)</f>
        <v>0</v>
      </c>
      <c r="O1860" s="111"/>
      <c r="P1860" s="112"/>
      <c r="Q1860" s="50"/>
    </row>
    <row r="1861" spans="1:17" ht="30.75" customHeight="1" x14ac:dyDescent="0.4">
      <c r="A1861" s="113">
        <v>3697</v>
      </c>
      <c r="B1861" s="114"/>
      <c r="C1861" s="114"/>
      <c r="D1861" s="115">
        <f>VLOOKUP(E1861,コード一覧!$B$4:$E$962,4,FALSE)</f>
        <v>0</v>
      </c>
      <c r="E1861" s="89"/>
      <c r="F1861" s="104">
        <f>VLOOKUP(E1861,コード一覧!$B$4:$C$850,2,FALSE)</f>
        <v>0</v>
      </c>
      <c r="G1861" s="105">
        <f>VLOOKUP(E1861,コード一覧!$B$4:$D$868,3,FALSE)</f>
        <v>0</v>
      </c>
      <c r="H1861" s="106"/>
      <c r="I1861" s="106"/>
      <c r="J1861" s="107"/>
      <c r="K1861" s="109">
        <f>VLOOKUP(J1861,得意先名!$B$8:$C$1020,2,FALSE)</f>
        <v>0</v>
      </c>
      <c r="L1861" s="108"/>
      <c r="M1861" s="109">
        <f>VLOOKUP(J1861,得意先名!$B$1:$E$1029,4,FALSE)</f>
        <v>0</v>
      </c>
      <c r="N1861" s="110">
        <f>VLOOKUP(J1861,得意先名!$B$8:$H$1020,7,FALSE)</f>
        <v>0</v>
      </c>
      <c r="O1861" s="111"/>
      <c r="P1861" s="112"/>
      <c r="Q1861" s="50"/>
    </row>
    <row r="1862" spans="1:17" ht="30.75" customHeight="1" x14ac:dyDescent="0.4">
      <c r="A1862" s="113">
        <v>3699</v>
      </c>
      <c r="B1862" s="114"/>
      <c r="C1862" s="114"/>
      <c r="D1862" s="115">
        <f>VLOOKUP(E1862,コード一覧!$B$4:$E$962,4,FALSE)</f>
        <v>0</v>
      </c>
      <c r="E1862" s="89"/>
      <c r="F1862" s="104">
        <f>VLOOKUP(E1862,コード一覧!$B$4:$C$850,2,FALSE)</f>
        <v>0</v>
      </c>
      <c r="G1862" s="105">
        <f>VLOOKUP(E1862,コード一覧!$B$4:$D$868,3,FALSE)</f>
        <v>0</v>
      </c>
      <c r="H1862" s="106"/>
      <c r="I1862" s="106"/>
      <c r="J1862" s="107"/>
      <c r="K1862" s="109">
        <f>VLOOKUP(J1862,得意先名!$B$8:$C$1020,2,FALSE)</f>
        <v>0</v>
      </c>
      <c r="L1862" s="108"/>
      <c r="M1862" s="109">
        <f>VLOOKUP(J1862,得意先名!$B$1:$E$1029,4,FALSE)</f>
        <v>0</v>
      </c>
      <c r="N1862" s="110">
        <f>VLOOKUP(J1862,得意先名!$B$8:$H$1020,7,FALSE)</f>
        <v>0</v>
      </c>
      <c r="O1862" s="111"/>
      <c r="P1862" s="112"/>
      <c r="Q1862" s="50"/>
    </row>
    <row r="1863" spans="1:17" ht="30.75" customHeight="1" x14ac:dyDescent="0.4">
      <c r="A1863" s="113">
        <v>3701</v>
      </c>
      <c r="B1863" s="114"/>
      <c r="C1863" s="114"/>
      <c r="D1863" s="115">
        <f>VLOOKUP(E1863,コード一覧!$B$4:$E$962,4,FALSE)</f>
        <v>0</v>
      </c>
      <c r="E1863" s="89"/>
      <c r="F1863" s="104">
        <f>VLOOKUP(E1863,コード一覧!$B$4:$C$850,2,FALSE)</f>
        <v>0</v>
      </c>
      <c r="G1863" s="105">
        <f>VLOOKUP(E1863,コード一覧!$B$4:$D$868,3,FALSE)</f>
        <v>0</v>
      </c>
      <c r="H1863" s="106"/>
      <c r="I1863" s="106"/>
      <c r="J1863" s="107"/>
      <c r="K1863" s="109">
        <f>VLOOKUP(J1863,得意先名!$B$8:$C$1020,2,FALSE)</f>
        <v>0</v>
      </c>
      <c r="L1863" s="108"/>
      <c r="M1863" s="109">
        <f>VLOOKUP(J1863,得意先名!$B$1:$E$1029,4,FALSE)</f>
        <v>0</v>
      </c>
      <c r="N1863" s="110">
        <f>VLOOKUP(J1863,得意先名!$B$8:$H$1020,7,FALSE)</f>
        <v>0</v>
      </c>
      <c r="O1863" s="111"/>
      <c r="P1863" s="112"/>
      <c r="Q1863" s="50"/>
    </row>
    <row r="1864" spans="1:17" ht="30.75" customHeight="1" x14ac:dyDescent="0.4">
      <c r="A1864" s="113">
        <v>3703</v>
      </c>
      <c r="B1864" s="114"/>
      <c r="C1864" s="114"/>
      <c r="D1864" s="115">
        <f>VLOOKUP(E1864,コード一覧!$B$4:$E$962,4,FALSE)</f>
        <v>0</v>
      </c>
      <c r="E1864" s="89"/>
      <c r="F1864" s="104">
        <f>VLOOKUP(E1864,コード一覧!$B$4:$C$850,2,FALSE)</f>
        <v>0</v>
      </c>
      <c r="G1864" s="105">
        <f>VLOOKUP(E1864,コード一覧!$B$4:$D$868,3,FALSE)</f>
        <v>0</v>
      </c>
      <c r="H1864" s="106"/>
      <c r="I1864" s="106"/>
      <c r="J1864" s="107"/>
      <c r="K1864" s="109">
        <f>VLOOKUP(J1864,得意先名!$B$8:$C$1020,2,FALSE)</f>
        <v>0</v>
      </c>
      <c r="L1864" s="108"/>
      <c r="M1864" s="109">
        <f>VLOOKUP(J1864,得意先名!$B$1:$E$1029,4,FALSE)</f>
        <v>0</v>
      </c>
      <c r="N1864" s="110">
        <f>VLOOKUP(J1864,得意先名!$B$8:$H$1020,7,FALSE)</f>
        <v>0</v>
      </c>
      <c r="O1864" s="111"/>
      <c r="P1864" s="112"/>
      <c r="Q1864" s="50"/>
    </row>
    <row r="1865" spans="1:17" ht="30.75" customHeight="1" x14ac:dyDescent="0.4">
      <c r="A1865" s="113">
        <v>3705</v>
      </c>
      <c r="B1865" s="114"/>
      <c r="C1865" s="114"/>
      <c r="D1865" s="115">
        <f>VLOOKUP(E1865,コード一覧!$B$4:$E$962,4,FALSE)</f>
        <v>0</v>
      </c>
      <c r="E1865" s="89"/>
      <c r="F1865" s="104">
        <f>VLOOKUP(E1865,コード一覧!$B$4:$C$850,2,FALSE)</f>
        <v>0</v>
      </c>
      <c r="G1865" s="105">
        <f>VLOOKUP(E1865,コード一覧!$B$4:$D$868,3,FALSE)</f>
        <v>0</v>
      </c>
      <c r="H1865" s="106"/>
      <c r="I1865" s="106"/>
      <c r="J1865" s="107"/>
      <c r="K1865" s="109">
        <f>VLOOKUP(J1865,得意先名!$B$8:$C$1020,2,FALSE)</f>
        <v>0</v>
      </c>
      <c r="L1865" s="108"/>
      <c r="M1865" s="109">
        <f>VLOOKUP(J1865,得意先名!$B$1:$E$1029,4,FALSE)</f>
        <v>0</v>
      </c>
      <c r="N1865" s="110">
        <f>VLOOKUP(J1865,得意先名!$B$8:$H$1020,7,FALSE)</f>
        <v>0</v>
      </c>
      <c r="O1865" s="111"/>
      <c r="P1865" s="112"/>
      <c r="Q1865" s="50"/>
    </row>
    <row r="1866" spans="1:17" ht="30.75" customHeight="1" x14ac:dyDescent="0.4">
      <c r="A1866" s="113">
        <v>3707</v>
      </c>
      <c r="B1866" s="114"/>
      <c r="C1866" s="114"/>
      <c r="D1866" s="115">
        <f>VLOOKUP(E1866,コード一覧!$B$4:$E$962,4,FALSE)</f>
        <v>0</v>
      </c>
      <c r="E1866" s="89"/>
      <c r="F1866" s="104">
        <f>VLOOKUP(E1866,コード一覧!$B$4:$C$850,2,FALSE)</f>
        <v>0</v>
      </c>
      <c r="G1866" s="105">
        <f>VLOOKUP(E1866,コード一覧!$B$4:$D$868,3,FALSE)</f>
        <v>0</v>
      </c>
      <c r="H1866" s="106"/>
      <c r="I1866" s="106"/>
      <c r="J1866" s="107"/>
      <c r="K1866" s="109">
        <f>VLOOKUP(J1866,得意先名!$B$8:$C$1020,2,FALSE)</f>
        <v>0</v>
      </c>
      <c r="L1866" s="108"/>
      <c r="M1866" s="109">
        <f>VLOOKUP(J1866,得意先名!$B$1:$E$1029,4,FALSE)</f>
        <v>0</v>
      </c>
      <c r="N1866" s="110">
        <f>VLOOKUP(J1866,得意先名!$B$8:$H$1020,7,FALSE)</f>
        <v>0</v>
      </c>
      <c r="O1866" s="111"/>
      <c r="P1866" s="112"/>
      <c r="Q1866" s="50"/>
    </row>
    <row r="1867" spans="1:17" ht="30.75" customHeight="1" x14ac:dyDescent="0.4">
      <c r="A1867" s="113">
        <v>3709</v>
      </c>
      <c r="B1867" s="114"/>
      <c r="C1867" s="114"/>
      <c r="D1867" s="115">
        <f>VLOOKUP(E1867,コード一覧!$B$4:$E$962,4,FALSE)</f>
        <v>0</v>
      </c>
      <c r="E1867" s="89"/>
      <c r="F1867" s="104">
        <f>VLOOKUP(E1867,コード一覧!$B$4:$C$850,2,FALSE)</f>
        <v>0</v>
      </c>
      <c r="G1867" s="105">
        <f>VLOOKUP(E1867,コード一覧!$B$4:$D$868,3,FALSE)</f>
        <v>0</v>
      </c>
      <c r="H1867" s="106"/>
      <c r="I1867" s="106"/>
      <c r="J1867" s="107"/>
      <c r="K1867" s="109">
        <f>VLOOKUP(J1867,得意先名!$B$8:$C$1020,2,FALSE)</f>
        <v>0</v>
      </c>
      <c r="L1867" s="108"/>
      <c r="M1867" s="109">
        <f>VLOOKUP(J1867,得意先名!$B$1:$E$1029,4,FALSE)</f>
        <v>0</v>
      </c>
      <c r="N1867" s="110">
        <f>VLOOKUP(J1867,得意先名!$B$8:$H$1020,7,FALSE)</f>
        <v>0</v>
      </c>
      <c r="O1867" s="111"/>
      <c r="P1867" s="112"/>
      <c r="Q1867" s="50"/>
    </row>
    <row r="1868" spans="1:17" ht="30.75" customHeight="1" x14ac:dyDescent="0.4">
      <c r="A1868" s="113">
        <v>3711</v>
      </c>
      <c r="B1868" s="114"/>
      <c r="C1868" s="114"/>
      <c r="D1868" s="115">
        <f>VLOOKUP(E1868,コード一覧!$B$4:$E$962,4,FALSE)</f>
        <v>0</v>
      </c>
      <c r="E1868" s="89"/>
      <c r="F1868" s="104">
        <f>VLOOKUP(E1868,コード一覧!$B$4:$C$850,2,FALSE)</f>
        <v>0</v>
      </c>
      <c r="G1868" s="105">
        <f>VLOOKUP(E1868,コード一覧!$B$4:$D$868,3,FALSE)</f>
        <v>0</v>
      </c>
      <c r="H1868" s="106"/>
      <c r="I1868" s="106"/>
      <c r="J1868" s="107"/>
      <c r="K1868" s="109">
        <f>VLOOKUP(J1868,得意先名!$B$8:$C$1020,2,FALSE)</f>
        <v>0</v>
      </c>
      <c r="L1868" s="108"/>
      <c r="M1868" s="109">
        <f>VLOOKUP(J1868,得意先名!$B$1:$E$1029,4,FALSE)</f>
        <v>0</v>
      </c>
      <c r="N1868" s="110">
        <f>VLOOKUP(J1868,得意先名!$B$8:$H$1020,7,FALSE)</f>
        <v>0</v>
      </c>
      <c r="O1868" s="111"/>
      <c r="P1868" s="112"/>
      <c r="Q1868" s="50"/>
    </row>
    <row r="1869" spans="1:17" ht="30.75" customHeight="1" x14ac:dyDescent="0.4">
      <c r="A1869" s="113">
        <v>3713</v>
      </c>
      <c r="B1869" s="114"/>
      <c r="C1869" s="114"/>
      <c r="D1869" s="115">
        <f>VLOOKUP(E1869,コード一覧!$B$4:$E$962,4,FALSE)</f>
        <v>0</v>
      </c>
      <c r="E1869" s="89"/>
      <c r="F1869" s="104">
        <f>VLOOKUP(E1869,コード一覧!$B$4:$C$850,2,FALSE)</f>
        <v>0</v>
      </c>
      <c r="G1869" s="105">
        <f>VLOOKUP(E1869,コード一覧!$B$4:$D$868,3,FALSE)</f>
        <v>0</v>
      </c>
      <c r="H1869" s="106"/>
      <c r="I1869" s="106"/>
      <c r="J1869" s="107"/>
      <c r="K1869" s="109">
        <f>VLOOKUP(J1869,得意先名!$B$8:$C$1020,2,FALSE)</f>
        <v>0</v>
      </c>
      <c r="L1869" s="108"/>
      <c r="M1869" s="109">
        <f>VLOOKUP(J1869,得意先名!$B$1:$E$1029,4,FALSE)</f>
        <v>0</v>
      </c>
      <c r="N1869" s="110">
        <f>VLOOKUP(J1869,得意先名!$B$8:$H$1020,7,FALSE)</f>
        <v>0</v>
      </c>
      <c r="O1869" s="111"/>
      <c r="P1869" s="112"/>
      <c r="Q1869" s="50"/>
    </row>
    <row r="1870" spans="1:17" ht="30.75" customHeight="1" x14ac:dyDescent="0.4">
      <c r="A1870" s="113">
        <v>3715</v>
      </c>
      <c r="B1870" s="114"/>
      <c r="C1870" s="114"/>
      <c r="D1870" s="115">
        <f>VLOOKUP(E1870,コード一覧!$B$4:$E$962,4,FALSE)</f>
        <v>0</v>
      </c>
      <c r="E1870" s="89"/>
      <c r="F1870" s="104">
        <f>VLOOKUP(E1870,コード一覧!$B$4:$C$850,2,FALSE)</f>
        <v>0</v>
      </c>
      <c r="G1870" s="105">
        <f>VLOOKUP(E1870,コード一覧!$B$4:$D$868,3,FALSE)</f>
        <v>0</v>
      </c>
      <c r="H1870" s="106"/>
      <c r="I1870" s="106"/>
      <c r="J1870" s="107"/>
      <c r="K1870" s="109">
        <f>VLOOKUP(J1870,得意先名!$B$8:$C$1020,2,FALSE)</f>
        <v>0</v>
      </c>
      <c r="L1870" s="108"/>
      <c r="M1870" s="109">
        <f>VLOOKUP(J1870,得意先名!$B$1:$E$1029,4,FALSE)</f>
        <v>0</v>
      </c>
      <c r="N1870" s="110">
        <f>VLOOKUP(J1870,得意先名!$B$8:$H$1020,7,FALSE)</f>
        <v>0</v>
      </c>
      <c r="O1870" s="111"/>
      <c r="P1870" s="112"/>
      <c r="Q1870" s="50"/>
    </row>
    <row r="1871" spans="1:17" ht="30.75" customHeight="1" x14ac:dyDescent="0.4">
      <c r="A1871" s="113">
        <v>3717</v>
      </c>
      <c r="B1871" s="114"/>
      <c r="C1871" s="114"/>
      <c r="D1871" s="115">
        <f>VLOOKUP(E1871,コード一覧!$B$4:$E$962,4,FALSE)</f>
        <v>0</v>
      </c>
      <c r="E1871" s="89"/>
      <c r="F1871" s="104">
        <f>VLOOKUP(E1871,コード一覧!$B$4:$C$850,2,FALSE)</f>
        <v>0</v>
      </c>
      <c r="G1871" s="105">
        <f>VLOOKUP(E1871,コード一覧!$B$4:$D$868,3,FALSE)</f>
        <v>0</v>
      </c>
      <c r="H1871" s="106"/>
      <c r="I1871" s="106"/>
      <c r="J1871" s="107"/>
      <c r="K1871" s="109">
        <f>VLOOKUP(J1871,得意先名!$B$8:$C$1020,2,FALSE)</f>
        <v>0</v>
      </c>
      <c r="L1871" s="108"/>
      <c r="M1871" s="109">
        <f>VLOOKUP(J1871,得意先名!$B$1:$E$1029,4,FALSE)</f>
        <v>0</v>
      </c>
      <c r="N1871" s="110">
        <f>VLOOKUP(J1871,得意先名!$B$8:$H$1020,7,FALSE)</f>
        <v>0</v>
      </c>
      <c r="O1871" s="111"/>
      <c r="P1871" s="112"/>
      <c r="Q1871" s="50"/>
    </row>
    <row r="1872" spans="1:17" ht="30.75" customHeight="1" x14ac:dyDescent="0.4">
      <c r="A1872" s="113">
        <v>3719</v>
      </c>
      <c r="B1872" s="114"/>
      <c r="C1872" s="114"/>
      <c r="D1872" s="115">
        <f>VLOOKUP(E1872,コード一覧!$B$4:$E$962,4,FALSE)</f>
        <v>0</v>
      </c>
      <c r="E1872" s="89"/>
      <c r="F1872" s="104">
        <f>VLOOKUP(E1872,コード一覧!$B$4:$C$850,2,FALSE)</f>
        <v>0</v>
      </c>
      <c r="G1872" s="105">
        <f>VLOOKUP(E1872,コード一覧!$B$4:$D$868,3,FALSE)</f>
        <v>0</v>
      </c>
      <c r="H1872" s="106"/>
      <c r="I1872" s="106"/>
      <c r="J1872" s="107"/>
      <c r="K1872" s="109">
        <f>VLOOKUP(J1872,得意先名!$B$8:$C$1020,2,FALSE)</f>
        <v>0</v>
      </c>
      <c r="L1872" s="108"/>
      <c r="M1872" s="109">
        <f>VLOOKUP(J1872,得意先名!$B$1:$E$1029,4,FALSE)</f>
        <v>0</v>
      </c>
      <c r="N1872" s="110">
        <f>VLOOKUP(J1872,得意先名!$B$8:$H$1020,7,FALSE)</f>
        <v>0</v>
      </c>
      <c r="O1872" s="111"/>
      <c r="P1872" s="112"/>
      <c r="Q1872" s="50"/>
    </row>
    <row r="1873" spans="1:17" ht="30.75" customHeight="1" x14ac:dyDescent="0.4">
      <c r="A1873" s="113">
        <v>3721</v>
      </c>
      <c r="B1873" s="114"/>
      <c r="C1873" s="114"/>
      <c r="D1873" s="115">
        <f>VLOOKUP(E1873,コード一覧!$B$4:$E$962,4,FALSE)</f>
        <v>0</v>
      </c>
      <c r="E1873" s="89"/>
      <c r="F1873" s="104">
        <f>VLOOKUP(E1873,コード一覧!$B$4:$C$850,2,FALSE)</f>
        <v>0</v>
      </c>
      <c r="G1873" s="105">
        <f>VLOOKUP(E1873,コード一覧!$B$4:$D$868,3,FALSE)</f>
        <v>0</v>
      </c>
      <c r="H1873" s="106"/>
      <c r="I1873" s="106"/>
      <c r="J1873" s="107"/>
      <c r="K1873" s="109">
        <f>VLOOKUP(J1873,得意先名!$B$8:$C$1020,2,FALSE)</f>
        <v>0</v>
      </c>
      <c r="L1873" s="108"/>
      <c r="M1873" s="109">
        <f>VLOOKUP(J1873,得意先名!$B$1:$E$1029,4,FALSE)</f>
        <v>0</v>
      </c>
      <c r="N1873" s="110">
        <f>VLOOKUP(J1873,得意先名!$B$8:$H$1020,7,FALSE)</f>
        <v>0</v>
      </c>
      <c r="O1873" s="111"/>
      <c r="P1873" s="112"/>
      <c r="Q1873" s="50"/>
    </row>
    <row r="1874" spans="1:17" ht="30.75" customHeight="1" x14ac:dyDescent="0.4">
      <c r="A1874" s="113">
        <v>3723</v>
      </c>
      <c r="B1874" s="114"/>
      <c r="C1874" s="114"/>
      <c r="D1874" s="115">
        <f>VLOOKUP(E1874,コード一覧!$B$4:$E$962,4,FALSE)</f>
        <v>0</v>
      </c>
      <c r="E1874" s="89"/>
      <c r="F1874" s="104">
        <f>VLOOKUP(E1874,コード一覧!$B$4:$C$850,2,FALSE)</f>
        <v>0</v>
      </c>
      <c r="G1874" s="105">
        <f>VLOOKUP(E1874,コード一覧!$B$4:$D$868,3,FALSE)</f>
        <v>0</v>
      </c>
      <c r="H1874" s="106"/>
      <c r="I1874" s="106"/>
      <c r="J1874" s="107"/>
      <c r="K1874" s="109">
        <f>VLOOKUP(J1874,得意先名!$B$8:$C$1020,2,FALSE)</f>
        <v>0</v>
      </c>
      <c r="L1874" s="108"/>
      <c r="M1874" s="109">
        <f>VLOOKUP(J1874,得意先名!$B$1:$E$1029,4,FALSE)</f>
        <v>0</v>
      </c>
      <c r="N1874" s="110">
        <f>VLOOKUP(J1874,得意先名!$B$8:$H$1020,7,FALSE)</f>
        <v>0</v>
      </c>
      <c r="O1874" s="111"/>
      <c r="P1874" s="112"/>
      <c r="Q1874" s="50"/>
    </row>
    <row r="1875" spans="1:17" ht="30.75" customHeight="1" x14ac:dyDescent="0.4">
      <c r="A1875" s="113">
        <v>3725</v>
      </c>
      <c r="B1875" s="114"/>
      <c r="C1875" s="114"/>
      <c r="D1875" s="115">
        <f>VLOOKUP(E1875,コード一覧!$B$4:$E$962,4,FALSE)</f>
        <v>0</v>
      </c>
      <c r="E1875" s="89"/>
      <c r="F1875" s="104">
        <f>VLOOKUP(E1875,コード一覧!$B$4:$C$850,2,FALSE)</f>
        <v>0</v>
      </c>
      <c r="G1875" s="105">
        <f>VLOOKUP(E1875,コード一覧!$B$4:$D$868,3,FALSE)</f>
        <v>0</v>
      </c>
      <c r="H1875" s="106"/>
      <c r="I1875" s="106"/>
      <c r="J1875" s="107"/>
      <c r="K1875" s="109">
        <f>VLOOKUP(J1875,得意先名!$B$8:$C$1020,2,FALSE)</f>
        <v>0</v>
      </c>
      <c r="L1875" s="108"/>
      <c r="M1875" s="109">
        <f>VLOOKUP(J1875,得意先名!$B$1:$E$1029,4,FALSE)</f>
        <v>0</v>
      </c>
      <c r="N1875" s="110">
        <f>VLOOKUP(J1875,得意先名!$B$8:$H$1020,7,FALSE)</f>
        <v>0</v>
      </c>
      <c r="O1875" s="111"/>
      <c r="P1875" s="112"/>
      <c r="Q1875" s="50"/>
    </row>
    <row r="1876" spans="1:17" ht="30.75" customHeight="1" x14ac:dyDescent="0.4">
      <c r="A1876" s="113">
        <v>3727</v>
      </c>
      <c r="B1876" s="114"/>
      <c r="C1876" s="114"/>
      <c r="D1876" s="115">
        <f>VLOOKUP(E1876,コード一覧!$B$4:$E$962,4,FALSE)</f>
        <v>0</v>
      </c>
      <c r="E1876" s="89"/>
      <c r="F1876" s="104">
        <f>VLOOKUP(E1876,コード一覧!$B$4:$C$850,2,FALSE)</f>
        <v>0</v>
      </c>
      <c r="G1876" s="105">
        <f>VLOOKUP(E1876,コード一覧!$B$4:$D$868,3,FALSE)</f>
        <v>0</v>
      </c>
      <c r="H1876" s="106"/>
      <c r="I1876" s="106"/>
      <c r="J1876" s="107"/>
      <c r="K1876" s="109">
        <f>VLOOKUP(J1876,得意先名!$B$8:$C$1020,2,FALSE)</f>
        <v>0</v>
      </c>
      <c r="L1876" s="108"/>
      <c r="M1876" s="109">
        <f>VLOOKUP(J1876,得意先名!$B$1:$E$1029,4,FALSE)</f>
        <v>0</v>
      </c>
      <c r="N1876" s="110">
        <f>VLOOKUP(J1876,得意先名!$B$8:$H$1020,7,FALSE)</f>
        <v>0</v>
      </c>
      <c r="O1876" s="111"/>
      <c r="P1876" s="112"/>
      <c r="Q1876" s="50"/>
    </row>
    <row r="1877" spans="1:17" ht="30.75" customHeight="1" x14ac:dyDescent="0.4">
      <c r="A1877" s="113">
        <v>3729</v>
      </c>
      <c r="B1877" s="114"/>
      <c r="C1877" s="114"/>
      <c r="D1877" s="115">
        <f>VLOOKUP(E1877,コード一覧!$B$4:$E$962,4,FALSE)</f>
        <v>0</v>
      </c>
      <c r="E1877" s="89"/>
      <c r="F1877" s="104">
        <f>VLOOKUP(E1877,コード一覧!$B$4:$C$850,2,FALSE)</f>
        <v>0</v>
      </c>
      <c r="G1877" s="105">
        <f>VLOOKUP(E1877,コード一覧!$B$4:$D$868,3,FALSE)</f>
        <v>0</v>
      </c>
      <c r="H1877" s="106"/>
      <c r="I1877" s="106"/>
      <c r="J1877" s="107"/>
      <c r="K1877" s="109">
        <f>VLOOKUP(J1877,得意先名!$B$8:$C$1020,2,FALSE)</f>
        <v>0</v>
      </c>
      <c r="L1877" s="108"/>
      <c r="M1877" s="109">
        <f>VLOOKUP(J1877,得意先名!$B$1:$E$1029,4,FALSE)</f>
        <v>0</v>
      </c>
      <c r="N1877" s="110">
        <f>VLOOKUP(J1877,得意先名!$B$8:$H$1020,7,FALSE)</f>
        <v>0</v>
      </c>
      <c r="O1877" s="111"/>
      <c r="P1877" s="112"/>
      <c r="Q1877" s="50"/>
    </row>
    <row r="1878" spans="1:17" ht="30.75" customHeight="1" x14ac:dyDescent="0.4">
      <c r="A1878" s="113">
        <v>3731</v>
      </c>
      <c r="B1878" s="114"/>
      <c r="C1878" s="114"/>
      <c r="D1878" s="115">
        <f>VLOOKUP(E1878,コード一覧!$B$4:$E$962,4,FALSE)</f>
        <v>0</v>
      </c>
      <c r="E1878" s="89"/>
      <c r="F1878" s="104">
        <f>VLOOKUP(E1878,コード一覧!$B$4:$C$850,2,FALSE)</f>
        <v>0</v>
      </c>
      <c r="G1878" s="105">
        <f>VLOOKUP(E1878,コード一覧!$B$4:$D$868,3,FALSE)</f>
        <v>0</v>
      </c>
      <c r="H1878" s="106"/>
      <c r="I1878" s="106"/>
      <c r="J1878" s="107"/>
      <c r="K1878" s="109">
        <f>VLOOKUP(J1878,得意先名!$B$8:$C$1020,2,FALSE)</f>
        <v>0</v>
      </c>
      <c r="L1878" s="108"/>
      <c r="M1878" s="109">
        <f>VLOOKUP(J1878,得意先名!$B$1:$E$1029,4,FALSE)</f>
        <v>0</v>
      </c>
      <c r="N1878" s="110">
        <f>VLOOKUP(J1878,得意先名!$B$8:$H$1020,7,FALSE)</f>
        <v>0</v>
      </c>
      <c r="O1878" s="111"/>
      <c r="P1878" s="112"/>
      <c r="Q1878" s="50"/>
    </row>
    <row r="1879" spans="1:17" ht="30.75" customHeight="1" x14ac:dyDescent="0.4">
      <c r="A1879" s="113">
        <v>3733</v>
      </c>
      <c r="B1879" s="114"/>
      <c r="C1879" s="114"/>
      <c r="D1879" s="115">
        <f>VLOOKUP(E1879,コード一覧!$B$4:$E$962,4,FALSE)</f>
        <v>0</v>
      </c>
      <c r="E1879" s="89"/>
      <c r="F1879" s="104">
        <f>VLOOKUP(E1879,コード一覧!$B$4:$C$850,2,FALSE)</f>
        <v>0</v>
      </c>
      <c r="G1879" s="105">
        <f>VLOOKUP(E1879,コード一覧!$B$4:$D$868,3,FALSE)</f>
        <v>0</v>
      </c>
      <c r="H1879" s="106"/>
      <c r="I1879" s="106"/>
      <c r="J1879" s="107"/>
      <c r="K1879" s="109">
        <f>VLOOKUP(J1879,得意先名!$B$8:$C$1020,2,FALSE)</f>
        <v>0</v>
      </c>
      <c r="L1879" s="108"/>
      <c r="M1879" s="109">
        <f>VLOOKUP(J1879,得意先名!$B$1:$E$1029,4,FALSE)</f>
        <v>0</v>
      </c>
      <c r="N1879" s="110">
        <f>VLOOKUP(J1879,得意先名!$B$8:$H$1020,7,FALSE)</f>
        <v>0</v>
      </c>
      <c r="O1879" s="111"/>
      <c r="P1879" s="112"/>
      <c r="Q1879" s="50"/>
    </row>
    <row r="1880" spans="1:17" ht="30.75" customHeight="1" x14ac:dyDescent="0.4">
      <c r="A1880" s="113">
        <v>3735</v>
      </c>
      <c r="B1880" s="114"/>
      <c r="C1880" s="114"/>
      <c r="D1880" s="115">
        <f>VLOOKUP(E1880,コード一覧!$B$4:$E$962,4,FALSE)</f>
        <v>0</v>
      </c>
      <c r="E1880" s="89"/>
      <c r="F1880" s="104">
        <f>VLOOKUP(E1880,コード一覧!$B$4:$C$850,2,FALSE)</f>
        <v>0</v>
      </c>
      <c r="G1880" s="105">
        <f>VLOOKUP(E1880,コード一覧!$B$4:$D$868,3,FALSE)</f>
        <v>0</v>
      </c>
      <c r="H1880" s="106"/>
      <c r="I1880" s="106"/>
      <c r="J1880" s="107"/>
      <c r="K1880" s="109">
        <f>VLOOKUP(J1880,得意先名!$B$8:$C$1020,2,FALSE)</f>
        <v>0</v>
      </c>
      <c r="L1880" s="108"/>
      <c r="M1880" s="109">
        <f>VLOOKUP(J1880,得意先名!$B$1:$E$1029,4,FALSE)</f>
        <v>0</v>
      </c>
      <c r="N1880" s="110">
        <f>VLOOKUP(J1880,得意先名!$B$8:$H$1020,7,FALSE)</f>
        <v>0</v>
      </c>
      <c r="O1880" s="111"/>
      <c r="P1880" s="112"/>
      <c r="Q1880" s="50"/>
    </row>
    <row r="1881" spans="1:17" ht="30.75" customHeight="1" x14ac:dyDescent="0.4">
      <c r="A1881" s="113">
        <v>3737</v>
      </c>
      <c r="B1881" s="114"/>
      <c r="C1881" s="114"/>
      <c r="D1881" s="115">
        <f>VLOOKUP(E1881,コード一覧!$B$4:$E$962,4,FALSE)</f>
        <v>0</v>
      </c>
      <c r="E1881" s="89"/>
      <c r="F1881" s="104">
        <f>VLOOKUP(E1881,コード一覧!$B$4:$C$850,2,FALSE)</f>
        <v>0</v>
      </c>
      <c r="G1881" s="105">
        <f>VLOOKUP(E1881,コード一覧!$B$4:$D$868,3,FALSE)</f>
        <v>0</v>
      </c>
      <c r="H1881" s="106"/>
      <c r="I1881" s="106"/>
      <c r="J1881" s="107"/>
      <c r="K1881" s="109">
        <f>VLOOKUP(J1881,得意先名!$B$8:$C$1020,2,FALSE)</f>
        <v>0</v>
      </c>
      <c r="L1881" s="108"/>
      <c r="M1881" s="109">
        <f>VLOOKUP(J1881,得意先名!$B$1:$E$1029,4,FALSE)</f>
        <v>0</v>
      </c>
      <c r="N1881" s="110">
        <f>VLOOKUP(J1881,得意先名!$B$8:$H$1020,7,FALSE)</f>
        <v>0</v>
      </c>
      <c r="O1881" s="111"/>
      <c r="P1881" s="112"/>
      <c r="Q1881" s="50"/>
    </row>
    <row r="1882" spans="1:17" ht="30.75" customHeight="1" x14ac:dyDescent="0.4">
      <c r="A1882" s="113">
        <v>3739</v>
      </c>
      <c r="B1882" s="114"/>
      <c r="C1882" s="114"/>
      <c r="D1882" s="115">
        <f>VLOOKUP(E1882,コード一覧!$B$4:$E$962,4,FALSE)</f>
        <v>0</v>
      </c>
      <c r="E1882" s="89"/>
      <c r="F1882" s="104">
        <f>VLOOKUP(E1882,コード一覧!$B$4:$C$850,2,FALSE)</f>
        <v>0</v>
      </c>
      <c r="G1882" s="105">
        <f>VLOOKUP(E1882,コード一覧!$B$4:$D$868,3,FALSE)</f>
        <v>0</v>
      </c>
      <c r="H1882" s="106"/>
      <c r="I1882" s="106"/>
      <c r="J1882" s="107"/>
      <c r="K1882" s="109">
        <f>VLOOKUP(J1882,得意先名!$B$8:$C$1020,2,FALSE)</f>
        <v>0</v>
      </c>
      <c r="L1882" s="108"/>
      <c r="M1882" s="109">
        <f>VLOOKUP(J1882,得意先名!$B$1:$E$1029,4,FALSE)</f>
        <v>0</v>
      </c>
      <c r="N1882" s="110">
        <f>VLOOKUP(J1882,得意先名!$B$8:$H$1020,7,FALSE)</f>
        <v>0</v>
      </c>
      <c r="O1882" s="111"/>
      <c r="P1882" s="112"/>
      <c r="Q1882" s="50"/>
    </row>
    <row r="1883" spans="1:17" ht="30.75" customHeight="1" x14ac:dyDescent="0.4">
      <c r="A1883" s="113">
        <v>3741</v>
      </c>
      <c r="B1883" s="114"/>
      <c r="C1883" s="114"/>
      <c r="D1883" s="115">
        <f>VLOOKUP(E1883,コード一覧!$B$4:$E$962,4,FALSE)</f>
        <v>0</v>
      </c>
      <c r="E1883" s="89"/>
      <c r="F1883" s="104">
        <f>VLOOKUP(E1883,コード一覧!$B$4:$C$850,2,FALSE)</f>
        <v>0</v>
      </c>
      <c r="G1883" s="105">
        <f>VLOOKUP(E1883,コード一覧!$B$4:$D$868,3,FALSE)</f>
        <v>0</v>
      </c>
      <c r="H1883" s="106"/>
      <c r="I1883" s="106"/>
      <c r="J1883" s="107"/>
      <c r="K1883" s="109">
        <f>VLOOKUP(J1883,得意先名!$B$8:$C$1020,2,FALSE)</f>
        <v>0</v>
      </c>
      <c r="L1883" s="108"/>
      <c r="M1883" s="109">
        <f>VLOOKUP(J1883,得意先名!$B$1:$E$1029,4,FALSE)</f>
        <v>0</v>
      </c>
      <c r="N1883" s="110">
        <f>VLOOKUP(J1883,得意先名!$B$8:$H$1020,7,FALSE)</f>
        <v>0</v>
      </c>
      <c r="O1883" s="111"/>
      <c r="P1883" s="112"/>
      <c r="Q1883" s="50"/>
    </row>
    <row r="1884" spans="1:17" ht="30.75" customHeight="1" x14ac:dyDescent="0.4">
      <c r="A1884" s="113">
        <v>3743</v>
      </c>
      <c r="B1884" s="114"/>
      <c r="C1884" s="114"/>
      <c r="D1884" s="115">
        <f>VLOOKUP(E1884,コード一覧!$B$4:$E$962,4,FALSE)</f>
        <v>0</v>
      </c>
      <c r="E1884" s="89"/>
      <c r="F1884" s="104">
        <f>VLOOKUP(E1884,コード一覧!$B$4:$C$850,2,FALSE)</f>
        <v>0</v>
      </c>
      <c r="G1884" s="105">
        <f>VLOOKUP(E1884,コード一覧!$B$4:$D$868,3,FALSE)</f>
        <v>0</v>
      </c>
      <c r="H1884" s="106"/>
      <c r="I1884" s="106"/>
      <c r="J1884" s="107"/>
      <c r="K1884" s="109">
        <f>VLOOKUP(J1884,得意先名!$B$8:$C$1020,2,FALSE)</f>
        <v>0</v>
      </c>
      <c r="L1884" s="108"/>
      <c r="M1884" s="109">
        <f>VLOOKUP(J1884,得意先名!$B$1:$E$1029,4,FALSE)</f>
        <v>0</v>
      </c>
      <c r="N1884" s="110">
        <f>VLOOKUP(J1884,得意先名!$B$8:$H$1020,7,FALSE)</f>
        <v>0</v>
      </c>
      <c r="O1884" s="111"/>
      <c r="P1884" s="112"/>
      <c r="Q1884" s="50"/>
    </row>
    <row r="1885" spans="1:17" ht="30.75" customHeight="1" x14ac:dyDescent="0.4">
      <c r="A1885" s="113">
        <v>3745</v>
      </c>
      <c r="B1885" s="114"/>
      <c r="C1885" s="114"/>
      <c r="D1885" s="115">
        <f>VLOOKUP(E1885,コード一覧!$B$4:$E$962,4,FALSE)</f>
        <v>0</v>
      </c>
      <c r="E1885" s="89"/>
      <c r="F1885" s="104">
        <f>VLOOKUP(E1885,コード一覧!$B$4:$C$850,2,FALSE)</f>
        <v>0</v>
      </c>
      <c r="G1885" s="105">
        <f>VLOOKUP(E1885,コード一覧!$B$4:$D$868,3,FALSE)</f>
        <v>0</v>
      </c>
      <c r="H1885" s="106"/>
      <c r="I1885" s="106"/>
      <c r="J1885" s="107"/>
      <c r="K1885" s="109">
        <f>VLOOKUP(J1885,得意先名!$B$8:$C$1020,2,FALSE)</f>
        <v>0</v>
      </c>
      <c r="L1885" s="108"/>
      <c r="M1885" s="109">
        <f>VLOOKUP(J1885,得意先名!$B$1:$E$1029,4,FALSE)</f>
        <v>0</v>
      </c>
      <c r="N1885" s="110">
        <f>VLOOKUP(J1885,得意先名!$B$8:$H$1020,7,FALSE)</f>
        <v>0</v>
      </c>
      <c r="O1885" s="111"/>
      <c r="P1885" s="112"/>
      <c r="Q1885" s="50"/>
    </row>
    <row r="1886" spans="1:17" ht="30.75" customHeight="1" x14ac:dyDescent="0.4">
      <c r="A1886" s="113">
        <v>3747</v>
      </c>
      <c r="B1886" s="114"/>
      <c r="C1886" s="114"/>
      <c r="D1886" s="115">
        <f>VLOOKUP(E1886,コード一覧!$B$4:$E$962,4,FALSE)</f>
        <v>0</v>
      </c>
      <c r="E1886" s="89"/>
      <c r="F1886" s="104">
        <f>VLOOKUP(E1886,コード一覧!$B$4:$C$850,2,FALSE)</f>
        <v>0</v>
      </c>
      <c r="G1886" s="105">
        <f>VLOOKUP(E1886,コード一覧!$B$4:$D$868,3,FALSE)</f>
        <v>0</v>
      </c>
      <c r="H1886" s="106"/>
      <c r="I1886" s="106"/>
      <c r="J1886" s="107"/>
      <c r="K1886" s="109">
        <f>VLOOKUP(J1886,得意先名!$B$8:$C$1020,2,FALSE)</f>
        <v>0</v>
      </c>
      <c r="L1886" s="108"/>
      <c r="M1886" s="109">
        <f>VLOOKUP(J1886,得意先名!$B$1:$E$1029,4,FALSE)</f>
        <v>0</v>
      </c>
      <c r="N1886" s="110">
        <f>VLOOKUP(J1886,得意先名!$B$8:$H$1020,7,FALSE)</f>
        <v>0</v>
      </c>
      <c r="O1886" s="111"/>
      <c r="P1886" s="112"/>
      <c r="Q1886" s="50"/>
    </row>
    <row r="1887" spans="1:17" ht="30.75" customHeight="1" x14ac:dyDescent="0.4">
      <c r="A1887" s="113">
        <v>3749</v>
      </c>
      <c r="B1887" s="114"/>
      <c r="C1887" s="114"/>
      <c r="D1887" s="115">
        <f>VLOOKUP(E1887,コード一覧!$B$4:$E$962,4,FALSE)</f>
        <v>0</v>
      </c>
      <c r="E1887" s="89"/>
      <c r="F1887" s="104">
        <f>VLOOKUP(E1887,コード一覧!$B$4:$C$850,2,FALSE)</f>
        <v>0</v>
      </c>
      <c r="G1887" s="105">
        <f>VLOOKUP(E1887,コード一覧!$B$4:$D$868,3,FALSE)</f>
        <v>0</v>
      </c>
      <c r="H1887" s="106"/>
      <c r="I1887" s="106"/>
      <c r="J1887" s="107"/>
      <c r="K1887" s="109">
        <f>VLOOKUP(J1887,得意先名!$B$8:$C$1020,2,FALSE)</f>
        <v>0</v>
      </c>
      <c r="L1887" s="108"/>
      <c r="M1887" s="109">
        <f>VLOOKUP(J1887,得意先名!$B$1:$E$1029,4,FALSE)</f>
        <v>0</v>
      </c>
      <c r="N1887" s="110">
        <f>VLOOKUP(J1887,得意先名!$B$8:$H$1020,7,FALSE)</f>
        <v>0</v>
      </c>
      <c r="O1887" s="111"/>
      <c r="P1887" s="112"/>
      <c r="Q1887" s="50"/>
    </row>
    <row r="1888" spans="1:17" ht="30.75" customHeight="1" x14ac:dyDescent="0.4">
      <c r="A1888" s="113">
        <v>3751</v>
      </c>
      <c r="B1888" s="114"/>
      <c r="C1888" s="114"/>
      <c r="D1888" s="115">
        <f>VLOOKUP(E1888,コード一覧!$B$4:$E$962,4,FALSE)</f>
        <v>0</v>
      </c>
      <c r="E1888" s="89"/>
      <c r="F1888" s="104">
        <f>VLOOKUP(E1888,コード一覧!$B$4:$C$850,2,FALSE)</f>
        <v>0</v>
      </c>
      <c r="G1888" s="105">
        <f>VLOOKUP(E1888,コード一覧!$B$4:$D$868,3,FALSE)</f>
        <v>0</v>
      </c>
      <c r="H1888" s="106"/>
      <c r="I1888" s="106"/>
      <c r="J1888" s="107"/>
      <c r="K1888" s="109">
        <f>VLOOKUP(J1888,得意先名!$B$8:$C$1020,2,FALSE)</f>
        <v>0</v>
      </c>
      <c r="L1888" s="108"/>
      <c r="M1888" s="109">
        <f>VLOOKUP(J1888,得意先名!$B$1:$E$1029,4,FALSE)</f>
        <v>0</v>
      </c>
      <c r="N1888" s="110">
        <f>VLOOKUP(J1888,得意先名!$B$8:$H$1020,7,FALSE)</f>
        <v>0</v>
      </c>
      <c r="O1888" s="111"/>
      <c r="P1888" s="112"/>
      <c r="Q1888" s="50"/>
    </row>
    <row r="1889" spans="1:17" ht="30.75" customHeight="1" x14ac:dyDescent="0.4">
      <c r="A1889" s="113">
        <v>3753</v>
      </c>
      <c r="B1889" s="114"/>
      <c r="C1889" s="114"/>
      <c r="D1889" s="115">
        <f>VLOOKUP(E1889,コード一覧!$B$4:$E$962,4,FALSE)</f>
        <v>0</v>
      </c>
      <c r="E1889" s="89"/>
      <c r="F1889" s="104">
        <f>VLOOKUP(E1889,コード一覧!$B$4:$C$850,2,FALSE)</f>
        <v>0</v>
      </c>
      <c r="G1889" s="105">
        <f>VLOOKUP(E1889,コード一覧!$B$4:$D$868,3,FALSE)</f>
        <v>0</v>
      </c>
      <c r="H1889" s="106"/>
      <c r="I1889" s="106"/>
      <c r="J1889" s="107"/>
      <c r="K1889" s="109">
        <f>VLOOKUP(J1889,得意先名!$B$8:$C$1020,2,FALSE)</f>
        <v>0</v>
      </c>
      <c r="L1889" s="108"/>
      <c r="M1889" s="109">
        <f>VLOOKUP(J1889,得意先名!$B$1:$E$1029,4,FALSE)</f>
        <v>0</v>
      </c>
      <c r="N1889" s="110">
        <f>VLOOKUP(J1889,得意先名!$B$8:$H$1020,7,FALSE)</f>
        <v>0</v>
      </c>
      <c r="O1889" s="111"/>
      <c r="P1889" s="112"/>
      <c r="Q1889" s="50"/>
    </row>
    <row r="1890" spans="1:17" ht="30.75" customHeight="1" x14ac:dyDescent="0.4">
      <c r="A1890" s="113">
        <v>3755</v>
      </c>
      <c r="B1890" s="114"/>
      <c r="C1890" s="114"/>
      <c r="D1890" s="115">
        <f>VLOOKUP(E1890,コード一覧!$B$4:$E$962,4,FALSE)</f>
        <v>0</v>
      </c>
      <c r="E1890" s="89"/>
      <c r="F1890" s="104">
        <f>VLOOKUP(E1890,コード一覧!$B$4:$C$850,2,FALSE)</f>
        <v>0</v>
      </c>
      <c r="G1890" s="105">
        <f>VLOOKUP(E1890,コード一覧!$B$4:$D$868,3,FALSE)</f>
        <v>0</v>
      </c>
      <c r="H1890" s="106"/>
      <c r="I1890" s="106"/>
      <c r="J1890" s="107"/>
      <c r="K1890" s="109">
        <f>VLOOKUP(J1890,得意先名!$B$8:$C$1020,2,FALSE)</f>
        <v>0</v>
      </c>
      <c r="L1890" s="108"/>
      <c r="M1890" s="109">
        <f>VLOOKUP(J1890,得意先名!$B$1:$E$1029,4,FALSE)</f>
        <v>0</v>
      </c>
      <c r="N1890" s="110">
        <f>VLOOKUP(J1890,得意先名!$B$8:$H$1020,7,FALSE)</f>
        <v>0</v>
      </c>
      <c r="O1890" s="111"/>
      <c r="P1890" s="112"/>
      <c r="Q1890" s="50"/>
    </row>
    <row r="1891" spans="1:17" ht="30.75" customHeight="1" x14ac:dyDescent="0.4">
      <c r="A1891" s="113">
        <v>3757</v>
      </c>
      <c r="B1891" s="114"/>
      <c r="C1891" s="114"/>
      <c r="D1891" s="115">
        <f>VLOOKUP(E1891,コード一覧!$B$4:$E$962,4,FALSE)</f>
        <v>0</v>
      </c>
      <c r="E1891" s="89"/>
      <c r="F1891" s="104">
        <f>VLOOKUP(E1891,コード一覧!$B$4:$C$850,2,FALSE)</f>
        <v>0</v>
      </c>
      <c r="G1891" s="105">
        <f>VLOOKUP(E1891,コード一覧!$B$4:$D$868,3,FALSE)</f>
        <v>0</v>
      </c>
      <c r="H1891" s="106"/>
      <c r="I1891" s="106"/>
      <c r="J1891" s="107"/>
      <c r="K1891" s="109">
        <f>VLOOKUP(J1891,得意先名!$B$8:$C$1020,2,FALSE)</f>
        <v>0</v>
      </c>
      <c r="L1891" s="108"/>
      <c r="M1891" s="109">
        <f>VLOOKUP(J1891,得意先名!$B$1:$E$1029,4,FALSE)</f>
        <v>0</v>
      </c>
      <c r="N1891" s="110">
        <f>VLOOKUP(J1891,得意先名!$B$8:$H$1020,7,FALSE)</f>
        <v>0</v>
      </c>
      <c r="O1891" s="111"/>
      <c r="P1891" s="112"/>
      <c r="Q1891" s="50"/>
    </row>
    <row r="1892" spans="1:17" ht="30.75" customHeight="1" x14ac:dyDescent="0.4">
      <c r="A1892" s="113">
        <v>3759</v>
      </c>
      <c r="B1892" s="114"/>
      <c r="C1892" s="114"/>
      <c r="D1892" s="115">
        <f>VLOOKUP(E1892,コード一覧!$B$4:$E$962,4,FALSE)</f>
        <v>0</v>
      </c>
      <c r="E1892" s="89"/>
      <c r="F1892" s="104">
        <f>VLOOKUP(E1892,コード一覧!$B$4:$C$850,2,FALSE)</f>
        <v>0</v>
      </c>
      <c r="G1892" s="105">
        <f>VLOOKUP(E1892,コード一覧!$B$4:$D$868,3,FALSE)</f>
        <v>0</v>
      </c>
      <c r="H1892" s="106"/>
      <c r="I1892" s="106"/>
      <c r="J1892" s="107"/>
      <c r="K1892" s="109">
        <f>VLOOKUP(J1892,得意先名!$B$8:$C$1020,2,FALSE)</f>
        <v>0</v>
      </c>
      <c r="L1892" s="108"/>
      <c r="M1892" s="109">
        <f>VLOOKUP(J1892,得意先名!$B$1:$E$1029,4,FALSE)</f>
        <v>0</v>
      </c>
      <c r="N1892" s="110">
        <f>VLOOKUP(J1892,得意先名!$B$8:$H$1020,7,FALSE)</f>
        <v>0</v>
      </c>
      <c r="O1892" s="111"/>
      <c r="P1892" s="112"/>
      <c r="Q1892" s="50"/>
    </row>
    <row r="1893" spans="1:17" ht="30.75" customHeight="1" x14ac:dyDescent="0.4">
      <c r="A1893" s="113">
        <v>3761</v>
      </c>
      <c r="B1893" s="114"/>
      <c r="C1893" s="114"/>
      <c r="D1893" s="115">
        <f>VLOOKUP(E1893,コード一覧!$B$4:$E$962,4,FALSE)</f>
        <v>0</v>
      </c>
      <c r="E1893" s="89"/>
      <c r="F1893" s="104">
        <f>VLOOKUP(E1893,コード一覧!$B$4:$C$850,2,FALSE)</f>
        <v>0</v>
      </c>
      <c r="G1893" s="105">
        <f>VLOOKUP(E1893,コード一覧!$B$4:$D$868,3,FALSE)</f>
        <v>0</v>
      </c>
      <c r="H1893" s="106"/>
      <c r="I1893" s="106"/>
      <c r="J1893" s="107"/>
      <c r="K1893" s="109">
        <f>VLOOKUP(J1893,得意先名!$B$8:$C$1020,2,FALSE)</f>
        <v>0</v>
      </c>
      <c r="L1893" s="108"/>
      <c r="M1893" s="109">
        <f>VLOOKUP(J1893,得意先名!$B$1:$E$1029,4,FALSE)</f>
        <v>0</v>
      </c>
      <c r="N1893" s="110">
        <f>VLOOKUP(J1893,得意先名!$B$8:$H$1020,7,FALSE)</f>
        <v>0</v>
      </c>
      <c r="O1893" s="111"/>
      <c r="P1893" s="112"/>
      <c r="Q1893" s="50"/>
    </row>
    <row r="1894" spans="1:17" ht="30.75" customHeight="1" x14ac:dyDescent="0.4">
      <c r="A1894" s="113">
        <v>3763</v>
      </c>
      <c r="B1894" s="114"/>
      <c r="C1894" s="114"/>
      <c r="D1894" s="115">
        <f>VLOOKUP(E1894,コード一覧!$B$4:$E$962,4,FALSE)</f>
        <v>0</v>
      </c>
      <c r="E1894" s="89"/>
      <c r="F1894" s="104">
        <f>VLOOKUP(E1894,コード一覧!$B$4:$C$850,2,FALSE)</f>
        <v>0</v>
      </c>
      <c r="G1894" s="105">
        <f>VLOOKUP(E1894,コード一覧!$B$4:$D$868,3,FALSE)</f>
        <v>0</v>
      </c>
      <c r="H1894" s="106"/>
      <c r="I1894" s="106"/>
      <c r="J1894" s="107"/>
      <c r="K1894" s="109">
        <f>VLOOKUP(J1894,得意先名!$B$8:$C$1020,2,FALSE)</f>
        <v>0</v>
      </c>
      <c r="L1894" s="108"/>
      <c r="M1894" s="109">
        <f>VLOOKUP(J1894,得意先名!$B$1:$E$1029,4,FALSE)</f>
        <v>0</v>
      </c>
      <c r="N1894" s="110">
        <f>VLOOKUP(J1894,得意先名!$B$8:$H$1020,7,FALSE)</f>
        <v>0</v>
      </c>
      <c r="O1894" s="111"/>
      <c r="P1894" s="112"/>
      <c r="Q1894" s="50"/>
    </row>
    <row r="1895" spans="1:17" ht="30.75" customHeight="1" x14ac:dyDescent="0.4">
      <c r="A1895" s="113">
        <v>3765</v>
      </c>
      <c r="B1895" s="114"/>
      <c r="C1895" s="114"/>
      <c r="D1895" s="115">
        <f>VLOOKUP(E1895,コード一覧!$B$4:$E$962,4,FALSE)</f>
        <v>0</v>
      </c>
      <c r="E1895" s="89"/>
      <c r="F1895" s="104">
        <f>VLOOKUP(E1895,コード一覧!$B$4:$C$850,2,FALSE)</f>
        <v>0</v>
      </c>
      <c r="G1895" s="105">
        <f>VLOOKUP(E1895,コード一覧!$B$4:$D$868,3,FALSE)</f>
        <v>0</v>
      </c>
      <c r="H1895" s="106"/>
      <c r="I1895" s="106"/>
      <c r="J1895" s="107"/>
      <c r="K1895" s="109">
        <f>VLOOKUP(J1895,得意先名!$B$8:$C$1020,2,FALSE)</f>
        <v>0</v>
      </c>
      <c r="L1895" s="108"/>
      <c r="M1895" s="109">
        <f>VLOOKUP(J1895,得意先名!$B$1:$E$1029,4,FALSE)</f>
        <v>0</v>
      </c>
      <c r="N1895" s="110">
        <f>VLOOKUP(J1895,得意先名!$B$8:$H$1020,7,FALSE)</f>
        <v>0</v>
      </c>
      <c r="O1895" s="111"/>
      <c r="P1895" s="112"/>
      <c r="Q1895" s="50"/>
    </row>
    <row r="1896" spans="1:17" ht="30.75" customHeight="1" x14ac:dyDescent="0.4">
      <c r="A1896" s="113">
        <v>3767</v>
      </c>
      <c r="B1896" s="114"/>
      <c r="C1896" s="114"/>
      <c r="D1896" s="115">
        <f>VLOOKUP(E1896,コード一覧!$B$4:$E$962,4,FALSE)</f>
        <v>0</v>
      </c>
      <c r="E1896" s="89"/>
      <c r="F1896" s="104">
        <f>VLOOKUP(E1896,コード一覧!$B$4:$C$850,2,FALSE)</f>
        <v>0</v>
      </c>
      <c r="G1896" s="105">
        <f>VLOOKUP(E1896,コード一覧!$B$4:$D$868,3,FALSE)</f>
        <v>0</v>
      </c>
      <c r="H1896" s="106"/>
      <c r="I1896" s="106"/>
      <c r="J1896" s="107"/>
      <c r="K1896" s="109">
        <f>VLOOKUP(J1896,得意先名!$B$8:$C$1020,2,FALSE)</f>
        <v>0</v>
      </c>
      <c r="L1896" s="108"/>
      <c r="M1896" s="109">
        <f>VLOOKUP(J1896,得意先名!$B$1:$E$1029,4,FALSE)</f>
        <v>0</v>
      </c>
      <c r="N1896" s="110">
        <f>VLOOKUP(J1896,得意先名!$B$8:$H$1020,7,FALSE)</f>
        <v>0</v>
      </c>
      <c r="O1896" s="111"/>
      <c r="P1896" s="112"/>
      <c r="Q1896" s="50"/>
    </row>
    <row r="1897" spans="1:17" ht="30.75" customHeight="1" x14ac:dyDescent="0.4">
      <c r="A1897" s="113">
        <v>3769</v>
      </c>
      <c r="B1897" s="114"/>
      <c r="C1897" s="114"/>
      <c r="D1897" s="115">
        <f>VLOOKUP(E1897,コード一覧!$B$4:$E$962,4,FALSE)</f>
        <v>0</v>
      </c>
      <c r="E1897" s="89"/>
      <c r="F1897" s="104">
        <f>VLOOKUP(E1897,コード一覧!$B$4:$C$850,2,FALSE)</f>
        <v>0</v>
      </c>
      <c r="G1897" s="105">
        <f>VLOOKUP(E1897,コード一覧!$B$4:$D$868,3,FALSE)</f>
        <v>0</v>
      </c>
      <c r="H1897" s="106"/>
      <c r="I1897" s="106"/>
      <c r="J1897" s="107"/>
      <c r="K1897" s="109">
        <f>VLOOKUP(J1897,得意先名!$B$8:$C$1020,2,FALSE)</f>
        <v>0</v>
      </c>
      <c r="L1897" s="108"/>
      <c r="M1897" s="109">
        <f>VLOOKUP(J1897,得意先名!$B$1:$E$1029,4,FALSE)</f>
        <v>0</v>
      </c>
      <c r="N1897" s="110">
        <f>VLOOKUP(J1897,得意先名!$B$8:$H$1020,7,FALSE)</f>
        <v>0</v>
      </c>
      <c r="O1897" s="111"/>
      <c r="P1897" s="112"/>
      <c r="Q1897" s="50"/>
    </row>
    <row r="1898" spans="1:17" ht="30.75" customHeight="1" x14ac:dyDescent="0.4">
      <c r="A1898" s="113">
        <v>3771</v>
      </c>
      <c r="B1898" s="114"/>
      <c r="C1898" s="114"/>
      <c r="D1898" s="115">
        <f>VLOOKUP(E1898,コード一覧!$B$4:$E$962,4,FALSE)</f>
        <v>0</v>
      </c>
      <c r="E1898" s="89"/>
      <c r="F1898" s="104">
        <f>VLOOKUP(E1898,コード一覧!$B$4:$C$850,2,FALSE)</f>
        <v>0</v>
      </c>
      <c r="G1898" s="105">
        <f>VLOOKUP(E1898,コード一覧!$B$4:$D$868,3,FALSE)</f>
        <v>0</v>
      </c>
      <c r="H1898" s="106"/>
      <c r="I1898" s="106"/>
      <c r="J1898" s="107"/>
      <c r="K1898" s="109">
        <f>VLOOKUP(J1898,得意先名!$B$8:$C$1020,2,FALSE)</f>
        <v>0</v>
      </c>
      <c r="L1898" s="108"/>
      <c r="M1898" s="109">
        <f>VLOOKUP(J1898,得意先名!$B$1:$E$1029,4,FALSE)</f>
        <v>0</v>
      </c>
      <c r="N1898" s="110">
        <f>VLOOKUP(J1898,得意先名!$B$8:$H$1020,7,FALSE)</f>
        <v>0</v>
      </c>
      <c r="O1898" s="111"/>
      <c r="P1898" s="112"/>
      <c r="Q1898" s="50"/>
    </row>
    <row r="1899" spans="1:17" ht="30.75" customHeight="1" x14ac:dyDescent="0.4">
      <c r="A1899" s="113">
        <v>3773</v>
      </c>
      <c r="B1899" s="114"/>
      <c r="C1899" s="114"/>
      <c r="D1899" s="115">
        <f>VLOOKUP(E1899,コード一覧!$B$4:$E$962,4,FALSE)</f>
        <v>0</v>
      </c>
      <c r="E1899" s="89"/>
      <c r="F1899" s="104">
        <f>VLOOKUP(E1899,コード一覧!$B$4:$C$850,2,FALSE)</f>
        <v>0</v>
      </c>
      <c r="G1899" s="105">
        <f>VLOOKUP(E1899,コード一覧!$B$4:$D$868,3,FALSE)</f>
        <v>0</v>
      </c>
      <c r="H1899" s="106"/>
      <c r="I1899" s="106"/>
      <c r="J1899" s="107"/>
      <c r="K1899" s="109">
        <f>VLOOKUP(J1899,得意先名!$B$8:$C$1020,2,FALSE)</f>
        <v>0</v>
      </c>
      <c r="L1899" s="108"/>
      <c r="M1899" s="109">
        <f>VLOOKUP(J1899,得意先名!$B$1:$E$1029,4,FALSE)</f>
        <v>0</v>
      </c>
      <c r="N1899" s="110">
        <f>VLOOKUP(J1899,得意先名!$B$8:$H$1020,7,FALSE)</f>
        <v>0</v>
      </c>
      <c r="O1899" s="111"/>
      <c r="P1899" s="112"/>
      <c r="Q1899" s="50"/>
    </row>
    <row r="1900" spans="1:17" ht="30.75" customHeight="1" x14ac:dyDescent="0.4">
      <c r="A1900" s="113">
        <v>3775</v>
      </c>
      <c r="B1900" s="114"/>
      <c r="C1900" s="114"/>
      <c r="D1900" s="115">
        <f>VLOOKUP(E1900,コード一覧!$B$4:$E$962,4,FALSE)</f>
        <v>0</v>
      </c>
      <c r="E1900" s="89"/>
      <c r="F1900" s="104">
        <f>VLOOKUP(E1900,コード一覧!$B$4:$C$850,2,FALSE)</f>
        <v>0</v>
      </c>
      <c r="G1900" s="105">
        <f>VLOOKUP(E1900,コード一覧!$B$4:$D$868,3,FALSE)</f>
        <v>0</v>
      </c>
      <c r="H1900" s="106"/>
      <c r="I1900" s="106"/>
      <c r="J1900" s="107"/>
      <c r="K1900" s="109">
        <f>VLOOKUP(J1900,得意先名!$B$8:$C$1020,2,FALSE)</f>
        <v>0</v>
      </c>
      <c r="L1900" s="108"/>
      <c r="M1900" s="109">
        <f>VLOOKUP(J1900,得意先名!$B$1:$E$1029,4,FALSE)</f>
        <v>0</v>
      </c>
      <c r="N1900" s="110">
        <f>VLOOKUP(J1900,得意先名!$B$8:$H$1020,7,FALSE)</f>
        <v>0</v>
      </c>
      <c r="O1900" s="111"/>
      <c r="P1900" s="112"/>
      <c r="Q1900" s="50"/>
    </row>
    <row r="1901" spans="1:17" ht="30.75" customHeight="1" x14ac:dyDescent="0.4">
      <c r="A1901" s="113">
        <v>3777</v>
      </c>
      <c r="B1901" s="114"/>
      <c r="C1901" s="114"/>
      <c r="D1901" s="115">
        <f>VLOOKUP(E1901,コード一覧!$B$4:$E$962,4,FALSE)</f>
        <v>0</v>
      </c>
      <c r="E1901" s="89"/>
      <c r="F1901" s="104">
        <f>VLOOKUP(E1901,コード一覧!$B$4:$C$850,2,FALSE)</f>
        <v>0</v>
      </c>
      <c r="G1901" s="105">
        <f>VLOOKUP(E1901,コード一覧!$B$4:$D$868,3,FALSE)</f>
        <v>0</v>
      </c>
      <c r="H1901" s="106"/>
      <c r="I1901" s="106"/>
      <c r="J1901" s="107"/>
      <c r="K1901" s="109">
        <f>VLOOKUP(J1901,得意先名!$B$8:$C$1020,2,FALSE)</f>
        <v>0</v>
      </c>
      <c r="L1901" s="108"/>
      <c r="M1901" s="109">
        <f>VLOOKUP(J1901,得意先名!$B$1:$E$1029,4,FALSE)</f>
        <v>0</v>
      </c>
      <c r="N1901" s="110">
        <f>VLOOKUP(J1901,得意先名!$B$8:$H$1020,7,FALSE)</f>
        <v>0</v>
      </c>
      <c r="O1901" s="111"/>
      <c r="P1901" s="112"/>
      <c r="Q1901" s="50"/>
    </row>
    <row r="1902" spans="1:17" ht="30.75" customHeight="1" x14ac:dyDescent="0.4">
      <c r="A1902" s="113">
        <v>3779</v>
      </c>
      <c r="B1902" s="114"/>
      <c r="C1902" s="114"/>
      <c r="D1902" s="115">
        <f>VLOOKUP(E1902,コード一覧!$B$4:$E$962,4,FALSE)</f>
        <v>0</v>
      </c>
      <c r="E1902" s="89"/>
      <c r="F1902" s="104">
        <f>VLOOKUP(E1902,コード一覧!$B$4:$C$850,2,FALSE)</f>
        <v>0</v>
      </c>
      <c r="G1902" s="105">
        <f>VLOOKUP(E1902,コード一覧!$B$4:$D$868,3,FALSE)</f>
        <v>0</v>
      </c>
      <c r="H1902" s="106"/>
      <c r="I1902" s="106"/>
      <c r="J1902" s="107"/>
      <c r="K1902" s="109">
        <f>VLOOKUP(J1902,得意先名!$B$8:$C$1020,2,FALSE)</f>
        <v>0</v>
      </c>
      <c r="L1902" s="108"/>
      <c r="M1902" s="109">
        <f>VLOOKUP(J1902,得意先名!$B$1:$E$1029,4,FALSE)</f>
        <v>0</v>
      </c>
      <c r="N1902" s="110">
        <f>VLOOKUP(J1902,得意先名!$B$8:$H$1020,7,FALSE)</f>
        <v>0</v>
      </c>
      <c r="O1902" s="111"/>
      <c r="P1902" s="112"/>
      <c r="Q1902" s="50"/>
    </row>
    <row r="1903" spans="1:17" ht="30.75" customHeight="1" x14ac:dyDescent="0.4">
      <c r="A1903" s="113">
        <v>3781</v>
      </c>
      <c r="B1903" s="114"/>
      <c r="C1903" s="114"/>
      <c r="D1903" s="115">
        <f>VLOOKUP(E1903,コード一覧!$B$4:$E$962,4,FALSE)</f>
        <v>0</v>
      </c>
      <c r="E1903" s="89"/>
      <c r="F1903" s="104">
        <f>VLOOKUP(E1903,コード一覧!$B$4:$C$850,2,FALSE)</f>
        <v>0</v>
      </c>
      <c r="G1903" s="105">
        <f>VLOOKUP(E1903,コード一覧!$B$4:$D$868,3,FALSE)</f>
        <v>0</v>
      </c>
      <c r="H1903" s="106"/>
      <c r="I1903" s="106"/>
      <c r="J1903" s="107"/>
      <c r="K1903" s="109">
        <f>VLOOKUP(J1903,得意先名!$B$8:$C$1020,2,FALSE)</f>
        <v>0</v>
      </c>
      <c r="L1903" s="108"/>
      <c r="M1903" s="109">
        <f>VLOOKUP(J1903,得意先名!$B$1:$E$1029,4,FALSE)</f>
        <v>0</v>
      </c>
      <c r="N1903" s="110">
        <f>VLOOKUP(J1903,得意先名!$B$8:$H$1020,7,FALSE)</f>
        <v>0</v>
      </c>
      <c r="O1903" s="111"/>
      <c r="P1903" s="112"/>
      <c r="Q1903" s="50"/>
    </row>
    <row r="1904" spans="1:17" ht="30.75" customHeight="1" x14ac:dyDescent="0.4">
      <c r="A1904" s="113">
        <v>3783</v>
      </c>
      <c r="B1904" s="114"/>
      <c r="C1904" s="114"/>
      <c r="D1904" s="115">
        <f>VLOOKUP(E1904,コード一覧!$B$4:$E$962,4,FALSE)</f>
        <v>0</v>
      </c>
      <c r="E1904" s="89"/>
      <c r="F1904" s="104">
        <f>VLOOKUP(E1904,コード一覧!$B$4:$C$850,2,FALSE)</f>
        <v>0</v>
      </c>
      <c r="G1904" s="105">
        <f>VLOOKUP(E1904,コード一覧!$B$4:$D$868,3,FALSE)</f>
        <v>0</v>
      </c>
      <c r="H1904" s="106"/>
      <c r="I1904" s="106"/>
      <c r="J1904" s="107"/>
      <c r="K1904" s="109">
        <f>VLOOKUP(J1904,得意先名!$B$8:$C$1020,2,FALSE)</f>
        <v>0</v>
      </c>
      <c r="L1904" s="108"/>
      <c r="M1904" s="109">
        <f>VLOOKUP(J1904,得意先名!$B$1:$E$1029,4,FALSE)</f>
        <v>0</v>
      </c>
      <c r="N1904" s="110">
        <f>VLOOKUP(J1904,得意先名!$B$8:$H$1020,7,FALSE)</f>
        <v>0</v>
      </c>
      <c r="O1904" s="111"/>
      <c r="P1904" s="112"/>
      <c r="Q1904" s="50"/>
    </row>
    <row r="1905" spans="1:17" ht="30.75" customHeight="1" x14ac:dyDescent="0.4">
      <c r="A1905" s="113">
        <v>3785</v>
      </c>
      <c r="B1905" s="114"/>
      <c r="C1905" s="114"/>
      <c r="D1905" s="115">
        <f>VLOOKUP(E1905,コード一覧!$B$4:$E$962,4,FALSE)</f>
        <v>0</v>
      </c>
      <c r="E1905" s="89"/>
      <c r="F1905" s="104">
        <f>VLOOKUP(E1905,コード一覧!$B$4:$C$850,2,FALSE)</f>
        <v>0</v>
      </c>
      <c r="G1905" s="105">
        <f>VLOOKUP(E1905,コード一覧!$B$4:$D$868,3,FALSE)</f>
        <v>0</v>
      </c>
      <c r="H1905" s="106"/>
      <c r="I1905" s="106"/>
      <c r="J1905" s="107"/>
      <c r="K1905" s="109">
        <f>VLOOKUP(J1905,得意先名!$B$8:$C$1020,2,FALSE)</f>
        <v>0</v>
      </c>
      <c r="L1905" s="108"/>
      <c r="M1905" s="109">
        <f>VLOOKUP(J1905,得意先名!$B$1:$E$1029,4,FALSE)</f>
        <v>0</v>
      </c>
      <c r="N1905" s="110">
        <f>VLOOKUP(J1905,得意先名!$B$8:$H$1020,7,FALSE)</f>
        <v>0</v>
      </c>
      <c r="O1905" s="111"/>
      <c r="P1905" s="112"/>
      <c r="Q1905" s="50"/>
    </row>
    <row r="1906" spans="1:17" ht="30.75" customHeight="1" x14ac:dyDescent="0.4">
      <c r="A1906" s="113">
        <v>3787</v>
      </c>
      <c r="B1906" s="114"/>
      <c r="C1906" s="114"/>
      <c r="D1906" s="115">
        <f>VLOOKUP(E1906,コード一覧!$B$4:$E$962,4,FALSE)</f>
        <v>0</v>
      </c>
      <c r="E1906" s="89"/>
      <c r="F1906" s="104">
        <f>VLOOKUP(E1906,コード一覧!$B$4:$C$850,2,FALSE)</f>
        <v>0</v>
      </c>
      <c r="G1906" s="105">
        <f>VLOOKUP(E1906,コード一覧!$B$4:$D$868,3,FALSE)</f>
        <v>0</v>
      </c>
      <c r="H1906" s="106"/>
      <c r="I1906" s="106"/>
      <c r="J1906" s="107"/>
      <c r="K1906" s="109">
        <f>VLOOKUP(J1906,得意先名!$B$8:$C$1020,2,FALSE)</f>
        <v>0</v>
      </c>
      <c r="L1906" s="108"/>
      <c r="M1906" s="109">
        <f>VLOOKUP(J1906,得意先名!$B$1:$E$1029,4,FALSE)</f>
        <v>0</v>
      </c>
      <c r="N1906" s="110">
        <f>VLOOKUP(J1906,得意先名!$B$8:$H$1020,7,FALSE)</f>
        <v>0</v>
      </c>
      <c r="O1906" s="111"/>
      <c r="P1906" s="112"/>
      <c r="Q1906" s="50"/>
    </row>
    <row r="1907" spans="1:17" ht="30.75" customHeight="1" x14ac:dyDescent="0.4">
      <c r="A1907" s="113">
        <v>3789</v>
      </c>
      <c r="B1907" s="114"/>
      <c r="C1907" s="114"/>
      <c r="D1907" s="115">
        <f>VLOOKUP(E1907,コード一覧!$B$4:$E$962,4,FALSE)</f>
        <v>0</v>
      </c>
      <c r="E1907" s="89"/>
      <c r="F1907" s="104">
        <f>VLOOKUP(E1907,コード一覧!$B$4:$C$850,2,FALSE)</f>
        <v>0</v>
      </c>
      <c r="G1907" s="105">
        <f>VLOOKUP(E1907,コード一覧!$B$4:$D$868,3,FALSE)</f>
        <v>0</v>
      </c>
      <c r="H1907" s="106"/>
      <c r="I1907" s="106"/>
      <c r="J1907" s="107"/>
      <c r="K1907" s="109">
        <f>VLOOKUP(J1907,得意先名!$B$8:$C$1020,2,FALSE)</f>
        <v>0</v>
      </c>
      <c r="L1907" s="108"/>
      <c r="M1907" s="109">
        <f>VLOOKUP(J1907,得意先名!$B$1:$E$1029,4,FALSE)</f>
        <v>0</v>
      </c>
      <c r="N1907" s="110">
        <f>VLOOKUP(J1907,得意先名!$B$8:$H$1020,7,FALSE)</f>
        <v>0</v>
      </c>
      <c r="O1907" s="111"/>
      <c r="P1907" s="112"/>
      <c r="Q1907" s="50"/>
    </row>
    <row r="1908" spans="1:17" ht="30.75" customHeight="1" x14ac:dyDescent="0.4">
      <c r="A1908" s="113">
        <v>3791</v>
      </c>
      <c r="B1908" s="114"/>
      <c r="C1908" s="114"/>
      <c r="D1908" s="115">
        <f>VLOOKUP(E1908,コード一覧!$B$4:$E$962,4,FALSE)</f>
        <v>0</v>
      </c>
      <c r="E1908" s="89"/>
      <c r="F1908" s="104">
        <f>VLOOKUP(E1908,コード一覧!$B$4:$C$850,2,FALSE)</f>
        <v>0</v>
      </c>
      <c r="G1908" s="105">
        <f>VLOOKUP(E1908,コード一覧!$B$4:$D$868,3,FALSE)</f>
        <v>0</v>
      </c>
      <c r="H1908" s="106"/>
      <c r="I1908" s="106"/>
      <c r="J1908" s="107"/>
      <c r="K1908" s="109">
        <f>VLOOKUP(J1908,得意先名!$B$8:$C$1020,2,FALSE)</f>
        <v>0</v>
      </c>
      <c r="L1908" s="108"/>
      <c r="M1908" s="109">
        <f>VLOOKUP(J1908,得意先名!$B$1:$E$1029,4,FALSE)</f>
        <v>0</v>
      </c>
      <c r="N1908" s="110">
        <f>VLOOKUP(J1908,得意先名!$B$8:$H$1020,7,FALSE)</f>
        <v>0</v>
      </c>
      <c r="O1908" s="111"/>
      <c r="P1908" s="112"/>
      <c r="Q1908" s="50"/>
    </row>
    <row r="1909" spans="1:17" ht="30.75" customHeight="1" x14ac:dyDescent="0.4">
      <c r="A1909" s="113">
        <v>3793</v>
      </c>
      <c r="B1909" s="114"/>
      <c r="C1909" s="114"/>
      <c r="D1909" s="115">
        <f>VLOOKUP(E1909,コード一覧!$B$4:$E$962,4,FALSE)</f>
        <v>0</v>
      </c>
      <c r="E1909" s="89"/>
      <c r="F1909" s="104">
        <f>VLOOKUP(E1909,コード一覧!$B$4:$C$850,2,FALSE)</f>
        <v>0</v>
      </c>
      <c r="G1909" s="105">
        <f>VLOOKUP(E1909,コード一覧!$B$4:$D$868,3,FALSE)</f>
        <v>0</v>
      </c>
      <c r="H1909" s="106"/>
      <c r="I1909" s="106"/>
      <c r="J1909" s="107"/>
      <c r="K1909" s="109">
        <f>VLOOKUP(J1909,得意先名!$B$8:$C$1020,2,FALSE)</f>
        <v>0</v>
      </c>
      <c r="L1909" s="108"/>
      <c r="M1909" s="109">
        <f>VLOOKUP(J1909,得意先名!$B$1:$E$1029,4,FALSE)</f>
        <v>0</v>
      </c>
      <c r="N1909" s="110">
        <f>VLOOKUP(J1909,得意先名!$B$8:$H$1020,7,FALSE)</f>
        <v>0</v>
      </c>
      <c r="O1909" s="111"/>
      <c r="P1909" s="112"/>
      <c r="Q1909" s="50"/>
    </row>
    <row r="1910" spans="1:17" ht="30.75" customHeight="1" x14ac:dyDescent="0.4">
      <c r="A1910" s="113">
        <v>3795</v>
      </c>
      <c r="B1910" s="114"/>
      <c r="C1910" s="114"/>
      <c r="D1910" s="115">
        <f>VLOOKUP(E1910,コード一覧!$B$4:$E$962,4,FALSE)</f>
        <v>0</v>
      </c>
      <c r="E1910" s="89"/>
      <c r="F1910" s="104">
        <f>VLOOKUP(E1910,コード一覧!$B$4:$C$850,2,FALSE)</f>
        <v>0</v>
      </c>
      <c r="G1910" s="105">
        <f>VLOOKUP(E1910,コード一覧!$B$4:$D$868,3,FALSE)</f>
        <v>0</v>
      </c>
      <c r="H1910" s="106"/>
      <c r="I1910" s="106"/>
      <c r="J1910" s="107"/>
      <c r="K1910" s="109">
        <f>VLOOKUP(J1910,得意先名!$B$8:$C$1020,2,FALSE)</f>
        <v>0</v>
      </c>
      <c r="L1910" s="108"/>
      <c r="M1910" s="109">
        <f>VLOOKUP(J1910,得意先名!$B$1:$E$1029,4,FALSE)</f>
        <v>0</v>
      </c>
      <c r="N1910" s="110">
        <f>VLOOKUP(J1910,得意先名!$B$8:$H$1020,7,FALSE)</f>
        <v>0</v>
      </c>
      <c r="O1910" s="111"/>
      <c r="P1910" s="112"/>
      <c r="Q1910" s="50"/>
    </row>
    <row r="1911" spans="1:17" ht="30.75" customHeight="1" x14ac:dyDescent="0.4">
      <c r="A1911" s="113">
        <v>3797</v>
      </c>
      <c r="B1911" s="114"/>
      <c r="C1911" s="114"/>
      <c r="D1911" s="115">
        <f>VLOOKUP(E1911,コード一覧!$B$4:$E$962,4,FALSE)</f>
        <v>0</v>
      </c>
      <c r="E1911" s="89"/>
      <c r="F1911" s="104">
        <f>VLOOKUP(E1911,コード一覧!$B$4:$C$850,2,FALSE)</f>
        <v>0</v>
      </c>
      <c r="G1911" s="105">
        <f>VLOOKUP(E1911,コード一覧!$B$4:$D$868,3,FALSE)</f>
        <v>0</v>
      </c>
      <c r="H1911" s="106"/>
      <c r="I1911" s="106"/>
      <c r="J1911" s="107"/>
      <c r="K1911" s="109">
        <f>VLOOKUP(J1911,得意先名!$B$8:$C$1020,2,FALSE)</f>
        <v>0</v>
      </c>
      <c r="L1911" s="108"/>
      <c r="M1911" s="109">
        <f>VLOOKUP(J1911,得意先名!$B$1:$E$1029,4,FALSE)</f>
        <v>0</v>
      </c>
      <c r="N1911" s="110">
        <f>VLOOKUP(J1911,得意先名!$B$8:$H$1020,7,FALSE)</f>
        <v>0</v>
      </c>
      <c r="O1911" s="111"/>
      <c r="P1911" s="112"/>
      <c r="Q1911" s="50"/>
    </row>
    <row r="1912" spans="1:17" ht="30.75" customHeight="1" x14ac:dyDescent="0.4">
      <c r="A1912" s="113">
        <v>3799</v>
      </c>
      <c r="B1912" s="114"/>
      <c r="C1912" s="114"/>
      <c r="D1912" s="115">
        <f>VLOOKUP(E1912,コード一覧!$B$4:$E$962,4,FALSE)</f>
        <v>0</v>
      </c>
      <c r="E1912" s="89"/>
      <c r="F1912" s="104">
        <f>VLOOKUP(E1912,コード一覧!$B$4:$C$850,2,FALSE)</f>
        <v>0</v>
      </c>
      <c r="G1912" s="105">
        <f>VLOOKUP(E1912,コード一覧!$B$4:$D$868,3,FALSE)</f>
        <v>0</v>
      </c>
      <c r="H1912" s="106"/>
      <c r="I1912" s="106"/>
      <c r="J1912" s="107"/>
      <c r="K1912" s="109">
        <f>VLOOKUP(J1912,得意先名!$B$8:$C$1020,2,FALSE)</f>
        <v>0</v>
      </c>
      <c r="L1912" s="108"/>
      <c r="M1912" s="109">
        <f>VLOOKUP(J1912,得意先名!$B$1:$E$1029,4,FALSE)</f>
        <v>0</v>
      </c>
      <c r="N1912" s="110">
        <f>VLOOKUP(J1912,得意先名!$B$8:$H$1020,7,FALSE)</f>
        <v>0</v>
      </c>
      <c r="O1912" s="111"/>
      <c r="P1912" s="112"/>
      <c r="Q1912" s="50"/>
    </row>
    <row r="1913" spans="1:17" ht="30.75" customHeight="1" x14ac:dyDescent="0.4">
      <c r="A1913" s="113">
        <v>3801</v>
      </c>
      <c r="B1913" s="114"/>
      <c r="C1913" s="114"/>
      <c r="D1913" s="115">
        <f>VLOOKUP(E1913,コード一覧!$B$4:$E$962,4,FALSE)</f>
        <v>0</v>
      </c>
      <c r="E1913" s="89"/>
      <c r="F1913" s="104">
        <f>VLOOKUP(E1913,コード一覧!$B$4:$C$850,2,FALSE)</f>
        <v>0</v>
      </c>
      <c r="G1913" s="105">
        <f>VLOOKUP(E1913,コード一覧!$B$4:$D$868,3,FALSE)</f>
        <v>0</v>
      </c>
      <c r="H1913" s="106"/>
      <c r="I1913" s="106"/>
      <c r="J1913" s="107"/>
      <c r="K1913" s="109">
        <f>VLOOKUP(J1913,得意先名!$B$8:$C$1020,2,FALSE)</f>
        <v>0</v>
      </c>
      <c r="L1913" s="108"/>
      <c r="M1913" s="109">
        <f>VLOOKUP(J1913,得意先名!$B$1:$E$1029,4,FALSE)</f>
        <v>0</v>
      </c>
      <c r="N1913" s="110">
        <f>VLOOKUP(J1913,得意先名!$B$8:$H$1020,7,FALSE)</f>
        <v>0</v>
      </c>
      <c r="O1913" s="111"/>
      <c r="P1913" s="112"/>
      <c r="Q1913" s="50"/>
    </row>
    <row r="1914" spans="1:17" ht="30.75" customHeight="1" x14ac:dyDescent="0.4">
      <c r="A1914" s="113">
        <v>3803</v>
      </c>
      <c r="B1914" s="114"/>
      <c r="C1914" s="114"/>
      <c r="D1914" s="115">
        <f>VLOOKUP(E1914,コード一覧!$B$4:$E$962,4,FALSE)</f>
        <v>0</v>
      </c>
      <c r="E1914" s="89"/>
      <c r="F1914" s="104">
        <f>VLOOKUP(E1914,コード一覧!$B$4:$C$850,2,FALSE)</f>
        <v>0</v>
      </c>
      <c r="G1914" s="105">
        <f>VLOOKUP(E1914,コード一覧!$B$4:$D$868,3,FALSE)</f>
        <v>0</v>
      </c>
      <c r="H1914" s="106"/>
      <c r="I1914" s="106"/>
      <c r="J1914" s="107"/>
      <c r="K1914" s="109">
        <f>VLOOKUP(J1914,得意先名!$B$8:$C$1020,2,FALSE)</f>
        <v>0</v>
      </c>
      <c r="L1914" s="108"/>
      <c r="M1914" s="109">
        <f>VLOOKUP(J1914,得意先名!$B$1:$E$1029,4,FALSE)</f>
        <v>0</v>
      </c>
      <c r="N1914" s="110">
        <f>VLOOKUP(J1914,得意先名!$B$8:$H$1020,7,FALSE)</f>
        <v>0</v>
      </c>
      <c r="O1914" s="111"/>
      <c r="P1914" s="112"/>
      <c r="Q1914" s="50"/>
    </row>
    <row r="1915" spans="1:17" ht="30.75" customHeight="1" x14ac:dyDescent="0.4">
      <c r="A1915" s="113">
        <v>3805</v>
      </c>
      <c r="B1915" s="114"/>
      <c r="C1915" s="114"/>
      <c r="D1915" s="115">
        <f>VLOOKUP(E1915,コード一覧!$B$4:$E$962,4,FALSE)</f>
        <v>0</v>
      </c>
      <c r="E1915" s="89"/>
      <c r="F1915" s="104">
        <f>VLOOKUP(E1915,コード一覧!$B$4:$C$850,2,FALSE)</f>
        <v>0</v>
      </c>
      <c r="G1915" s="105">
        <f>VLOOKUP(E1915,コード一覧!$B$4:$D$868,3,FALSE)</f>
        <v>0</v>
      </c>
      <c r="H1915" s="106"/>
      <c r="I1915" s="106"/>
      <c r="J1915" s="107"/>
      <c r="K1915" s="109">
        <f>VLOOKUP(J1915,得意先名!$B$8:$C$1020,2,FALSE)</f>
        <v>0</v>
      </c>
      <c r="L1915" s="108"/>
      <c r="M1915" s="109">
        <f>VLOOKUP(J1915,得意先名!$B$1:$E$1029,4,FALSE)</f>
        <v>0</v>
      </c>
      <c r="N1915" s="110">
        <f>VLOOKUP(J1915,得意先名!$B$8:$H$1020,7,FALSE)</f>
        <v>0</v>
      </c>
      <c r="O1915" s="111"/>
      <c r="P1915" s="112"/>
      <c r="Q1915" s="50"/>
    </row>
    <row r="1916" spans="1:17" ht="30.75" customHeight="1" x14ac:dyDescent="0.4">
      <c r="A1916" s="113">
        <v>3807</v>
      </c>
      <c r="B1916" s="114"/>
      <c r="C1916" s="114"/>
      <c r="D1916" s="115">
        <f>VLOOKUP(E1916,コード一覧!$B$4:$E$962,4,FALSE)</f>
        <v>0</v>
      </c>
      <c r="E1916" s="89"/>
      <c r="F1916" s="104">
        <f>VLOOKUP(E1916,コード一覧!$B$4:$C$850,2,FALSE)</f>
        <v>0</v>
      </c>
      <c r="G1916" s="105">
        <f>VLOOKUP(E1916,コード一覧!$B$4:$D$868,3,FALSE)</f>
        <v>0</v>
      </c>
      <c r="H1916" s="106"/>
      <c r="I1916" s="106"/>
      <c r="J1916" s="107"/>
      <c r="K1916" s="109">
        <f>VLOOKUP(J1916,得意先名!$B$8:$C$1020,2,FALSE)</f>
        <v>0</v>
      </c>
      <c r="L1916" s="108"/>
      <c r="M1916" s="109">
        <f>VLOOKUP(J1916,得意先名!$B$1:$E$1029,4,FALSE)</f>
        <v>0</v>
      </c>
      <c r="N1916" s="110">
        <f>VLOOKUP(J1916,得意先名!$B$8:$H$1020,7,FALSE)</f>
        <v>0</v>
      </c>
      <c r="O1916" s="111"/>
      <c r="P1916" s="112"/>
      <c r="Q1916" s="50"/>
    </row>
    <row r="1917" spans="1:17" ht="30.75" customHeight="1" x14ac:dyDescent="0.4">
      <c r="A1917" s="113">
        <v>3809</v>
      </c>
      <c r="B1917" s="114"/>
      <c r="C1917" s="114"/>
      <c r="D1917" s="115">
        <f>VLOOKUP(E1917,コード一覧!$B$4:$E$962,4,FALSE)</f>
        <v>0</v>
      </c>
      <c r="E1917" s="89"/>
      <c r="F1917" s="104">
        <f>VLOOKUP(E1917,コード一覧!$B$4:$C$850,2,FALSE)</f>
        <v>0</v>
      </c>
      <c r="G1917" s="105">
        <f>VLOOKUP(E1917,コード一覧!$B$4:$D$868,3,FALSE)</f>
        <v>0</v>
      </c>
      <c r="H1917" s="106"/>
      <c r="I1917" s="106"/>
      <c r="J1917" s="107"/>
      <c r="K1917" s="109">
        <f>VLOOKUP(J1917,得意先名!$B$8:$C$1020,2,FALSE)</f>
        <v>0</v>
      </c>
      <c r="L1917" s="108"/>
      <c r="M1917" s="109">
        <f>VLOOKUP(J1917,得意先名!$B$1:$E$1029,4,FALSE)</f>
        <v>0</v>
      </c>
      <c r="N1917" s="110">
        <f>VLOOKUP(J1917,得意先名!$B$8:$H$1020,7,FALSE)</f>
        <v>0</v>
      </c>
      <c r="O1917" s="111"/>
      <c r="P1917" s="112"/>
      <c r="Q1917" s="50"/>
    </row>
    <row r="1918" spans="1:17" ht="30.75" customHeight="1" x14ac:dyDescent="0.4">
      <c r="A1918" s="113">
        <v>3811</v>
      </c>
      <c r="B1918" s="114"/>
      <c r="C1918" s="114"/>
      <c r="D1918" s="115">
        <f>VLOOKUP(E1918,コード一覧!$B$4:$E$962,4,FALSE)</f>
        <v>0</v>
      </c>
      <c r="E1918" s="89"/>
      <c r="F1918" s="104">
        <f>VLOOKUP(E1918,コード一覧!$B$4:$C$850,2,FALSE)</f>
        <v>0</v>
      </c>
      <c r="G1918" s="105">
        <f>VLOOKUP(E1918,コード一覧!$B$4:$D$868,3,FALSE)</f>
        <v>0</v>
      </c>
      <c r="H1918" s="106"/>
      <c r="I1918" s="106"/>
      <c r="J1918" s="107"/>
      <c r="K1918" s="109">
        <f>VLOOKUP(J1918,得意先名!$B$8:$C$1020,2,FALSE)</f>
        <v>0</v>
      </c>
      <c r="L1918" s="108"/>
      <c r="M1918" s="109">
        <f>VLOOKUP(J1918,得意先名!$B$1:$E$1029,4,FALSE)</f>
        <v>0</v>
      </c>
      <c r="N1918" s="110">
        <f>VLOOKUP(J1918,得意先名!$B$8:$H$1020,7,FALSE)</f>
        <v>0</v>
      </c>
      <c r="O1918" s="111"/>
      <c r="P1918" s="112"/>
      <c r="Q1918" s="50"/>
    </row>
    <row r="1919" spans="1:17" ht="30.75" customHeight="1" x14ac:dyDescent="0.4">
      <c r="A1919" s="113">
        <v>3813</v>
      </c>
      <c r="B1919" s="114"/>
      <c r="C1919" s="114"/>
      <c r="D1919" s="115">
        <f>VLOOKUP(E1919,コード一覧!$B$4:$E$962,4,FALSE)</f>
        <v>0</v>
      </c>
      <c r="E1919" s="89"/>
      <c r="F1919" s="104">
        <f>VLOOKUP(E1919,コード一覧!$B$4:$C$850,2,FALSE)</f>
        <v>0</v>
      </c>
      <c r="G1919" s="105">
        <f>VLOOKUP(E1919,コード一覧!$B$4:$D$868,3,FALSE)</f>
        <v>0</v>
      </c>
      <c r="H1919" s="106"/>
      <c r="I1919" s="106"/>
      <c r="J1919" s="107"/>
      <c r="K1919" s="109">
        <f>VLOOKUP(J1919,得意先名!$B$8:$C$1020,2,FALSE)</f>
        <v>0</v>
      </c>
      <c r="L1919" s="108"/>
      <c r="M1919" s="109">
        <f>VLOOKUP(J1919,得意先名!$B$1:$E$1029,4,FALSE)</f>
        <v>0</v>
      </c>
      <c r="N1919" s="110">
        <f>VLOOKUP(J1919,得意先名!$B$8:$H$1020,7,FALSE)</f>
        <v>0</v>
      </c>
      <c r="O1919" s="111"/>
      <c r="P1919" s="112"/>
      <c r="Q1919" s="50"/>
    </row>
    <row r="1920" spans="1:17" ht="30.75" customHeight="1" x14ac:dyDescent="0.4">
      <c r="A1920" s="113">
        <v>3815</v>
      </c>
      <c r="B1920" s="114"/>
      <c r="C1920" s="114"/>
      <c r="D1920" s="115">
        <f>VLOOKUP(E1920,コード一覧!$B$4:$E$962,4,FALSE)</f>
        <v>0</v>
      </c>
      <c r="E1920" s="89"/>
      <c r="F1920" s="104">
        <f>VLOOKUP(E1920,コード一覧!$B$4:$C$850,2,FALSE)</f>
        <v>0</v>
      </c>
      <c r="G1920" s="105">
        <f>VLOOKUP(E1920,コード一覧!$B$4:$D$868,3,FALSE)</f>
        <v>0</v>
      </c>
      <c r="H1920" s="106"/>
      <c r="I1920" s="106"/>
      <c r="J1920" s="107"/>
      <c r="K1920" s="109">
        <f>VLOOKUP(J1920,得意先名!$B$8:$C$1020,2,FALSE)</f>
        <v>0</v>
      </c>
      <c r="L1920" s="108"/>
      <c r="M1920" s="109">
        <f>VLOOKUP(J1920,得意先名!$B$1:$E$1029,4,FALSE)</f>
        <v>0</v>
      </c>
      <c r="N1920" s="110">
        <f>VLOOKUP(J1920,得意先名!$B$8:$H$1020,7,FALSE)</f>
        <v>0</v>
      </c>
      <c r="O1920" s="111"/>
      <c r="P1920" s="112"/>
      <c r="Q1920" s="50"/>
    </row>
    <row r="1921" spans="1:17" ht="30.75" customHeight="1" x14ac:dyDescent="0.4">
      <c r="A1921" s="113">
        <v>3817</v>
      </c>
      <c r="B1921" s="114"/>
      <c r="C1921" s="114"/>
      <c r="D1921" s="115">
        <f>VLOOKUP(E1921,コード一覧!$B$4:$E$962,4,FALSE)</f>
        <v>0</v>
      </c>
      <c r="E1921" s="89"/>
      <c r="F1921" s="104">
        <f>VLOOKUP(E1921,コード一覧!$B$4:$C$850,2,FALSE)</f>
        <v>0</v>
      </c>
      <c r="G1921" s="105">
        <f>VLOOKUP(E1921,コード一覧!$B$4:$D$868,3,FALSE)</f>
        <v>0</v>
      </c>
      <c r="H1921" s="106"/>
      <c r="I1921" s="106"/>
      <c r="J1921" s="107"/>
      <c r="K1921" s="109">
        <f>VLOOKUP(J1921,得意先名!$B$8:$C$1020,2,FALSE)</f>
        <v>0</v>
      </c>
      <c r="L1921" s="108"/>
      <c r="M1921" s="109">
        <f>VLOOKUP(J1921,得意先名!$B$1:$E$1029,4,FALSE)</f>
        <v>0</v>
      </c>
      <c r="N1921" s="110">
        <f>VLOOKUP(J1921,得意先名!$B$8:$H$1020,7,FALSE)</f>
        <v>0</v>
      </c>
      <c r="O1921" s="111"/>
      <c r="P1921" s="112"/>
      <c r="Q1921" s="50"/>
    </row>
    <row r="1922" spans="1:17" ht="30.75" customHeight="1" x14ac:dyDescent="0.4">
      <c r="A1922" s="113">
        <v>3819</v>
      </c>
      <c r="B1922" s="114"/>
      <c r="C1922" s="114"/>
      <c r="D1922" s="115">
        <f>VLOOKUP(E1922,コード一覧!$B$4:$E$962,4,FALSE)</f>
        <v>0</v>
      </c>
      <c r="E1922" s="89"/>
      <c r="F1922" s="104">
        <f>VLOOKUP(E1922,コード一覧!$B$4:$C$850,2,FALSE)</f>
        <v>0</v>
      </c>
      <c r="G1922" s="105">
        <f>VLOOKUP(E1922,コード一覧!$B$4:$D$868,3,FALSE)</f>
        <v>0</v>
      </c>
      <c r="H1922" s="106"/>
      <c r="I1922" s="106"/>
      <c r="J1922" s="107"/>
      <c r="K1922" s="109">
        <f>VLOOKUP(J1922,得意先名!$B$8:$C$1020,2,FALSE)</f>
        <v>0</v>
      </c>
      <c r="L1922" s="108"/>
      <c r="M1922" s="109">
        <f>VLOOKUP(J1922,得意先名!$B$1:$E$1029,4,FALSE)</f>
        <v>0</v>
      </c>
      <c r="N1922" s="110">
        <f>VLOOKUP(J1922,得意先名!$B$8:$H$1020,7,FALSE)</f>
        <v>0</v>
      </c>
      <c r="O1922" s="111"/>
      <c r="P1922" s="112"/>
      <c r="Q1922" s="50"/>
    </row>
    <row r="1923" spans="1:17" ht="30.75" customHeight="1" x14ac:dyDescent="0.4">
      <c r="A1923" s="113">
        <v>3821</v>
      </c>
      <c r="B1923" s="114"/>
      <c r="C1923" s="114"/>
      <c r="D1923" s="115">
        <f>VLOOKUP(E1923,コード一覧!$B$4:$E$962,4,FALSE)</f>
        <v>0</v>
      </c>
      <c r="E1923" s="89"/>
      <c r="F1923" s="104">
        <f>VLOOKUP(E1923,コード一覧!$B$4:$C$850,2,FALSE)</f>
        <v>0</v>
      </c>
      <c r="G1923" s="105">
        <f>VLOOKUP(E1923,コード一覧!$B$4:$D$868,3,FALSE)</f>
        <v>0</v>
      </c>
      <c r="H1923" s="106"/>
      <c r="I1923" s="106"/>
      <c r="J1923" s="107"/>
      <c r="K1923" s="109">
        <f>VLOOKUP(J1923,得意先名!$B$8:$C$1020,2,FALSE)</f>
        <v>0</v>
      </c>
      <c r="L1923" s="108"/>
      <c r="M1923" s="109">
        <f>VLOOKUP(J1923,得意先名!$B$1:$E$1029,4,FALSE)</f>
        <v>0</v>
      </c>
      <c r="N1923" s="110">
        <f>VLOOKUP(J1923,得意先名!$B$8:$H$1020,7,FALSE)</f>
        <v>0</v>
      </c>
      <c r="O1923" s="111"/>
      <c r="P1923" s="112"/>
      <c r="Q1923" s="50"/>
    </row>
    <row r="1924" spans="1:17" ht="30.75" customHeight="1" x14ac:dyDescent="0.4">
      <c r="A1924" s="113">
        <v>3823</v>
      </c>
      <c r="B1924" s="114"/>
      <c r="C1924" s="114"/>
      <c r="D1924" s="115">
        <f>VLOOKUP(E1924,コード一覧!$B$4:$E$962,4,FALSE)</f>
        <v>0</v>
      </c>
      <c r="E1924" s="89"/>
      <c r="F1924" s="104">
        <f>VLOOKUP(E1924,コード一覧!$B$4:$C$850,2,FALSE)</f>
        <v>0</v>
      </c>
      <c r="G1924" s="105">
        <f>VLOOKUP(E1924,コード一覧!$B$4:$D$868,3,FALSE)</f>
        <v>0</v>
      </c>
      <c r="H1924" s="106"/>
      <c r="I1924" s="106"/>
      <c r="J1924" s="107"/>
      <c r="K1924" s="109">
        <f>VLOOKUP(J1924,得意先名!$B$8:$C$1020,2,FALSE)</f>
        <v>0</v>
      </c>
      <c r="L1924" s="108"/>
      <c r="M1924" s="109">
        <f>VLOOKUP(J1924,得意先名!$B$1:$E$1029,4,FALSE)</f>
        <v>0</v>
      </c>
      <c r="N1924" s="110">
        <f>VLOOKUP(J1924,得意先名!$B$8:$H$1020,7,FALSE)</f>
        <v>0</v>
      </c>
      <c r="O1924" s="111"/>
      <c r="P1924" s="112"/>
      <c r="Q1924" s="50"/>
    </row>
    <row r="1925" spans="1:17" ht="30.75" customHeight="1" x14ac:dyDescent="0.4">
      <c r="A1925" s="113">
        <v>3825</v>
      </c>
      <c r="B1925" s="114"/>
      <c r="C1925" s="114"/>
      <c r="D1925" s="115">
        <f>VLOOKUP(E1925,コード一覧!$B$4:$E$962,4,FALSE)</f>
        <v>0</v>
      </c>
      <c r="E1925" s="89"/>
      <c r="F1925" s="104">
        <f>VLOOKUP(E1925,コード一覧!$B$4:$C$850,2,FALSE)</f>
        <v>0</v>
      </c>
      <c r="G1925" s="105">
        <f>VLOOKUP(E1925,コード一覧!$B$4:$D$868,3,FALSE)</f>
        <v>0</v>
      </c>
      <c r="H1925" s="106"/>
      <c r="I1925" s="106"/>
      <c r="J1925" s="107"/>
      <c r="K1925" s="109">
        <f>VLOOKUP(J1925,得意先名!$B$8:$C$1020,2,FALSE)</f>
        <v>0</v>
      </c>
      <c r="L1925" s="108"/>
      <c r="M1925" s="109">
        <f>VLOOKUP(J1925,得意先名!$B$1:$E$1029,4,FALSE)</f>
        <v>0</v>
      </c>
      <c r="N1925" s="110">
        <f>VLOOKUP(J1925,得意先名!$B$8:$H$1020,7,FALSE)</f>
        <v>0</v>
      </c>
      <c r="O1925" s="111"/>
      <c r="P1925" s="112"/>
      <c r="Q1925" s="50"/>
    </row>
    <row r="1926" spans="1:17" ht="30.75" customHeight="1" x14ac:dyDescent="0.4">
      <c r="A1926" s="113">
        <v>3827</v>
      </c>
      <c r="B1926" s="114"/>
      <c r="C1926" s="114"/>
      <c r="D1926" s="115">
        <f>VLOOKUP(E1926,コード一覧!$B$4:$E$962,4,FALSE)</f>
        <v>0</v>
      </c>
      <c r="E1926" s="89"/>
      <c r="F1926" s="104">
        <f>VLOOKUP(E1926,コード一覧!$B$4:$C$850,2,FALSE)</f>
        <v>0</v>
      </c>
      <c r="G1926" s="105">
        <f>VLOOKUP(E1926,コード一覧!$B$4:$D$868,3,FALSE)</f>
        <v>0</v>
      </c>
      <c r="H1926" s="106"/>
      <c r="I1926" s="106"/>
      <c r="J1926" s="107"/>
      <c r="K1926" s="109">
        <f>VLOOKUP(J1926,得意先名!$B$8:$C$1020,2,FALSE)</f>
        <v>0</v>
      </c>
      <c r="L1926" s="108"/>
      <c r="M1926" s="109">
        <f>VLOOKUP(J1926,得意先名!$B$1:$E$1029,4,FALSE)</f>
        <v>0</v>
      </c>
      <c r="N1926" s="110">
        <f>VLOOKUP(J1926,得意先名!$B$8:$H$1020,7,FALSE)</f>
        <v>0</v>
      </c>
      <c r="O1926" s="111"/>
      <c r="P1926" s="112"/>
      <c r="Q1926" s="50"/>
    </row>
    <row r="1927" spans="1:17" ht="30.75" customHeight="1" x14ac:dyDescent="0.4">
      <c r="A1927" s="113">
        <v>3829</v>
      </c>
      <c r="B1927" s="114"/>
      <c r="C1927" s="114"/>
      <c r="D1927" s="115">
        <f>VLOOKUP(E1927,コード一覧!$B$4:$E$962,4,FALSE)</f>
        <v>0</v>
      </c>
      <c r="E1927" s="89"/>
      <c r="F1927" s="104">
        <f>VLOOKUP(E1927,コード一覧!$B$4:$C$850,2,FALSE)</f>
        <v>0</v>
      </c>
      <c r="G1927" s="105">
        <f>VLOOKUP(E1927,コード一覧!$B$4:$D$868,3,FALSE)</f>
        <v>0</v>
      </c>
      <c r="H1927" s="106"/>
      <c r="I1927" s="106"/>
      <c r="J1927" s="107"/>
      <c r="K1927" s="109">
        <f>VLOOKUP(J1927,得意先名!$B$8:$C$1020,2,FALSE)</f>
        <v>0</v>
      </c>
      <c r="L1927" s="108"/>
      <c r="M1927" s="109">
        <f>VLOOKUP(J1927,得意先名!$B$1:$E$1029,4,FALSE)</f>
        <v>0</v>
      </c>
      <c r="N1927" s="110">
        <f>VLOOKUP(J1927,得意先名!$B$8:$H$1020,7,FALSE)</f>
        <v>0</v>
      </c>
      <c r="O1927" s="111"/>
      <c r="P1927" s="112"/>
      <c r="Q1927" s="50"/>
    </row>
    <row r="1928" spans="1:17" ht="30.75" customHeight="1" x14ac:dyDescent="0.4">
      <c r="A1928" s="113">
        <v>3831</v>
      </c>
      <c r="B1928" s="114"/>
      <c r="C1928" s="114"/>
      <c r="D1928" s="115">
        <f>VLOOKUP(E1928,コード一覧!$B$4:$E$962,4,FALSE)</f>
        <v>0</v>
      </c>
      <c r="E1928" s="89"/>
      <c r="F1928" s="104">
        <f>VLOOKUP(E1928,コード一覧!$B$4:$C$850,2,FALSE)</f>
        <v>0</v>
      </c>
      <c r="G1928" s="105">
        <f>VLOOKUP(E1928,コード一覧!$B$4:$D$868,3,FALSE)</f>
        <v>0</v>
      </c>
      <c r="H1928" s="106"/>
      <c r="I1928" s="106"/>
      <c r="J1928" s="107"/>
      <c r="K1928" s="109">
        <f>VLOOKUP(J1928,得意先名!$B$8:$C$1020,2,FALSE)</f>
        <v>0</v>
      </c>
      <c r="L1928" s="108"/>
      <c r="M1928" s="109">
        <f>VLOOKUP(J1928,得意先名!$B$1:$E$1029,4,FALSE)</f>
        <v>0</v>
      </c>
      <c r="N1928" s="110">
        <f>VLOOKUP(J1928,得意先名!$B$8:$H$1020,7,FALSE)</f>
        <v>0</v>
      </c>
      <c r="O1928" s="111"/>
      <c r="P1928" s="112"/>
      <c r="Q1928" s="50"/>
    </row>
    <row r="1929" spans="1:17" ht="30.75" customHeight="1" x14ac:dyDescent="0.4">
      <c r="A1929" s="113">
        <v>3833</v>
      </c>
      <c r="B1929" s="114"/>
      <c r="C1929" s="114"/>
      <c r="D1929" s="115">
        <f>VLOOKUP(E1929,コード一覧!$B$4:$E$962,4,FALSE)</f>
        <v>0</v>
      </c>
      <c r="E1929" s="89"/>
      <c r="F1929" s="104">
        <f>VLOOKUP(E1929,コード一覧!$B$4:$C$850,2,FALSE)</f>
        <v>0</v>
      </c>
      <c r="G1929" s="105">
        <f>VLOOKUP(E1929,コード一覧!$B$4:$D$868,3,FALSE)</f>
        <v>0</v>
      </c>
      <c r="H1929" s="106"/>
      <c r="I1929" s="106"/>
      <c r="J1929" s="107"/>
      <c r="K1929" s="109">
        <f>VLOOKUP(J1929,得意先名!$B$8:$C$1020,2,FALSE)</f>
        <v>0</v>
      </c>
      <c r="L1929" s="108"/>
      <c r="M1929" s="109">
        <f>VLOOKUP(J1929,得意先名!$B$1:$E$1029,4,FALSE)</f>
        <v>0</v>
      </c>
      <c r="N1929" s="110">
        <f>VLOOKUP(J1929,得意先名!$B$8:$H$1020,7,FALSE)</f>
        <v>0</v>
      </c>
      <c r="O1929" s="111"/>
      <c r="P1929" s="112"/>
      <c r="Q1929" s="50"/>
    </row>
    <row r="1930" spans="1:17" ht="30.75" customHeight="1" x14ac:dyDescent="0.4">
      <c r="A1930" s="113">
        <v>3835</v>
      </c>
      <c r="B1930" s="114"/>
      <c r="C1930" s="114"/>
      <c r="D1930" s="115">
        <f>VLOOKUP(E1930,コード一覧!$B$4:$E$962,4,FALSE)</f>
        <v>0</v>
      </c>
      <c r="E1930" s="89"/>
      <c r="F1930" s="104">
        <f>VLOOKUP(E1930,コード一覧!$B$4:$C$850,2,FALSE)</f>
        <v>0</v>
      </c>
      <c r="G1930" s="105">
        <f>VLOOKUP(E1930,コード一覧!$B$4:$D$868,3,FALSE)</f>
        <v>0</v>
      </c>
      <c r="H1930" s="106"/>
      <c r="I1930" s="106"/>
      <c r="J1930" s="107"/>
      <c r="K1930" s="109">
        <f>VLOOKUP(J1930,得意先名!$B$8:$C$1020,2,FALSE)</f>
        <v>0</v>
      </c>
      <c r="L1930" s="108"/>
      <c r="M1930" s="109">
        <f>VLOOKUP(J1930,得意先名!$B$1:$E$1029,4,FALSE)</f>
        <v>0</v>
      </c>
      <c r="N1930" s="110">
        <f>VLOOKUP(J1930,得意先名!$B$8:$H$1020,7,FALSE)</f>
        <v>0</v>
      </c>
      <c r="O1930" s="111"/>
      <c r="P1930" s="112"/>
      <c r="Q1930" s="50"/>
    </row>
    <row r="1931" spans="1:17" ht="30.75" customHeight="1" x14ac:dyDescent="0.4">
      <c r="A1931" s="113">
        <v>3837</v>
      </c>
      <c r="B1931" s="114"/>
      <c r="C1931" s="114"/>
      <c r="D1931" s="115">
        <f>VLOOKUP(E1931,コード一覧!$B$4:$E$962,4,FALSE)</f>
        <v>0</v>
      </c>
      <c r="E1931" s="89"/>
      <c r="F1931" s="104">
        <f>VLOOKUP(E1931,コード一覧!$B$4:$C$850,2,FALSE)</f>
        <v>0</v>
      </c>
      <c r="G1931" s="105">
        <f>VLOOKUP(E1931,コード一覧!$B$4:$D$868,3,FALSE)</f>
        <v>0</v>
      </c>
      <c r="H1931" s="106"/>
      <c r="I1931" s="106"/>
      <c r="J1931" s="107"/>
      <c r="K1931" s="109">
        <f>VLOOKUP(J1931,得意先名!$B$8:$C$1020,2,FALSE)</f>
        <v>0</v>
      </c>
      <c r="L1931" s="108"/>
      <c r="M1931" s="109">
        <f>VLOOKUP(J1931,得意先名!$B$1:$E$1029,4,FALSE)</f>
        <v>0</v>
      </c>
      <c r="N1931" s="110">
        <f>VLOOKUP(J1931,得意先名!$B$8:$H$1020,7,FALSE)</f>
        <v>0</v>
      </c>
      <c r="O1931" s="111"/>
      <c r="P1931" s="112"/>
      <c r="Q1931" s="50"/>
    </row>
    <row r="1932" spans="1:17" ht="30.75" customHeight="1" x14ac:dyDescent="0.4">
      <c r="A1932" s="113">
        <v>3839</v>
      </c>
      <c r="B1932" s="114"/>
      <c r="C1932" s="114"/>
      <c r="D1932" s="115">
        <f>VLOOKUP(E1932,コード一覧!$B$4:$E$962,4,FALSE)</f>
        <v>0</v>
      </c>
      <c r="E1932" s="89"/>
      <c r="F1932" s="104">
        <f>VLOOKUP(E1932,コード一覧!$B$4:$C$850,2,FALSE)</f>
        <v>0</v>
      </c>
      <c r="G1932" s="105">
        <f>VLOOKUP(E1932,コード一覧!$B$4:$D$868,3,FALSE)</f>
        <v>0</v>
      </c>
      <c r="H1932" s="106"/>
      <c r="I1932" s="106"/>
      <c r="J1932" s="107"/>
      <c r="K1932" s="109">
        <f>VLOOKUP(J1932,得意先名!$B$8:$C$1020,2,FALSE)</f>
        <v>0</v>
      </c>
      <c r="L1932" s="108"/>
      <c r="M1932" s="109">
        <f>VLOOKUP(J1932,得意先名!$B$1:$E$1029,4,FALSE)</f>
        <v>0</v>
      </c>
      <c r="N1932" s="110">
        <f>VLOOKUP(J1932,得意先名!$B$8:$H$1020,7,FALSE)</f>
        <v>0</v>
      </c>
      <c r="O1932" s="111"/>
      <c r="P1932" s="112"/>
      <c r="Q1932" s="50"/>
    </row>
    <row r="1933" spans="1:17" ht="30.75" customHeight="1" x14ac:dyDescent="0.4">
      <c r="A1933" s="113">
        <v>3841</v>
      </c>
      <c r="B1933" s="114"/>
      <c r="C1933" s="114"/>
      <c r="D1933" s="115">
        <f>VLOOKUP(E1933,コード一覧!$B$4:$E$962,4,FALSE)</f>
        <v>0</v>
      </c>
      <c r="E1933" s="89"/>
      <c r="F1933" s="104">
        <f>VLOOKUP(E1933,コード一覧!$B$4:$C$850,2,FALSE)</f>
        <v>0</v>
      </c>
      <c r="G1933" s="105">
        <f>VLOOKUP(E1933,コード一覧!$B$4:$D$868,3,FALSE)</f>
        <v>0</v>
      </c>
      <c r="H1933" s="106"/>
      <c r="I1933" s="106"/>
      <c r="J1933" s="107"/>
      <c r="K1933" s="109">
        <f>VLOOKUP(J1933,得意先名!$B$8:$C$1020,2,FALSE)</f>
        <v>0</v>
      </c>
      <c r="L1933" s="108"/>
      <c r="M1933" s="109">
        <f>VLOOKUP(J1933,得意先名!$B$1:$E$1029,4,FALSE)</f>
        <v>0</v>
      </c>
      <c r="N1933" s="110">
        <f>VLOOKUP(J1933,得意先名!$B$8:$H$1020,7,FALSE)</f>
        <v>0</v>
      </c>
      <c r="O1933" s="111"/>
      <c r="P1933" s="112"/>
      <c r="Q1933" s="50"/>
    </row>
    <row r="1934" spans="1:17" ht="30.75" customHeight="1" x14ac:dyDescent="0.4">
      <c r="A1934" s="113">
        <v>3843</v>
      </c>
      <c r="B1934" s="114"/>
      <c r="C1934" s="114"/>
      <c r="D1934" s="115">
        <f>VLOOKUP(E1934,コード一覧!$B$4:$E$962,4,FALSE)</f>
        <v>0</v>
      </c>
      <c r="E1934" s="89"/>
      <c r="F1934" s="104">
        <f>VLOOKUP(E1934,コード一覧!$B$4:$C$850,2,FALSE)</f>
        <v>0</v>
      </c>
      <c r="G1934" s="105">
        <f>VLOOKUP(E1934,コード一覧!$B$4:$D$868,3,FALSE)</f>
        <v>0</v>
      </c>
      <c r="H1934" s="106"/>
      <c r="I1934" s="106"/>
      <c r="J1934" s="107"/>
      <c r="K1934" s="109">
        <f>VLOOKUP(J1934,得意先名!$B$8:$C$1020,2,FALSE)</f>
        <v>0</v>
      </c>
      <c r="L1934" s="108"/>
      <c r="M1934" s="109">
        <f>VLOOKUP(J1934,得意先名!$B$1:$E$1029,4,FALSE)</f>
        <v>0</v>
      </c>
      <c r="N1934" s="110">
        <f>VLOOKUP(J1934,得意先名!$B$8:$H$1020,7,FALSE)</f>
        <v>0</v>
      </c>
      <c r="O1934" s="111"/>
      <c r="P1934" s="112"/>
      <c r="Q1934" s="50"/>
    </row>
    <row r="1935" spans="1:17" ht="30.75" customHeight="1" x14ac:dyDescent="0.4">
      <c r="A1935" s="113">
        <v>3845</v>
      </c>
      <c r="B1935" s="114"/>
      <c r="C1935" s="114"/>
      <c r="D1935" s="115">
        <f>VLOOKUP(E1935,コード一覧!$B$4:$E$962,4,FALSE)</f>
        <v>0</v>
      </c>
      <c r="E1935" s="89"/>
      <c r="F1935" s="104">
        <f>VLOOKUP(E1935,コード一覧!$B$4:$C$850,2,FALSE)</f>
        <v>0</v>
      </c>
      <c r="G1935" s="105">
        <f>VLOOKUP(E1935,コード一覧!$B$4:$D$868,3,FALSE)</f>
        <v>0</v>
      </c>
      <c r="H1935" s="106"/>
      <c r="I1935" s="106"/>
      <c r="J1935" s="107"/>
      <c r="K1935" s="109">
        <f>VLOOKUP(J1935,得意先名!$B$8:$C$1020,2,FALSE)</f>
        <v>0</v>
      </c>
      <c r="L1935" s="108"/>
      <c r="M1935" s="109">
        <f>VLOOKUP(J1935,得意先名!$B$1:$E$1029,4,FALSE)</f>
        <v>0</v>
      </c>
      <c r="N1935" s="110">
        <f>VLOOKUP(J1935,得意先名!$B$8:$H$1020,7,FALSE)</f>
        <v>0</v>
      </c>
      <c r="O1935" s="111"/>
      <c r="P1935" s="112"/>
      <c r="Q1935" s="50"/>
    </row>
    <row r="1936" spans="1:17" ht="30.75" customHeight="1" x14ac:dyDescent="0.4">
      <c r="A1936" s="113">
        <v>3847</v>
      </c>
      <c r="B1936" s="114"/>
      <c r="C1936" s="114"/>
      <c r="D1936" s="115">
        <f>VLOOKUP(E1936,コード一覧!$B$4:$E$962,4,FALSE)</f>
        <v>0</v>
      </c>
      <c r="E1936" s="89"/>
      <c r="F1936" s="104">
        <f>VLOOKUP(E1936,コード一覧!$B$4:$C$850,2,FALSE)</f>
        <v>0</v>
      </c>
      <c r="G1936" s="105">
        <f>VLOOKUP(E1936,コード一覧!$B$4:$D$868,3,FALSE)</f>
        <v>0</v>
      </c>
      <c r="H1936" s="106"/>
      <c r="I1936" s="106"/>
      <c r="J1936" s="107"/>
      <c r="K1936" s="109">
        <f>VLOOKUP(J1936,得意先名!$B$8:$C$1020,2,FALSE)</f>
        <v>0</v>
      </c>
      <c r="L1936" s="108"/>
      <c r="M1936" s="109">
        <f>VLOOKUP(J1936,得意先名!$B$1:$E$1029,4,FALSE)</f>
        <v>0</v>
      </c>
      <c r="N1936" s="110">
        <f>VLOOKUP(J1936,得意先名!$B$8:$H$1020,7,FALSE)</f>
        <v>0</v>
      </c>
      <c r="O1936" s="111"/>
      <c r="P1936" s="112"/>
      <c r="Q1936" s="50"/>
    </row>
    <row r="1937" spans="1:17" ht="30.75" customHeight="1" x14ac:dyDescent="0.4">
      <c r="A1937" s="113">
        <v>3849</v>
      </c>
      <c r="B1937" s="114"/>
      <c r="C1937" s="114"/>
      <c r="D1937" s="115">
        <f>VLOOKUP(E1937,コード一覧!$B$4:$E$962,4,FALSE)</f>
        <v>0</v>
      </c>
      <c r="E1937" s="89"/>
      <c r="F1937" s="104">
        <f>VLOOKUP(E1937,コード一覧!$B$4:$C$850,2,FALSE)</f>
        <v>0</v>
      </c>
      <c r="G1937" s="105">
        <f>VLOOKUP(E1937,コード一覧!$B$4:$D$868,3,FALSE)</f>
        <v>0</v>
      </c>
      <c r="H1937" s="106"/>
      <c r="I1937" s="106"/>
      <c r="J1937" s="107"/>
      <c r="K1937" s="109">
        <f>VLOOKUP(J1937,得意先名!$B$8:$C$1020,2,FALSE)</f>
        <v>0</v>
      </c>
      <c r="L1937" s="108"/>
      <c r="M1937" s="109">
        <f>VLOOKUP(J1937,得意先名!$B$1:$E$1029,4,FALSE)</f>
        <v>0</v>
      </c>
      <c r="N1937" s="110">
        <f>VLOOKUP(J1937,得意先名!$B$8:$H$1020,7,FALSE)</f>
        <v>0</v>
      </c>
      <c r="O1937" s="111"/>
      <c r="P1937" s="112"/>
      <c r="Q1937" s="50"/>
    </row>
    <row r="1938" spans="1:17" ht="30.75" customHeight="1" x14ac:dyDescent="0.4">
      <c r="A1938" s="113">
        <v>3851</v>
      </c>
      <c r="B1938" s="114"/>
      <c r="C1938" s="114"/>
      <c r="D1938" s="115">
        <f>VLOOKUP(E1938,コード一覧!$B$4:$E$962,4,FALSE)</f>
        <v>0</v>
      </c>
      <c r="E1938" s="89"/>
      <c r="F1938" s="104">
        <f>VLOOKUP(E1938,コード一覧!$B$4:$C$850,2,FALSE)</f>
        <v>0</v>
      </c>
      <c r="G1938" s="105">
        <f>VLOOKUP(E1938,コード一覧!$B$4:$D$868,3,FALSE)</f>
        <v>0</v>
      </c>
      <c r="H1938" s="106"/>
      <c r="I1938" s="106"/>
      <c r="J1938" s="107"/>
      <c r="K1938" s="109">
        <f>VLOOKUP(J1938,得意先名!$B$8:$C$1020,2,FALSE)</f>
        <v>0</v>
      </c>
      <c r="L1938" s="108"/>
      <c r="M1938" s="109">
        <f>VLOOKUP(J1938,得意先名!$B$1:$E$1029,4,FALSE)</f>
        <v>0</v>
      </c>
      <c r="N1938" s="110">
        <f>VLOOKUP(J1938,得意先名!$B$8:$H$1020,7,FALSE)</f>
        <v>0</v>
      </c>
      <c r="O1938" s="111"/>
      <c r="P1938" s="112"/>
      <c r="Q1938" s="50"/>
    </row>
    <row r="1939" spans="1:17" ht="30.75" customHeight="1" x14ac:dyDescent="0.4">
      <c r="A1939" s="113">
        <v>3853</v>
      </c>
      <c r="B1939" s="114"/>
      <c r="C1939" s="114"/>
      <c r="D1939" s="115">
        <f>VLOOKUP(E1939,コード一覧!$B$4:$E$962,4,FALSE)</f>
        <v>0</v>
      </c>
      <c r="E1939" s="89"/>
      <c r="F1939" s="104">
        <f>VLOOKUP(E1939,コード一覧!$B$4:$C$850,2,FALSE)</f>
        <v>0</v>
      </c>
      <c r="G1939" s="105">
        <f>VLOOKUP(E1939,コード一覧!$B$4:$D$868,3,FALSE)</f>
        <v>0</v>
      </c>
      <c r="H1939" s="106"/>
      <c r="I1939" s="106"/>
      <c r="J1939" s="107"/>
      <c r="K1939" s="109">
        <f>VLOOKUP(J1939,得意先名!$B$8:$C$1020,2,FALSE)</f>
        <v>0</v>
      </c>
      <c r="L1939" s="108"/>
      <c r="M1939" s="109">
        <f>VLOOKUP(J1939,得意先名!$B$1:$E$1029,4,FALSE)</f>
        <v>0</v>
      </c>
      <c r="N1939" s="110">
        <f>VLOOKUP(J1939,得意先名!$B$8:$H$1020,7,FALSE)</f>
        <v>0</v>
      </c>
      <c r="O1939" s="111"/>
      <c r="P1939" s="112"/>
      <c r="Q1939" s="50"/>
    </row>
    <row r="1940" spans="1:17" ht="30.75" customHeight="1" x14ac:dyDescent="0.4">
      <c r="A1940" s="113">
        <v>3855</v>
      </c>
      <c r="B1940" s="114"/>
      <c r="C1940" s="114"/>
      <c r="D1940" s="115">
        <f>VLOOKUP(E1940,コード一覧!$B$4:$E$962,4,FALSE)</f>
        <v>0</v>
      </c>
      <c r="E1940" s="89"/>
      <c r="F1940" s="104">
        <f>VLOOKUP(E1940,コード一覧!$B$4:$C$850,2,FALSE)</f>
        <v>0</v>
      </c>
      <c r="G1940" s="105">
        <f>VLOOKUP(E1940,コード一覧!$B$4:$D$868,3,FALSE)</f>
        <v>0</v>
      </c>
      <c r="H1940" s="106"/>
      <c r="I1940" s="106"/>
      <c r="J1940" s="107"/>
      <c r="K1940" s="109">
        <f>VLOOKUP(J1940,得意先名!$B$8:$C$1020,2,FALSE)</f>
        <v>0</v>
      </c>
      <c r="L1940" s="108"/>
      <c r="M1940" s="109">
        <f>VLOOKUP(J1940,得意先名!$B$1:$E$1029,4,FALSE)</f>
        <v>0</v>
      </c>
      <c r="N1940" s="110">
        <f>VLOOKUP(J1940,得意先名!$B$8:$H$1020,7,FALSE)</f>
        <v>0</v>
      </c>
      <c r="O1940" s="111"/>
      <c r="P1940" s="112"/>
      <c r="Q1940" s="50"/>
    </row>
    <row r="1941" spans="1:17" ht="30.75" customHeight="1" x14ac:dyDescent="0.4">
      <c r="A1941" s="113">
        <v>3857</v>
      </c>
      <c r="B1941" s="114"/>
      <c r="C1941" s="114"/>
      <c r="D1941" s="115">
        <f>VLOOKUP(E1941,コード一覧!$B$4:$E$962,4,FALSE)</f>
        <v>0</v>
      </c>
      <c r="E1941" s="89"/>
      <c r="F1941" s="104">
        <f>VLOOKUP(E1941,コード一覧!$B$4:$C$850,2,FALSE)</f>
        <v>0</v>
      </c>
      <c r="G1941" s="105">
        <f>VLOOKUP(E1941,コード一覧!$B$4:$D$868,3,FALSE)</f>
        <v>0</v>
      </c>
      <c r="H1941" s="106"/>
      <c r="I1941" s="106"/>
      <c r="J1941" s="107"/>
      <c r="K1941" s="109">
        <f>VLOOKUP(J1941,得意先名!$B$8:$C$1020,2,FALSE)</f>
        <v>0</v>
      </c>
      <c r="L1941" s="108"/>
      <c r="M1941" s="109">
        <f>VLOOKUP(J1941,得意先名!$B$1:$E$1029,4,FALSE)</f>
        <v>0</v>
      </c>
      <c r="N1941" s="110">
        <f>VLOOKUP(J1941,得意先名!$B$8:$H$1020,7,FALSE)</f>
        <v>0</v>
      </c>
      <c r="O1941" s="111"/>
      <c r="P1941" s="112"/>
      <c r="Q1941" s="50"/>
    </row>
    <row r="1942" spans="1:17" ht="30.75" customHeight="1" x14ac:dyDescent="0.4">
      <c r="A1942" s="113">
        <v>3859</v>
      </c>
      <c r="B1942" s="114"/>
      <c r="C1942" s="114"/>
      <c r="D1942" s="115">
        <f>VLOOKUP(E1942,コード一覧!$B$4:$E$962,4,FALSE)</f>
        <v>0</v>
      </c>
      <c r="E1942" s="89"/>
      <c r="F1942" s="104">
        <f>VLOOKUP(E1942,コード一覧!$B$4:$C$850,2,FALSE)</f>
        <v>0</v>
      </c>
      <c r="G1942" s="105">
        <f>VLOOKUP(E1942,コード一覧!$B$4:$D$868,3,FALSE)</f>
        <v>0</v>
      </c>
      <c r="H1942" s="106"/>
      <c r="I1942" s="106"/>
      <c r="J1942" s="107"/>
      <c r="K1942" s="109">
        <f>VLOOKUP(J1942,得意先名!$B$8:$C$1020,2,FALSE)</f>
        <v>0</v>
      </c>
      <c r="L1942" s="108"/>
      <c r="M1942" s="109">
        <f>VLOOKUP(J1942,得意先名!$B$1:$E$1029,4,FALSE)</f>
        <v>0</v>
      </c>
      <c r="N1942" s="110">
        <f>VLOOKUP(J1942,得意先名!$B$8:$H$1020,7,FALSE)</f>
        <v>0</v>
      </c>
      <c r="O1942" s="111"/>
      <c r="P1942" s="112"/>
      <c r="Q1942" s="50"/>
    </row>
    <row r="1943" spans="1:17" ht="30.75" customHeight="1" x14ac:dyDescent="0.4">
      <c r="A1943" s="113">
        <v>3861</v>
      </c>
      <c r="B1943" s="114"/>
      <c r="C1943" s="114"/>
      <c r="D1943" s="115">
        <f>VLOOKUP(E1943,コード一覧!$B$4:$E$962,4,FALSE)</f>
        <v>0</v>
      </c>
      <c r="E1943" s="89"/>
      <c r="F1943" s="104">
        <f>VLOOKUP(E1943,コード一覧!$B$4:$C$850,2,FALSE)</f>
        <v>0</v>
      </c>
      <c r="G1943" s="105">
        <f>VLOOKUP(E1943,コード一覧!$B$4:$D$868,3,FALSE)</f>
        <v>0</v>
      </c>
      <c r="H1943" s="106"/>
      <c r="I1943" s="106"/>
      <c r="J1943" s="107"/>
      <c r="K1943" s="109">
        <f>VLOOKUP(J1943,得意先名!$B$8:$C$1020,2,FALSE)</f>
        <v>0</v>
      </c>
      <c r="L1943" s="108"/>
      <c r="M1943" s="109">
        <f>VLOOKUP(J1943,得意先名!$B$1:$E$1029,4,FALSE)</f>
        <v>0</v>
      </c>
      <c r="N1943" s="110">
        <f>VLOOKUP(J1943,得意先名!$B$8:$H$1020,7,FALSE)</f>
        <v>0</v>
      </c>
      <c r="O1943" s="111"/>
      <c r="P1943" s="112"/>
      <c r="Q1943" s="50"/>
    </row>
    <row r="1944" spans="1:17" ht="30.75" customHeight="1" x14ac:dyDescent="0.4">
      <c r="A1944" s="113">
        <v>3863</v>
      </c>
      <c r="B1944" s="114"/>
      <c r="C1944" s="114"/>
      <c r="D1944" s="115">
        <f>VLOOKUP(E1944,コード一覧!$B$4:$E$962,4,FALSE)</f>
        <v>0</v>
      </c>
      <c r="E1944" s="89"/>
      <c r="F1944" s="104">
        <f>VLOOKUP(E1944,コード一覧!$B$4:$C$850,2,FALSE)</f>
        <v>0</v>
      </c>
      <c r="G1944" s="105">
        <f>VLOOKUP(E1944,コード一覧!$B$4:$D$868,3,FALSE)</f>
        <v>0</v>
      </c>
      <c r="H1944" s="106"/>
      <c r="I1944" s="106"/>
      <c r="J1944" s="107"/>
      <c r="K1944" s="109">
        <f>VLOOKUP(J1944,得意先名!$B$8:$C$1020,2,FALSE)</f>
        <v>0</v>
      </c>
      <c r="L1944" s="108"/>
      <c r="M1944" s="109">
        <f>VLOOKUP(J1944,得意先名!$B$1:$E$1029,4,FALSE)</f>
        <v>0</v>
      </c>
      <c r="N1944" s="110">
        <f>VLOOKUP(J1944,得意先名!$B$8:$H$1020,7,FALSE)</f>
        <v>0</v>
      </c>
      <c r="O1944" s="111"/>
      <c r="P1944" s="112"/>
      <c r="Q1944" s="50"/>
    </row>
    <row r="1945" spans="1:17" ht="30.75" customHeight="1" x14ac:dyDescent="0.4">
      <c r="A1945" s="113">
        <v>3865</v>
      </c>
      <c r="B1945" s="114"/>
      <c r="C1945" s="114"/>
      <c r="D1945" s="115">
        <f>VLOOKUP(E1945,コード一覧!$B$4:$E$962,4,FALSE)</f>
        <v>0</v>
      </c>
      <c r="E1945" s="89"/>
      <c r="F1945" s="104">
        <f>VLOOKUP(E1945,コード一覧!$B$4:$C$850,2,FALSE)</f>
        <v>0</v>
      </c>
      <c r="G1945" s="105">
        <f>VLOOKUP(E1945,コード一覧!$B$4:$D$868,3,FALSE)</f>
        <v>0</v>
      </c>
      <c r="H1945" s="106"/>
      <c r="I1945" s="106"/>
      <c r="J1945" s="107"/>
      <c r="K1945" s="109">
        <f>VLOOKUP(J1945,得意先名!$B$8:$C$1020,2,FALSE)</f>
        <v>0</v>
      </c>
      <c r="L1945" s="108"/>
      <c r="M1945" s="109">
        <f>VLOOKUP(J1945,得意先名!$B$1:$E$1029,4,FALSE)</f>
        <v>0</v>
      </c>
      <c r="N1945" s="110">
        <f>VLOOKUP(J1945,得意先名!$B$8:$H$1020,7,FALSE)</f>
        <v>0</v>
      </c>
      <c r="O1945" s="111"/>
      <c r="P1945" s="112"/>
      <c r="Q1945" s="50"/>
    </row>
    <row r="1946" spans="1:17" ht="30.75" customHeight="1" x14ac:dyDescent="0.4">
      <c r="A1946" s="113">
        <v>3867</v>
      </c>
      <c r="B1946" s="114"/>
      <c r="C1946" s="114"/>
      <c r="D1946" s="115">
        <f>VLOOKUP(E1946,コード一覧!$B$4:$E$962,4,FALSE)</f>
        <v>0</v>
      </c>
      <c r="E1946" s="89"/>
      <c r="F1946" s="104">
        <f>VLOOKUP(E1946,コード一覧!$B$4:$C$850,2,FALSE)</f>
        <v>0</v>
      </c>
      <c r="G1946" s="105">
        <f>VLOOKUP(E1946,コード一覧!$B$4:$D$868,3,FALSE)</f>
        <v>0</v>
      </c>
      <c r="H1946" s="106"/>
      <c r="I1946" s="106"/>
      <c r="J1946" s="107"/>
      <c r="K1946" s="109">
        <f>VLOOKUP(J1946,得意先名!$B$8:$C$1020,2,FALSE)</f>
        <v>0</v>
      </c>
      <c r="L1946" s="108"/>
      <c r="M1946" s="109">
        <f>VLOOKUP(J1946,得意先名!$B$1:$E$1029,4,FALSE)</f>
        <v>0</v>
      </c>
      <c r="N1946" s="110">
        <f>VLOOKUP(J1946,得意先名!$B$8:$H$1020,7,FALSE)</f>
        <v>0</v>
      </c>
      <c r="O1946" s="111"/>
      <c r="P1946" s="112"/>
      <c r="Q1946" s="50"/>
    </row>
    <row r="1947" spans="1:17" ht="30.75" customHeight="1" x14ac:dyDescent="0.4">
      <c r="A1947" s="113">
        <v>3869</v>
      </c>
      <c r="B1947" s="114"/>
      <c r="C1947" s="114"/>
      <c r="D1947" s="115">
        <f>VLOOKUP(E1947,コード一覧!$B$4:$E$962,4,FALSE)</f>
        <v>0</v>
      </c>
      <c r="E1947" s="89"/>
      <c r="F1947" s="104">
        <f>VLOOKUP(E1947,コード一覧!$B$4:$C$850,2,FALSE)</f>
        <v>0</v>
      </c>
      <c r="G1947" s="105">
        <f>VLOOKUP(E1947,コード一覧!$B$4:$D$868,3,FALSE)</f>
        <v>0</v>
      </c>
      <c r="H1947" s="106"/>
      <c r="I1947" s="106"/>
      <c r="J1947" s="107"/>
      <c r="K1947" s="109">
        <f>VLOOKUP(J1947,得意先名!$B$8:$C$1020,2,FALSE)</f>
        <v>0</v>
      </c>
      <c r="L1947" s="108"/>
      <c r="M1947" s="109">
        <f>VLOOKUP(J1947,得意先名!$B$1:$E$1029,4,FALSE)</f>
        <v>0</v>
      </c>
      <c r="N1947" s="110">
        <f>VLOOKUP(J1947,得意先名!$B$8:$H$1020,7,FALSE)</f>
        <v>0</v>
      </c>
      <c r="O1947" s="111"/>
      <c r="P1947" s="112"/>
      <c r="Q1947" s="50"/>
    </row>
    <row r="1948" spans="1:17" ht="30.75" customHeight="1" x14ac:dyDescent="0.4">
      <c r="A1948" s="113">
        <v>3871</v>
      </c>
      <c r="B1948" s="114"/>
      <c r="C1948" s="114"/>
      <c r="D1948" s="115">
        <f>VLOOKUP(E1948,コード一覧!$B$4:$E$962,4,FALSE)</f>
        <v>0</v>
      </c>
      <c r="E1948" s="89"/>
      <c r="F1948" s="104">
        <f>VLOOKUP(E1948,コード一覧!$B$4:$C$850,2,FALSE)</f>
        <v>0</v>
      </c>
      <c r="G1948" s="105">
        <f>VLOOKUP(E1948,コード一覧!$B$4:$D$868,3,FALSE)</f>
        <v>0</v>
      </c>
      <c r="H1948" s="106"/>
      <c r="I1948" s="106"/>
      <c r="J1948" s="107"/>
      <c r="K1948" s="109">
        <f>VLOOKUP(J1948,得意先名!$B$8:$C$1020,2,FALSE)</f>
        <v>0</v>
      </c>
      <c r="L1948" s="108"/>
      <c r="M1948" s="109">
        <f>VLOOKUP(J1948,得意先名!$B$1:$E$1029,4,FALSE)</f>
        <v>0</v>
      </c>
      <c r="N1948" s="110">
        <f>VLOOKUP(J1948,得意先名!$B$8:$H$1020,7,FALSE)</f>
        <v>0</v>
      </c>
      <c r="O1948" s="111"/>
      <c r="P1948" s="112"/>
      <c r="Q1948" s="50"/>
    </row>
    <row r="1949" spans="1:17" ht="30.75" customHeight="1" x14ac:dyDescent="0.4">
      <c r="A1949" s="113">
        <v>3873</v>
      </c>
      <c r="B1949" s="114"/>
      <c r="C1949" s="114"/>
      <c r="D1949" s="115">
        <f>VLOOKUP(E1949,コード一覧!$B$4:$E$962,4,FALSE)</f>
        <v>0</v>
      </c>
      <c r="E1949" s="89"/>
      <c r="F1949" s="104">
        <f>VLOOKUP(E1949,コード一覧!$B$4:$C$850,2,FALSE)</f>
        <v>0</v>
      </c>
      <c r="G1949" s="105">
        <f>VLOOKUP(E1949,コード一覧!$B$4:$D$868,3,FALSE)</f>
        <v>0</v>
      </c>
      <c r="H1949" s="106"/>
      <c r="I1949" s="106"/>
      <c r="J1949" s="107"/>
      <c r="K1949" s="109">
        <f>VLOOKUP(J1949,得意先名!$B$8:$C$1020,2,FALSE)</f>
        <v>0</v>
      </c>
      <c r="L1949" s="108"/>
      <c r="M1949" s="109">
        <f>VLOOKUP(J1949,得意先名!$B$1:$E$1029,4,FALSE)</f>
        <v>0</v>
      </c>
      <c r="N1949" s="110">
        <f>VLOOKUP(J1949,得意先名!$B$8:$H$1020,7,FALSE)</f>
        <v>0</v>
      </c>
      <c r="O1949" s="111"/>
      <c r="P1949" s="112"/>
      <c r="Q1949" s="50"/>
    </row>
    <row r="1950" spans="1:17" ht="30.75" customHeight="1" x14ac:dyDescent="0.4">
      <c r="A1950" s="113">
        <v>3875</v>
      </c>
      <c r="B1950" s="114"/>
      <c r="C1950" s="114"/>
      <c r="D1950" s="115">
        <f>VLOOKUP(E1950,コード一覧!$B$4:$E$962,4,FALSE)</f>
        <v>0</v>
      </c>
      <c r="E1950" s="89"/>
      <c r="F1950" s="104">
        <f>VLOOKUP(E1950,コード一覧!$B$4:$C$850,2,FALSE)</f>
        <v>0</v>
      </c>
      <c r="G1950" s="105">
        <f>VLOOKUP(E1950,コード一覧!$B$4:$D$868,3,FALSE)</f>
        <v>0</v>
      </c>
      <c r="H1950" s="106"/>
      <c r="I1950" s="106"/>
      <c r="J1950" s="107"/>
      <c r="K1950" s="109">
        <f>VLOOKUP(J1950,得意先名!$B$8:$C$1020,2,FALSE)</f>
        <v>0</v>
      </c>
      <c r="L1950" s="108"/>
      <c r="M1950" s="109">
        <f>VLOOKUP(J1950,得意先名!$B$1:$E$1029,4,FALSE)</f>
        <v>0</v>
      </c>
      <c r="N1950" s="110">
        <f>VLOOKUP(J1950,得意先名!$B$8:$H$1020,7,FALSE)</f>
        <v>0</v>
      </c>
      <c r="O1950" s="111"/>
      <c r="P1950" s="112"/>
      <c r="Q1950" s="50"/>
    </row>
    <row r="1951" spans="1:17" ht="30.75" customHeight="1" x14ac:dyDescent="0.4">
      <c r="A1951" s="113">
        <v>3877</v>
      </c>
      <c r="B1951" s="114"/>
      <c r="C1951" s="114"/>
      <c r="D1951" s="115">
        <f>VLOOKUP(E1951,コード一覧!$B$4:$E$962,4,FALSE)</f>
        <v>0</v>
      </c>
      <c r="E1951" s="89"/>
      <c r="F1951" s="104">
        <f>VLOOKUP(E1951,コード一覧!$B$4:$C$850,2,FALSE)</f>
        <v>0</v>
      </c>
      <c r="G1951" s="105">
        <f>VLOOKUP(E1951,コード一覧!$B$4:$D$868,3,FALSE)</f>
        <v>0</v>
      </c>
      <c r="H1951" s="106"/>
      <c r="I1951" s="106"/>
      <c r="J1951" s="107"/>
      <c r="K1951" s="109">
        <f>VLOOKUP(J1951,得意先名!$B$8:$C$1020,2,FALSE)</f>
        <v>0</v>
      </c>
      <c r="L1951" s="108"/>
      <c r="M1951" s="109">
        <f>VLOOKUP(J1951,得意先名!$B$1:$E$1029,4,FALSE)</f>
        <v>0</v>
      </c>
      <c r="N1951" s="110">
        <f>VLOOKUP(J1951,得意先名!$B$8:$H$1020,7,FALSE)</f>
        <v>0</v>
      </c>
      <c r="O1951" s="111"/>
      <c r="P1951" s="112"/>
      <c r="Q1951" s="50"/>
    </row>
    <row r="1952" spans="1:17" ht="30.75" customHeight="1" x14ac:dyDescent="0.4">
      <c r="A1952" s="113">
        <v>3879</v>
      </c>
      <c r="B1952" s="114"/>
      <c r="C1952" s="114"/>
      <c r="D1952" s="115">
        <f>VLOOKUP(E1952,コード一覧!$B$4:$E$962,4,FALSE)</f>
        <v>0</v>
      </c>
      <c r="E1952" s="89"/>
      <c r="F1952" s="104">
        <f>VLOOKUP(E1952,コード一覧!$B$4:$C$850,2,FALSE)</f>
        <v>0</v>
      </c>
      <c r="G1952" s="105">
        <f>VLOOKUP(E1952,コード一覧!$B$4:$D$868,3,FALSE)</f>
        <v>0</v>
      </c>
      <c r="H1952" s="106"/>
      <c r="I1952" s="106"/>
      <c r="J1952" s="107"/>
      <c r="K1952" s="109">
        <f>VLOOKUP(J1952,得意先名!$B$8:$C$1020,2,FALSE)</f>
        <v>0</v>
      </c>
      <c r="L1952" s="108"/>
      <c r="M1952" s="109">
        <f>VLOOKUP(J1952,得意先名!$B$1:$E$1029,4,FALSE)</f>
        <v>0</v>
      </c>
      <c r="N1952" s="110">
        <f>VLOOKUP(J1952,得意先名!$B$8:$H$1020,7,FALSE)</f>
        <v>0</v>
      </c>
      <c r="O1952" s="111"/>
      <c r="P1952" s="112"/>
      <c r="Q1952" s="50"/>
    </row>
    <row r="1953" spans="1:17" ht="30.75" customHeight="1" x14ac:dyDescent="0.4">
      <c r="A1953" s="113">
        <v>3881</v>
      </c>
      <c r="B1953" s="114"/>
      <c r="C1953" s="114"/>
      <c r="D1953" s="115">
        <f>VLOOKUP(E1953,コード一覧!$B$4:$E$962,4,FALSE)</f>
        <v>0</v>
      </c>
      <c r="E1953" s="89"/>
      <c r="F1953" s="104">
        <f>VLOOKUP(E1953,コード一覧!$B$4:$C$850,2,FALSE)</f>
        <v>0</v>
      </c>
      <c r="G1953" s="105">
        <f>VLOOKUP(E1953,コード一覧!$B$4:$D$868,3,FALSE)</f>
        <v>0</v>
      </c>
      <c r="H1953" s="106"/>
      <c r="I1953" s="106"/>
      <c r="J1953" s="107"/>
      <c r="K1953" s="109">
        <f>VLOOKUP(J1953,得意先名!$B$8:$C$1020,2,FALSE)</f>
        <v>0</v>
      </c>
      <c r="L1953" s="108"/>
      <c r="M1953" s="109">
        <f>VLOOKUP(J1953,得意先名!$B$1:$E$1029,4,FALSE)</f>
        <v>0</v>
      </c>
      <c r="N1953" s="110">
        <f>VLOOKUP(J1953,得意先名!$B$8:$H$1020,7,FALSE)</f>
        <v>0</v>
      </c>
      <c r="O1953" s="111"/>
      <c r="P1953" s="112"/>
      <c r="Q1953" s="50"/>
    </row>
    <row r="1954" spans="1:17" ht="30.75" customHeight="1" x14ac:dyDescent="0.4">
      <c r="A1954" s="113">
        <v>3883</v>
      </c>
      <c r="B1954" s="114"/>
      <c r="C1954" s="114"/>
      <c r="D1954" s="115">
        <f>VLOOKUP(E1954,コード一覧!$B$4:$E$962,4,FALSE)</f>
        <v>0</v>
      </c>
      <c r="E1954" s="89"/>
      <c r="F1954" s="104">
        <f>VLOOKUP(E1954,コード一覧!$B$4:$C$850,2,FALSE)</f>
        <v>0</v>
      </c>
      <c r="G1954" s="105">
        <f>VLOOKUP(E1954,コード一覧!$B$4:$D$868,3,FALSE)</f>
        <v>0</v>
      </c>
      <c r="H1954" s="106"/>
      <c r="I1954" s="106"/>
      <c r="J1954" s="107"/>
      <c r="K1954" s="109">
        <f>VLOOKUP(J1954,得意先名!$B$8:$C$1020,2,FALSE)</f>
        <v>0</v>
      </c>
      <c r="L1954" s="108"/>
      <c r="M1954" s="109">
        <f>VLOOKUP(J1954,得意先名!$B$1:$E$1029,4,FALSE)</f>
        <v>0</v>
      </c>
      <c r="N1954" s="110">
        <f>VLOOKUP(J1954,得意先名!$B$8:$H$1020,7,FALSE)</f>
        <v>0</v>
      </c>
      <c r="O1954" s="111"/>
      <c r="P1954" s="112"/>
      <c r="Q1954" s="50"/>
    </row>
    <row r="1955" spans="1:17" ht="30.75" customHeight="1" x14ac:dyDescent="0.4">
      <c r="A1955" s="113">
        <v>3885</v>
      </c>
      <c r="B1955" s="114"/>
      <c r="C1955" s="114"/>
      <c r="D1955" s="115">
        <f>VLOOKUP(E1955,コード一覧!$B$4:$E$962,4,FALSE)</f>
        <v>0</v>
      </c>
      <c r="E1955" s="89"/>
      <c r="F1955" s="104">
        <f>VLOOKUP(E1955,コード一覧!$B$4:$C$850,2,FALSE)</f>
        <v>0</v>
      </c>
      <c r="G1955" s="105">
        <f>VLOOKUP(E1955,コード一覧!$B$4:$D$868,3,FALSE)</f>
        <v>0</v>
      </c>
      <c r="H1955" s="106"/>
      <c r="I1955" s="106"/>
      <c r="J1955" s="107"/>
      <c r="K1955" s="109">
        <f>VLOOKUP(J1955,得意先名!$B$8:$C$1020,2,FALSE)</f>
        <v>0</v>
      </c>
      <c r="L1955" s="108"/>
      <c r="M1955" s="109">
        <f>VLOOKUP(J1955,得意先名!$B$1:$E$1029,4,FALSE)</f>
        <v>0</v>
      </c>
      <c r="N1955" s="110">
        <f>VLOOKUP(J1955,得意先名!$B$8:$H$1020,7,FALSE)</f>
        <v>0</v>
      </c>
      <c r="O1955" s="111"/>
      <c r="P1955" s="112"/>
      <c r="Q1955" s="50"/>
    </row>
    <row r="1956" spans="1:17" ht="30.75" customHeight="1" x14ac:dyDescent="0.4">
      <c r="A1956" s="113">
        <v>3887</v>
      </c>
      <c r="B1956" s="114"/>
      <c r="C1956" s="114"/>
      <c r="D1956" s="115">
        <f>VLOOKUP(E1956,コード一覧!$B$4:$E$962,4,FALSE)</f>
        <v>0</v>
      </c>
      <c r="E1956" s="89"/>
      <c r="F1956" s="104">
        <f>VLOOKUP(E1956,コード一覧!$B$4:$C$850,2,FALSE)</f>
        <v>0</v>
      </c>
      <c r="G1956" s="105">
        <f>VLOOKUP(E1956,コード一覧!$B$4:$D$868,3,FALSE)</f>
        <v>0</v>
      </c>
      <c r="H1956" s="106"/>
      <c r="I1956" s="106"/>
      <c r="J1956" s="107"/>
      <c r="K1956" s="109">
        <f>VLOOKUP(J1956,得意先名!$B$8:$C$1020,2,FALSE)</f>
        <v>0</v>
      </c>
      <c r="L1956" s="108"/>
      <c r="M1956" s="109">
        <f>VLOOKUP(J1956,得意先名!$B$1:$E$1029,4,FALSE)</f>
        <v>0</v>
      </c>
      <c r="N1956" s="110">
        <f>VLOOKUP(J1956,得意先名!$B$8:$H$1020,7,FALSE)</f>
        <v>0</v>
      </c>
      <c r="O1956" s="111"/>
      <c r="P1956" s="112"/>
      <c r="Q1956" s="50"/>
    </row>
    <row r="1957" spans="1:17" ht="30.75" customHeight="1" x14ac:dyDescent="0.4">
      <c r="A1957" s="113">
        <v>3889</v>
      </c>
      <c r="B1957" s="114"/>
      <c r="C1957" s="114"/>
      <c r="D1957" s="115">
        <f>VLOOKUP(E1957,コード一覧!$B$4:$E$962,4,FALSE)</f>
        <v>0</v>
      </c>
      <c r="E1957" s="89"/>
      <c r="F1957" s="104">
        <f>VLOOKUP(E1957,コード一覧!$B$4:$C$850,2,FALSE)</f>
        <v>0</v>
      </c>
      <c r="G1957" s="105">
        <f>VLOOKUP(E1957,コード一覧!$B$4:$D$868,3,FALSE)</f>
        <v>0</v>
      </c>
      <c r="H1957" s="106"/>
      <c r="I1957" s="106"/>
      <c r="J1957" s="107"/>
      <c r="K1957" s="109">
        <f>VLOOKUP(J1957,得意先名!$B$8:$C$1020,2,FALSE)</f>
        <v>0</v>
      </c>
      <c r="L1957" s="108"/>
      <c r="M1957" s="109">
        <f>VLOOKUP(J1957,得意先名!$B$1:$E$1029,4,FALSE)</f>
        <v>0</v>
      </c>
      <c r="N1957" s="110">
        <f>VLOOKUP(J1957,得意先名!$B$8:$H$1020,7,FALSE)</f>
        <v>0</v>
      </c>
      <c r="O1957" s="111"/>
      <c r="P1957" s="112"/>
      <c r="Q1957" s="50"/>
    </row>
    <row r="1958" spans="1:17" ht="30.75" customHeight="1" x14ac:dyDescent="0.4">
      <c r="A1958" s="113">
        <v>3891</v>
      </c>
      <c r="B1958" s="114"/>
      <c r="C1958" s="114"/>
      <c r="D1958" s="115">
        <f>VLOOKUP(E1958,コード一覧!$B$4:$E$962,4,FALSE)</f>
        <v>0</v>
      </c>
      <c r="E1958" s="89"/>
      <c r="F1958" s="104">
        <f>VLOOKUP(E1958,コード一覧!$B$4:$C$850,2,FALSE)</f>
        <v>0</v>
      </c>
      <c r="G1958" s="105">
        <f>VLOOKUP(E1958,コード一覧!$B$4:$D$868,3,FALSE)</f>
        <v>0</v>
      </c>
      <c r="H1958" s="106"/>
      <c r="I1958" s="106"/>
      <c r="J1958" s="107"/>
      <c r="K1958" s="109">
        <f>VLOOKUP(J1958,得意先名!$B$8:$C$1020,2,FALSE)</f>
        <v>0</v>
      </c>
      <c r="L1958" s="108"/>
      <c r="M1958" s="109">
        <f>VLOOKUP(J1958,得意先名!$B$1:$E$1029,4,FALSE)</f>
        <v>0</v>
      </c>
      <c r="N1958" s="110">
        <f>VLOOKUP(J1958,得意先名!$B$8:$H$1020,7,FALSE)</f>
        <v>0</v>
      </c>
      <c r="O1958" s="111"/>
      <c r="P1958" s="112"/>
      <c r="Q1958" s="50"/>
    </row>
    <row r="1959" spans="1:17" ht="30.75" customHeight="1" x14ac:dyDescent="0.4">
      <c r="A1959" s="113">
        <v>3893</v>
      </c>
      <c r="B1959" s="114"/>
      <c r="C1959" s="114"/>
      <c r="D1959" s="115">
        <f>VLOOKUP(E1959,コード一覧!$B$4:$E$962,4,FALSE)</f>
        <v>0</v>
      </c>
      <c r="E1959" s="89"/>
      <c r="F1959" s="104">
        <f>VLOOKUP(E1959,コード一覧!$B$4:$C$850,2,FALSE)</f>
        <v>0</v>
      </c>
      <c r="G1959" s="105">
        <f>VLOOKUP(E1959,コード一覧!$B$4:$D$868,3,FALSE)</f>
        <v>0</v>
      </c>
      <c r="H1959" s="106"/>
      <c r="I1959" s="106"/>
      <c r="J1959" s="107"/>
      <c r="K1959" s="109">
        <f>VLOOKUP(J1959,得意先名!$B$8:$C$1020,2,FALSE)</f>
        <v>0</v>
      </c>
      <c r="L1959" s="108"/>
      <c r="M1959" s="109">
        <f>VLOOKUP(J1959,得意先名!$B$1:$E$1029,4,FALSE)</f>
        <v>0</v>
      </c>
      <c r="N1959" s="110">
        <f>VLOOKUP(J1959,得意先名!$B$8:$H$1020,7,FALSE)</f>
        <v>0</v>
      </c>
      <c r="O1959" s="111"/>
      <c r="P1959" s="112"/>
      <c r="Q1959" s="50"/>
    </row>
    <row r="1960" spans="1:17" ht="30.75" customHeight="1" x14ac:dyDescent="0.4">
      <c r="A1960" s="113">
        <v>3895</v>
      </c>
      <c r="B1960" s="114"/>
      <c r="C1960" s="114"/>
      <c r="D1960" s="115">
        <f>VLOOKUP(E1960,コード一覧!$B$4:$E$962,4,FALSE)</f>
        <v>0</v>
      </c>
      <c r="E1960" s="89"/>
      <c r="F1960" s="104">
        <f>VLOOKUP(E1960,コード一覧!$B$4:$C$850,2,FALSE)</f>
        <v>0</v>
      </c>
      <c r="G1960" s="105">
        <f>VLOOKUP(E1960,コード一覧!$B$4:$D$868,3,FALSE)</f>
        <v>0</v>
      </c>
      <c r="H1960" s="106"/>
      <c r="I1960" s="106"/>
      <c r="J1960" s="107"/>
      <c r="K1960" s="109">
        <f>VLOOKUP(J1960,得意先名!$B$8:$C$1020,2,FALSE)</f>
        <v>0</v>
      </c>
      <c r="L1960" s="108"/>
      <c r="M1960" s="109">
        <f>VLOOKUP(J1960,得意先名!$B$1:$E$1029,4,FALSE)</f>
        <v>0</v>
      </c>
      <c r="N1960" s="110">
        <f>VLOOKUP(J1960,得意先名!$B$8:$H$1020,7,FALSE)</f>
        <v>0</v>
      </c>
      <c r="O1960" s="111"/>
      <c r="P1960" s="112"/>
      <c r="Q1960" s="50"/>
    </row>
    <row r="1961" spans="1:17" ht="30.75" customHeight="1" x14ac:dyDescent="0.4">
      <c r="A1961" s="113">
        <v>3897</v>
      </c>
      <c r="B1961" s="114"/>
      <c r="C1961" s="114"/>
      <c r="D1961" s="115">
        <f>VLOOKUP(E1961,コード一覧!$B$4:$E$962,4,FALSE)</f>
        <v>0</v>
      </c>
      <c r="E1961" s="89"/>
      <c r="F1961" s="104">
        <f>VLOOKUP(E1961,コード一覧!$B$4:$C$850,2,FALSE)</f>
        <v>0</v>
      </c>
      <c r="G1961" s="105">
        <f>VLOOKUP(E1961,コード一覧!$B$4:$D$868,3,FALSE)</f>
        <v>0</v>
      </c>
      <c r="H1961" s="106"/>
      <c r="I1961" s="106"/>
      <c r="J1961" s="107"/>
      <c r="K1961" s="109">
        <f>VLOOKUP(J1961,得意先名!$B$8:$C$1020,2,FALSE)</f>
        <v>0</v>
      </c>
      <c r="L1961" s="108"/>
      <c r="M1961" s="109">
        <f>VLOOKUP(J1961,得意先名!$B$1:$E$1029,4,FALSE)</f>
        <v>0</v>
      </c>
      <c r="N1961" s="110">
        <f>VLOOKUP(J1961,得意先名!$B$8:$H$1020,7,FALSE)</f>
        <v>0</v>
      </c>
      <c r="O1961" s="111"/>
      <c r="P1961" s="112"/>
      <c r="Q1961" s="50"/>
    </row>
    <row r="1962" spans="1:17" ht="30.75" customHeight="1" x14ac:dyDescent="0.4">
      <c r="A1962" s="113">
        <v>3899</v>
      </c>
      <c r="B1962" s="114"/>
      <c r="C1962" s="114"/>
      <c r="D1962" s="115">
        <f>VLOOKUP(E1962,コード一覧!$B$4:$E$962,4,FALSE)</f>
        <v>0</v>
      </c>
      <c r="E1962" s="89"/>
      <c r="F1962" s="104">
        <f>VLOOKUP(E1962,コード一覧!$B$4:$C$850,2,FALSE)</f>
        <v>0</v>
      </c>
      <c r="G1962" s="105">
        <f>VLOOKUP(E1962,コード一覧!$B$4:$D$868,3,FALSE)</f>
        <v>0</v>
      </c>
      <c r="H1962" s="106"/>
      <c r="I1962" s="106"/>
      <c r="J1962" s="107"/>
      <c r="K1962" s="109">
        <f>VLOOKUP(J1962,得意先名!$B$8:$C$1020,2,FALSE)</f>
        <v>0</v>
      </c>
      <c r="L1962" s="108"/>
      <c r="M1962" s="109">
        <f>VLOOKUP(J1962,得意先名!$B$1:$E$1029,4,FALSE)</f>
        <v>0</v>
      </c>
      <c r="N1962" s="110">
        <f>VLOOKUP(J1962,得意先名!$B$8:$H$1020,7,FALSE)</f>
        <v>0</v>
      </c>
      <c r="O1962" s="111"/>
      <c r="P1962" s="112"/>
      <c r="Q1962" s="50"/>
    </row>
    <row r="1963" spans="1:17" ht="30.75" customHeight="1" x14ac:dyDescent="0.4">
      <c r="A1963" s="113">
        <v>3901</v>
      </c>
      <c r="B1963" s="114"/>
      <c r="C1963" s="114"/>
      <c r="D1963" s="115">
        <f>VLOOKUP(E1963,コード一覧!$B$4:$E$962,4,FALSE)</f>
        <v>0</v>
      </c>
      <c r="E1963" s="89"/>
      <c r="F1963" s="104">
        <f>VLOOKUP(E1963,コード一覧!$B$4:$C$850,2,FALSE)</f>
        <v>0</v>
      </c>
      <c r="G1963" s="105">
        <f>VLOOKUP(E1963,コード一覧!$B$4:$D$868,3,FALSE)</f>
        <v>0</v>
      </c>
      <c r="H1963" s="106"/>
      <c r="I1963" s="106"/>
      <c r="J1963" s="107"/>
      <c r="K1963" s="109">
        <f>VLOOKUP(J1963,得意先名!$B$8:$C$1020,2,FALSE)</f>
        <v>0</v>
      </c>
      <c r="L1963" s="108"/>
      <c r="M1963" s="109">
        <f>VLOOKUP(J1963,得意先名!$B$1:$E$1029,4,FALSE)</f>
        <v>0</v>
      </c>
      <c r="N1963" s="110">
        <f>VLOOKUP(J1963,得意先名!$B$8:$H$1020,7,FALSE)</f>
        <v>0</v>
      </c>
      <c r="O1963" s="111"/>
      <c r="P1963" s="112"/>
      <c r="Q1963" s="50"/>
    </row>
    <row r="1964" spans="1:17" ht="30.75" customHeight="1" x14ac:dyDescent="0.4">
      <c r="A1964" s="113">
        <v>3903</v>
      </c>
      <c r="B1964" s="114"/>
      <c r="C1964" s="114"/>
      <c r="D1964" s="115">
        <f>VLOOKUP(E1964,コード一覧!$B$4:$E$962,4,FALSE)</f>
        <v>0</v>
      </c>
      <c r="E1964" s="89"/>
      <c r="F1964" s="104">
        <f>VLOOKUP(E1964,コード一覧!$B$4:$C$850,2,FALSE)</f>
        <v>0</v>
      </c>
      <c r="G1964" s="105">
        <f>VLOOKUP(E1964,コード一覧!$B$4:$D$868,3,FALSE)</f>
        <v>0</v>
      </c>
      <c r="H1964" s="106"/>
      <c r="I1964" s="106"/>
      <c r="J1964" s="107"/>
      <c r="K1964" s="109">
        <f>VLOOKUP(J1964,得意先名!$B$8:$C$1020,2,FALSE)</f>
        <v>0</v>
      </c>
      <c r="L1964" s="108"/>
      <c r="M1964" s="109">
        <f>VLOOKUP(J1964,得意先名!$B$1:$E$1029,4,FALSE)</f>
        <v>0</v>
      </c>
      <c r="N1964" s="110">
        <f>VLOOKUP(J1964,得意先名!$B$8:$H$1020,7,FALSE)</f>
        <v>0</v>
      </c>
      <c r="O1964" s="111"/>
      <c r="P1964" s="112"/>
      <c r="Q1964" s="50"/>
    </row>
    <row r="1965" spans="1:17" ht="30.75" customHeight="1" x14ac:dyDescent="0.4">
      <c r="A1965" s="113">
        <v>3905</v>
      </c>
      <c r="B1965" s="114"/>
      <c r="C1965" s="114"/>
      <c r="D1965" s="115">
        <f>VLOOKUP(E1965,コード一覧!$B$4:$E$962,4,FALSE)</f>
        <v>0</v>
      </c>
      <c r="E1965" s="89"/>
      <c r="F1965" s="104">
        <f>VLOOKUP(E1965,コード一覧!$B$4:$C$850,2,FALSE)</f>
        <v>0</v>
      </c>
      <c r="G1965" s="105">
        <f>VLOOKUP(E1965,コード一覧!$B$4:$D$868,3,FALSE)</f>
        <v>0</v>
      </c>
      <c r="H1965" s="106"/>
      <c r="I1965" s="106"/>
      <c r="J1965" s="107"/>
      <c r="K1965" s="109">
        <f>VLOOKUP(J1965,得意先名!$B$8:$C$1020,2,FALSE)</f>
        <v>0</v>
      </c>
      <c r="L1965" s="108"/>
      <c r="M1965" s="109">
        <f>VLOOKUP(J1965,得意先名!$B$1:$E$1029,4,FALSE)</f>
        <v>0</v>
      </c>
      <c r="N1965" s="110">
        <f>VLOOKUP(J1965,得意先名!$B$8:$H$1020,7,FALSE)</f>
        <v>0</v>
      </c>
      <c r="O1965" s="111"/>
      <c r="P1965" s="112"/>
      <c r="Q1965" s="50"/>
    </row>
    <row r="1966" spans="1:17" ht="30.75" customHeight="1" x14ac:dyDescent="0.4">
      <c r="A1966" s="113">
        <v>3907</v>
      </c>
      <c r="B1966" s="114"/>
      <c r="C1966" s="114"/>
      <c r="D1966" s="115">
        <f>VLOOKUP(E1966,コード一覧!$B$4:$E$962,4,FALSE)</f>
        <v>0</v>
      </c>
      <c r="E1966" s="89"/>
      <c r="F1966" s="104">
        <f>VLOOKUP(E1966,コード一覧!$B$4:$C$850,2,FALSE)</f>
        <v>0</v>
      </c>
      <c r="G1966" s="105">
        <f>VLOOKUP(E1966,コード一覧!$B$4:$D$868,3,FALSE)</f>
        <v>0</v>
      </c>
      <c r="H1966" s="106"/>
      <c r="I1966" s="106"/>
      <c r="J1966" s="107"/>
      <c r="K1966" s="109">
        <f>VLOOKUP(J1966,得意先名!$B$8:$C$1020,2,FALSE)</f>
        <v>0</v>
      </c>
      <c r="L1966" s="108"/>
      <c r="M1966" s="109">
        <f>VLOOKUP(J1966,得意先名!$B$1:$E$1029,4,FALSE)</f>
        <v>0</v>
      </c>
      <c r="N1966" s="110">
        <f>VLOOKUP(J1966,得意先名!$B$8:$H$1020,7,FALSE)</f>
        <v>0</v>
      </c>
      <c r="O1966" s="111"/>
      <c r="P1966" s="112"/>
      <c r="Q1966" s="50"/>
    </row>
    <row r="1967" spans="1:17" ht="30.75" customHeight="1" x14ac:dyDescent="0.4">
      <c r="A1967" s="113">
        <v>3909</v>
      </c>
      <c r="B1967" s="114"/>
      <c r="C1967" s="114"/>
      <c r="D1967" s="115">
        <f>VLOOKUP(E1967,コード一覧!$B$4:$E$962,4,FALSE)</f>
        <v>0</v>
      </c>
      <c r="E1967" s="89"/>
      <c r="F1967" s="104">
        <f>VLOOKUP(E1967,コード一覧!$B$4:$C$850,2,FALSE)</f>
        <v>0</v>
      </c>
      <c r="G1967" s="105">
        <f>VLOOKUP(E1967,コード一覧!$B$4:$D$868,3,FALSE)</f>
        <v>0</v>
      </c>
      <c r="H1967" s="106"/>
      <c r="I1967" s="106"/>
      <c r="J1967" s="107"/>
      <c r="K1967" s="109">
        <f>VLOOKUP(J1967,得意先名!$B$8:$C$1020,2,FALSE)</f>
        <v>0</v>
      </c>
      <c r="L1967" s="108"/>
      <c r="M1967" s="109">
        <f>VLOOKUP(J1967,得意先名!$B$1:$E$1029,4,FALSE)</f>
        <v>0</v>
      </c>
      <c r="N1967" s="110">
        <f>VLOOKUP(J1967,得意先名!$B$8:$H$1020,7,FALSE)</f>
        <v>0</v>
      </c>
      <c r="O1967" s="111"/>
      <c r="P1967" s="112"/>
      <c r="Q1967" s="50"/>
    </row>
    <row r="1968" spans="1:17" ht="30.75" customHeight="1" x14ac:dyDescent="0.4">
      <c r="A1968" s="113">
        <v>3911</v>
      </c>
      <c r="B1968" s="114"/>
      <c r="C1968" s="114"/>
      <c r="D1968" s="115">
        <f>VLOOKUP(E1968,コード一覧!$B$4:$E$962,4,FALSE)</f>
        <v>0</v>
      </c>
      <c r="E1968" s="89"/>
      <c r="F1968" s="104">
        <f>VLOOKUP(E1968,コード一覧!$B$4:$C$850,2,FALSE)</f>
        <v>0</v>
      </c>
      <c r="G1968" s="105">
        <f>VLOOKUP(E1968,コード一覧!$B$4:$D$868,3,FALSE)</f>
        <v>0</v>
      </c>
      <c r="H1968" s="106"/>
      <c r="I1968" s="106"/>
      <c r="J1968" s="107"/>
      <c r="K1968" s="109">
        <f>VLOOKUP(J1968,得意先名!$B$8:$C$1020,2,FALSE)</f>
        <v>0</v>
      </c>
      <c r="L1968" s="108"/>
      <c r="M1968" s="109">
        <f>VLOOKUP(J1968,得意先名!$B$1:$E$1029,4,FALSE)</f>
        <v>0</v>
      </c>
      <c r="N1968" s="110">
        <f>VLOOKUP(J1968,得意先名!$B$8:$H$1020,7,FALSE)</f>
        <v>0</v>
      </c>
      <c r="O1968" s="111"/>
      <c r="P1968" s="112"/>
      <c r="Q1968" s="50"/>
    </row>
    <row r="1969" spans="1:17" ht="30.75" customHeight="1" x14ac:dyDescent="0.4">
      <c r="A1969" s="113">
        <v>3913</v>
      </c>
      <c r="B1969" s="114"/>
      <c r="C1969" s="114"/>
      <c r="D1969" s="115">
        <f>VLOOKUP(E1969,コード一覧!$B$4:$E$962,4,FALSE)</f>
        <v>0</v>
      </c>
      <c r="E1969" s="89"/>
      <c r="F1969" s="104">
        <f>VLOOKUP(E1969,コード一覧!$B$4:$C$850,2,FALSE)</f>
        <v>0</v>
      </c>
      <c r="G1969" s="105">
        <f>VLOOKUP(E1969,コード一覧!$B$4:$D$868,3,FALSE)</f>
        <v>0</v>
      </c>
      <c r="H1969" s="106"/>
      <c r="I1969" s="106"/>
      <c r="J1969" s="107"/>
      <c r="K1969" s="109">
        <f>VLOOKUP(J1969,得意先名!$B$8:$C$1020,2,FALSE)</f>
        <v>0</v>
      </c>
      <c r="L1969" s="108"/>
      <c r="M1969" s="109">
        <f>VLOOKUP(J1969,得意先名!$B$1:$E$1029,4,FALSE)</f>
        <v>0</v>
      </c>
      <c r="N1969" s="110">
        <f>VLOOKUP(J1969,得意先名!$B$8:$H$1020,7,FALSE)</f>
        <v>0</v>
      </c>
      <c r="O1969" s="111"/>
      <c r="P1969" s="112"/>
      <c r="Q1969" s="50"/>
    </row>
    <row r="1970" spans="1:17" ht="30.75" customHeight="1" x14ac:dyDescent="0.4">
      <c r="A1970" s="113">
        <v>3915</v>
      </c>
      <c r="B1970" s="114"/>
      <c r="C1970" s="114"/>
      <c r="D1970" s="115">
        <f>VLOOKUP(E1970,コード一覧!$B$4:$E$962,4,FALSE)</f>
        <v>0</v>
      </c>
      <c r="E1970" s="89"/>
      <c r="F1970" s="104">
        <f>VLOOKUP(E1970,コード一覧!$B$4:$C$850,2,FALSE)</f>
        <v>0</v>
      </c>
      <c r="G1970" s="105">
        <f>VLOOKUP(E1970,コード一覧!$B$4:$D$868,3,FALSE)</f>
        <v>0</v>
      </c>
      <c r="H1970" s="106"/>
      <c r="I1970" s="106"/>
      <c r="J1970" s="107"/>
      <c r="K1970" s="109">
        <f>VLOOKUP(J1970,得意先名!$B$8:$C$1020,2,FALSE)</f>
        <v>0</v>
      </c>
      <c r="L1970" s="108"/>
      <c r="M1970" s="109">
        <f>VLOOKUP(J1970,得意先名!$B$1:$E$1029,4,FALSE)</f>
        <v>0</v>
      </c>
      <c r="N1970" s="110">
        <f>VLOOKUP(J1970,得意先名!$B$8:$H$1020,7,FALSE)</f>
        <v>0</v>
      </c>
      <c r="O1970" s="111"/>
      <c r="P1970" s="112"/>
      <c r="Q1970" s="50"/>
    </row>
    <row r="1971" spans="1:17" ht="30.75" customHeight="1" x14ac:dyDescent="0.4">
      <c r="A1971" s="113">
        <v>3917</v>
      </c>
      <c r="B1971" s="114"/>
      <c r="C1971" s="114"/>
      <c r="D1971" s="115">
        <f>VLOOKUP(E1971,コード一覧!$B$4:$E$962,4,FALSE)</f>
        <v>0</v>
      </c>
      <c r="E1971" s="89"/>
      <c r="F1971" s="104">
        <f>VLOOKUP(E1971,コード一覧!$B$4:$C$850,2,FALSE)</f>
        <v>0</v>
      </c>
      <c r="G1971" s="105">
        <f>VLOOKUP(E1971,コード一覧!$B$4:$D$868,3,FALSE)</f>
        <v>0</v>
      </c>
      <c r="H1971" s="106"/>
      <c r="I1971" s="106"/>
      <c r="J1971" s="107"/>
      <c r="K1971" s="109">
        <f>VLOOKUP(J1971,得意先名!$B$8:$C$1020,2,FALSE)</f>
        <v>0</v>
      </c>
      <c r="L1971" s="108"/>
      <c r="M1971" s="109">
        <f>VLOOKUP(J1971,得意先名!$B$1:$E$1029,4,FALSE)</f>
        <v>0</v>
      </c>
      <c r="N1971" s="110">
        <f>VLOOKUP(J1971,得意先名!$B$8:$H$1020,7,FALSE)</f>
        <v>0</v>
      </c>
      <c r="O1971" s="111"/>
      <c r="P1971" s="112"/>
      <c r="Q1971" s="50"/>
    </row>
    <row r="1972" spans="1:17" ht="30.75" customHeight="1" x14ac:dyDescent="0.4">
      <c r="A1972" s="113">
        <v>3919</v>
      </c>
      <c r="B1972" s="114"/>
      <c r="C1972" s="114"/>
      <c r="D1972" s="115">
        <f>VLOOKUP(E1972,コード一覧!$B$4:$E$962,4,FALSE)</f>
        <v>0</v>
      </c>
      <c r="E1972" s="89"/>
      <c r="F1972" s="104">
        <f>VLOOKUP(E1972,コード一覧!$B$4:$C$850,2,FALSE)</f>
        <v>0</v>
      </c>
      <c r="G1972" s="105">
        <f>VLOOKUP(E1972,コード一覧!$B$4:$D$868,3,FALSE)</f>
        <v>0</v>
      </c>
      <c r="H1972" s="106"/>
      <c r="I1972" s="106"/>
      <c r="J1972" s="107"/>
      <c r="K1972" s="109">
        <f>VLOOKUP(J1972,得意先名!$B$8:$C$1020,2,FALSE)</f>
        <v>0</v>
      </c>
      <c r="L1972" s="108"/>
      <c r="M1972" s="109">
        <f>VLOOKUP(J1972,得意先名!$B$1:$E$1029,4,FALSE)</f>
        <v>0</v>
      </c>
      <c r="N1972" s="110">
        <f>VLOOKUP(J1972,得意先名!$B$8:$H$1020,7,FALSE)</f>
        <v>0</v>
      </c>
      <c r="O1972" s="111"/>
      <c r="P1972" s="112"/>
      <c r="Q1972" s="50"/>
    </row>
    <row r="1973" spans="1:17" ht="30.75" customHeight="1" x14ac:dyDescent="0.4">
      <c r="A1973" s="113">
        <v>3921</v>
      </c>
      <c r="B1973" s="114"/>
      <c r="C1973" s="114"/>
      <c r="D1973" s="115">
        <f>VLOOKUP(E1973,コード一覧!$B$4:$E$962,4,FALSE)</f>
        <v>0</v>
      </c>
      <c r="E1973" s="89"/>
      <c r="F1973" s="104">
        <f>VLOOKUP(E1973,コード一覧!$B$4:$C$850,2,FALSE)</f>
        <v>0</v>
      </c>
      <c r="G1973" s="105">
        <f>VLOOKUP(E1973,コード一覧!$B$4:$D$868,3,FALSE)</f>
        <v>0</v>
      </c>
      <c r="H1973" s="106"/>
      <c r="I1973" s="106"/>
      <c r="J1973" s="107"/>
      <c r="K1973" s="109">
        <f>VLOOKUP(J1973,得意先名!$B$8:$C$1020,2,FALSE)</f>
        <v>0</v>
      </c>
      <c r="L1973" s="108"/>
      <c r="M1973" s="109">
        <f>VLOOKUP(J1973,得意先名!$B$1:$E$1029,4,FALSE)</f>
        <v>0</v>
      </c>
      <c r="N1973" s="110">
        <f>VLOOKUP(J1973,得意先名!$B$8:$H$1020,7,FALSE)</f>
        <v>0</v>
      </c>
      <c r="O1973" s="111"/>
      <c r="P1973" s="112"/>
      <c r="Q1973" s="50"/>
    </row>
    <row r="1974" spans="1:17" ht="30.75" customHeight="1" x14ac:dyDescent="0.4">
      <c r="A1974" s="113">
        <v>3923</v>
      </c>
      <c r="B1974" s="114"/>
      <c r="C1974" s="114"/>
      <c r="D1974" s="115">
        <f>VLOOKUP(E1974,コード一覧!$B$4:$E$962,4,FALSE)</f>
        <v>0</v>
      </c>
      <c r="E1974" s="89"/>
      <c r="F1974" s="104">
        <f>VLOOKUP(E1974,コード一覧!$B$4:$C$850,2,FALSE)</f>
        <v>0</v>
      </c>
      <c r="G1974" s="105">
        <f>VLOOKUP(E1974,コード一覧!$B$4:$D$868,3,FALSE)</f>
        <v>0</v>
      </c>
      <c r="H1974" s="106"/>
      <c r="I1974" s="106"/>
      <c r="J1974" s="107"/>
      <c r="K1974" s="109">
        <f>VLOOKUP(J1974,得意先名!$B$8:$C$1020,2,FALSE)</f>
        <v>0</v>
      </c>
      <c r="L1974" s="108"/>
      <c r="M1974" s="109">
        <f>VLOOKUP(J1974,得意先名!$B$1:$E$1029,4,FALSE)</f>
        <v>0</v>
      </c>
      <c r="N1974" s="110">
        <f>VLOOKUP(J1974,得意先名!$B$8:$H$1020,7,FALSE)</f>
        <v>0</v>
      </c>
      <c r="O1974" s="111"/>
      <c r="P1974" s="112"/>
      <c r="Q1974" s="50"/>
    </row>
    <row r="1975" spans="1:17" ht="30.75" customHeight="1" x14ac:dyDescent="0.4">
      <c r="A1975" s="113">
        <v>3925</v>
      </c>
      <c r="B1975" s="114"/>
      <c r="C1975" s="114"/>
      <c r="D1975" s="115">
        <f>VLOOKUP(E1975,コード一覧!$B$4:$E$962,4,FALSE)</f>
        <v>0</v>
      </c>
      <c r="E1975" s="89"/>
      <c r="F1975" s="104">
        <f>VLOOKUP(E1975,コード一覧!$B$4:$C$850,2,FALSE)</f>
        <v>0</v>
      </c>
      <c r="G1975" s="105">
        <f>VLOOKUP(E1975,コード一覧!$B$4:$D$868,3,FALSE)</f>
        <v>0</v>
      </c>
      <c r="H1975" s="106"/>
      <c r="I1975" s="106"/>
      <c r="J1975" s="107"/>
      <c r="K1975" s="109">
        <f>VLOOKUP(J1975,得意先名!$B$8:$C$1020,2,FALSE)</f>
        <v>0</v>
      </c>
      <c r="L1975" s="108"/>
      <c r="M1975" s="109">
        <f>VLOOKUP(J1975,得意先名!$B$1:$E$1029,4,FALSE)</f>
        <v>0</v>
      </c>
      <c r="N1975" s="110">
        <f>VLOOKUP(J1975,得意先名!$B$8:$H$1020,7,FALSE)</f>
        <v>0</v>
      </c>
      <c r="O1975" s="111"/>
      <c r="P1975" s="112"/>
      <c r="Q1975" s="50"/>
    </row>
    <row r="1976" spans="1:17" ht="30.75" customHeight="1" x14ac:dyDescent="0.4">
      <c r="A1976" s="113">
        <v>3927</v>
      </c>
      <c r="B1976" s="114"/>
      <c r="C1976" s="114"/>
      <c r="D1976" s="115">
        <f>VLOOKUP(E1976,コード一覧!$B$4:$E$962,4,FALSE)</f>
        <v>0</v>
      </c>
      <c r="E1976" s="89"/>
      <c r="F1976" s="104">
        <f>VLOOKUP(E1976,コード一覧!$B$4:$C$850,2,FALSE)</f>
        <v>0</v>
      </c>
      <c r="G1976" s="105">
        <f>VLOOKUP(E1976,コード一覧!$B$4:$D$868,3,FALSE)</f>
        <v>0</v>
      </c>
      <c r="H1976" s="106"/>
      <c r="I1976" s="106"/>
      <c r="J1976" s="107"/>
      <c r="K1976" s="109">
        <f>VLOOKUP(J1976,得意先名!$B$8:$C$1020,2,FALSE)</f>
        <v>0</v>
      </c>
      <c r="L1976" s="108"/>
      <c r="M1976" s="109">
        <f>VLOOKUP(J1976,得意先名!$B$1:$E$1029,4,FALSE)</f>
        <v>0</v>
      </c>
      <c r="N1976" s="110">
        <f>VLOOKUP(J1976,得意先名!$B$8:$H$1020,7,FALSE)</f>
        <v>0</v>
      </c>
      <c r="O1976" s="111"/>
      <c r="P1976" s="112"/>
      <c r="Q1976" s="50"/>
    </row>
    <row r="1977" spans="1:17" ht="30.75" customHeight="1" x14ac:dyDescent="0.4">
      <c r="A1977" s="113">
        <v>3929</v>
      </c>
      <c r="B1977" s="114"/>
      <c r="C1977" s="114"/>
      <c r="D1977" s="115">
        <f>VLOOKUP(E1977,コード一覧!$B$4:$E$962,4,FALSE)</f>
        <v>0</v>
      </c>
      <c r="E1977" s="89"/>
      <c r="F1977" s="104">
        <f>VLOOKUP(E1977,コード一覧!$B$4:$C$850,2,FALSE)</f>
        <v>0</v>
      </c>
      <c r="G1977" s="105">
        <f>VLOOKUP(E1977,コード一覧!$B$4:$D$868,3,FALSE)</f>
        <v>0</v>
      </c>
      <c r="H1977" s="106"/>
      <c r="I1977" s="106"/>
      <c r="J1977" s="107"/>
      <c r="K1977" s="109">
        <f>VLOOKUP(J1977,得意先名!$B$8:$C$1020,2,FALSE)</f>
        <v>0</v>
      </c>
      <c r="L1977" s="108"/>
      <c r="M1977" s="109">
        <f>VLOOKUP(J1977,得意先名!$B$1:$E$1029,4,FALSE)</f>
        <v>0</v>
      </c>
      <c r="N1977" s="110">
        <f>VLOOKUP(J1977,得意先名!$B$8:$H$1020,7,FALSE)</f>
        <v>0</v>
      </c>
      <c r="O1977" s="111"/>
      <c r="P1977" s="112"/>
      <c r="Q1977" s="50"/>
    </row>
    <row r="1978" spans="1:17" ht="30.75" customHeight="1" x14ac:dyDescent="0.4">
      <c r="A1978" s="113">
        <v>3931</v>
      </c>
      <c r="B1978" s="114"/>
      <c r="C1978" s="114"/>
      <c r="D1978" s="115">
        <f>VLOOKUP(E1978,コード一覧!$B$4:$E$962,4,FALSE)</f>
        <v>0</v>
      </c>
      <c r="E1978" s="89"/>
      <c r="F1978" s="104">
        <f>VLOOKUP(E1978,コード一覧!$B$4:$C$850,2,FALSE)</f>
        <v>0</v>
      </c>
      <c r="G1978" s="105">
        <f>VLOOKUP(E1978,コード一覧!$B$4:$D$868,3,FALSE)</f>
        <v>0</v>
      </c>
      <c r="H1978" s="106"/>
      <c r="I1978" s="106"/>
      <c r="J1978" s="107"/>
      <c r="K1978" s="109">
        <f>VLOOKUP(J1978,得意先名!$B$8:$C$1020,2,FALSE)</f>
        <v>0</v>
      </c>
      <c r="L1978" s="108"/>
      <c r="M1978" s="109">
        <f>VLOOKUP(J1978,得意先名!$B$1:$E$1029,4,FALSE)</f>
        <v>0</v>
      </c>
      <c r="N1978" s="110">
        <f>VLOOKUP(J1978,得意先名!$B$8:$H$1020,7,FALSE)</f>
        <v>0</v>
      </c>
      <c r="O1978" s="111"/>
      <c r="P1978" s="112"/>
      <c r="Q1978" s="50"/>
    </row>
    <row r="1979" spans="1:17" ht="30.75" customHeight="1" x14ac:dyDescent="0.4">
      <c r="A1979" s="113">
        <v>3933</v>
      </c>
      <c r="B1979" s="114"/>
      <c r="C1979" s="114"/>
      <c r="D1979" s="115">
        <f>VLOOKUP(E1979,コード一覧!$B$4:$E$962,4,FALSE)</f>
        <v>0</v>
      </c>
      <c r="E1979" s="89"/>
      <c r="F1979" s="104">
        <f>VLOOKUP(E1979,コード一覧!$B$4:$C$850,2,FALSE)</f>
        <v>0</v>
      </c>
      <c r="G1979" s="105">
        <f>VLOOKUP(E1979,コード一覧!$B$4:$D$868,3,FALSE)</f>
        <v>0</v>
      </c>
      <c r="H1979" s="106"/>
      <c r="I1979" s="106"/>
      <c r="J1979" s="107"/>
      <c r="K1979" s="109">
        <f>VLOOKUP(J1979,得意先名!$B$8:$C$1020,2,FALSE)</f>
        <v>0</v>
      </c>
      <c r="L1979" s="108"/>
      <c r="M1979" s="109">
        <f>VLOOKUP(J1979,得意先名!$B$1:$E$1029,4,FALSE)</f>
        <v>0</v>
      </c>
      <c r="N1979" s="110">
        <f>VLOOKUP(J1979,得意先名!$B$8:$H$1020,7,FALSE)</f>
        <v>0</v>
      </c>
      <c r="O1979" s="111"/>
      <c r="P1979" s="112"/>
      <c r="Q1979" s="50"/>
    </row>
    <row r="1980" spans="1:17" ht="30.75" customHeight="1" x14ac:dyDescent="0.4">
      <c r="A1980" s="113">
        <v>3935</v>
      </c>
      <c r="B1980" s="114"/>
      <c r="C1980" s="114"/>
      <c r="D1980" s="115">
        <f>VLOOKUP(E1980,コード一覧!$B$4:$E$962,4,FALSE)</f>
        <v>0</v>
      </c>
      <c r="E1980" s="89"/>
      <c r="F1980" s="104">
        <f>VLOOKUP(E1980,コード一覧!$B$4:$C$850,2,FALSE)</f>
        <v>0</v>
      </c>
      <c r="G1980" s="105">
        <f>VLOOKUP(E1980,コード一覧!$B$4:$D$868,3,FALSE)</f>
        <v>0</v>
      </c>
      <c r="H1980" s="106"/>
      <c r="I1980" s="106"/>
      <c r="J1980" s="107"/>
      <c r="K1980" s="109">
        <f>VLOOKUP(J1980,得意先名!$B$8:$C$1020,2,FALSE)</f>
        <v>0</v>
      </c>
      <c r="L1980" s="108"/>
      <c r="M1980" s="109">
        <f>VLOOKUP(J1980,得意先名!$B$1:$E$1029,4,FALSE)</f>
        <v>0</v>
      </c>
      <c r="N1980" s="110">
        <f>VLOOKUP(J1980,得意先名!$B$8:$H$1020,7,FALSE)</f>
        <v>0</v>
      </c>
      <c r="O1980" s="111"/>
      <c r="P1980" s="112"/>
      <c r="Q1980" s="50"/>
    </row>
    <row r="1981" spans="1:17" ht="30.75" customHeight="1" x14ac:dyDescent="0.4">
      <c r="A1981" s="113">
        <v>3937</v>
      </c>
      <c r="B1981" s="114"/>
      <c r="C1981" s="114"/>
      <c r="D1981" s="115">
        <f>VLOOKUP(E1981,コード一覧!$B$4:$E$962,4,FALSE)</f>
        <v>0</v>
      </c>
      <c r="E1981" s="89"/>
      <c r="F1981" s="104">
        <f>VLOOKUP(E1981,コード一覧!$B$4:$C$850,2,FALSE)</f>
        <v>0</v>
      </c>
      <c r="G1981" s="105">
        <f>VLOOKUP(E1981,コード一覧!$B$4:$D$868,3,FALSE)</f>
        <v>0</v>
      </c>
      <c r="H1981" s="106"/>
      <c r="I1981" s="106"/>
      <c r="J1981" s="107"/>
      <c r="K1981" s="109">
        <f>VLOOKUP(J1981,得意先名!$B$8:$C$1020,2,FALSE)</f>
        <v>0</v>
      </c>
      <c r="L1981" s="108"/>
      <c r="M1981" s="109">
        <f>VLOOKUP(J1981,得意先名!$B$1:$E$1029,4,FALSE)</f>
        <v>0</v>
      </c>
      <c r="N1981" s="110">
        <f>VLOOKUP(J1981,得意先名!$B$8:$H$1020,7,FALSE)</f>
        <v>0</v>
      </c>
      <c r="O1981" s="111"/>
      <c r="P1981" s="112"/>
      <c r="Q1981" s="50"/>
    </row>
    <row r="1982" spans="1:17" ht="30.75" customHeight="1" x14ac:dyDescent="0.4">
      <c r="A1982" s="113">
        <v>3939</v>
      </c>
      <c r="B1982" s="114"/>
      <c r="C1982" s="114"/>
      <c r="D1982" s="115">
        <f>VLOOKUP(E1982,コード一覧!$B$4:$E$962,4,FALSE)</f>
        <v>0</v>
      </c>
      <c r="E1982" s="89"/>
      <c r="F1982" s="104">
        <f>VLOOKUP(E1982,コード一覧!$B$4:$C$850,2,FALSE)</f>
        <v>0</v>
      </c>
      <c r="G1982" s="105">
        <f>VLOOKUP(E1982,コード一覧!$B$4:$D$868,3,FALSE)</f>
        <v>0</v>
      </c>
      <c r="H1982" s="106"/>
      <c r="I1982" s="106"/>
      <c r="J1982" s="107"/>
      <c r="K1982" s="109">
        <f>VLOOKUP(J1982,得意先名!$B$8:$C$1020,2,FALSE)</f>
        <v>0</v>
      </c>
      <c r="L1982" s="108"/>
      <c r="M1982" s="109">
        <f>VLOOKUP(J1982,得意先名!$B$1:$E$1029,4,FALSE)</f>
        <v>0</v>
      </c>
      <c r="N1982" s="110">
        <f>VLOOKUP(J1982,得意先名!$B$8:$H$1020,7,FALSE)</f>
        <v>0</v>
      </c>
      <c r="O1982" s="111"/>
      <c r="P1982" s="112"/>
      <c r="Q1982" s="50"/>
    </row>
    <row r="1983" spans="1:17" ht="30.75" customHeight="1" x14ac:dyDescent="0.4">
      <c r="A1983" s="113">
        <v>3941</v>
      </c>
      <c r="B1983" s="114"/>
      <c r="C1983" s="114"/>
      <c r="D1983" s="115">
        <f>VLOOKUP(E1983,コード一覧!$B$4:$E$962,4,FALSE)</f>
        <v>0</v>
      </c>
      <c r="E1983" s="89"/>
      <c r="F1983" s="104">
        <f>VLOOKUP(E1983,コード一覧!$B$4:$C$850,2,FALSE)</f>
        <v>0</v>
      </c>
      <c r="G1983" s="105">
        <f>VLOOKUP(E1983,コード一覧!$B$4:$D$868,3,FALSE)</f>
        <v>0</v>
      </c>
      <c r="H1983" s="106"/>
      <c r="I1983" s="106"/>
      <c r="J1983" s="107"/>
      <c r="K1983" s="109">
        <f>VLOOKUP(J1983,得意先名!$B$8:$C$1020,2,FALSE)</f>
        <v>0</v>
      </c>
      <c r="L1983" s="108"/>
      <c r="M1983" s="109">
        <f>VLOOKUP(J1983,得意先名!$B$1:$E$1029,4,FALSE)</f>
        <v>0</v>
      </c>
      <c r="N1983" s="110">
        <f>VLOOKUP(J1983,得意先名!$B$8:$H$1020,7,FALSE)</f>
        <v>0</v>
      </c>
      <c r="O1983" s="111"/>
      <c r="P1983" s="112"/>
      <c r="Q1983" s="50"/>
    </row>
    <row r="1984" spans="1:17" ht="30.75" customHeight="1" x14ac:dyDescent="0.4">
      <c r="A1984" s="113">
        <v>3943</v>
      </c>
      <c r="B1984" s="114"/>
      <c r="C1984" s="114"/>
      <c r="D1984" s="115">
        <f>VLOOKUP(E1984,コード一覧!$B$4:$E$962,4,FALSE)</f>
        <v>0</v>
      </c>
      <c r="E1984" s="89"/>
      <c r="F1984" s="104">
        <f>VLOOKUP(E1984,コード一覧!$B$4:$C$850,2,FALSE)</f>
        <v>0</v>
      </c>
      <c r="G1984" s="105">
        <f>VLOOKUP(E1984,コード一覧!$B$4:$D$868,3,FALSE)</f>
        <v>0</v>
      </c>
      <c r="H1984" s="106"/>
      <c r="I1984" s="106"/>
      <c r="J1984" s="107"/>
      <c r="K1984" s="109">
        <f>VLOOKUP(J1984,得意先名!$B$8:$C$1020,2,FALSE)</f>
        <v>0</v>
      </c>
      <c r="L1984" s="108"/>
      <c r="M1984" s="109">
        <f>VLOOKUP(J1984,得意先名!$B$1:$E$1029,4,FALSE)</f>
        <v>0</v>
      </c>
      <c r="N1984" s="110">
        <f>VLOOKUP(J1984,得意先名!$B$8:$H$1020,7,FALSE)</f>
        <v>0</v>
      </c>
      <c r="O1984" s="111"/>
      <c r="P1984" s="112"/>
      <c r="Q1984" s="50"/>
    </row>
    <row r="1985" spans="1:17" ht="30.75" customHeight="1" x14ac:dyDescent="0.4">
      <c r="A1985" s="113">
        <v>3945</v>
      </c>
      <c r="B1985" s="114"/>
      <c r="C1985" s="114"/>
      <c r="D1985" s="115">
        <f>VLOOKUP(E1985,コード一覧!$B$4:$E$962,4,FALSE)</f>
        <v>0</v>
      </c>
      <c r="E1985" s="89"/>
      <c r="F1985" s="104">
        <f>VLOOKUP(E1985,コード一覧!$B$4:$C$850,2,FALSE)</f>
        <v>0</v>
      </c>
      <c r="G1985" s="105">
        <f>VLOOKUP(E1985,コード一覧!$B$4:$D$868,3,FALSE)</f>
        <v>0</v>
      </c>
      <c r="H1985" s="106"/>
      <c r="I1985" s="106"/>
      <c r="J1985" s="107"/>
      <c r="K1985" s="109">
        <f>VLOOKUP(J1985,得意先名!$B$8:$C$1020,2,FALSE)</f>
        <v>0</v>
      </c>
      <c r="L1985" s="108"/>
      <c r="M1985" s="109">
        <f>VLOOKUP(J1985,得意先名!$B$1:$E$1029,4,FALSE)</f>
        <v>0</v>
      </c>
      <c r="N1985" s="110">
        <f>VLOOKUP(J1985,得意先名!$B$8:$H$1020,7,FALSE)</f>
        <v>0</v>
      </c>
      <c r="O1985" s="111"/>
      <c r="P1985" s="112"/>
      <c r="Q1985" s="50"/>
    </row>
    <row r="1986" spans="1:17" ht="30.75" customHeight="1" x14ac:dyDescent="0.4">
      <c r="A1986" s="113">
        <v>3947</v>
      </c>
      <c r="B1986" s="114"/>
      <c r="C1986" s="114"/>
      <c r="D1986" s="115">
        <f>VLOOKUP(E1986,コード一覧!$B$4:$E$962,4,FALSE)</f>
        <v>0</v>
      </c>
      <c r="E1986" s="89"/>
      <c r="F1986" s="104">
        <f>VLOOKUP(E1986,コード一覧!$B$4:$C$850,2,FALSE)</f>
        <v>0</v>
      </c>
      <c r="G1986" s="105">
        <f>VLOOKUP(E1986,コード一覧!$B$4:$D$868,3,FALSE)</f>
        <v>0</v>
      </c>
      <c r="H1986" s="106"/>
      <c r="I1986" s="106"/>
      <c r="J1986" s="107"/>
      <c r="K1986" s="109">
        <f>VLOOKUP(J1986,得意先名!$B$8:$C$1020,2,FALSE)</f>
        <v>0</v>
      </c>
      <c r="L1986" s="108"/>
      <c r="M1986" s="109">
        <f>VLOOKUP(J1986,得意先名!$B$1:$E$1029,4,FALSE)</f>
        <v>0</v>
      </c>
      <c r="N1986" s="110">
        <f>VLOOKUP(J1986,得意先名!$B$8:$H$1020,7,FALSE)</f>
        <v>0</v>
      </c>
      <c r="O1986" s="111"/>
      <c r="P1986" s="112"/>
      <c r="Q1986" s="50"/>
    </row>
    <row r="1987" spans="1:17" ht="30.75" customHeight="1" x14ac:dyDescent="0.4">
      <c r="A1987" s="113">
        <v>3949</v>
      </c>
      <c r="B1987" s="114"/>
      <c r="C1987" s="114"/>
      <c r="D1987" s="115">
        <f>VLOOKUP(E1987,コード一覧!$B$4:$E$962,4,FALSE)</f>
        <v>0</v>
      </c>
      <c r="E1987" s="89"/>
      <c r="F1987" s="104">
        <f>VLOOKUP(E1987,コード一覧!$B$4:$C$850,2,FALSE)</f>
        <v>0</v>
      </c>
      <c r="G1987" s="105">
        <f>VLOOKUP(E1987,コード一覧!$B$4:$D$868,3,FALSE)</f>
        <v>0</v>
      </c>
      <c r="H1987" s="106"/>
      <c r="I1987" s="106"/>
      <c r="J1987" s="107"/>
      <c r="K1987" s="109">
        <f>VLOOKUP(J1987,得意先名!$B$8:$C$1020,2,FALSE)</f>
        <v>0</v>
      </c>
      <c r="L1987" s="108"/>
      <c r="M1987" s="109">
        <f>VLOOKUP(J1987,得意先名!$B$1:$E$1029,4,FALSE)</f>
        <v>0</v>
      </c>
      <c r="N1987" s="110">
        <f>VLOOKUP(J1987,得意先名!$B$8:$H$1020,7,FALSE)</f>
        <v>0</v>
      </c>
      <c r="O1987" s="111"/>
      <c r="P1987" s="112"/>
      <c r="Q1987" s="50"/>
    </row>
    <row r="1988" spans="1:17" ht="30.75" customHeight="1" x14ac:dyDescent="0.4">
      <c r="A1988" s="113">
        <v>3951</v>
      </c>
      <c r="B1988" s="114"/>
      <c r="C1988" s="114"/>
      <c r="D1988" s="115">
        <f>VLOOKUP(E1988,コード一覧!$B$4:$E$962,4,FALSE)</f>
        <v>0</v>
      </c>
      <c r="E1988" s="89"/>
      <c r="F1988" s="104">
        <f>VLOOKUP(E1988,コード一覧!$B$4:$C$850,2,FALSE)</f>
        <v>0</v>
      </c>
      <c r="G1988" s="105">
        <f>VLOOKUP(E1988,コード一覧!$B$4:$D$868,3,FALSE)</f>
        <v>0</v>
      </c>
      <c r="H1988" s="106"/>
      <c r="I1988" s="106"/>
      <c r="J1988" s="107"/>
      <c r="K1988" s="109">
        <f>VLOOKUP(J1988,得意先名!$B$8:$C$1020,2,FALSE)</f>
        <v>0</v>
      </c>
      <c r="L1988" s="108"/>
      <c r="M1988" s="109">
        <f>VLOOKUP(J1988,得意先名!$B$1:$E$1029,4,FALSE)</f>
        <v>0</v>
      </c>
      <c r="N1988" s="110">
        <f>VLOOKUP(J1988,得意先名!$B$8:$H$1020,7,FALSE)</f>
        <v>0</v>
      </c>
      <c r="O1988" s="111"/>
      <c r="P1988" s="112"/>
      <c r="Q1988" s="50"/>
    </row>
    <row r="1989" spans="1:17" ht="30.75" customHeight="1" x14ac:dyDescent="0.4">
      <c r="A1989" s="113">
        <v>3953</v>
      </c>
      <c r="B1989" s="114"/>
      <c r="C1989" s="114"/>
      <c r="D1989" s="115">
        <f>VLOOKUP(E1989,コード一覧!$B$4:$E$962,4,FALSE)</f>
        <v>0</v>
      </c>
      <c r="E1989" s="89"/>
      <c r="F1989" s="104">
        <f>VLOOKUP(E1989,コード一覧!$B$4:$C$850,2,FALSE)</f>
        <v>0</v>
      </c>
      <c r="G1989" s="105">
        <f>VLOOKUP(E1989,コード一覧!$B$4:$D$868,3,FALSE)</f>
        <v>0</v>
      </c>
      <c r="H1989" s="106"/>
      <c r="I1989" s="106"/>
      <c r="J1989" s="107"/>
      <c r="K1989" s="109">
        <f>VLOOKUP(J1989,得意先名!$B$8:$C$1020,2,FALSE)</f>
        <v>0</v>
      </c>
      <c r="L1989" s="108"/>
      <c r="M1989" s="109">
        <f>VLOOKUP(J1989,得意先名!$B$1:$E$1029,4,FALSE)</f>
        <v>0</v>
      </c>
      <c r="N1989" s="110">
        <f>VLOOKUP(J1989,得意先名!$B$8:$H$1020,7,FALSE)</f>
        <v>0</v>
      </c>
      <c r="O1989" s="111"/>
      <c r="P1989" s="112"/>
      <c r="Q1989" s="50"/>
    </row>
    <row r="1990" spans="1:17" ht="30.75" customHeight="1" x14ac:dyDescent="0.4">
      <c r="A1990" s="113">
        <v>3955</v>
      </c>
      <c r="B1990" s="114"/>
      <c r="C1990" s="114"/>
      <c r="D1990" s="115">
        <f>VLOOKUP(E1990,コード一覧!$B$4:$E$962,4,FALSE)</f>
        <v>0</v>
      </c>
      <c r="E1990" s="89"/>
      <c r="F1990" s="104">
        <f>VLOOKUP(E1990,コード一覧!$B$4:$C$850,2,FALSE)</f>
        <v>0</v>
      </c>
      <c r="G1990" s="105">
        <f>VLOOKUP(E1990,コード一覧!$B$4:$D$868,3,FALSE)</f>
        <v>0</v>
      </c>
      <c r="H1990" s="106"/>
      <c r="I1990" s="106"/>
      <c r="J1990" s="107"/>
      <c r="K1990" s="109">
        <f>VLOOKUP(J1990,得意先名!$B$8:$C$1020,2,FALSE)</f>
        <v>0</v>
      </c>
      <c r="L1990" s="108"/>
      <c r="M1990" s="109">
        <f>VLOOKUP(J1990,得意先名!$B$1:$E$1029,4,FALSE)</f>
        <v>0</v>
      </c>
      <c r="N1990" s="110">
        <f>VLOOKUP(J1990,得意先名!$B$8:$H$1020,7,FALSE)</f>
        <v>0</v>
      </c>
      <c r="O1990" s="111"/>
      <c r="P1990" s="112"/>
      <c r="Q1990" s="50"/>
    </row>
    <row r="1991" spans="1:17" ht="30.75" customHeight="1" x14ac:dyDescent="0.4">
      <c r="A1991" s="113">
        <v>3957</v>
      </c>
      <c r="B1991" s="114"/>
      <c r="C1991" s="114"/>
      <c r="D1991" s="115">
        <f>VLOOKUP(E1991,コード一覧!$B$4:$E$962,4,FALSE)</f>
        <v>0</v>
      </c>
      <c r="E1991" s="89"/>
      <c r="F1991" s="104">
        <f>VLOOKUP(E1991,コード一覧!$B$4:$C$850,2,FALSE)</f>
        <v>0</v>
      </c>
      <c r="G1991" s="105">
        <f>VLOOKUP(E1991,コード一覧!$B$4:$D$868,3,FALSE)</f>
        <v>0</v>
      </c>
      <c r="H1991" s="106"/>
      <c r="I1991" s="106"/>
      <c r="J1991" s="107"/>
      <c r="K1991" s="109">
        <f>VLOOKUP(J1991,得意先名!$B$8:$C$1020,2,FALSE)</f>
        <v>0</v>
      </c>
      <c r="L1991" s="108"/>
      <c r="M1991" s="109">
        <f>VLOOKUP(J1991,得意先名!$B$1:$E$1029,4,FALSE)</f>
        <v>0</v>
      </c>
      <c r="N1991" s="110">
        <f>VLOOKUP(J1991,得意先名!$B$8:$H$1020,7,FALSE)</f>
        <v>0</v>
      </c>
      <c r="O1991" s="111"/>
      <c r="P1991" s="112"/>
      <c r="Q1991" s="50"/>
    </row>
    <row r="1992" spans="1:17" ht="30.75" customHeight="1" x14ac:dyDescent="0.4">
      <c r="A1992" s="113">
        <v>3959</v>
      </c>
      <c r="B1992" s="114"/>
      <c r="C1992" s="114"/>
      <c r="D1992" s="115">
        <f>VLOOKUP(E1992,コード一覧!$B$4:$E$962,4,FALSE)</f>
        <v>0</v>
      </c>
      <c r="E1992" s="89"/>
      <c r="F1992" s="104">
        <f>VLOOKUP(E1992,コード一覧!$B$4:$C$850,2,FALSE)</f>
        <v>0</v>
      </c>
      <c r="G1992" s="105">
        <f>VLOOKUP(E1992,コード一覧!$B$4:$D$868,3,FALSE)</f>
        <v>0</v>
      </c>
      <c r="H1992" s="106"/>
      <c r="I1992" s="106"/>
      <c r="J1992" s="107"/>
      <c r="K1992" s="109">
        <f>VLOOKUP(J1992,得意先名!$B$8:$C$1020,2,FALSE)</f>
        <v>0</v>
      </c>
      <c r="L1992" s="108"/>
      <c r="M1992" s="109">
        <f>VLOOKUP(J1992,得意先名!$B$1:$E$1029,4,FALSE)</f>
        <v>0</v>
      </c>
      <c r="N1992" s="110">
        <f>VLOOKUP(J1992,得意先名!$B$8:$H$1020,7,FALSE)</f>
        <v>0</v>
      </c>
      <c r="O1992" s="111"/>
      <c r="P1992" s="112"/>
      <c r="Q1992" s="50"/>
    </row>
    <row r="1993" spans="1:17" ht="30.75" customHeight="1" x14ac:dyDescent="0.4">
      <c r="A1993" s="113">
        <v>3961</v>
      </c>
      <c r="B1993" s="114"/>
      <c r="C1993" s="114"/>
      <c r="D1993" s="115">
        <f>VLOOKUP(E1993,コード一覧!$B$4:$E$962,4,FALSE)</f>
        <v>0</v>
      </c>
      <c r="E1993" s="89"/>
      <c r="F1993" s="104">
        <f>VLOOKUP(E1993,コード一覧!$B$4:$C$850,2,FALSE)</f>
        <v>0</v>
      </c>
      <c r="G1993" s="105">
        <f>VLOOKUP(E1993,コード一覧!$B$4:$D$868,3,FALSE)</f>
        <v>0</v>
      </c>
      <c r="H1993" s="106"/>
      <c r="I1993" s="106"/>
      <c r="J1993" s="107"/>
      <c r="K1993" s="109">
        <f>VLOOKUP(J1993,得意先名!$B$8:$C$1020,2,FALSE)</f>
        <v>0</v>
      </c>
      <c r="L1993" s="108"/>
      <c r="M1993" s="109">
        <f>VLOOKUP(J1993,得意先名!$B$1:$E$1029,4,FALSE)</f>
        <v>0</v>
      </c>
      <c r="N1993" s="110">
        <f>VLOOKUP(J1993,得意先名!$B$8:$H$1020,7,FALSE)</f>
        <v>0</v>
      </c>
      <c r="O1993" s="111"/>
      <c r="P1993" s="112"/>
      <c r="Q1993" s="50"/>
    </row>
    <row r="1994" spans="1:17" ht="30.75" customHeight="1" x14ac:dyDescent="0.4">
      <c r="A1994" s="113">
        <v>3963</v>
      </c>
      <c r="B1994" s="114"/>
      <c r="C1994" s="114"/>
      <c r="D1994" s="115">
        <f>VLOOKUP(E1994,コード一覧!$B$4:$E$962,4,FALSE)</f>
        <v>0</v>
      </c>
      <c r="E1994" s="89"/>
      <c r="F1994" s="104">
        <f>VLOOKUP(E1994,コード一覧!$B$4:$C$850,2,FALSE)</f>
        <v>0</v>
      </c>
      <c r="G1994" s="105">
        <f>VLOOKUP(E1994,コード一覧!$B$4:$D$868,3,FALSE)</f>
        <v>0</v>
      </c>
      <c r="H1994" s="106"/>
      <c r="I1994" s="106"/>
      <c r="J1994" s="107"/>
      <c r="K1994" s="109">
        <f>VLOOKUP(J1994,得意先名!$B$8:$C$1020,2,FALSE)</f>
        <v>0</v>
      </c>
      <c r="L1994" s="108"/>
      <c r="M1994" s="109">
        <f>VLOOKUP(J1994,得意先名!$B$1:$E$1029,4,FALSE)</f>
        <v>0</v>
      </c>
      <c r="N1994" s="110">
        <f>VLOOKUP(J1994,得意先名!$B$8:$H$1020,7,FALSE)</f>
        <v>0</v>
      </c>
      <c r="O1994" s="111"/>
      <c r="P1994" s="112"/>
      <c r="Q1994" s="50"/>
    </row>
    <row r="1995" spans="1:17" ht="30.75" customHeight="1" x14ac:dyDescent="0.4">
      <c r="A1995" s="113">
        <v>3965</v>
      </c>
      <c r="B1995" s="114"/>
      <c r="C1995" s="114"/>
      <c r="D1995" s="115">
        <f>VLOOKUP(E1995,コード一覧!$B$4:$E$962,4,FALSE)</f>
        <v>0</v>
      </c>
      <c r="E1995" s="89"/>
      <c r="F1995" s="104">
        <f>VLOOKUP(E1995,コード一覧!$B$4:$C$850,2,FALSE)</f>
        <v>0</v>
      </c>
      <c r="G1995" s="105">
        <f>VLOOKUP(E1995,コード一覧!$B$4:$D$868,3,FALSE)</f>
        <v>0</v>
      </c>
      <c r="H1995" s="106"/>
      <c r="I1995" s="106"/>
      <c r="J1995" s="107"/>
      <c r="K1995" s="109">
        <f>VLOOKUP(J1995,得意先名!$B$8:$C$1020,2,FALSE)</f>
        <v>0</v>
      </c>
      <c r="L1995" s="108"/>
      <c r="M1995" s="109">
        <f>VLOOKUP(J1995,得意先名!$B$1:$E$1029,4,FALSE)</f>
        <v>0</v>
      </c>
      <c r="N1995" s="110">
        <f>VLOOKUP(J1995,得意先名!$B$8:$H$1020,7,FALSE)</f>
        <v>0</v>
      </c>
      <c r="O1995" s="111"/>
      <c r="P1995" s="112"/>
      <c r="Q1995" s="50"/>
    </row>
    <row r="1996" spans="1:17" ht="30.75" customHeight="1" x14ac:dyDescent="0.4">
      <c r="A1996" s="113">
        <v>3967</v>
      </c>
      <c r="B1996" s="114"/>
      <c r="C1996" s="114"/>
      <c r="D1996" s="115">
        <f>VLOOKUP(E1996,コード一覧!$B$4:$E$962,4,FALSE)</f>
        <v>0</v>
      </c>
      <c r="E1996" s="89"/>
      <c r="F1996" s="104">
        <f>VLOOKUP(E1996,コード一覧!$B$4:$C$850,2,FALSE)</f>
        <v>0</v>
      </c>
      <c r="G1996" s="105">
        <f>VLOOKUP(E1996,コード一覧!$B$4:$D$868,3,FALSE)</f>
        <v>0</v>
      </c>
      <c r="H1996" s="106"/>
      <c r="I1996" s="106"/>
      <c r="J1996" s="107"/>
      <c r="K1996" s="109">
        <f>VLOOKUP(J1996,得意先名!$B$8:$C$1020,2,FALSE)</f>
        <v>0</v>
      </c>
      <c r="L1996" s="108"/>
      <c r="M1996" s="109">
        <f>VLOOKUP(J1996,得意先名!$B$1:$E$1029,4,FALSE)</f>
        <v>0</v>
      </c>
      <c r="N1996" s="110">
        <f>VLOOKUP(J1996,得意先名!$B$8:$H$1020,7,FALSE)</f>
        <v>0</v>
      </c>
      <c r="O1996" s="111"/>
      <c r="P1996" s="112"/>
      <c r="Q1996" s="50"/>
    </row>
    <row r="1997" spans="1:17" ht="30.75" customHeight="1" x14ac:dyDescent="0.4">
      <c r="A1997" s="113">
        <v>3969</v>
      </c>
      <c r="B1997" s="114"/>
      <c r="C1997" s="114"/>
      <c r="D1997" s="115">
        <f>VLOOKUP(E1997,コード一覧!$B$4:$E$962,4,FALSE)</f>
        <v>0</v>
      </c>
      <c r="E1997" s="89"/>
      <c r="F1997" s="104">
        <f>VLOOKUP(E1997,コード一覧!$B$4:$C$850,2,FALSE)</f>
        <v>0</v>
      </c>
      <c r="G1997" s="105">
        <f>VLOOKUP(E1997,コード一覧!$B$4:$D$868,3,FALSE)</f>
        <v>0</v>
      </c>
      <c r="H1997" s="106"/>
      <c r="I1997" s="106"/>
      <c r="J1997" s="107"/>
      <c r="K1997" s="109">
        <f>VLOOKUP(J1997,得意先名!$B$8:$C$1020,2,FALSE)</f>
        <v>0</v>
      </c>
      <c r="L1997" s="108"/>
      <c r="M1997" s="109">
        <f>VLOOKUP(J1997,得意先名!$B$1:$E$1029,4,FALSE)</f>
        <v>0</v>
      </c>
      <c r="N1997" s="110">
        <f>VLOOKUP(J1997,得意先名!$B$8:$H$1020,7,FALSE)</f>
        <v>0</v>
      </c>
      <c r="O1997" s="111"/>
      <c r="P1997" s="112"/>
      <c r="Q1997" s="50"/>
    </row>
    <row r="1998" spans="1:17" ht="30.75" customHeight="1" x14ac:dyDescent="0.4">
      <c r="A1998" s="113">
        <v>3971</v>
      </c>
      <c r="B1998" s="114"/>
      <c r="C1998" s="114"/>
      <c r="D1998" s="115">
        <f>VLOOKUP(E1998,コード一覧!$B$4:$E$962,4,FALSE)</f>
        <v>0</v>
      </c>
      <c r="E1998" s="89"/>
      <c r="F1998" s="104">
        <f>VLOOKUP(E1998,コード一覧!$B$4:$C$850,2,FALSE)</f>
        <v>0</v>
      </c>
      <c r="G1998" s="105">
        <f>VLOOKUP(E1998,コード一覧!$B$4:$D$868,3,FALSE)</f>
        <v>0</v>
      </c>
      <c r="H1998" s="106"/>
      <c r="I1998" s="106"/>
      <c r="J1998" s="107"/>
      <c r="K1998" s="109">
        <f>VLOOKUP(J1998,得意先名!$B$8:$C$1020,2,FALSE)</f>
        <v>0</v>
      </c>
      <c r="L1998" s="108"/>
      <c r="M1998" s="109">
        <f>VLOOKUP(J1998,得意先名!$B$1:$E$1029,4,FALSE)</f>
        <v>0</v>
      </c>
      <c r="N1998" s="110">
        <f>VLOOKUP(J1998,得意先名!$B$8:$H$1020,7,FALSE)</f>
        <v>0</v>
      </c>
      <c r="O1998" s="111"/>
      <c r="P1998" s="112"/>
      <c r="Q1998" s="50"/>
    </row>
    <row r="1999" spans="1:17" ht="30.75" customHeight="1" x14ac:dyDescent="0.4">
      <c r="A1999" s="113">
        <v>3973</v>
      </c>
      <c r="B1999" s="114"/>
      <c r="C1999" s="114"/>
      <c r="D1999" s="115">
        <f>VLOOKUP(E1999,コード一覧!$B$4:$E$962,4,FALSE)</f>
        <v>0</v>
      </c>
      <c r="E1999" s="89"/>
      <c r="F1999" s="104">
        <f>VLOOKUP(E1999,コード一覧!$B$4:$C$850,2,FALSE)</f>
        <v>0</v>
      </c>
      <c r="G1999" s="105">
        <f>VLOOKUP(E1999,コード一覧!$B$4:$D$868,3,FALSE)</f>
        <v>0</v>
      </c>
      <c r="H1999" s="106"/>
      <c r="I1999" s="106"/>
      <c r="J1999" s="107"/>
      <c r="K1999" s="109">
        <f>VLOOKUP(J1999,得意先名!$B$8:$C$1020,2,FALSE)</f>
        <v>0</v>
      </c>
      <c r="L1999" s="108"/>
      <c r="M1999" s="109">
        <f>VLOOKUP(J1999,得意先名!$B$1:$E$1029,4,FALSE)</f>
        <v>0</v>
      </c>
      <c r="N1999" s="110">
        <f>VLOOKUP(J1999,得意先名!$B$8:$H$1020,7,FALSE)</f>
        <v>0</v>
      </c>
      <c r="O1999" s="111"/>
      <c r="P1999" s="112"/>
      <c r="Q1999" s="50"/>
    </row>
    <row r="2000" spans="1:17" ht="30.75" customHeight="1" x14ac:dyDescent="0.4">
      <c r="A2000" s="113">
        <v>3975</v>
      </c>
      <c r="B2000" s="114"/>
      <c r="C2000" s="114"/>
      <c r="D2000" s="115">
        <f>VLOOKUP(E2000,コード一覧!$B$4:$E$962,4,FALSE)</f>
        <v>0</v>
      </c>
      <c r="E2000" s="89"/>
      <c r="F2000" s="104">
        <f>VLOOKUP(E2000,コード一覧!$B$4:$C$850,2,FALSE)</f>
        <v>0</v>
      </c>
      <c r="G2000" s="105">
        <f>VLOOKUP(E2000,コード一覧!$B$4:$D$868,3,FALSE)</f>
        <v>0</v>
      </c>
      <c r="H2000" s="106"/>
      <c r="I2000" s="106"/>
      <c r="J2000" s="107"/>
      <c r="K2000" s="109">
        <f>VLOOKUP(J2000,得意先名!$B$8:$C$1020,2,FALSE)</f>
        <v>0</v>
      </c>
      <c r="L2000" s="108"/>
      <c r="M2000" s="109">
        <f>VLOOKUP(J2000,得意先名!$B$1:$E$1029,4,FALSE)</f>
        <v>0</v>
      </c>
      <c r="N2000" s="110">
        <f>VLOOKUP(J2000,得意先名!$B$8:$H$1020,7,FALSE)</f>
        <v>0</v>
      </c>
      <c r="O2000" s="111"/>
      <c r="P2000" s="112"/>
      <c r="Q2000" s="50"/>
    </row>
    <row r="2001" spans="1:17" ht="30.75" customHeight="1" x14ac:dyDescent="0.4">
      <c r="A2001" s="113">
        <v>3977</v>
      </c>
      <c r="B2001" s="114"/>
      <c r="C2001" s="114"/>
      <c r="D2001" s="115">
        <f>VLOOKUP(E2001,コード一覧!$B$4:$E$962,4,FALSE)</f>
        <v>0</v>
      </c>
      <c r="E2001" s="89"/>
      <c r="F2001" s="104">
        <f>VLOOKUP(E2001,コード一覧!$B$4:$C$850,2,FALSE)</f>
        <v>0</v>
      </c>
      <c r="G2001" s="105">
        <f>VLOOKUP(E2001,コード一覧!$B$4:$D$868,3,FALSE)</f>
        <v>0</v>
      </c>
      <c r="H2001" s="106"/>
      <c r="I2001" s="106"/>
      <c r="J2001" s="107"/>
      <c r="K2001" s="109">
        <f>VLOOKUP(J2001,得意先名!$B$8:$C$1020,2,FALSE)</f>
        <v>0</v>
      </c>
      <c r="L2001" s="108"/>
      <c r="M2001" s="109">
        <f>VLOOKUP(J2001,得意先名!$B$1:$E$1029,4,FALSE)</f>
        <v>0</v>
      </c>
      <c r="N2001" s="110">
        <f>VLOOKUP(J2001,得意先名!$B$8:$H$1020,7,FALSE)</f>
        <v>0</v>
      </c>
      <c r="O2001" s="111"/>
      <c r="P2001" s="112"/>
      <c r="Q2001" s="50"/>
    </row>
    <row r="2002" spans="1:17" ht="30.75" customHeight="1" x14ac:dyDescent="0.4">
      <c r="A2002" s="113">
        <v>3979</v>
      </c>
      <c r="B2002" s="114"/>
      <c r="C2002" s="114"/>
      <c r="D2002" s="115">
        <f>VLOOKUP(E2002,コード一覧!$B$4:$E$962,4,FALSE)</f>
        <v>0</v>
      </c>
      <c r="E2002" s="89"/>
      <c r="F2002" s="104">
        <f>VLOOKUP(E2002,コード一覧!$B$4:$C$850,2,FALSE)</f>
        <v>0</v>
      </c>
      <c r="G2002" s="105">
        <f>VLOOKUP(E2002,コード一覧!$B$4:$D$868,3,FALSE)</f>
        <v>0</v>
      </c>
      <c r="H2002" s="106"/>
      <c r="I2002" s="106"/>
      <c r="J2002" s="107"/>
      <c r="K2002" s="109">
        <f>VLOOKUP(J2002,得意先名!$B$8:$C$1020,2,FALSE)</f>
        <v>0</v>
      </c>
      <c r="L2002" s="108"/>
      <c r="M2002" s="109">
        <f>VLOOKUP(J2002,得意先名!$B$1:$E$1029,4,FALSE)</f>
        <v>0</v>
      </c>
      <c r="N2002" s="110">
        <f>VLOOKUP(J2002,得意先名!$B$8:$H$1020,7,FALSE)</f>
        <v>0</v>
      </c>
      <c r="O2002" s="111"/>
      <c r="P2002" s="112"/>
      <c r="Q2002" s="50"/>
    </row>
    <row r="2003" spans="1:17" ht="30.75" customHeight="1" x14ac:dyDescent="0.4">
      <c r="A2003" s="113">
        <v>3981</v>
      </c>
      <c r="B2003" s="114"/>
      <c r="C2003" s="114"/>
      <c r="D2003" s="115">
        <f>VLOOKUP(E2003,コード一覧!$B$4:$E$962,4,FALSE)</f>
        <v>0</v>
      </c>
      <c r="E2003" s="89"/>
      <c r="F2003" s="104">
        <f>VLOOKUP(E2003,コード一覧!$B$4:$C$850,2,FALSE)</f>
        <v>0</v>
      </c>
      <c r="G2003" s="105">
        <f>VLOOKUP(E2003,コード一覧!$B$4:$D$868,3,FALSE)</f>
        <v>0</v>
      </c>
      <c r="H2003" s="106"/>
      <c r="I2003" s="106"/>
      <c r="J2003" s="107"/>
      <c r="K2003" s="109">
        <f>VLOOKUP(J2003,得意先名!$B$8:$C$1020,2,FALSE)</f>
        <v>0</v>
      </c>
      <c r="L2003" s="108"/>
      <c r="M2003" s="109">
        <f>VLOOKUP(J2003,得意先名!$B$1:$E$1029,4,FALSE)</f>
        <v>0</v>
      </c>
      <c r="N2003" s="110">
        <f>VLOOKUP(J2003,得意先名!$B$8:$H$1020,7,FALSE)</f>
        <v>0</v>
      </c>
      <c r="O2003" s="111"/>
      <c r="P2003" s="112"/>
      <c r="Q2003" s="50"/>
    </row>
    <row r="2004" spans="1:17" ht="30.75" customHeight="1" x14ac:dyDescent="0.4">
      <c r="A2004" s="113">
        <v>3983</v>
      </c>
      <c r="B2004" s="114"/>
      <c r="C2004" s="114"/>
      <c r="D2004" s="115">
        <f>VLOOKUP(E2004,コード一覧!$B$4:$E$962,4,FALSE)</f>
        <v>0</v>
      </c>
      <c r="E2004" s="89"/>
      <c r="F2004" s="104">
        <f>VLOOKUP(E2004,コード一覧!$B$4:$C$850,2,FALSE)</f>
        <v>0</v>
      </c>
      <c r="G2004" s="105">
        <f>VLOOKUP(E2004,コード一覧!$B$4:$D$868,3,FALSE)</f>
        <v>0</v>
      </c>
      <c r="H2004" s="106"/>
      <c r="I2004" s="106"/>
      <c r="J2004" s="107"/>
      <c r="K2004" s="109">
        <f>VLOOKUP(J2004,得意先名!$B$8:$C$1020,2,FALSE)</f>
        <v>0</v>
      </c>
      <c r="L2004" s="108"/>
      <c r="M2004" s="109">
        <f>VLOOKUP(J2004,得意先名!$B$1:$E$1029,4,FALSE)</f>
        <v>0</v>
      </c>
      <c r="N2004" s="110">
        <f>VLOOKUP(J2004,得意先名!$B$8:$H$1020,7,FALSE)</f>
        <v>0</v>
      </c>
      <c r="O2004" s="111"/>
      <c r="P2004" s="112"/>
      <c r="Q2004" s="50"/>
    </row>
    <row r="2005" spans="1:17" ht="30.75" customHeight="1" x14ac:dyDescent="0.4">
      <c r="A2005" s="113">
        <v>3985</v>
      </c>
      <c r="B2005" s="114"/>
      <c r="C2005" s="114"/>
      <c r="D2005" s="115">
        <f>VLOOKUP(E2005,コード一覧!$B$4:$E$962,4,FALSE)</f>
        <v>0</v>
      </c>
      <c r="E2005" s="89"/>
      <c r="F2005" s="104">
        <f>VLOOKUP(E2005,コード一覧!$B$4:$C$850,2,FALSE)</f>
        <v>0</v>
      </c>
      <c r="G2005" s="105">
        <f>VLOOKUP(E2005,コード一覧!$B$4:$D$868,3,FALSE)</f>
        <v>0</v>
      </c>
      <c r="H2005" s="106"/>
      <c r="I2005" s="106"/>
      <c r="J2005" s="107"/>
      <c r="K2005" s="109">
        <f>VLOOKUP(J2005,得意先名!$B$8:$C$1020,2,FALSE)</f>
        <v>0</v>
      </c>
      <c r="L2005" s="108"/>
      <c r="M2005" s="109">
        <f>VLOOKUP(J2005,得意先名!$B$1:$E$1029,4,FALSE)</f>
        <v>0</v>
      </c>
      <c r="N2005" s="110">
        <f>VLOOKUP(J2005,得意先名!$B$8:$H$1020,7,FALSE)</f>
        <v>0</v>
      </c>
      <c r="O2005" s="111"/>
      <c r="P2005" s="112"/>
      <c r="Q2005" s="50"/>
    </row>
    <row r="2006" spans="1:17" ht="30.75" customHeight="1" x14ac:dyDescent="0.4">
      <c r="A2006" s="113">
        <v>3987</v>
      </c>
      <c r="B2006" s="114"/>
      <c r="C2006" s="114"/>
      <c r="D2006" s="115">
        <f>VLOOKUP(E2006,コード一覧!$B$4:$E$962,4,FALSE)</f>
        <v>0</v>
      </c>
      <c r="E2006" s="89"/>
      <c r="F2006" s="104">
        <f>VLOOKUP(E2006,コード一覧!$B$4:$C$850,2,FALSE)</f>
        <v>0</v>
      </c>
      <c r="G2006" s="105">
        <f>VLOOKUP(E2006,コード一覧!$B$4:$D$868,3,FALSE)</f>
        <v>0</v>
      </c>
      <c r="H2006" s="106"/>
      <c r="I2006" s="106"/>
      <c r="J2006" s="107"/>
      <c r="K2006" s="109">
        <f>VLOOKUP(J2006,得意先名!$B$8:$C$1020,2,FALSE)</f>
        <v>0</v>
      </c>
      <c r="L2006" s="108"/>
      <c r="M2006" s="109">
        <f>VLOOKUP(J2006,得意先名!$B$1:$E$1029,4,FALSE)</f>
        <v>0</v>
      </c>
      <c r="N2006" s="110">
        <f>VLOOKUP(J2006,得意先名!$B$8:$H$1020,7,FALSE)</f>
        <v>0</v>
      </c>
      <c r="O2006" s="111"/>
      <c r="P2006" s="112"/>
      <c r="Q2006" s="50"/>
    </row>
    <row r="2007" spans="1:17" ht="30.75" customHeight="1" x14ac:dyDescent="0.4">
      <c r="A2007" s="113">
        <v>3989</v>
      </c>
      <c r="B2007" s="114"/>
      <c r="C2007" s="114"/>
      <c r="D2007" s="115">
        <f>VLOOKUP(E2007,コード一覧!$B$4:$E$962,4,FALSE)</f>
        <v>0</v>
      </c>
      <c r="E2007" s="89"/>
      <c r="F2007" s="104">
        <f>VLOOKUP(E2007,コード一覧!$B$4:$C$850,2,FALSE)</f>
        <v>0</v>
      </c>
      <c r="G2007" s="105">
        <f>VLOOKUP(E2007,コード一覧!$B$4:$D$868,3,FALSE)</f>
        <v>0</v>
      </c>
      <c r="H2007" s="106"/>
      <c r="I2007" s="106"/>
      <c r="J2007" s="107"/>
      <c r="K2007" s="109">
        <f>VLOOKUP(J2007,得意先名!$B$8:$C$1020,2,FALSE)</f>
        <v>0</v>
      </c>
      <c r="L2007" s="108"/>
      <c r="M2007" s="109">
        <f>VLOOKUP(J2007,得意先名!$B$1:$E$1029,4,FALSE)</f>
        <v>0</v>
      </c>
      <c r="N2007" s="110">
        <f>VLOOKUP(J2007,得意先名!$B$8:$H$1020,7,FALSE)</f>
        <v>0</v>
      </c>
      <c r="O2007" s="111"/>
      <c r="P2007" s="112"/>
      <c r="Q2007" s="50"/>
    </row>
    <row r="2008" spans="1:17" ht="30.75" customHeight="1" x14ac:dyDescent="0.4">
      <c r="A2008" s="113">
        <v>3991</v>
      </c>
      <c r="B2008" s="114"/>
      <c r="C2008" s="114"/>
      <c r="D2008" s="115">
        <f>VLOOKUP(E2008,コード一覧!$B$4:$E$962,4,FALSE)</f>
        <v>0</v>
      </c>
      <c r="E2008" s="89"/>
      <c r="F2008" s="104">
        <f>VLOOKUP(E2008,コード一覧!$B$4:$C$850,2,FALSE)</f>
        <v>0</v>
      </c>
      <c r="G2008" s="105">
        <f>VLOOKUP(E2008,コード一覧!$B$4:$D$868,3,FALSE)</f>
        <v>0</v>
      </c>
      <c r="H2008" s="106"/>
      <c r="I2008" s="106"/>
      <c r="J2008" s="107"/>
      <c r="K2008" s="109">
        <f>VLOOKUP(J2008,得意先名!$B$8:$C$1020,2,FALSE)</f>
        <v>0</v>
      </c>
      <c r="L2008" s="108"/>
      <c r="M2008" s="109">
        <f>VLOOKUP(J2008,得意先名!$B$1:$E$1029,4,FALSE)</f>
        <v>0</v>
      </c>
      <c r="N2008" s="110">
        <f>VLOOKUP(J2008,得意先名!$B$8:$H$1020,7,FALSE)</f>
        <v>0</v>
      </c>
      <c r="O2008" s="111"/>
      <c r="P2008" s="112"/>
      <c r="Q2008" s="50"/>
    </row>
    <row r="2009" spans="1:17" ht="30.75" customHeight="1" x14ac:dyDescent="0.4">
      <c r="A2009" s="113">
        <v>3993</v>
      </c>
      <c r="B2009" s="114"/>
      <c r="C2009" s="114"/>
      <c r="D2009" s="115">
        <f>VLOOKUP(E2009,コード一覧!$B$4:$E$962,4,FALSE)</f>
        <v>0</v>
      </c>
      <c r="E2009" s="89"/>
      <c r="F2009" s="104">
        <f>VLOOKUP(E2009,コード一覧!$B$4:$C$850,2,FALSE)</f>
        <v>0</v>
      </c>
      <c r="G2009" s="105">
        <f>VLOOKUP(E2009,コード一覧!$B$4:$D$868,3,FALSE)</f>
        <v>0</v>
      </c>
      <c r="H2009" s="106"/>
      <c r="I2009" s="106"/>
      <c r="J2009" s="107"/>
      <c r="K2009" s="109">
        <f>VLOOKUP(J2009,得意先名!$B$8:$C$1020,2,FALSE)</f>
        <v>0</v>
      </c>
      <c r="L2009" s="108"/>
      <c r="M2009" s="109">
        <f>VLOOKUP(J2009,得意先名!$B$1:$E$1029,4,FALSE)</f>
        <v>0</v>
      </c>
      <c r="N2009" s="110">
        <f>VLOOKUP(J2009,得意先名!$B$8:$H$1020,7,FALSE)</f>
        <v>0</v>
      </c>
      <c r="O2009" s="111"/>
      <c r="P2009" s="112"/>
      <c r="Q2009" s="50"/>
    </row>
    <row r="2010" spans="1:17" ht="30.75" customHeight="1" x14ac:dyDescent="0.4">
      <c r="A2010" s="113">
        <v>3995</v>
      </c>
      <c r="B2010" s="114"/>
      <c r="C2010" s="114"/>
      <c r="D2010" s="115">
        <f>VLOOKUP(E2010,コード一覧!$B$4:$E$962,4,FALSE)</f>
        <v>0</v>
      </c>
      <c r="E2010" s="89"/>
      <c r="F2010" s="104">
        <f>VLOOKUP(E2010,コード一覧!$B$4:$C$850,2,FALSE)</f>
        <v>0</v>
      </c>
      <c r="G2010" s="105">
        <f>VLOOKUP(E2010,コード一覧!$B$4:$D$868,3,FALSE)</f>
        <v>0</v>
      </c>
      <c r="H2010" s="106"/>
      <c r="I2010" s="106"/>
      <c r="J2010" s="107"/>
      <c r="K2010" s="109">
        <f>VLOOKUP(J2010,得意先名!$B$8:$C$1020,2,FALSE)</f>
        <v>0</v>
      </c>
      <c r="L2010" s="108"/>
      <c r="M2010" s="109">
        <f>VLOOKUP(J2010,得意先名!$B$1:$E$1029,4,FALSE)</f>
        <v>0</v>
      </c>
      <c r="N2010" s="110">
        <f>VLOOKUP(J2010,得意先名!$B$8:$H$1020,7,FALSE)</f>
        <v>0</v>
      </c>
      <c r="O2010" s="111"/>
      <c r="P2010" s="112"/>
      <c r="Q2010" s="50"/>
    </row>
    <row r="2011" spans="1:17" ht="30.75" customHeight="1" x14ac:dyDescent="0.4">
      <c r="A2011" s="113">
        <v>3997</v>
      </c>
      <c r="B2011" s="114"/>
      <c r="C2011" s="114"/>
      <c r="D2011" s="115">
        <f>VLOOKUP(E2011,コード一覧!$B$4:$E$962,4,FALSE)</f>
        <v>0</v>
      </c>
      <c r="E2011" s="89"/>
      <c r="F2011" s="104">
        <f>VLOOKUP(E2011,コード一覧!$B$4:$C$850,2,FALSE)</f>
        <v>0</v>
      </c>
      <c r="G2011" s="105">
        <f>VLOOKUP(E2011,コード一覧!$B$4:$D$868,3,FALSE)</f>
        <v>0</v>
      </c>
      <c r="H2011" s="106"/>
      <c r="I2011" s="106"/>
      <c r="J2011" s="107"/>
      <c r="K2011" s="109">
        <f>VLOOKUP(J2011,得意先名!$B$8:$C$1020,2,FALSE)</f>
        <v>0</v>
      </c>
      <c r="L2011" s="108"/>
      <c r="M2011" s="109">
        <f>VLOOKUP(J2011,得意先名!$B$1:$E$1029,4,FALSE)</f>
        <v>0</v>
      </c>
      <c r="N2011" s="110">
        <f>VLOOKUP(J2011,得意先名!$B$8:$H$1020,7,FALSE)</f>
        <v>0</v>
      </c>
      <c r="O2011" s="111"/>
      <c r="P2011" s="112"/>
      <c r="Q2011" s="50"/>
    </row>
    <row r="2012" spans="1:17" ht="30.75" customHeight="1" x14ac:dyDescent="0.4">
      <c r="A2012" s="113">
        <v>3999</v>
      </c>
      <c r="B2012" s="114"/>
      <c r="C2012" s="114"/>
      <c r="D2012" s="115">
        <f>VLOOKUP(E2012,コード一覧!$B$4:$E$962,4,FALSE)</f>
        <v>0</v>
      </c>
      <c r="E2012" s="89"/>
      <c r="F2012" s="104">
        <f>VLOOKUP(E2012,コード一覧!$B$4:$C$850,2,FALSE)</f>
        <v>0</v>
      </c>
      <c r="G2012" s="105">
        <f>VLOOKUP(E2012,コード一覧!$B$4:$D$868,3,FALSE)</f>
        <v>0</v>
      </c>
      <c r="H2012" s="106"/>
      <c r="I2012" s="106"/>
      <c r="J2012" s="107"/>
      <c r="K2012" s="109">
        <f>VLOOKUP(J2012,得意先名!$B$8:$C$1020,2,FALSE)</f>
        <v>0</v>
      </c>
      <c r="L2012" s="108"/>
      <c r="M2012" s="109">
        <f>VLOOKUP(J2012,得意先名!$B$1:$E$1029,4,FALSE)</f>
        <v>0</v>
      </c>
      <c r="N2012" s="110">
        <f>VLOOKUP(J2012,得意先名!$B$8:$H$1020,7,FALSE)</f>
        <v>0</v>
      </c>
      <c r="O2012" s="111"/>
      <c r="P2012" s="112"/>
      <c r="Q2012" s="50"/>
    </row>
    <row r="2013" spans="1:17" ht="30.75" customHeight="1" x14ac:dyDescent="0.4">
      <c r="A2013" s="113">
        <v>4001</v>
      </c>
      <c r="B2013" s="114"/>
      <c r="C2013" s="114"/>
      <c r="D2013" s="115">
        <f>VLOOKUP(E2013,コード一覧!$B$4:$E$962,4,FALSE)</f>
        <v>0</v>
      </c>
      <c r="E2013" s="89"/>
      <c r="F2013" s="104">
        <f>VLOOKUP(E2013,コード一覧!$B$4:$C$850,2,FALSE)</f>
        <v>0</v>
      </c>
      <c r="G2013" s="105">
        <f>VLOOKUP(E2013,コード一覧!$B$4:$D$868,3,FALSE)</f>
        <v>0</v>
      </c>
      <c r="H2013" s="106"/>
      <c r="I2013" s="106"/>
      <c r="J2013" s="107"/>
      <c r="K2013" s="109">
        <f>VLOOKUP(J2013,得意先名!$B$8:$C$1020,2,FALSE)</f>
        <v>0</v>
      </c>
      <c r="L2013" s="108"/>
      <c r="M2013" s="109">
        <f>VLOOKUP(J2013,得意先名!$B$1:$E$1029,4,FALSE)</f>
        <v>0</v>
      </c>
      <c r="N2013" s="110">
        <f>VLOOKUP(J2013,得意先名!$B$8:$H$1020,7,FALSE)</f>
        <v>0</v>
      </c>
      <c r="O2013" s="111"/>
      <c r="P2013" s="112"/>
      <c r="Q2013" s="50"/>
    </row>
    <row r="2014" spans="1:17" ht="30.75" customHeight="1" x14ac:dyDescent="0.4">
      <c r="A2014" s="113">
        <v>4003</v>
      </c>
      <c r="B2014" s="114"/>
      <c r="C2014" s="114"/>
      <c r="D2014" s="115">
        <f>VLOOKUP(E2014,コード一覧!$B$4:$E$962,4,FALSE)</f>
        <v>0</v>
      </c>
      <c r="E2014" s="89"/>
      <c r="F2014" s="104">
        <f>VLOOKUP(E2014,コード一覧!$B$4:$C$850,2,FALSE)</f>
        <v>0</v>
      </c>
      <c r="G2014" s="105">
        <f>VLOOKUP(E2014,コード一覧!$B$4:$D$868,3,FALSE)</f>
        <v>0</v>
      </c>
      <c r="H2014" s="106"/>
      <c r="I2014" s="106"/>
      <c r="J2014" s="107"/>
      <c r="K2014" s="109">
        <f>VLOOKUP(J2014,得意先名!$B$8:$C$1020,2,FALSE)</f>
        <v>0</v>
      </c>
      <c r="L2014" s="108"/>
      <c r="M2014" s="109">
        <f>VLOOKUP(J2014,得意先名!$B$1:$E$1029,4,FALSE)</f>
        <v>0</v>
      </c>
      <c r="N2014" s="110">
        <f>VLOOKUP(J2014,得意先名!$B$8:$H$1020,7,FALSE)</f>
        <v>0</v>
      </c>
      <c r="O2014" s="111"/>
      <c r="P2014" s="112"/>
      <c r="Q2014" s="50"/>
    </row>
    <row r="2015" spans="1:17" ht="30.75" customHeight="1" x14ac:dyDescent="0.4">
      <c r="A2015" s="113">
        <v>4005</v>
      </c>
      <c r="B2015" s="114"/>
      <c r="C2015" s="114"/>
      <c r="D2015" s="115">
        <f>VLOOKUP(E2015,コード一覧!$B$4:$E$962,4,FALSE)</f>
        <v>0</v>
      </c>
      <c r="E2015" s="89"/>
      <c r="F2015" s="104">
        <f>VLOOKUP(E2015,コード一覧!$B$4:$C$850,2,FALSE)</f>
        <v>0</v>
      </c>
      <c r="G2015" s="105">
        <f>VLOOKUP(E2015,コード一覧!$B$4:$D$868,3,FALSE)</f>
        <v>0</v>
      </c>
      <c r="H2015" s="106"/>
      <c r="I2015" s="106"/>
      <c r="J2015" s="107"/>
      <c r="K2015" s="109">
        <f>VLOOKUP(J2015,得意先名!$B$8:$C$1020,2,FALSE)</f>
        <v>0</v>
      </c>
      <c r="L2015" s="108"/>
      <c r="M2015" s="109">
        <f>VLOOKUP(J2015,得意先名!$B$1:$E$1029,4,FALSE)</f>
        <v>0</v>
      </c>
      <c r="N2015" s="110">
        <f>VLOOKUP(J2015,得意先名!$B$8:$H$1020,7,FALSE)</f>
        <v>0</v>
      </c>
      <c r="O2015" s="111"/>
      <c r="P2015" s="112"/>
      <c r="Q2015" s="50"/>
    </row>
    <row r="2016" spans="1:17" ht="30.75" customHeight="1" x14ac:dyDescent="0.4">
      <c r="A2016" s="113">
        <v>4007</v>
      </c>
      <c r="B2016" s="114"/>
      <c r="C2016" s="114"/>
      <c r="D2016" s="115">
        <f>VLOOKUP(E2016,コード一覧!$B$4:$E$962,4,FALSE)</f>
        <v>0</v>
      </c>
      <c r="E2016" s="89"/>
      <c r="F2016" s="104">
        <f>VLOOKUP(E2016,コード一覧!$B$4:$C$850,2,FALSE)</f>
        <v>0</v>
      </c>
      <c r="G2016" s="105">
        <f>VLOOKUP(E2016,コード一覧!$B$4:$D$868,3,FALSE)</f>
        <v>0</v>
      </c>
      <c r="H2016" s="106"/>
      <c r="I2016" s="106"/>
      <c r="J2016" s="107"/>
      <c r="K2016" s="109">
        <f>VLOOKUP(J2016,得意先名!$B$8:$C$1020,2,FALSE)</f>
        <v>0</v>
      </c>
      <c r="L2016" s="108"/>
      <c r="M2016" s="109">
        <f>VLOOKUP(J2016,得意先名!$B$1:$E$1029,4,FALSE)</f>
        <v>0</v>
      </c>
      <c r="N2016" s="110">
        <f>VLOOKUP(J2016,得意先名!$B$8:$H$1020,7,FALSE)</f>
        <v>0</v>
      </c>
      <c r="O2016" s="111"/>
      <c r="P2016" s="112"/>
      <c r="Q2016" s="50"/>
    </row>
    <row r="2017" spans="1:17" ht="30.75" customHeight="1" x14ac:dyDescent="0.4">
      <c r="A2017" s="113">
        <v>4009</v>
      </c>
      <c r="B2017" s="114"/>
      <c r="C2017" s="114"/>
      <c r="D2017" s="115">
        <f>VLOOKUP(E2017,コード一覧!$B$4:$E$962,4,FALSE)</f>
        <v>0</v>
      </c>
      <c r="E2017" s="89"/>
      <c r="F2017" s="104">
        <f>VLOOKUP(E2017,コード一覧!$B$4:$C$850,2,FALSE)</f>
        <v>0</v>
      </c>
      <c r="G2017" s="105">
        <f>VLOOKUP(E2017,コード一覧!$B$4:$D$868,3,FALSE)</f>
        <v>0</v>
      </c>
      <c r="H2017" s="106"/>
      <c r="I2017" s="106"/>
      <c r="J2017" s="107"/>
      <c r="K2017" s="109">
        <f>VLOOKUP(J2017,得意先名!$B$8:$C$1020,2,FALSE)</f>
        <v>0</v>
      </c>
      <c r="L2017" s="108"/>
      <c r="M2017" s="109">
        <f>VLOOKUP(J2017,得意先名!$B$1:$E$1029,4,FALSE)</f>
        <v>0</v>
      </c>
      <c r="N2017" s="110">
        <f>VLOOKUP(J2017,得意先名!$B$8:$H$1020,7,FALSE)</f>
        <v>0</v>
      </c>
      <c r="O2017" s="111"/>
      <c r="P2017" s="112"/>
      <c r="Q2017" s="50"/>
    </row>
    <row r="2018" spans="1:17" ht="30.75" customHeight="1" x14ac:dyDescent="0.4">
      <c r="A2018" s="113">
        <v>4011</v>
      </c>
      <c r="B2018" s="114"/>
      <c r="C2018" s="114"/>
      <c r="D2018" s="115">
        <f>VLOOKUP(E2018,コード一覧!$B$4:$E$962,4,FALSE)</f>
        <v>0</v>
      </c>
      <c r="E2018" s="89"/>
      <c r="F2018" s="104">
        <f>VLOOKUP(E2018,コード一覧!$B$4:$C$850,2,FALSE)</f>
        <v>0</v>
      </c>
      <c r="G2018" s="105">
        <f>VLOOKUP(E2018,コード一覧!$B$4:$D$868,3,FALSE)</f>
        <v>0</v>
      </c>
      <c r="H2018" s="106"/>
      <c r="I2018" s="106"/>
      <c r="J2018" s="107"/>
      <c r="K2018" s="109">
        <f>VLOOKUP(J2018,得意先名!$B$8:$C$1020,2,FALSE)</f>
        <v>0</v>
      </c>
      <c r="L2018" s="108"/>
      <c r="M2018" s="109">
        <f>VLOOKUP(J2018,得意先名!$B$1:$E$1029,4,FALSE)</f>
        <v>0</v>
      </c>
      <c r="N2018" s="110">
        <f>VLOOKUP(J2018,得意先名!$B$8:$H$1020,7,FALSE)</f>
        <v>0</v>
      </c>
      <c r="O2018" s="111"/>
      <c r="P2018" s="112"/>
      <c r="Q2018" s="50"/>
    </row>
    <row r="2019" spans="1:17" ht="30.75" customHeight="1" x14ac:dyDescent="0.4">
      <c r="A2019" s="113">
        <v>4013</v>
      </c>
      <c r="B2019" s="114"/>
      <c r="C2019" s="114"/>
      <c r="D2019" s="115">
        <f>VLOOKUP(E2019,コード一覧!$B$4:$E$962,4,FALSE)</f>
        <v>0</v>
      </c>
      <c r="E2019" s="89"/>
      <c r="F2019" s="104">
        <f>VLOOKUP(E2019,コード一覧!$B$4:$C$850,2,FALSE)</f>
        <v>0</v>
      </c>
      <c r="G2019" s="105">
        <f>VLOOKUP(E2019,コード一覧!$B$4:$D$868,3,FALSE)</f>
        <v>0</v>
      </c>
      <c r="H2019" s="106"/>
      <c r="I2019" s="106"/>
      <c r="J2019" s="107"/>
      <c r="K2019" s="109">
        <f>VLOOKUP(J2019,得意先名!$B$8:$C$1020,2,FALSE)</f>
        <v>0</v>
      </c>
      <c r="L2019" s="108"/>
      <c r="M2019" s="109">
        <f>VLOOKUP(J2019,得意先名!$B$1:$E$1029,4,FALSE)</f>
        <v>0</v>
      </c>
      <c r="N2019" s="110">
        <f>VLOOKUP(J2019,得意先名!$B$8:$H$1020,7,FALSE)</f>
        <v>0</v>
      </c>
      <c r="O2019" s="111"/>
      <c r="P2019" s="112"/>
      <c r="Q2019" s="50"/>
    </row>
    <row r="2020" spans="1:17" ht="30.75" customHeight="1" x14ac:dyDescent="0.4">
      <c r="A2020" s="113">
        <v>4015</v>
      </c>
      <c r="B2020" s="114"/>
      <c r="C2020" s="114"/>
      <c r="D2020" s="115">
        <f>VLOOKUP(E2020,コード一覧!$B$4:$E$962,4,FALSE)</f>
        <v>0</v>
      </c>
      <c r="E2020" s="89"/>
      <c r="F2020" s="104">
        <f>VLOOKUP(E2020,コード一覧!$B$4:$C$850,2,FALSE)</f>
        <v>0</v>
      </c>
      <c r="G2020" s="105">
        <f>VLOOKUP(E2020,コード一覧!$B$4:$D$868,3,FALSE)</f>
        <v>0</v>
      </c>
      <c r="H2020" s="106"/>
      <c r="I2020" s="106"/>
      <c r="J2020" s="107"/>
      <c r="K2020" s="109">
        <f>VLOOKUP(J2020,得意先名!$B$8:$C$1020,2,FALSE)</f>
        <v>0</v>
      </c>
      <c r="L2020" s="108"/>
      <c r="M2020" s="109">
        <f>VLOOKUP(J2020,得意先名!$B$1:$E$1029,4,FALSE)</f>
        <v>0</v>
      </c>
      <c r="N2020" s="110">
        <f>VLOOKUP(J2020,得意先名!$B$8:$H$1020,7,FALSE)</f>
        <v>0</v>
      </c>
      <c r="O2020" s="111"/>
      <c r="P2020" s="112"/>
      <c r="Q2020" s="50"/>
    </row>
    <row r="2021" spans="1:17" ht="30.75" customHeight="1" x14ac:dyDescent="0.4">
      <c r="A2021" s="113">
        <v>4017</v>
      </c>
      <c r="B2021" s="114"/>
      <c r="C2021" s="114"/>
      <c r="D2021" s="115">
        <f>VLOOKUP(E2021,コード一覧!$B$4:$E$962,4,FALSE)</f>
        <v>0</v>
      </c>
      <c r="E2021" s="89"/>
      <c r="F2021" s="104">
        <f>VLOOKUP(E2021,コード一覧!$B$4:$C$850,2,FALSE)</f>
        <v>0</v>
      </c>
      <c r="G2021" s="105">
        <f>VLOOKUP(E2021,コード一覧!$B$4:$D$868,3,FALSE)</f>
        <v>0</v>
      </c>
      <c r="H2021" s="106"/>
      <c r="I2021" s="106"/>
      <c r="J2021" s="107"/>
      <c r="K2021" s="109">
        <f>VLOOKUP(J2021,得意先名!$B$8:$C$1020,2,FALSE)</f>
        <v>0</v>
      </c>
      <c r="L2021" s="108"/>
      <c r="M2021" s="109">
        <f>VLOOKUP(J2021,得意先名!$B$1:$E$1029,4,FALSE)</f>
        <v>0</v>
      </c>
      <c r="N2021" s="110">
        <f>VLOOKUP(J2021,得意先名!$B$8:$H$1020,7,FALSE)</f>
        <v>0</v>
      </c>
      <c r="O2021" s="111"/>
      <c r="P2021" s="112"/>
      <c r="Q2021" s="50"/>
    </row>
    <row r="2022" spans="1:17" ht="30.75" customHeight="1" x14ac:dyDescent="0.4">
      <c r="A2022" s="113">
        <v>4019</v>
      </c>
      <c r="B2022" s="114"/>
      <c r="C2022" s="114"/>
      <c r="D2022" s="115">
        <f>VLOOKUP(E2022,コード一覧!$B$4:$E$962,4,FALSE)</f>
        <v>0</v>
      </c>
      <c r="E2022" s="89"/>
      <c r="F2022" s="104">
        <f>VLOOKUP(E2022,コード一覧!$B$4:$C$850,2,FALSE)</f>
        <v>0</v>
      </c>
      <c r="G2022" s="105">
        <f>VLOOKUP(E2022,コード一覧!$B$4:$D$868,3,FALSE)</f>
        <v>0</v>
      </c>
      <c r="H2022" s="106"/>
      <c r="I2022" s="106"/>
      <c r="J2022" s="107"/>
      <c r="K2022" s="109">
        <f>VLOOKUP(J2022,得意先名!$B$8:$C$1020,2,FALSE)</f>
        <v>0</v>
      </c>
      <c r="L2022" s="108"/>
      <c r="M2022" s="109">
        <f>VLOOKUP(J2022,得意先名!$B$1:$E$1029,4,FALSE)</f>
        <v>0</v>
      </c>
      <c r="N2022" s="110">
        <f>VLOOKUP(J2022,得意先名!$B$8:$H$1020,7,FALSE)</f>
        <v>0</v>
      </c>
      <c r="O2022" s="111"/>
      <c r="P2022" s="112"/>
      <c r="Q2022" s="50"/>
    </row>
    <row r="2023" spans="1:17" ht="30.75" customHeight="1" x14ac:dyDescent="0.4">
      <c r="A2023" s="113">
        <v>4021</v>
      </c>
      <c r="B2023" s="114"/>
      <c r="C2023" s="114"/>
      <c r="D2023" s="115">
        <f>VLOOKUP(E2023,コード一覧!$B$4:$E$962,4,FALSE)</f>
        <v>0</v>
      </c>
      <c r="E2023" s="89"/>
      <c r="F2023" s="104">
        <f>VLOOKUP(E2023,コード一覧!$B$4:$C$850,2,FALSE)</f>
        <v>0</v>
      </c>
      <c r="G2023" s="105">
        <f>VLOOKUP(E2023,コード一覧!$B$4:$D$868,3,FALSE)</f>
        <v>0</v>
      </c>
      <c r="H2023" s="106"/>
      <c r="I2023" s="106"/>
      <c r="J2023" s="107"/>
      <c r="K2023" s="109">
        <f>VLOOKUP(J2023,得意先名!$B$8:$C$1020,2,FALSE)</f>
        <v>0</v>
      </c>
      <c r="L2023" s="108"/>
      <c r="M2023" s="109">
        <f>VLOOKUP(J2023,得意先名!$B$1:$E$1029,4,FALSE)</f>
        <v>0</v>
      </c>
      <c r="N2023" s="110">
        <f>VLOOKUP(J2023,得意先名!$B$8:$H$1020,7,FALSE)</f>
        <v>0</v>
      </c>
      <c r="O2023" s="111"/>
      <c r="P2023" s="112"/>
      <c r="Q2023" s="50"/>
    </row>
    <row r="2024" spans="1:17" ht="30.75" customHeight="1" x14ac:dyDescent="0.4">
      <c r="A2024" s="113">
        <v>4023</v>
      </c>
      <c r="B2024" s="114"/>
      <c r="C2024" s="114"/>
      <c r="D2024" s="115">
        <f>VLOOKUP(E2024,コード一覧!$B$4:$E$962,4,FALSE)</f>
        <v>0</v>
      </c>
      <c r="E2024" s="89"/>
      <c r="F2024" s="104">
        <f>VLOOKUP(E2024,コード一覧!$B$4:$C$850,2,FALSE)</f>
        <v>0</v>
      </c>
      <c r="G2024" s="105">
        <f>VLOOKUP(E2024,コード一覧!$B$4:$D$868,3,FALSE)</f>
        <v>0</v>
      </c>
      <c r="H2024" s="106"/>
      <c r="I2024" s="106"/>
      <c r="J2024" s="107"/>
      <c r="K2024" s="109">
        <f>VLOOKUP(J2024,得意先名!$B$8:$C$1020,2,FALSE)</f>
        <v>0</v>
      </c>
      <c r="L2024" s="108"/>
      <c r="M2024" s="109">
        <f>VLOOKUP(J2024,得意先名!$B$1:$E$1029,4,FALSE)</f>
        <v>0</v>
      </c>
      <c r="N2024" s="110">
        <f>VLOOKUP(J2024,得意先名!$B$8:$H$1020,7,FALSE)</f>
        <v>0</v>
      </c>
      <c r="O2024" s="111"/>
      <c r="P2024" s="112"/>
      <c r="Q2024" s="50"/>
    </row>
    <row r="2025" spans="1:17" ht="30.75" customHeight="1" x14ac:dyDescent="0.4">
      <c r="A2025" s="113">
        <v>4025</v>
      </c>
      <c r="B2025" s="114"/>
      <c r="C2025" s="114"/>
      <c r="D2025" s="115">
        <f>VLOOKUP(E2025,コード一覧!$B$4:$E$962,4,FALSE)</f>
        <v>0</v>
      </c>
      <c r="E2025" s="89"/>
      <c r="F2025" s="104">
        <f>VLOOKUP(E2025,コード一覧!$B$4:$C$850,2,FALSE)</f>
        <v>0</v>
      </c>
      <c r="G2025" s="105">
        <f>VLOOKUP(E2025,コード一覧!$B$4:$D$868,3,FALSE)</f>
        <v>0</v>
      </c>
      <c r="H2025" s="106"/>
      <c r="I2025" s="106"/>
      <c r="J2025" s="107"/>
      <c r="K2025" s="109">
        <f>VLOOKUP(J2025,得意先名!$B$8:$C$1020,2,FALSE)</f>
        <v>0</v>
      </c>
      <c r="L2025" s="108"/>
      <c r="M2025" s="109">
        <f>VLOOKUP(J2025,得意先名!$B$1:$E$1029,4,FALSE)</f>
        <v>0</v>
      </c>
      <c r="N2025" s="110">
        <f>VLOOKUP(J2025,得意先名!$B$8:$H$1020,7,FALSE)</f>
        <v>0</v>
      </c>
      <c r="O2025" s="111"/>
      <c r="P2025" s="112"/>
      <c r="Q2025" s="50"/>
    </row>
    <row r="2026" spans="1:17" ht="30.75" customHeight="1" x14ac:dyDescent="0.4">
      <c r="A2026" s="113">
        <v>4027</v>
      </c>
      <c r="B2026" s="114"/>
      <c r="C2026" s="114"/>
      <c r="D2026" s="115">
        <f>VLOOKUP(E2026,コード一覧!$B$4:$E$962,4,FALSE)</f>
        <v>0</v>
      </c>
      <c r="E2026" s="89"/>
      <c r="F2026" s="104">
        <f>VLOOKUP(E2026,コード一覧!$B$4:$C$850,2,FALSE)</f>
        <v>0</v>
      </c>
      <c r="G2026" s="105">
        <f>VLOOKUP(E2026,コード一覧!$B$4:$D$868,3,FALSE)</f>
        <v>0</v>
      </c>
      <c r="H2026" s="106"/>
      <c r="I2026" s="106"/>
      <c r="J2026" s="107"/>
      <c r="K2026" s="109">
        <f>VLOOKUP(J2026,得意先名!$B$8:$C$1020,2,FALSE)</f>
        <v>0</v>
      </c>
      <c r="L2026" s="108"/>
      <c r="M2026" s="109">
        <f>VLOOKUP(J2026,得意先名!$B$1:$E$1029,4,FALSE)</f>
        <v>0</v>
      </c>
      <c r="N2026" s="110">
        <f>VLOOKUP(J2026,得意先名!$B$8:$H$1020,7,FALSE)</f>
        <v>0</v>
      </c>
      <c r="O2026" s="111"/>
      <c r="P2026" s="112"/>
      <c r="Q2026" s="50"/>
    </row>
    <row r="2027" spans="1:17" ht="30.75" customHeight="1" x14ac:dyDescent="0.4">
      <c r="A2027" s="113">
        <v>4029</v>
      </c>
      <c r="B2027" s="114"/>
      <c r="C2027" s="114"/>
      <c r="D2027" s="115">
        <f>VLOOKUP(E2027,コード一覧!$B$4:$E$962,4,FALSE)</f>
        <v>0</v>
      </c>
      <c r="E2027" s="89"/>
      <c r="F2027" s="104">
        <f>VLOOKUP(E2027,コード一覧!$B$4:$C$850,2,FALSE)</f>
        <v>0</v>
      </c>
      <c r="G2027" s="105">
        <f>VLOOKUP(E2027,コード一覧!$B$4:$D$868,3,FALSE)</f>
        <v>0</v>
      </c>
      <c r="H2027" s="106"/>
      <c r="I2027" s="106"/>
      <c r="J2027" s="107"/>
      <c r="K2027" s="109">
        <f>VLOOKUP(J2027,得意先名!$B$8:$C$1020,2,FALSE)</f>
        <v>0</v>
      </c>
      <c r="L2027" s="108"/>
      <c r="M2027" s="109">
        <f>VLOOKUP(J2027,得意先名!$B$1:$E$1029,4,FALSE)</f>
        <v>0</v>
      </c>
      <c r="N2027" s="110">
        <f>VLOOKUP(J2027,得意先名!$B$8:$H$1020,7,FALSE)</f>
        <v>0</v>
      </c>
      <c r="O2027" s="111"/>
      <c r="P2027" s="112"/>
      <c r="Q2027" s="50"/>
    </row>
    <row r="2028" spans="1:17" ht="30.75" customHeight="1" x14ac:dyDescent="0.4">
      <c r="A2028" s="113">
        <v>4031</v>
      </c>
      <c r="B2028" s="114"/>
      <c r="C2028" s="114"/>
      <c r="D2028" s="115">
        <f>VLOOKUP(E2028,コード一覧!$B$4:$E$962,4,FALSE)</f>
        <v>0</v>
      </c>
      <c r="E2028" s="89"/>
      <c r="F2028" s="104">
        <f>VLOOKUP(E2028,コード一覧!$B$4:$C$850,2,FALSE)</f>
        <v>0</v>
      </c>
      <c r="G2028" s="105">
        <f>VLOOKUP(E2028,コード一覧!$B$4:$D$868,3,FALSE)</f>
        <v>0</v>
      </c>
      <c r="H2028" s="106"/>
      <c r="I2028" s="106"/>
      <c r="J2028" s="107"/>
      <c r="K2028" s="109">
        <f>VLOOKUP(J2028,得意先名!$B$8:$C$1020,2,FALSE)</f>
        <v>0</v>
      </c>
      <c r="L2028" s="108"/>
      <c r="M2028" s="109">
        <f>VLOOKUP(J2028,得意先名!$B$1:$E$1029,4,FALSE)</f>
        <v>0</v>
      </c>
      <c r="N2028" s="110">
        <f>VLOOKUP(J2028,得意先名!$B$8:$H$1020,7,FALSE)</f>
        <v>0</v>
      </c>
      <c r="O2028" s="111"/>
      <c r="P2028" s="112"/>
      <c r="Q2028" s="50"/>
    </row>
    <row r="2029" spans="1:17" ht="30.75" customHeight="1" x14ac:dyDescent="0.4">
      <c r="A2029" s="113">
        <v>4033</v>
      </c>
      <c r="B2029" s="114"/>
      <c r="C2029" s="114"/>
      <c r="D2029" s="115">
        <f>VLOOKUP(E2029,コード一覧!$B$4:$E$962,4,FALSE)</f>
        <v>0</v>
      </c>
      <c r="E2029" s="89"/>
      <c r="F2029" s="104">
        <f>VLOOKUP(E2029,コード一覧!$B$4:$C$850,2,FALSE)</f>
        <v>0</v>
      </c>
      <c r="G2029" s="105">
        <f>VLOOKUP(E2029,コード一覧!$B$4:$D$868,3,FALSE)</f>
        <v>0</v>
      </c>
      <c r="H2029" s="106"/>
      <c r="I2029" s="106"/>
      <c r="J2029" s="107"/>
      <c r="K2029" s="109">
        <f>VLOOKUP(J2029,得意先名!$B$8:$C$1020,2,FALSE)</f>
        <v>0</v>
      </c>
      <c r="L2029" s="108"/>
      <c r="M2029" s="109">
        <f>VLOOKUP(J2029,得意先名!$B$1:$E$1029,4,FALSE)</f>
        <v>0</v>
      </c>
      <c r="N2029" s="110">
        <f>VLOOKUP(J2029,得意先名!$B$8:$H$1020,7,FALSE)</f>
        <v>0</v>
      </c>
      <c r="O2029" s="111"/>
      <c r="P2029" s="112"/>
      <c r="Q2029" s="50"/>
    </row>
    <row r="2030" spans="1:17" ht="30.75" customHeight="1" x14ac:dyDescent="0.4">
      <c r="A2030" s="113">
        <v>4035</v>
      </c>
      <c r="B2030" s="114"/>
      <c r="C2030" s="114"/>
      <c r="D2030" s="115">
        <f>VLOOKUP(E2030,コード一覧!$B$4:$E$962,4,FALSE)</f>
        <v>0</v>
      </c>
      <c r="E2030" s="89"/>
      <c r="F2030" s="104">
        <f>VLOOKUP(E2030,コード一覧!$B$4:$C$850,2,FALSE)</f>
        <v>0</v>
      </c>
      <c r="G2030" s="105">
        <f>VLOOKUP(E2030,コード一覧!$B$4:$D$868,3,FALSE)</f>
        <v>0</v>
      </c>
      <c r="H2030" s="106"/>
      <c r="I2030" s="106"/>
      <c r="J2030" s="107"/>
      <c r="K2030" s="109">
        <f>VLOOKUP(J2030,得意先名!$B$8:$C$1020,2,FALSE)</f>
        <v>0</v>
      </c>
      <c r="L2030" s="108"/>
      <c r="M2030" s="109">
        <f>VLOOKUP(J2030,得意先名!$B$1:$E$1029,4,FALSE)</f>
        <v>0</v>
      </c>
      <c r="N2030" s="110">
        <f>VLOOKUP(J2030,得意先名!$B$8:$H$1020,7,FALSE)</f>
        <v>0</v>
      </c>
      <c r="O2030" s="111"/>
      <c r="P2030" s="112"/>
      <c r="Q2030" s="50"/>
    </row>
    <row r="2031" spans="1:17" ht="30.75" customHeight="1" x14ac:dyDescent="0.4">
      <c r="A2031" s="113">
        <v>4037</v>
      </c>
      <c r="B2031" s="114"/>
      <c r="C2031" s="114"/>
      <c r="D2031" s="115">
        <f>VLOOKUP(E2031,コード一覧!$B$4:$E$962,4,FALSE)</f>
        <v>0</v>
      </c>
      <c r="E2031" s="89"/>
      <c r="F2031" s="104">
        <f>VLOOKUP(E2031,コード一覧!$B$4:$C$850,2,FALSE)</f>
        <v>0</v>
      </c>
      <c r="G2031" s="105">
        <f>VLOOKUP(E2031,コード一覧!$B$4:$D$868,3,FALSE)</f>
        <v>0</v>
      </c>
      <c r="H2031" s="106"/>
      <c r="I2031" s="106"/>
      <c r="J2031" s="107"/>
      <c r="K2031" s="109">
        <f>VLOOKUP(J2031,得意先名!$B$8:$C$1020,2,FALSE)</f>
        <v>0</v>
      </c>
      <c r="L2031" s="108"/>
      <c r="M2031" s="109">
        <f>VLOOKUP(J2031,得意先名!$B$1:$E$1029,4,FALSE)</f>
        <v>0</v>
      </c>
      <c r="N2031" s="110">
        <f>VLOOKUP(J2031,得意先名!$B$8:$H$1020,7,FALSE)</f>
        <v>0</v>
      </c>
      <c r="O2031" s="111"/>
      <c r="P2031" s="112"/>
      <c r="Q2031" s="50"/>
    </row>
    <row r="2032" spans="1:17" ht="30.75" customHeight="1" x14ac:dyDescent="0.4">
      <c r="A2032" s="113">
        <v>4039</v>
      </c>
      <c r="B2032" s="114"/>
      <c r="C2032" s="114"/>
      <c r="D2032" s="115">
        <f>VLOOKUP(E2032,コード一覧!$B$4:$E$962,4,FALSE)</f>
        <v>0</v>
      </c>
      <c r="E2032" s="89"/>
      <c r="F2032" s="104">
        <f>VLOOKUP(E2032,コード一覧!$B$4:$C$850,2,FALSE)</f>
        <v>0</v>
      </c>
      <c r="G2032" s="105">
        <f>VLOOKUP(E2032,コード一覧!$B$4:$D$868,3,FALSE)</f>
        <v>0</v>
      </c>
      <c r="H2032" s="106"/>
      <c r="I2032" s="106"/>
      <c r="J2032" s="107"/>
      <c r="K2032" s="109">
        <f>VLOOKUP(J2032,得意先名!$B$8:$C$1020,2,FALSE)</f>
        <v>0</v>
      </c>
      <c r="L2032" s="108"/>
      <c r="M2032" s="109">
        <f>VLOOKUP(J2032,得意先名!$B$1:$E$1029,4,FALSE)</f>
        <v>0</v>
      </c>
      <c r="N2032" s="110">
        <f>VLOOKUP(J2032,得意先名!$B$8:$H$1020,7,FALSE)</f>
        <v>0</v>
      </c>
      <c r="O2032" s="111"/>
      <c r="P2032" s="112"/>
      <c r="Q2032" s="50"/>
    </row>
    <row r="2033" spans="1:17" ht="30.75" customHeight="1" x14ac:dyDescent="0.4">
      <c r="A2033" s="113">
        <v>4041</v>
      </c>
      <c r="B2033" s="114"/>
      <c r="C2033" s="114"/>
      <c r="D2033" s="115">
        <f>VLOOKUP(E2033,コード一覧!$B$4:$E$962,4,FALSE)</f>
        <v>0</v>
      </c>
      <c r="E2033" s="89"/>
      <c r="F2033" s="104">
        <f>VLOOKUP(E2033,コード一覧!$B$4:$C$850,2,FALSE)</f>
        <v>0</v>
      </c>
      <c r="G2033" s="105">
        <f>VLOOKUP(E2033,コード一覧!$B$4:$D$868,3,FALSE)</f>
        <v>0</v>
      </c>
      <c r="H2033" s="106"/>
      <c r="I2033" s="106"/>
      <c r="J2033" s="107"/>
      <c r="K2033" s="109">
        <f>VLOOKUP(J2033,得意先名!$B$8:$C$1020,2,FALSE)</f>
        <v>0</v>
      </c>
      <c r="L2033" s="108"/>
      <c r="M2033" s="109">
        <f>VLOOKUP(J2033,得意先名!$B$1:$E$1029,4,FALSE)</f>
        <v>0</v>
      </c>
      <c r="N2033" s="110">
        <f>VLOOKUP(J2033,得意先名!$B$8:$H$1020,7,FALSE)</f>
        <v>0</v>
      </c>
      <c r="O2033" s="111"/>
      <c r="P2033" s="112"/>
      <c r="Q2033" s="50"/>
    </row>
    <row r="2034" spans="1:17" ht="30.75" customHeight="1" x14ac:dyDescent="0.4">
      <c r="A2034" s="113">
        <v>4043</v>
      </c>
      <c r="B2034" s="114"/>
      <c r="C2034" s="114"/>
      <c r="D2034" s="115">
        <f>VLOOKUP(E2034,コード一覧!$B$4:$E$962,4,FALSE)</f>
        <v>0</v>
      </c>
      <c r="E2034" s="89"/>
      <c r="F2034" s="104">
        <f>VLOOKUP(E2034,コード一覧!$B$4:$C$850,2,FALSE)</f>
        <v>0</v>
      </c>
      <c r="G2034" s="105">
        <f>VLOOKUP(E2034,コード一覧!$B$4:$D$868,3,FALSE)</f>
        <v>0</v>
      </c>
      <c r="H2034" s="106"/>
      <c r="I2034" s="106"/>
      <c r="J2034" s="107"/>
      <c r="K2034" s="109">
        <f>VLOOKUP(J2034,得意先名!$B$8:$C$1020,2,FALSE)</f>
        <v>0</v>
      </c>
      <c r="L2034" s="108"/>
      <c r="M2034" s="109">
        <f>VLOOKUP(J2034,得意先名!$B$1:$E$1029,4,FALSE)</f>
        <v>0</v>
      </c>
      <c r="N2034" s="110">
        <f>VLOOKUP(J2034,得意先名!$B$8:$H$1020,7,FALSE)</f>
        <v>0</v>
      </c>
      <c r="O2034" s="111"/>
      <c r="P2034" s="112"/>
      <c r="Q2034" s="50"/>
    </row>
    <row r="2035" spans="1:17" ht="30.75" customHeight="1" x14ac:dyDescent="0.4">
      <c r="A2035" s="113">
        <v>4045</v>
      </c>
      <c r="B2035" s="114"/>
      <c r="C2035" s="114"/>
      <c r="D2035" s="115">
        <f>VLOOKUP(E2035,コード一覧!$B$4:$E$962,4,FALSE)</f>
        <v>0</v>
      </c>
      <c r="E2035" s="89"/>
      <c r="F2035" s="104">
        <f>VLOOKUP(E2035,コード一覧!$B$4:$C$850,2,FALSE)</f>
        <v>0</v>
      </c>
      <c r="G2035" s="105">
        <f>VLOOKUP(E2035,コード一覧!$B$4:$D$868,3,FALSE)</f>
        <v>0</v>
      </c>
      <c r="H2035" s="106"/>
      <c r="I2035" s="106"/>
      <c r="J2035" s="107"/>
      <c r="K2035" s="109">
        <f>VLOOKUP(J2035,得意先名!$B$8:$C$1020,2,FALSE)</f>
        <v>0</v>
      </c>
      <c r="L2035" s="108"/>
      <c r="M2035" s="109">
        <f>VLOOKUP(J2035,得意先名!$B$1:$E$1029,4,FALSE)</f>
        <v>0</v>
      </c>
      <c r="N2035" s="110">
        <f>VLOOKUP(J2035,得意先名!$B$8:$H$1020,7,FALSE)</f>
        <v>0</v>
      </c>
      <c r="O2035" s="111"/>
      <c r="P2035" s="112"/>
      <c r="Q2035" s="50"/>
    </row>
    <row r="2036" spans="1:17" ht="30.75" customHeight="1" x14ac:dyDescent="0.4">
      <c r="A2036" s="113">
        <v>4047</v>
      </c>
      <c r="B2036" s="114"/>
      <c r="C2036" s="114"/>
      <c r="D2036" s="115">
        <f>VLOOKUP(E2036,コード一覧!$B$4:$E$962,4,FALSE)</f>
        <v>0</v>
      </c>
      <c r="E2036" s="89"/>
      <c r="F2036" s="104">
        <f>VLOOKUP(E2036,コード一覧!$B$4:$C$850,2,FALSE)</f>
        <v>0</v>
      </c>
      <c r="G2036" s="105">
        <f>VLOOKUP(E2036,コード一覧!$B$4:$D$868,3,FALSE)</f>
        <v>0</v>
      </c>
      <c r="H2036" s="106"/>
      <c r="I2036" s="106"/>
      <c r="J2036" s="107"/>
      <c r="K2036" s="109">
        <f>VLOOKUP(J2036,得意先名!$B$8:$C$1020,2,FALSE)</f>
        <v>0</v>
      </c>
      <c r="L2036" s="108"/>
      <c r="M2036" s="109">
        <f>VLOOKUP(J2036,得意先名!$B$1:$E$1029,4,FALSE)</f>
        <v>0</v>
      </c>
      <c r="N2036" s="110">
        <f>VLOOKUP(J2036,得意先名!$B$8:$H$1020,7,FALSE)</f>
        <v>0</v>
      </c>
      <c r="O2036" s="111"/>
      <c r="P2036" s="112"/>
      <c r="Q2036" s="50"/>
    </row>
    <row r="2037" spans="1:17" ht="30.75" customHeight="1" x14ac:dyDescent="0.4">
      <c r="A2037" s="113">
        <v>4049</v>
      </c>
      <c r="B2037" s="114"/>
      <c r="C2037" s="114"/>
      <c r="D2037" s="115">
        <f>VLOOKUP(E2037,コード一覧!$B$4:$E$962,4,FALSE)</f>
        <v>0</v>
      </c>
      <c r="E2037" s="89"/>
      <c r="F2037" s="104">
        <f>VLOOKUP(E2037,コード一覧!$B$4:$C$850,2,FALSE)</f>
        <v>0</v>
      </c>
      <c r="G2037" s="105">
        <f>VLOOKUP(E2037,コード一覧!$B$4:$D$868,3,FALSE)</f>
        <v>0</v>
      </c>
      <c r="H2037" s="106"/>
      <c r="I2037" s="106"/>
      <c r="J2037" s="107"/>
      <c r="K2037" s="109">
        <f>VLOOKUP(J2037,得意先名!$B$8:$C$1020,2,FALSE)</f>
        <v>0</v>
      </c>
      <c r="L2037" s="108"/>
      <c r="M2037" s="109">
        <f>VLOOKUP(J2037,得意先名!$B$1:$E$1029,4,FALSE)</f>
        <v>0</v>
      </c>
      <c r="N2037" s="110">
        <f>VLOOKUP(J2037,得意先名!$B$8:$H$1020,7,FALSE)</f>
        <v>0</v>
      </c>
      <c r="O2037" s="111"/>
      <c r="P2037" s="112"/>
      <c r="Q2037" s="50"/>
    </row>
    <row r="2038" spans="1:17" ht="30.75" customHeight="1" x14ac:dyDescent="0.4">
      <c r="A2038" s="113">
        <v>4051</v>
      </c>
      <c r="B2038" s="114"/>
      <c r="C2038" s="114"/>
      <c r="D2038" s="115">
        <f>VLOOKUP(E2038,コード一覧!$B$4:$E$962,4,FALSE)</f>
        <v>0</v>
      </c>
      <c r="E2038" s="89"/>
      <c r="F2038" s="104">
        <f>VLOOKUP(E2038,コード一覧!$B$4:$C$850,2,FALSE)</f>
        <v>0</v>
      </c>
      <c r="G2038" s="105">
        <f>VLOOKUP(E2038,コード一覧!$B$4:$D$868,3,FALSE)</f>
        <v>0</v>
      </c>
      <c r="H2038" s="106"/>
      <c r="I2038" s="106"/>
      <c r="J2038" s="107"/>
      <c r="K2038" s="109">
        <f>VLOOKUP(J2038,得意先名!$B$8:$C$1020,2,FALSE)</f>
        <v>0</v>
      </c>
      <c r="L2038" s="108"/>
      <c r="M2038" s="109">
        <f>VLOOKUP(J2038,得意先名!$B$1:$E$1029,4,FALSE)</f>
        <v>0</v>
      </c>
      <c r="N2038" s="110">
        <f>VLOOKUP(J2038,得意先名!$B$8:$H$1020,7,FALSE)</f>
        <v>0</v>
      </c>
      <c r="O2038" s="111"/>
      <c r="P2038" s="112"/>
      <c r="Q2038" s="50"/>
    </row>
    <row r="2039" spans="1:17" ht="30.75" customHeight="1" x14ac:dyDescent="0.4">
      <c r="A2039" s="113">
        <v>4053</v>
      </c>
      <c r="B2039" s="114"/>
      <c r="C2039" s="114"/>
      <c r="D2039" s="115">
        <f>VLOOKUP(E2039,コード一覧!$B$4:$E$962,4,FALSE)</f>
        <v>0</v>
      </c>
      <c r="E2039" s="89"/>
      <c r="F2039" s="104">
        <f>VLOOKUP(E2039,コード一覧!$B$4:$C$850,2,FALSE)</f>
        <v>0</v>
      </c>
      <c r="G2039" s="105">
        <f>VLOOKUP(E2039,コード一覧!$B$4:$D$868,3,FALSE)</f>
        <v>0</v>
      </c>
      <c r="H2039" s="106"/>
      <c r="I2039" s="106"/>
      <c r="J2039" s="107"/>
      <c r="K2039" s="109">
        <f>VLOOKUP(J2039,得意先名!$B$8:$C$1020,2,FALSE)</f>
        <v>0</v>
      </c>
      <c r="L2039" s="108"/>
      <c r="M2039" s="109">
        <f>VLOOKUP(J2039,得意先名!$B$1:$E$1029,4,FALSE)</f>
        <v>0</v>
      </c>
      <c r="N2039" s="110">
        <f>VLOOKUP(J2039,得意先名!$B$8:$H$1020,7,FALSE)</f>
        <v>0</v>
      </c>
      <c r="O2039" s="111"/>
      <c r="P2039" s="112"/>
      <c r="Q2039" s="50"/>
    </row>
    <row r="2040" spans="1:17" ht="30.75" customHeight="1" x14ac:dyDescent="0.4">
      <c r="A2040" s="113">
        <v>4055</v>
      </c>
      <c r="B2040" s="114"/>
      <c r="C2040" s="114"/>
      <c r="D2040" s="115">
        <f>VLOOKUP(E2040,コード一覧!$B$4:$E$962,4,FALSE)</f>
        <v>0</v>
      </c>
      <c r="E2040" s="89"/>
      <c r="F2040" s="104">
        <f>VLOOKUP(E2040,コード一覧!$B$4:$C$850,2,FALSE)</f>
        <v>0</v>
      </c>
      <c r="G2040" s="105">
        <f>VLOOKUP(E2040,コード一覧!$B$4:$D$868,3,FALSE)</f>
        <v>0</v>
      </c>
      <c r="H2040" s="106"/>
      <c r="I2040" s="106"/>
      <c r="J2040" s="107"/>
      <c r="K2040" s="109">
        <f>VLOOKUP(J2040,得意先名!$B$8:$C$1020,2,FALSE)</f>
        <v>0</v>
      </c>
      <c r="L2040" s="108"/>
      <c r="M2040" s="109">
        <f>VLOOKUP(J2040,得意先名!$B$1:$E$1029,4,FALSE)</f>
        <v>0</v>
      </c>
      <c r="N2040" s="110">
        <f>VLOOKUP(J2040,得意先名!$B$8:$H$1020,7,FALSE)</f>
        <v>0</v>
      </c>
      <c r="O2040" s="111"/>
      <c r="P2040" s="112"/>
      <c r="Q2040" s="50"/>
    </row>
    <row r="2041" spans="1:17" ht="30.75" customHeight="1" x14ac:dyDescent="0.4">
      <c r="A2041" s="113">
        <v>4057</v>
      </c>
      <c r="B2041" s="114"/>
      <c r="C2041" s="114"/>
      <c r="D2041" s="115">
        <f>VLOOKUP(E2041,コード一覧!$B$4:$E$962,4,FALSE)</f>
        <v>0</v>
      </c>
      <c r="E2041" s="89"/>
      <c r="F2041" s="104">
        <f>VLOOKUP(E2041,コード一覧!$B$4:$C$850,2,FALSE)</f>
        <v>0</v>
      </c>
      <c r="G2041" s="105">
        <f>VLOOKUP(E2041,コード一覧!$B$4:$D$868,3,FALSE)</f>
        <v>0</v>
      </c>
      <c r="H2041" s="106"/>
      <c r="I2041" s="106"/>
      <c r="J2041" s="107"/>
      <c r="K2041" s="109">
        <f>VLOOKUP(J2041,得意先名!$B$8:$C$1020,2,FALSE)</f>
        <v>0</v>
      </c>
      <c r="L2041" s="108"/>
      <c r="M2041" s="109">
        <f>VLOOKUP(J2041,得意先名!$B$1:$E$1029,4,FALSE)</f>
        <v>0</v>
      </c>
      <c r="N2041" s="110">
        <f>VLOOKUP(J2041,得意先名!$B$8:$H$1020,7,FALSE)</f>
        <v>0</v>
      </c>
      <c r="O2041" s="111"/>
      <c r="P2041" s="112"/>
      <c r="Q2041" s="50"/>
    </row>
    <row r="2042" spans="1:17" ht="30.75" customHeight="1" x14ac:dyDescent="0.4">
      <c r="A2042" s="113">
        <v>4059</v>
      </c>
      <c r="B2042" s="114"/>
      <c r="C2042" s="114"/>
      <c r="D2042" s="115">
        <f>VLOOKUP(E2042,コード一覧!$B$4:$E$962,4,FALSE)</f>
        <v>0</v>
      </c>
      <c r="E2042" s="89"/>
      <c r="F2042" s="104">
        <f>VLOOKUP(E2042,コード一覧!$B$4:$C$850,2,FALSE)</f>
        <v>0</v>
      </c>
      <c r="G2042" s="105">
        <f>VLOOKUP(E2042,コード一覧!$B$4:$D$868,3,FALSE)</f>
        <v>0</v>
      </c>
      <c r="H2042" s="106"/>
      <c r="I2042" s="106"/>
      <c r="J2042" s="107"/>
      <c r="K2042" s="109">
        <f>VLOOKUP(J2042,得意先名!$B$8:$C$1020,2,FALSE)</f>
        <v>0</v>
      </c>
      <c r="L2042" s="108"/>
      <c r="M2042" s="109">
        <f>VLOOKUP(J2042,得意先名!$B$1:$E$1029,4,FALSE)</f>
        <v>0</v>
      </c>
      <c r="N2042" s="110">
        <f>VLOOKUP(J2042,得意先名!$B$8:$H$1020,7,FALSE)</f>
        <v>0</v>
      </c>
      <c r="O2042" s="111"/>
      <c r="P2042" s="112"/>
      <c r="Q2042" s="50"/>
    </row>
    <row r="2043" spans="1:17" ht="30.75" customHeight="1" x14ac:dyDescent="0.4">
      <c r="A2043" s="113">
        <v>4061</v>
      </c>
      <c r="B2043" s="114"/>
      <c r="C2043" s="114"/>
      <c r="D2043" s="115">
        <f>VLOOKUP(E2043,コード一覧!$B$4:$E$962,4,FALSE)</f>
        <v>0</v>
      </c>
      <c r="E2043" s="89"/>
      <c r="F2043" s="104">
        <f>VLOOKUP(E2043,コード一覧!$B$4:$C$850,2,FALSE)</f>
        <v>0</v>
      </c>
      <c r="G2043" s="105">
        <f>VLOOKUP(E2043,コード一覧!$B$4:$D$868,3,FALSE)</f>
        <v>0</v>
      </c>
      <c r="H2043" s="106"/>
      <c r="I2043" s="106"/>
      <c r="J2043" s="107"/>
      <c r="K2043" s="109">
        <f>VLOOKUP(J2043,得意先名!$B$8:$C$1020,2,FALSE)</f>
        <v>0</v>
      </c>
      <c r="L2043" s="108"/>
      <c r="M2043" s="109">
        <f>VLOOKUP(J2043,得意先名!$B$1:$E$1029,4,FALSE)</f>
        <v>0</v>
      </c>
      <c r="N2043" s="110">
        <f>VLOOKUP(J2043,得意先名!$B$8:$H$1020,7,FALSE)</f>
        <v>0</v>
      </c>
      <c r="O2043" s="111"/>
      <c r="P2043" s="112"/>
      <c r="Q2043" s="50"/>
    </row>
    <row r="2044" spans="1:17" ht="30.75" customHeight="1" x14ac:dyDescent="0.4">
      <c r="A2044" s="113">
        <v>4063</v>
      </c>
      <c r="B2044" s="114"/>
      <c r="C2044" s="114"/>
      <c r="D2044" s="115">
        <f>VLOOKUP(E2044,コード一覧!$B$4:$E$962,4,FALSE)</f>
        <v>0</v>
      </c>
      <c r="E2044" s="89"/>
      <c r="F2044" s="104">
        <f>VLOOKUP(E2044,コード一覧!$B$4:$C$850,2,FALSE)</f>
        <v>0</v>
      </c>
      <c r="G2044" s="105">
        <f>VLOOKUP(E2044,コード一覧!$B$4:$D$868,3,FALSE)</f>
        <v>0</v>
      </c>
      <c r="H2044" s="106"/>
      <c r="I2044" s="106"/>
      <c r="J2044" s="107"/>
      <c r="K2044" s="109">
        <f>VLOOKUP(J2044,得意先名!$B$8:$C$1020,2,FALSE)</f>
        <v>0</v>
      </c>
      <c r="L2044" s="108"/>
      <c r="M2044" s="109">
        <f>VLOOKUP(J2044,得意先名!$B$1:$E$1029,4,FALSE)</f>
        <v>0</v>
      </c>
      <c r="N2044" s="110">
        <f>VLOOKUP(J2044,得意先名!$B$8:$H$1020,7,FALSE)</f>
        <v>0</v>
      </c>
      <c r="O2044" s="111"/>
      <c r="P2044" s="112"/>
      <c r="Q2044" s="50"/>
    </row>
    <row r="2045" spans="1:17" ht="30.75" customHeight="1" x14ac:dyDescent="0.4">
      <c r="A2045" s="113">
        <v>4065</v>
      </c>
      <c r="B2045" s="114"/>
      <c r="C2045" s="114"/>
      <c r="D2045" s="115">
        <f>VLOOKUP(E2045,コード一覧!$B$4:$E$962,4,FALSE)</f>
        <v>0</v>
      </c>
      <c r="E2045" s="89"/>
      <c r="F2045" s="104">
        <f>VLOOKUP(E2045,コード一覧!$B$4:$C$850,2,FALSE)</f>
        <v>0</v>
      </c>
      <c r="G2045" s="105">
        <f>VLOOKUP(E2045,コード一覧!$B$4:$D$868,3,FALSE)</f>
        <v>0</v>
      </c>
      <c r="H2045" s="106"/>
      <c r="I2045" s="106"/>
      <c r="J2045" s="107"/>
      <c r="K2045" s="109">
        <f>VLOOKUP(J2045,得意先名!$B$8:$C$1020,2,FALSE)</f>
        <v>0</v>
      </c>
      <c r="L2045" s="108"/>
      <c r="M2045" s="109">
        <f>VLOOKUP(J2045,得意先名!$B$1:$E$1029,4,FALSE)</f>
        <v>0</v>
      </c>
      <c r="N2045" s="110">
        <f>VLOOKUP(J2045,得意先名!$B$8:$H$1020,7,FALSE)</f>
        <v>0</v>
      </c>
      <c r="O2045" s="111"/>
      <c r="P2045" s="112"/>
      <c r="Q2045" s="50"/>
    </row>
    <row r="2046" spans="1:17" ht="30.75" customHeight="1" x14ac:dyDescent="0.4">
      <c r="A2046" s="113">
        <v>4067</v>
      </c>
      <c r="B2046" s="114"/>
      <c r="C2046" s="114"/>
      <c r="D2046" s="115">
        <f>VLOOKUP(E2046,コード一覧!$B$4:$E$962,4,FALSE)</f>
        <v>0</v>
      </c>
      <c r="E2046" s="89"/>
      <c r="F2046" s="104">
        <f>VLOOKUP(E2046,コード一覧!$B$4:$C$850,2,FALSE)</f>
        <v>0</v>
      </c>
      <c r="G2046" s="105">
        <f>VLOOKUP(E2046,コード一覧!$B$4:$D$868,3,FALSE)</f>
        <v>0</v>
      </c>
      <c r="H2046" s="106"/>
      <c r="I2046" s="106"/>
      <c r="J2046" s="107"/>
      <c r="K2046" s="109">
        <f>VLOOKUP(J2046,得意先名!$B$8:$C$1020,2,FALSE)</f>
        <v>0</v>
      </c>
      <c r="L2046" s="108"/>
      <c r="M2046" s="109">
        <f>VLOOKUP(J2046,得意先名!$B$1:$E$1029,4,FALSE)</f>
        <v>0</v>
      </c>
      <c r="N2046" s="110">
        <f>VLOOKUP(J2046,得意先名!$B$8:$H$1020,7,FALSE)</f>
        <v>0</v>
      </c>
      <c r="O2046" s="111"/>
      <c r="P2046" s="112"/>
      <c r="Q2046" s="50"/>
    </row>
    <row r="2047" spans="1:17" ht="30.75" customHeight="1" x14ac:dyDescent="0.4">
      <c r="A2047" s="113">
        <v>4069</v>
      </c>
      <c r="F2047" s="85"/>
      <c r="G2047" s="86"/>
      <c r="H2047" s="86"/>
      <c r="I2047" s="86"/>
      <c r="K2047" s="51"/>
      <c r="P2047" s="130"/>
      <c r="Q2047" s="50"/>
    </row>
    <row r="2048" spans="1:17" ht="30" customHeight="1" x14ac:dyDescent="0.4">
      <c r="A2048" s="200"/>
      <c r="F2048" s="85"/>
      <c r="G2048" s="86"/>
      <c r="K2048" s="51"/>
      <c r="Q2048" s="50"/>
    </row>
    <row r="2049" spans="2:16" ht="21.95" customHeight="1" x14ac:dyDescent="0.3">
      <c r="B2049" s="141"/>
      <c r="C2049" s="141"/>
      <c r="D2049" s="141"/>
      <c r="E2049" s="144"/>
      <c r="F2049" s="141"/>
      <c r="G2049" s="141"/>
      <c r="H2049" s="150"/>
      <c r="I2049" s="150"/>
      <c r="J2049" s="141"/>
      <c r="K2049" s="199"/>
      <c r="L2049" s="144"/>
      <c r="M2049" s="141"/>
      <c r="N2049" s="141"/>
      <c r="O2049" s="144"/>
      <c r="P2049" s="141"/>
    </row>
    <row r="2050" spans="2:16" ht="21.95" customHeight="1" x14ac:dyDescent="0.3">
      <c r="K2050" s="51"/>
    </row>
    <row r="2051" spans="2:16" ht="18.75" customHeight="1" x14ac:dyDescent="0.4">
      <c r="G2051" s="86" t="s">
        <v>5068</v>
      </c>
      <c r="H2051" s="86">
        <f>SUBTOTAL(9,H4:H2046)</f>
        <v>666</v>
      </c>
      <c r="K2051" s="51"/>
    </row>
    <row r="2052" spans="2:16" ht="18.75" customHeight="1" x14ac:dyDescent="0.3">
      <c r="K2052" s="51"/>
    </row>
    <row r="2053" spans="2:16" ht="18.75" customHeight="1" x14ac:dyDescent="0.3">
      <c r="K2053" s="51"/>
    </row>
    <row r="2054" spans="2:16" ht="18.75" customHeight="1" x14ac:dyDescent="0.3">
      <c r="K2054" s="51"/>
    </row>
    <row r="2055" spans="2:16" ht="16.149999999999999" x14ac:dyDescent="0.3">
      <c r="K2055" s="51"/>
    </row>
    <row r="2056" spans="2:16" ht="16.149999999999999" x14ac:dyDescent="0.3">
      <c r="K2056" s="51"/>
    </row>
    <row r="2057" spans="2:16" ht="16.149999999999999" x14ac:dyDescent="0.3">
      <c r="K2057" s="51"/>
    </row>
    <row r="2058" spans="2:16" ht="16.149999999999999" x14ac:dyDescent="0.3">
      <c r="K2058" s="51"/>
    </row>
    <row r="2059" spans="2:16" ht="16.149999999999999" x14ac:dyDescent="0.3">
      <c r="K2059" s="51"/>
    </row>
    <row r="2060" spans="2:16" ht="16.149999999999999" x14ac:dyDescent="0.3">
      <c r="K2060" s="51"/>
    </row>
    <row r="2061" spans="2:16" ht="16.149999999999999" x14ac:dyDescent="0.3">
      <c r="K2061" s="51"/>
    </row>
    <row r="2062" spans="2:16" ht="16.149999999999999" x14ac:dyDescent="0.3">
      <c r="K2062" s="51"/>
    </row>
    <row r="2063" spans="2:16" ht="16.149999999999999" x14ac:dyDescent="0.3">
      <c r="K2063" s="51"/>
    </row>
    <row r="2064" spans="2:16" ht="16.149999999999999" x14ac:dyDescent="0.3">
      <c r="K2064" s="51"/>
    </row>
    <row r="2065" spans="11:11" ht="16.149999999999999" x14ac:dyDescent="0.3">
      <c r="K2065" s="51"/>
    </row>
    <row r="2066" spans="11:11" ht="16.149999999999999" x14ac:dyDescent="0.3">
      <c r="K2066" s="51"/>
    </row>
    <row r="2067" spans="11:11" ht="16.149999999999999" x14ac:dyDescent="0.3">
      <c r="K2067" s="51"/>
    </row>
    <row r="2068" spans="11:11" ht="16.149999999999999" x14ac:dyDescent="0.3">
      <c r="K2068" s="51"/>
    </row>
    <row r="2069" spans="11:11" ht="16.149999999999999" x14ac:dyDescent="0.3">
      <c r="K2069" s="51"/>
    </row>
    <row r="2070" spans="11:11" ht="16.149999999999999" x14ac:dyDescent="0.3">
      <c r="K2070" s="51"/>
    </row>
    <row r="2071" spans="11:11" ht="16.149999999999999" x14ac:dyDescent="0.3">
      <c r="K2071" s="51"/>
    </row>
    <row r="2072" spans="11:11" ht="16.149999999999999" x14ac:dyDescent="0.3">
      <c r="K2072" s="51"/>
    </row>
    <row r="2073" spans="11:11" ht="16.149999999999999" x14ac:dyDescent="0.3">
      <c r="K2073" s="51"/>
    </row>
    <row r="2074" spans="11:11" ht="16.149999999999999" x14ac:dyDescent="0.3">
      <c r="K2074" s="51"/>
    </row>
    <row r="2075" spans="11:11" ht="16.149999999999999" x14ac:dyDescent="0.3">
      <c r="K2075" s="51"/>
    </row>
    <row r="2076" spans="11:11" ht="16.149999999999999" x14ac:dyDescent="0.3">
      <c r="K2076" s="51"/>
    </row>
    <row r="2077" spans="11:11" ht="16.149999999999999" x14ac:dyDescent="0.3">
      <c r="K2077" s="51"/>
    </row>
    <row r="2078" spans="11:11" ht="16.149999999999999" x14ac:dyDescent="0.3">
      <c r="K2078" s="51"/>
    </row>
    <row r="2079" spans="11:11" ht="16.149999999999999" x14ac:dyDescent="0.3">
      <c r="K2079" s="51"/>
    </row>
    <row r="2080" spans="11:11" ht="16.149999999999999" x14ac:dyDescent="0.3">
      <c r="K2080" s="51"/>
    </row>
    <row r="2081" spans="11:11" ht="16.149999999999999" x14ac:dyDescent="0.3">
      <c r="K2081" s="51"/>
    </row>
    <row r="2082" spans="11:11" ht="16.149999999999999" x14ac:dyDescent="0.3">
      <c r="K2082" s="51"/>
    </row>
    <row r="2083" spans="11:11" ht="16.149999999999999" x14ac:dyDescent="0.3">
      <c r="K2083" s="51"/>
    </row>
  </sheetData>
  <autoFilter ref="A3:P2050">
    <sortState xmlns:xlrd2="http://schemas.microsoft.com/office/spreadsheetml/2017/richdata2" ref="A4:P2050">
      <sortCondition ref="A3:A2050"/>
    </sortState>
  </autoFilter>
  <mergeCells count="2">
    <mergeCell ref="G1:J1"/>
    <mergeCell ref="K1:L1"/>
  </mergeCells>
  <phoneticPr fontId="1"/>
  <printOptions horizontalCentered="1"/>
  <pageMargins left="0.19685039370078741" right="0.19685039370078741" top="0.19685039370078741" bottom="0.19685039370078741" header="0.31496062992125984" footer="0.31496062992125984"/>
  <pageSetup paperSize="9" scale="96" fitToHeight="0" orientation="landscape" horizontalDpi="300" verticalDpi="300" r:id="rId1"/>
  <headerFooter alignWithMargins="0">
    <oddFooter>&amp;C
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12"/>
  <sheetViews>
    <sheetView workbookViewId="0">
      <pane ySplit="3" topLeftCell="A122" activePane="bottomLeft" state="frozen"/>
      <selection pane="bottomLeft" sqref="A1:D397"/>
    </sheetView>
  </sheetViews>
  <sheetFormatPr defaultColWidth="9" defaultRowHeight="12.75" x14ac:dyDescent="0.25"/>
  <cols>
    <col min="1" max="1" width="20.59765625" style="33" customWidth="1"/>
    <col min="2" max="4" width="8.59765625" style="87" customWidth="1"/>
    <col min="5" max="16384" width="9" style="33"/>
  </cols>
  <sheetData>
    <row r="1" spans="1:4" ht="24" customHeight="1" x14ac:dyDescent="0.25">
      <c r="A1" s="220">
        <f ca="1">NOW()</f>
        <v>45169.564572916664</v>
      </c>
      <c r="B1" s="220"/>
      <c r="C1" s="220"/>
      <c r="D1" s="220"/>
    </row>
    <row r="2" spans="1:4" ht="11.25" customHeight="1" x14ac:dyDescent="0.25">
      <c r="A2" s="88"/>
      <c r="B2" s="88"/>
      <c r="C2" s="88"/>
      <c r="D2" s="88"/>
    </row>
    <row r="3" spans="1:4" ht="30.95" customHeight="1" x14ac:dyDescent="0.25">
      <c r="A3" s="90"/>
      <c r="B3" s="91" t="s">
        <v>5071</v>
      </c>
      <c r="C3" s="91" t="s">
        <v>5072</v>
      </c>
      <c r="D3" s="119" t="s">
        <v>5073</v>
      </c>
    </row>
    <row r="4" spans="1:4" ht="30.95" hidden="1" customHeight="1" x14ac:dyDescent="0.4">
      <c r="A4" s="92" t="s">
        <v>2186</v>
      </c>
      <c r="B4" s="93"/>
      <c r="C4" s="93"/>
      <c r="D4" s="93"/>
    </row>
    <row r="5" spans="1:4" ht="30.95" hidden="1" customHeight="1" x14ac:dyDescent="0.4">
      <c r="A5" s="92" t="s">
        <v>5457</v>
      </c>
      <c r="B5" s="93"/>
      <c r="C5" s="93"/>
      <c r="D5" s="93"/>
    </row>
    <row r="6" spans="1:4" ht="30.95" hidden="1" customHeight="1" x14ac:dyDescent="0.4">
      <c r="A6" s="92" t="s">
        <v>5074</v>
      </c>
      <c r="B6" s="93"/>
      <c r="C6" s="93"/>
      <c r="D6" s="93"/>
    </row>
    <row r="7" spans="1:4" ht="30.95" hidden="1" customHeight="1" x14ac:dyDescent="0.4">
      <c r="A7" s="92" t="s">
        <v>5610</v>
      </c>
      <c r="B7" s="93"/>
      <c r="C7" s="93"/>
      <c r="D7" s="93"/>
    </row>
    <row r="8" spans="1:4" ht="30.95" hidden="1" customHeight="1" x14ac:dyDescent="0.4">
      <c r="A8" s="92" t="s">
        <v>5434</v>
      </c>
      <c r="B8" s="93"/>
      <c r="C8" s="93"/>
      <c r="D8" s="93"/>
    </row>
    <row r="9" spans="1:4" ht="30.95" hidden="1" customHeight="1" x14ac:dyDescent="0.4">
      <c r="A9" s="92" t="s">
        <v>2188</v>
      </c>
      <c r="B9" s="93"/>
      <c r="C9" s="93"/>
      <c r="D9" s="93"/>
    </row>
    <row r="10" spans="1:4" ht="30.95" hidden="1" customHeight="1" x14ac:dyDescent="0.4">
      <c r="A10" s="92" t="s">
        <v>5075</v>
      </c>
      <c r="B10" s="93"/>
      <c r="C10" s="93"/>
      <c r="D10" s="93"/>
    </row>
    <row r="11" spans="1:4" ht="30.95" hidden="1" customHeight="1" x14ac:dyDescent="0.4">
      <c r="A11" s="92" t="s">
        <v>5076</v>
      </c>
      <c r="B11" s="93"/>
      <c r="C11" s="93"/>
      <c r="D11" s="93"/>
    </row>
    <row r="12" spans="1:4" ht="30.95" hidden="1" customHeight="1" x14ac:dyDescent="0.4">
      <c r="A12" s="92" t="s">
        <v>5077</v>
      </c>
      <c r="B12" s="93"/>
      <c r="C12" s="93"/>
      <c r="D12" s="93"/>
    </row>
    <row r="13" spans="1:4" ht="30.95" hidden="1" customHeight="1" x14ac:dyDescent="0.4">
      <c r="A13" s="92" t="s">
        <v>2895</v>
      </c>
      <c r="B13" s="93"/>
      <c r="C13" s="93"/>
      <c r="D13" s="93"/>
    </row>
    <row r="14" spans="1:4" ht="30.95" hidden="1" customHeight="1" x14ac:dyDescent="0.4">
      <c r="A14" s="92" t="s">
        <v>5078</v>
      </c>
      <c r="B14" s="93"/>
      <c r="C14" s="93"/>
      <c r="D14" s="93"/>
    </row>
    <row r="15" spans="1:4" ht="30.95" hidden="1" customHeight="1" x14ac:dyDescent="0.4">
      <c r="A15" s="92" t="s">
        <v>5079</v>
      </c>
      <c r="B15" s="93"/>
      <c r="C15" s="93"/>
      <c r="D15" s="93"/>
    </row>
    <row r="16" spans="1:4" ht="30.95" hidden="1" customHeight="1" x14ac:dyDescent="0.4">
      <c r="A16" s="92" t="s">
        <v>5080</v>
      </c>
      <c r="B16" s="93"/>
      <c r="C16" s="93"/>
      <c r="D16" s="93"/>
    </row>
    <row r="17" spans="1:4" ht="30.95" hidden="1" customHeight="1" x14ac:dyDescent="0.4">
      <c r="A17" s="92" t="s">
        <v>5081</v>
      </c>
      <c r="B17" s="93"/>
      <c r="C17" s="93"/>
      <c r="D17" s="93"/>
    </row>
    <row r="18" spans="1:4" ht="30.95" hidden="1" customHeight="1" x14ac:dyDescent="0.4">
      <c r="A18" s="92" t="s">
        <v>5082</v>
      </c>
      <c r="B18" s="93"/>
      <c r="C18" s="93"/>
      <c r="D18" s="93"/>
    </row>
    <row r="19" spans="1:4" ht="30.95" hidden="1" customHeight="1" x14ac:dyDescent="0.4">
      <c r="A19" s="92" t="s">
        <v>5083</v>
      </c>
      <c r="B19" s="93"/>
      <c r="C19" s="93"/>
      <c r="D19" s="93"/>
    </row>
    <row r="20" spans="1:4" ht="30.95" hidden="1" customHeight="1" x14ac:dyDescent="0.4">
      <c r="A20" s="92" t="s">
        <v>5084</v>
      </c>
      <c r="B20" s="93"/>
      <c r="C20" s="93"/>
      <c r="D20" s="93"/>
    </row>
    <row r="21" spans="1:4" ht="30.95" hidden="1" customHeight="1" x14ac:dyDescent="0.4">
      <c r="A21" s="92" t="s">
        <v>5618</v>
      </c>
      <c r="B21" s="93"/>
      <c r="C21" s="93"/>
      <c r="D21" s="93"/>
    </row>
    <row r="22" spans="1:4" ht="30.95" hidden="1" customHeight="1" x14ac:dyDescent="0.4">
      <c r="A22" s="92" t="s">
        <v>5085</v>
      </c>
      <c r="B22" s="93"/>
      <c r="C22" s="93"/>
      <c r="D22" s="93"/>
    </row>
    <row r="23" spans="1:4" ht="30.95" customHeight="1" x14ac:dyDescent="0.4">
      <c r="A23" s="92" t="s">
        <v>6056</v>
      </c>
      <c r="B23" s="93"/>
      <c r="C23" s="93">
        <v>1</v>
      </c>
      <c r="D23" s="93"/>
    </row>
    <row r="24" spans="1:4" ht="30.95" hidden="1" customHeight="1" x14ac:dyDescent="0.4">
      <c r="A24" s="92" t="s">
        <v>5086</v>
      </c>
      <c r="B24" s="93"/>
      <c r="C24" s="93"/>
      <c r="D24" s="93"/>
    </row>
    <row r="25" spans="1:4" ht="30.95" hidden="1" customHeight="1" x14ac:dyDescent="0.4">
      <c r="A25" s="92" t="s">
        <v>5087</v>
      </c>
      <c r="B25" s="93"/>
      <c r="C25" s="93"/>
      <c r="D25" s="93"/>
    </row>
    <row r="26" spans="1:4" ht="30.95" hidden="1" customHeight="1" x14ac:dyDescent="0.4">
      <c r="A26" s="92" t="s">
        <v>5088</v>
      </c>
      <c r="B26" s="93"/>
      <c r="C26" s="93"/>
      <c r="D26" s="93"/>
    </row>
    <row r="27" spans="1:4" ht="30.95" customHeight="1" x14ac:dyDescent="0.4">
      <c r="A27" s="92" t="s">
        <v>2078</v>
      </c>
      <c r="B27" s="93"/>
      <c r="C27" s="94">
        <v>3</v>
      </c>
      <c r="D27" s="93"/>
    </row>
    <row r="28" spans="1:4" ht="30.95" hidden="1" customHeight="1" x14ac:dyDescent="0.4">
      <c r="A28" s="92" t="s">
        <v>2192</v>
      </c>
      <c r="B28" s="93"/>
      <c r="C28" s="93"/>
      <c r="D28" s="93"/>
    </row>
    <row r="29" spans="1:4" ht="30.95" hidden="1" customHeight="1" x14ac:dyDescent="0.4">
      <c r="A29" s="92" t="s">
        <v>5318</v>
      </c>
      <c r="B29" s="93"/>
      <c r="C29" s="93"/>
      <c r="D29" s="93"/>
    </row>
    <row r="30" spans="1:4" ht="30.95" hidden="1" customHeight="1" x14ac:dyDescent="0.4">
      <c r="A30" s="92" t="s">
        <v>5089</v>
      </c>
      <c r="B30" s="93"/>
      <c r="C30" s="93"/>
      <c r="D30" s="93"/>
    </row>
    <row r="31" spans="1:4" ht="30.95" hidden="1" customHeight="1" x14ac:dyDescent="0.4">
      <c r="A31" s="92" t="s">
        <v>5090</v>
      </c>
      <c r="B31" s="93"/>
      <c r="C31" s="93"/>
      <c r="D31" s="93"/>
    </row>
    <row r="32" spans="1:4" ht="30.95" customHeight="1" x14ac:dyDescent="0.4">
      <c r="A32" s="92" t="s">
        <v>5091</v>
      </c>
      <c r="B32" s="93"/>
      <c r="C32" s="93">
        <v>2</v>
      </c>
      <c r="D32" s="93"/>
    </row>
    <row r="33" spans="1:4" ht="30.95" hidden="1" customHeight="1" x14ac:dyDescent="0.4">
      <c r="A33" s="92" t="s">
        <v>5092</v>
      </c>
      <c r="B33" s="93"/>
      <c r="C33" s="93"/>
      <c r="D33" s="93"/>
    </row>
    <row r="34" spans="1:4" ht="30.95" hidden="1" customHeight="1" x14ac:dyDescent="0.4">
      <c r="A34" s="92" t="s">
        <v>2193</v>
      </c>
      <c r="B34" s="93"/>
      <c r="C34" s="93"/>
      <c r="D34" s="93"/>
    </row>
    <row r="35" spans="1:4" ht="30.95" hidden="1" customHeight="1" x14ac:dyDescent="0.4">
      <c r="A35" s="92" t="s">
        <v>5093</v>
      </c>
      <c r="B35" s="93"/>
      <c r="C35" s="93"/>
      <c r="D35" s="93"/>
    </row>
    <row r="36" spans="1:4" ht="30.95" hidden="1" customHeight="1" x14ac:dyDescent="0.4">
      <c r="A36" s="92" t="s">
        <v>5094</v>
      </c>
      <c r="B36" s="93"/>
      <c r="C36" s="93"/>
      <c r="D36" s="93"/>
    </row>
    <row r="37" spans="1:4" ht="30.95" hidden="1" customHeight="1" x14ac:dyDescent="0.4">
      <c r="A37" s="92" t="s">
        <v>5095</v>
      </c>
      <c r="B37" s="93"/>
      <c r="C37" s="93"/>
      <c r="D37" s="93"/>
    </row>
    <row r="38" spans="1:4" ht="30.95" customHeight="1" x14ac:dyDescent="0.4">
      <c r="A38" s="92" t="s">
        <v>5096</v>
      </c>
      <c r="B38" s="93"/>
      <c r="C38" s="93">
        <v>3</v>
      </c>
      <c r="D38" s="93"/>
    </row>
    <row r="39" spans="1:4" ht="30.95" hidden="1" customHeight="1" x14ac:dyDescent="0.4">
      <c r="A39" s="92" t="s">
        <v>5368</v>
      </c>
      <c r="B39" s="93"/>
      <c r="C39" s="93"/>
      <c r="D39" s="93"/>
    </row>
    <row r="40" spans="1:4" ht="30.95" hidden="1" customHeight="1" x14ac:dyDescent="0.4">
      <c r="A40" s="92" t="s">
        <v>5245</v>
      </c>
      <c r="B40" s="93"/>
      <c r="C40" s="93"/>
      <c r="D40" s="93"/>
    </row>
    <row r="41" spans="1:4" ht="30.95" hidden="1" customHeight="1" x14ac:dyDescent="0.4">
      <c r="A41" s="92" t="s">
        <v>2195</v>
      </c>
      <c r="B41" s="93"/>
      <c r="C41" s="93"/>
      <c r="D41" s="93"/>
    </row>
    <row r="42" spans="1:4" ht="30.95" hidden="1" customHeight="1" x14ac:dyDescent="0.4">
      <c r="A42" s="92" t="s">
        <v>5097</v>
      </c>
      <c r="B42" s="93"/>
      <c r="C42" s="93"/>
      <c r="D42" s="93"/>
    </row>
    <row r="43" spans="1:4" ht="30.95" hidden="1" customHeight="1" x14ac:dyDescent="0.4">
      <c r="A43" s="92" t="s">
        <v>5098</v>
      </c>
      <c r="B43" s="93"/>
      <c r="C43" s="93"/>
      <c r="D43" s="93"/>
    </row>
    <row r="44" spans="1:4" ht="30.95" hidden="1" customHeight="1" x14ac:dyDescent="0.4">
      <c r="A44" s="92" t="s">
        <v>5099</v>
      </c>
      <c r="B44" s="93"/>
      <c r="C44" s="93"/>
      <c r="D44" s="93"/>
    </row>
    <row r="45" spans="1:4" ht="30.95" hidden="1" customHeight="1" x14ac:dyDescent="0.4">
      <c r="A45" s="92" t="s">
        <v>5100</v>
      </c>
      <c r="B45" s="93"/>
      <c r="C45" s="93"/>
      <c r="D45" s="93"/>
    </row>
    <row r="46" spans="1:4" ht="30.95" hidden="1" customHeight="1" x14ac:dyDescent="0.4">
      <c r="A46" s="92" t="s">
        <v>5101</v>
      </c>
      <c r="B46" s="93"/>
      <c r="C46" s="93"/>
      <c r="D46" s="93"/>
    </row>
    <row r="47" spans="1:4" ht="30.95" hidden="1" customHeight="1" x14ac:dyDescent="0.4">
      <c r="A47" s="92" t="s">
        <v>3715</v>
      </c>
      <c r="B47" s="93"/>
      <c r="C47" s="93"/>
      <c r="D47" s="93"/>
    </row>
    <row r="48" spans="1:4" ht="30.95" hidden="1" customHeight="1" x14ac:dyDescent="0.4">
      <c r="A48" s="92" t="s">
        <v>5102</v>
      </c>
      <c r="B48" s="93"/>
      <c r="C48" s="93"/>
      <c r="D48" s="93"/>
    </row>
    <row r="49" spans="1:4" ht="30.95" customHeight="1" x14ac:dyDescent="0.4">
      <c r="A49" s="92" t="s">
        <v>6057</v>
      </c>
      <c r="B49" s="93"/>
      <c r="C49" s="93">
        <v>1</v>
      </c>
      <c r="D49" s="93"/>
    </row>
    <row r="50" spans="1:4" ht="30.95" hidden="1" customHeight="1" x14ac:dyDescent="0.4">
      <c r="A50" s="92" t="s">
        <v>5393</v>
      </c>
      <c r="B50" s="93"/>
      <c r="C50" s="93"/>
      <c r="D50" s="93"/>
    </row>
    <row r="51" spans="1:4" ht="30.95" hidden="1" customHeight="1" x14ac:dyDescent="0.4">
      <c r="A51" s="92" t="s">
        <v>5263</v>
      </c>
      <c r="B51" s="93"/>
      <c r="C51" s="93"/>
      <c r="D51" s="93"/>
    </row>
    <row r="52" spans="1:4" ht="30.95" hidden="1" customHeight="1" x14ac:dyDescent="0.4">
      <c r="A52" s="92" t="s">
        <v>5103</v>
      </c>
      <c r="B52" s="93"/>
      <c r="C52" s="93"/>
      <c r="D52" s="93"/>
    </row>
    <row r="53" spans="1:4" ht="30.95" customHeight="1" x14ac:dyDescent="0.4">
      <c r="A53" s="92" t="s">
        <v>5104</v>
      </c>
      <c r="B53" s="93"/>
      <c r="C53" s="93">
        <v>1</v>
      </c>
      <c r="D53" s="93"/>
    </row>
    <row r="54" spans="1:4" ht="30.95" hidden="1" customHeight="1" x14ac:dyDescent="0.4">
      <c r="A54" s="92" t="s">
        <v>5392</v>
      </c>
      <c r="B54" s="93"/>
      <c r="C54" s="93"/>
      <c r="D54" s="93"/>
    </row>
    <row r="55" spans="1:4" ht="30.95" hidden="1" customHeight="1" x14ac:dyDescent="0.4">
      <c r="A55" s="92" t="s">
        <v>5105</v>
      </c>
      <c r="B55" s="93"/>
      <c r="C55" s="93"/>
      <c r="D55" s="93"/>
    </row>
    <row r="56" spans="1:4" ht="30.95" customHeight="1" x14ac:dyDescent="0.4">
      <c r="A56" s="92" t="s">
        <v>3716</v>
      </c>
      <c r="B56" s="93"/>
      <c r="C56" s="93">
        <v>1</v>
      </c>
      <c r="D56" s="93"/>
    </row>
    <row r="57" spans="1:4" ht="30.95" hidden="1" customHeight="1" x14ac:dyDescent="0.4">
      <c r="A57" s="92" t="s">
        <v>5106</v>
      </c>
      <c r="B57" s="93"/>
      <c r="C57" s="93"/>
      <c r="D57" s="93"/>
    </row>
    <row r="58" spans="1:4" ht="30.95" hidden="1" customHeight="1" x14ac:dyDescent="0.4">
      <c r="A58" s="92" t="s">
        <v>5107</v>
      </c>
      <c r="B58" s="93"/>
      <c r="C58" s="93"/>
      <c r="D58" s="93"/>
    </row>
    <row r="59" spans="1:4" ht="30.95" hidden="1" customHeight="1" x14ac:dyDescent="0.4">
      <c r="A59" s="92" t="s">
        <v>3717</v>
      </c>
      <c r="B59" s="93"/>
      <c r="C59" s="93"/>
      <c r="D59" s="93"/>
    </row>
    <row r="60" spans="1:4" ht="30.95" hidden="1" customHeight="1" x14ac:dyDescent="0.4">
      <c r="A60" s="92" t="s">
        <v>5108</v>
      </c>
      <c r="B60" s="93"/>
      <c r="C60" s="93"/>
      <c r="D60" s="93"/>
    </row>
    <row r="61" spans="1:4" ht="30.95" hidden="1" customHeight="1" x14ac:dyDescent="0.4">
      <c r="A61" s="92" t="s">
        <v>5109</v>
      </c>
      <c r="B61" s="93"/>
      <c r="C61" s="93"/>
      <c r="D61" s="93"/>
    </row>
    <row r="62" spans="1:4" ht="30.95" hidden="1" customHeight="1" x14ac:dyDescent="0.4">
      <c r="A62" s="92" t="s">
        <v>5110</v>
      </c>
      <c r="B62" s="93"/>
      <c r="C62" s="93"/>
      <c r="D62" s="93"/>
    </row>
    <row r="63" spans="1:4" ht="30.95" hidden="1" customHeight="1" x14ac:dyDescent="0.4">
      <c r="A63" s="92" t="s">
        <v>5109</v>
      </c>
      <c r="B63" s="93"/>
      <c r="C63" s="93"/>
      <c r="D63" s="93"/>
    </row>
    <row r="64" spans="1:4" ht="30.95" hidden="1" customHeight="1" x14ac:dyDescent="0.4">
      <c r="A64" s="92" t="s">
        <v>5111</v>
      </c>
      <c r="B64" s="93"/>
      <c r="C64" s="93"/>
      <c r="D64" s="93"/>
    </row>
    <row r="65" spans="1:4" ht="30.95" hidden="1" customHeight="1" x14ac:dyDescent="0.4">
      <c r="A65" s="92" t="s">
        <v>3718</v>
      </c>
      <c r="B65" s="93"/>
      <c r="C65" s="93"/>
      <c r="D65" s="93"/>
    </row>
    <row r="66" spans="1:4" ht="30.95" hidden="1" customHeight="1" x14ac:dyDescent="0.4">
      <c r="A66" s="92" t="s">
        <v>5112</v>
      </c>
      <c r="B66" s="93"/>
      <c r="C66" s="93"/>
      <c r="D66" s="93"/>
    </row>
    <row r="67" spans="1:4" ht="30.95" hidden="1" customHeight="1" x14ac:dyDescent="0.4">
      <c r="A67" s="92" t="s">
        <v>5113</v>
      </c>
      <c r="B67" s="93"/>
      <c r="C67" s="93"/>
      <c r="D67" s="93"/>
    </row>
    <row r="68" spans="1:4" ht="30.95" hidden="1" customHeight="1" x14ac:dyDescent="0.4">
      <c r="A68" s="92" t="s">
        <v>5114</v>
      </c>
      <c r="B68" s="93"/>
      <c r="C68" s="93"/>
      <c r="D68" s="93"/>
    </row>
    <row r="69" spans="1:4" ht="30.95" hidden="1" customHeight="1" x14ac:dyDescent="0.4">
      <c r="A69" s="92" t="s">
        <v>5115</v>
      </c>
      <c r="B69" s="93"/>
      <c r="C69" s="93"/>
      <c r="D69" s="93"/>
    </row>
    <row r="70" spans="1:4" ht="30.95" hidden="1" customHeight="1" x14ac:dyDescent="0.4">
      <c r="A70" s="92" t="s">
        <v>5116</v>
      </c>
      <c r="B70" s="93"/>
      <c r="C70" s="93"/>
      <c r="D70" s="93"/>
    </row>
    <row r="71" spans="1:4" ht="30.95" hidden="1" customHeight="1" x14ac:dyDescent="0.4">
      <c r="A71" s="92" t="s">
        <v>4793</v>
      </c>
      <c r="B71" s="93"/>
      <c r="C71" s="93"/>
      <c r="D71" s="93"/>
    </row>
    <row r="72" spans="1:4" ht="30.95" hidden="1" customHeight="1" x14ac:dyDescent="0.4">
      <c r="A72" s="92" t="s">
        <v>5308</v>
      </c>
      <c r="B72" s="93"/>
      <c r="C72" s="93"/>
      <c r="D72" s="93"/>
    </row>
    <row r="73" spans="1:4" ht="30.95" hidden="1" customHeight="1" x14ac:dyDescent="0.4">
      <c r="A73" s="92" t="s">
        <v>5117</v>
      </c>
      <c r="B73" s="93"/>
      <c r="C73" s="93"/>
      <c r="D73" s="93"/>
    </row>
    <row r="74" spans="1:4" ht="30.95" hidden="1" customHeight="1" x14ac:dyDescent="0.4">
      <c r="A74" s="92" t="s">
        <v>5118</v>
      </c>
      <c r="B74" s="93"/>
      <c r="C74" s="93"/>
      <c r="D74" s="93"/>
    </row>
    <row r="75" spans="1:4" ht="30.95" hidden="1" customHeight="1" x14ac:dyDescent="0.4">
      <c r="A75" s="92" t="s">
        <v>5119</v>
      </c>
      <c r="B75" s="93"/>
      <c r="C75" s="93"/>
      <c r="D75" s="93"/>
    </row>
    <row r="76" spans="1:4" ht="30.95" hidden="1" customHeight="1" x14ac:dyDescent="0.4">
      <c r="A76" s="92" t="s">
        <v>5120</v>
      </c>
      <c r="B76" s="93"/>
      <c r="C76" s="93"/>
      <c r="D76" s="93"/>
    </row>
    <row r="77" spans="1:4" ht="30.95" hidden="1" customHeight="1" x14ac:dyDescent="0.4">
      <c r="A77" s="92" t="s">
        <v>3719</v>
      </c>
      <c r="B77" s="93"/>
      <c r="C77" s="93"/>
      <c r="D77" s="93"/>
    </row>
    <row r="78" spans="1:4" ht="30.95" hidden="1" customHeight="1" x14ac:dyDescent="0.4">
      <c r="A78" s="92" t="s">
        <v>5383</v>
      </c>
      <c r="B78" s="93"/>
      <c r="C78" s="93"/>
      <c r="D78" s="93"/>
    </row>
    <row r="79" spans="1:4" ht="30.95" hidden="1" customHeight="1" x14ac:dyDescent="0.4">
      <c r="A79" s="92" t="s">
        <v>5121</v>
      </c>
      <c r="B79" s="93"/>
      <c r="C79" s="93"/>
      <c r="D79" s="93"/>
    </row>
    <row r="80" spans="1:4" ht="30.95" hidden="1" customHeight="1" x14ac:dyDescent="0.4">
      <c r="A80" s="92" t="s">
        <v>5382</v>
      </c>
      <c r="B80" s="93"/>
      <c r="C80" s="93"/>
      <c r="D80" s="93"/>
    </row>
    <row r="81" spans="1:4" ht="30.95" hidden="1" customHeight="1" x14ac:dyDescent="0.4">
      <c r="A81" s="92" t="s">
        <v>5122</v>
      </c>
      <c r="B81" s="93"/>
      <c r="C81" s="93"/>
      <c r="D81" s="93"/>
    </row>
    <row r="82" spans="1:4" ht="30.95" hidden="1" customHeight="1" x14ac:dyDescent="0.4">
      <c r="A82" s="92" t="s">
        <v>5123</v>
      </c>
      <c r="B82" s="93"/>
      <c r="C82" s="93"/>
      <c r="D82" s="93"/>
    </row>
    <row r="83" spans="1:4" ht="30.95" hidden="1" customHeight="1" x14ac:dyDescent="0.4">
      <c r="A83" s="92" t="s">
        <v>5124</v>
      </c>
      <c r="B83" s="93"/>
      <c r="C83" s="93"/>
      <c r="D83" s="93"/>
    </row>
    <row r="84" spans="1:4" ht="30.95" hidden="1" customHeight="1" x14ac:dyDescent="0.4">
      <c r="A84" s="92" t="s">
        <v>3724</v>
      </c>
      <c r="B84" s="93"/>
      <c r="C84" s="93"/>
      <c r="D84" s="93"/>
    </row>
    <row r="85" spans="1:4" ht="30.95" hidden="1" customHeight="1" x14ac:dyDescent="0.4">
      <c r="A85" s="92" t="s">
        <v>5125</v>
      </c>
      <c r="B85" s="93"/>
      <c r="C85" s="93"/>
      <c r="D85" s="93"/>
    </row>
    <row r="86" spans="1:4" ht="30.95" hidden="1" customHeight="1" x14ac:dyDescent="0.4">
      <c r="A86" s="92" t="s">
        <v>5020</v>
      </c>
      <c r="B86" s="93"/>
      <c r="C86" s="93"/>
      <c r="D86" s="93"/>
    </row>
    <row r="87" spans="1:4" ht="30.95" hidden="1" customHeight="1" x14ac:dyDescent="0.4">
      <c r="A87" s="92" t="s">
        <v>5126</v>
      </c>
      <c r="B87" s="93"/>
      <c r="C87" s="93"/>
      <c r="D87" s="93"/>
    </row>
    <row r="88" spans="1:4" ht="30.95" hidden="1" customHeight="1" x14ac:dyDescent="0.4">
      <c r="A88" s="92" t="s">
        <v>5248</v>
      </c>
      <c r="B88" s="93"/>
      <c r="C88" s="93"/>
      <c r="D88" s="93"/>
    </row>
    <row r="89" spans="1:4" ht="30.95" hidden="1" customHeight="1" x14ac:dyDescent="0.4">
      <c r="A89" s="92" t="s">
        <v>5252</v>
      </c>
      <c r="B89" s="93"/>
      <c r="C89" s="93"/>
      <c r="D89" s="93"/>
    </row>
    <row r="90" spans="1:4" ht="30.95" hidden="1" customHeight="1" x14ac:dyDescent="0.4">
      <c r="A90" s="92" t="s">
        <v>5374</v>
      </c>
      <c r="B90" s="93"/>
      <c r="C90" s="93"/>
      <c r="D90" s="93"/>
    </row>
    <row r="91" spans="1:4" ht="30.95" customHeight="1" x14ac:dyDescent="0.4">
      <c r="A91" s="92" t="s">
        <v>5414</v>
      </c>
      <c r="B91" s="93"/>
      <c r="C91" s="93">
        <v>3</v>
      </c>
      <c r="D91" s="93"/>
    </row>
    <row r="92" spans="1:4" ht="30.95" hidden="1" customHeight="1" x14ac:dyDescent="0.4">
      <c r="A92" s="92" t="s">
        <v>5127</v>
      </c>
      <c r="B92" s="93"/>
      <c r="C92" s="93"/>
      <c r="D92" s="93"/>
    </row>
    <row r="93" spans="1:4" ht="30.95" hidden="1" customHeight="1" x14ac:dyDescent="0.4">
      <c r="A93" s="92" t="s">
        <v>3727</v>
      </c>
      <c r="B93" s="93"/>
      <c r="C93" s="93"/>
      <c r="D93" s="93"/>
    </row>
    <row r="94" spans="1:4" ht="30.95" hidden="1" customHeight="1" x14ac:dyDescent="0.4">
      <c r="A94" s="92" t="s">
        <v>5320</v>
      </c>
      <c r="B94" s="93"/>
      <c r="C94" s="93"/>
      <c r="D94" s="93"/>
    </row>
    <row r="95" spans="1:4" ht="30.95" hidden="1" customHeight="1" x14ac:dyDescent="0.4">
      <c r="A95" s="92" t="s">
        <v>5400</v>
      </c>
      <c r="B95" s="93"/>
      <c r="C95" s="93"/>
      <c r="D95" s="93"/>
    </row>
    <row r="96" spans="1:4" ht="30.95" hidden="1" customHeight="1" x14ac:dyDescent="0.4">
      <c r="A96" s="92" t="s">
        <v>5388</v>
      </c>
      <c r="B96" s="93"/>
      <c r="C96" s="93"/>
      <c r="D96" s="93"/>
    </row>
    <row r="97" spans="1:4" ht="30.95" hidden="1" customHeight="1" x14ac:dyDescent="0.4">
      <c r="A97" s="92" t="s">
        <v>5293</v>
      </c>
      <c r="B97" s="93"/>
      <c r="C97" s="93"/>
      <c r="D97" s="93"/>
    </row>
    <row r="98" spans="1:4" ht="30.95" hidden="1" customHeight="1" x14ac:dyDescent="0.4">
      <c r="A98" s="92" t="s">
        <v>5128</v>
      </c>
      <c r="B98" s="93"/>
      <c r="C98" s="93"/>
      <c r="D98" s="93"/>
    </row>
    <row r="99" spans="1:4" ht="30.95" hidden="1" customHeight="1" x14ac:dyDescent="0.4">
      <c r="A99" s="92" t="s">
        <v>5579</v>
      </c>
      <c r="B99" s="93"/>
      <c r="C99" s="93"/>
      <c r="D99" s="93"/>
    </row>
    <row r="100" spans="1:4" ht="30.95" hidden="1" customHeight="1" x14ac:dyDescent="0.4">
      <c r="A100" s="92" t="s">
        <v>5129</v>
      </c>
      <c r="B100" s="93"/>
      <c r="C100" s="93"/>
      <c r="D100" s="93"/>
    </row>
    <row r="101" spans="1:4" ht="30.95" hidden="1" customHeight="1" x14ac:dyDescent="0.4">
      <c r="A101" s="92" t="s">
        <v>5130</v>
      </c>
      <c r="B101" s="93"/>
      <c r="C101" s="93"/>
      <c r="D101" s="93"/>
    </row>
    <row r="102" spans="1:4" ht="30.95" hidden="1" customHeight="1" x14ac:dyDescent="0.4">
      <c r="A102" s="92" t="s">
        <v>5131</v>
      </c>
      <c r="B102" s="93"/>
      <c r="C102" s="93"/>
      <c r="D102" s="93"/>
    </row>
    <row r="103" spans="1:4" ht="30.95" hidden="1" customHeight="1" x14ac:dyDescent="0.4">
      <c r="A103" s="92" t="s">
        <v>5132</v>
      </c>
      <c r="B103" s="93"/>
      <c r="C103" s="93"/>
      <c r="D103" s="93"/>
    </row>
    <row r="104" spans="1:4" ht="30.95" hidden="1" customHeight="1" x14ac:dyDescent="0.4">
      <c r="A104" s="92" t="s">
        <v>5133</v>
      </c>
      <c r="B104" s="93"/>
      <c r="C104" s="93"/>
      <c r="D104" s="93"/>
    </row>
    <row r="105" spans="1:4" ht="30.95" hidden="1" customHeight="1" x14ac:dyDescent="0.4">
      <c r="A105" s="92" t="s">
        <v>5134</v>
      </c>
      <c r="B105" s="93"/>
      <c r="C105" s="93"/>
      <c r="D105" s="93"/>
    </row>
    <row r="106" spans="1:4" ht="30.95" hidden="1" customHeight="1" x14ac:dyDescent="0.4">
      <c r="A106" s="92" t="s">
        <v>5135</v>
      </c>
      <c r="B106" s="93"/>
      <c r="C106" s="93"/>
      <c r="D106" s="93"/>
    </row>
    <row r="107" spans="1:4" ht="30.95" hidden="1" customHeight="1" x14ac:dyDescent="0.4">
      <c r="A107" s="92" t="s">
        <v>5136</v>
      </c>
      <c r="B107" s="93"/>
      <c r="C107" s="93"/>
      <c r="D107" s="93"/>
    </row>
    <row r="108" spans="1:4" ht="30.95" hidden="1" customHeight="1" x14ac:dyDescent="0.4">
      <c r="A108" s="92" t="s">
        <v>5137</v>
      </c>
      <c r="B108" s="93"/>
      <c r="C108" s="93"/>
      <c r="D108" s="93"/>
    </row>
    <row r="109" spans="1:4" ht="30.95" customHeight="1" x14ac:dyDescent="0.4">
      <c r="A109" s="92" t="s">
        <v>5138</v>
      </c>
      <c r="B109" s="93"/>
      <c r="C109" s="93">
        <v>4</v>
      </c>
      <c r="D109" s="93"/>
    </row>
    <row r="110" spans="1:4" ht="30.95" hidden="1" customHeight="1" x14ac:dyDescent="0.4">
      <c r="A110" s="92" t="s">
        <v>5139</v>
      </c>
      <c r="B110" s="93"/>
      <c r="C110" s="93"/>
      <c r="D110" s="93"/>
    </row>
    <row r="111" spans="1:4" ht="30.95" hidden="1" customHeight="1" x14ac:dyDescent="0.4">
      <c r="A111" s="92" t="s">
        <v>5140</v>
      </c>
      <c r="B111" s="93"/>
      <c r="C111" s="93"/>
      <c r="D111" s="93"/>
    </row>
    <row r="112" spans="1:4" ht="30.95" hidden="1" customHeight="1" x14ac:dyDescent="0.4">
      <c r="A112" s="92" t="s">
        <v>5141</v>
      </c>
      <c r="B112" s="93"/>
      <c r="C112" s="93"/>
      <c r="D112" s="93"/>
    </row>
    <row r="113" spans="1:4" ht="30.95" hidden="1" customHeight="1" x14ac:dyDescent="0.4">
      <c r="A113" s="92" t="s">
        <v>5142</v>
      </c>
      <c r="B113" s="93"/>
      <c r="C113" s="93"/>
      <c r="D113" s="93"/>
    </row>
    <row r="114" spans="1:4" ht="30.95" hidden="1" customHeight="1" x14ac:dyDescent="0.4">
      <c r="A114" s="92" t="s">
        <v>5143</v>
      </c>
      <c r="B114" s="93"/>
      <c r="C114" s="93"/>
      <c r="D114" s="93"/>
    </row>
    <row r="115" spans="1:4" ht="30.95" hidden="1" customHeight="1" x14ac:dyDescent="0.4">
      <c r="A115" s="92" t="s">
        <v>5144</v>
      </c>
      <c r="B115" s="93"/>
      <c r="C115" s="93"/>
      <c r="D115" s="93"/>
    </row>
    <row r="116" spans="1:4" ht="30.95" hidden="1" customHeight="1" x14ac:dyDescent="0.4">
      <c r="A116" s="92" t="s">
        <v>5250</v>
      </c>
      <c r="B116" s="93"/>
      <c r="C116" s="93"/>
      <c r="D116" s="93"/>
    </row>
    <row r="117" spans="1:4" ht="30.95" customHeight="1" x14ac:dyDescent="0.4">
      <c r="A117" s="92" t="s">
        <v>5145</v>
      </c>
      <c r="B117" s="93"/>
      <c r="C117" s="93">
        <v>7</v>
      </c>
      <c r="D117" s="93"/>
    </row>
    <row r="118" spans="1:4" ht="30.95" hidden="1" customHeight="1" x14ac:dyDescent="0.4">
      <c r="A118" s="92" t="s">
        <v>5146</v>
      </c>
      <c r="B118" s="93"/>
      <c r="C118" s="93"/>
      <c r="D118" s="93"/>
    </row>
    <row r="119" spans="1:4" ht="30.95" hidden="1" customHeight="1" x14ac:dyDescent="0.4">
      <c r="A119" s="92" t="s">
        <v>5147</v>
      </c>
      <c r="B119" s="94"/>
      <c r="C119" s="94"/>
      <c r="D119" s="93"/>
    </row>
    <row r="120" spans="1:4" ht="30.95" hidden="1" customHeight="1" x14ac:dyDescent="0.4">
      <c r="A120" s="92" t="s">
        <v>5324</v>
      </c>
      <c r="B120" s="94"/>
      <c r="C120" s="94"/>
      <c r="D120" s="93"/>
    </row>
    <row r="121" spans="1:4" ht="30.95" hidden="1" customHeight="1" x14ac:dyDescent="0.4">
      <c r="A121" s="95" t="s">
        <v>5148</v>
      </c>
      <c r="B121" s="94"/>
      <c r="C121" s="94"/>
      <c r="D121" s="93"/>
    </row>
    <row r="122" spans="1:4" ht="30.95" customHeight="1" x14ac:dyDescent="0.4">
      <c r="A122" s="95" t="s">
        <v>5455</v>
      </c>
      <c r="B122" s="94"/>
      <c r="C122" s="94">
        <v>12</v>
      </c>
      <c r="D122" s="93"/>
    </row>
    <row r="123" spans="1:4" ht="30.95" hidden="1" customHeight="1" x14ac:dyDescent="0.4">
      <c r="A123" s="95" t="s">
        <v>5284</v>
      </c>
      <c r="B123" s="94"/>
      <c r="C123" s="94"/>
      <c r="D123" s="93"/>
    </row>
    <row r="124" spans="1:4" ht="30.95" hidden="1" customHeight="1" x14ac:dyDescent="0.4">
      <c r="A124" s="95" t="s">
        <v>5422</v>
      </c>
      <c r="B124" s="94"/>
      <c r="C124" s="94"/>
      <c r="D124" s="93"/>
    </row>
    <row r="125" spans="1:4" ht="30.95" hidden="1" customHeight="1" x14ac:dyDescent="0.4">
      <c r="A125" s="95" t="s">
        <v>5253</v>
      </c>
      <c r="B125" s="94"/>
      <c r="C125" s="94"/>
      <c r="D125" s="93"/>
    </row>
    <row r="126" spans="1:4" ht="30.95" hidden="1" customHeight="1" x14ac:dyDescent="0.4">
      <c r="A126" s="95" t="s">
        <v>5149</v>
      </c>
      <c r="B126" s="94"/>
      <c r="C126" s="94"/>
      <c r="D126" s="93"/>
    </row>
    <row r="127" spans="1:4" ht="30.95" hidden="1" customHeight="1" x14ac:dyDescent="0.4">
      <c r="A127" s="95" t="s">
        <v>5370</v>
      </c>
      <c r="B127" s="94"/>
      <c r="C127" s="94"/>
      <c r="D127" s="93"/>
    </row>
    <row r="128" spans="1:4" ht="30.95" customHeight="1" x14ac:dyDescent="0.4">
      <c r="A128" s="95" t="s">
        <v>5021</v>
      </c>
      <c r="B128" s="94"/>
      <c r="C128" s="94">
        <v>7</v>
      </c>
      <c r="D128" s="93"/>
    </row>
    <row r="129" spans="1:4" ht="30.95" hidden="1" customHeight="1" x14ac:dyDescent="0.4">
      <c r="A129" s="95" t="s">
        <v>5419</v>
      </c>
      <c r="B129" s="94"/>
      <c r="C129" s="94"/>
      <c r="D129" s="93"/>
    </row>
    <row r="130" spans="1:4" ht="30.95" hidden="1" customHeight="1" x14ac:dyDescent="0.4">
      <c r="A130" s="95" t="s">
        <v>5343</v>
      </c>
      <c r="B130" s="94"/>
      <c r="C130" s="94"/>
      <c r="D130" s="93"/>
    </row>
    <row r="131" spans="1:4" ht="30.95" hidden="1" customHeight="1" x14ac:dyDescent="0.4">
      <c r="A131" s="95" t="s">
        <v>5357</v>
      </c>
      <c r="B131" s="94"/>
      <c r="C131" s="94"/>
      <c r="D131" s="93"/>
    </row>
    <row r="132" spans="1:4" ht="30.95" hidden="1" customHeight="1" x14ac:dyDescent="0.4">
      <c r="A132" s="95" t="s">
        <v>1481</v>
      </c>
      <c r="B132" s="94"/>
      <c r="C132" s="94"/>
      <c r="D132" s="93"/>
    </row>
    <row r="133" spans="1:4" ht="30.95" hidden="1" customHeight="1" x14ac:dyDescent="0.4">
      <c r="A133" s="95" t="s">
        <v>5150</v>
      </c>
      <c r="B133" s="94"/>
      <c r="C133" s="94"/>
      <c r="D133" s="93"/>
    </row>
    <row r="134" spans="1:4" ht="30.95" hidden="1" customHeight="1" x14ac:dyDescent="0.4">
      <c r="A134" s="95" t="s">
        <v>5294</v>
      </c>
      <c r="B134" s="94"/>
      <c r="C134" s="94"/>
      <c r="D134" s="93"/>
    </row>
    <row r="135" spans="1:4" ht="30.95" hidden="1" customHeight="1" x14ac:dyDescent="0.4">
      <c r="A135" s="95" t="s">
        <v>5151</v>
      </c>
      <c r="B135" s="94"/>
      <c r="C135" s="94"/>
      <c r="D135" s="93"/>
    </row>
    <row r="136" spans="1:4" ht="30.95" hidden="1" customHeight="1" x14ac:dyDescent="0.4">
      <c r="A136" s="95" t="s">
        <v>5339</v>
      </c>
      <c r="B136" s="94"/>
      <c r="C136" s="94"/>
      <c r="D136" s="93"/>
    </row>
    <row r="137" spans="1:4" ht="30.95" hidden="1" customHeight="1" x14ac:dyDescent="0.4">
      <c r="A137" s="95" t="s">
        <v>5152</v>
      </c>
      <c r="B137" s="94"/>
      <c r="C137" s="94"/>
      <c r="D137" s="93"/>
    </row>
    <row r="138" spans="1:4" ht="30.95" hidden="1" customHeight="1" x14ac:dyDescent="0.4">
      <c r="A138" s="95" t="s">
        <v>5150</v>
      </c>
      <c r="B138" s="94"/>
      <c r="C138" s="94"/>
      <c r="D138" s="93"/>
    </row>
    <row r="139" spans="1:4" ht="30.95" hidden="1" customHeight="1" x14ac:dyDescent="0.4">
      <c r="A139" s="95" t="s">
        <v>5355</v>
      </c>
      <c r="B139" s="94"/>
      <c r="C139" s="94"/>
      <c r="D139" s="93"/>
    </row>
    <row r="140" spans="1:4" ht="30.95" hidden="1" customHeight="1" x14ac:dyDescent="0.4">
      <c r="A140" s="95" t="s">
        <v>5585</v>
      </c>
      <c r="B140" s="94"/>
      <c r="C140" s="94"/>
      <c r="D140" s="93"/>
    </row>
    <row r="141" spans="1:4" ht="30.95" hidden="1" customHeight="1" x14ac:dyDescent="0.4">
      <c r="A141" s="95" t="s">
        <v>5022</v>
      </c>
      <c r="B141" s="94"/>
      <c r="C141" s="94"/>
      <c r="D141" s="93"/>
    </row>
    <row r="142" spans="1:4" ht="30.95" hidden="1" customHeight="1" x14ac:dyDescent="0.4">
      <c r="A142" s="95" t="s">
        <v>5385</v>
      </c>
      <c r="B142" s="94"/>
      <c r="C142" s="94"/>
      <c r="D142" s="93"/>
    </row>
    <row r="143" spans="1:4" ht="30.95" hidden="1" customHeight="1" x14ac:dyDescent="0.4">
      <c r="A143" s="95" t="s">
        <v>5386</v>
      </c>
      <c r="B143" s="94"/>
      <c r="C143" s="94"/>
      <c r="D143" s="93"/>
    </row>
    <row r="144" spans="1:4" ht="30.95" hidden="1" customHeight="1" x14ac:dyDescent="0.4">
      <c r="A144" s="95" t="s">
        <v>5317</v>
      </c>
      <c r="B144" s="94"/>
      <c r="C144" s="94"/>
      <c r="D144" s="93"/>
    </row>
    <row r="145" spans="1:4" ht="30.95" hidden="1" customHeight="1" x14ac:dyDescent="0.4">
      <c r="A145" s="95" t="s">
        <v>5416</v>
      </c>
      <c r="B145" s="94"/>
      <c r="C145" s="94"/>
      <c r="D145" s="93"/>
    </row>
    <row r="146" spans="1:4" ht="30.95" hidden="1" customHeight="1" x14ac:dyDescent="0.4">
      <c r="A146" s="95" t="s">
        <v>5023</v>
      </c>
      <c r="B146" s="94"/>
      <c r="C146" s="94"/>
      <c r="D146" s="93"/>
    </row>
    <row r="147" spans="1:4" ht="30.95" hidden="1" customHeight="1" x14ac:dyDescent="0.4">
      <c r="A147" s="95" t="s">
        <v>5420</v>
      </c>
      <c r="B147" s="94"/>
      <c r="C147" s="94"/>
      <c r="D147" s="93"/>
    </row>
    <row r="148" spans="1:4" ht="30.95" hidden="1" customHeight="1" x14ac:dyDescent="0.4">
      <c r="A148" s="95" t="s">
        <v>5421</v>
      </c>
      <c r="B148" s="94"/>
      <c r="C148" s="94"/>
      <c r="D148" s="93"/>
    </row>
    <row r="149" spans="1:4" ht="30.95" hidden="1" customHeight="1" x14ac:dyDescent="0.4">
      <c r="A149" s="95" t="s">
        <v>5024</v>
      </c>
      <c r="B149" s="94"/>
      <c r="C149" s="94"/>
      <c r="D149" s="93"/>
    </row>
    <row r="150" spans="1:4" ht="30.95" hidden="1" customHeight="1" x14ac:dyDescent="0.4">
      <c r="A150" s="95" t="s">
        <v>5603</v>
      </c>
      <c r="B150" s="94"/>
      <c r="C150" s="94"/>
      <c r="D150" s="93"/>
    </row>
    <row r="151" spans="1:4" ht="30.95" hidden="1" customHeight="1" x14ac:dyDescent="0.4">
      <c r="A151" s="95" t="s">
        <v>5604</v>
      </c>
      <c r="B151" s="94"/>
      <c r="C151" s="94"/>
      <c r="D151" s="93"/>
    </row>
    <row r="152" spans="1:4" ht="30.95" hidden="1" customHeight="1" x14ac:dyDescent="0.4">
      <c r="A152" s="95" t="s">
        <v>5369</v>
      </c>
      <c r="B152" s="94"/>
      <c r="C152" s="94"/>
      <c r="D152" s="93"/>
    </row>
    <row r="153" spans="1:4" ht="30.95" hidden="1" customHeight="1" x14ac:dyDescent="0.4">
      <c r="A153" s="95" t="s">
        <v>3734</v>
      </c>
      <c r="B153" s="94"/>
      <c r="C153" s="94"/>
      <c r="D153" s="93"/>
    </row>
    <row r="154" spans="1:4" ht="30.95" hidden="1" customHeight="1" x14ac:dyDescent="0.4">
      <c r="A154" s="95" t="s">
        <v>5153</v>
      </c>
      <c r="B154" s="94"/>
      <c r="C154" s="94"/>
      <c r="D154" s="93"/>
    </row>
    <row r="155" spans="1:4" ht="30.95" hidden="1" customHeight="1" x14ac:dyDescent="0.4">
      <c r="A155" s="95" t="s">
        <v>5154</v>
      </c>
      <c r="B155" s="94"/>
      <c r="C155" s="94"/>
      <c r="D155" s="93"/>
    </row>
    <row r="156" spans="1:4" ht="30.95" hidden="1" customHeight="1" x14ac:dyDescent="0.4">
      <c r="A156" s="95" t="s">
        <v>5371</v>
      </c>
      <c r="B156" s="94"/>
      <c r="C156" s="94"/>
      <c r="D156" s="93"/>
    </row>
    <row r="157" spans="1:4" ht="30.95" hidden="1" customHeight="1" x14ac:dyDescent="0.4">
      <c r="A157" s="95" t="s">
        <v>5155</v>
      </c>
      <c r="B157" s="94"/>
      <c r="C157" s="94"/>
      <c r="D157" s="93"/>
    </row>
    <row r="158" spans="1:4" ht="30.95" hidden="1" customHeight="1" x14ac:dyDescent="0.4">
      <c r="A158" s="95" t="s">
        <v>5156</v>
      </c>
      <c r="B158" s="94"/>
      <c r="C158" s="94"/>
      <c r="D158" s="93"/>
    </row>
    <row r="159" spans="1:4" ht="30.95" hidden="1" customHeight="1" x14ac:dyDescent="0.4">
      <c r="A159" s="95" t="s">
        <v>5157</v>
      </c>
      <c r="B159" s="94"/>
      <c r="C159" s="94"/>
      <c r="D159" s="93"/>
    </row>
    <row r="160" spans="1:4" ht="30.95" hidden="1" customHeight="1" x14ac:dyDescent="0.4">
      <c r="A160" s="95" t="s">
        <v>5158</v>
      </c>
      <c r="B160" s="94"/>
      <c r="C160" s="94"/>
      <c r="D160" s="93"/>
    </row>
    <row r="161" spans="1:4" ht="30.95" hidden="1" customHeight="1" x14ac:dyDescent="0.4">
      <c r="A161" s="95" t="s">
        <v>5159</v>
      </c>
      <c r="B161" s="94"/>
      <c r="C161" s="94"/>
      <c r="D161" s="93"/>
    </row>
    <row r="162" spans="1:4" ht="30.95" hidden="1" customHeight="1" x14ac:dyDescent="0.4">
      <c r="A162" s="95" t="s">
        <v>5160</v>
      </c>
      <c r="B162" s="94"/>
      <c r="C162" s="94"/>
      <c r="D162" s="93"/>
    </row>
    <row r="163" spans="1:4" ht="30.95" hidden="1" customHeight="1" x14ac:dyDescent="0.4">
      <c r="A163" s="95" t="s">
        <v>4763</v>
      </c>
      <c r="B163" s="94"/>
      <c r="C163" s="94"/>
      <c r="D163" s="93"/>
    </row>
    <row r="164" spans="1:4" ht="30.95" hidden="1" customHeight="1" x14ac:dyDescent="0.4">
      <c r="A164" s="95" t="s">
        <v>5161</v>
      </c>
      <c r="B164" s="94"/>
      <c r="C164" s="94"/>
      <c r="D164" s="93"/>
    </row>
    <row r="165" spans="1:4" ht="30.95" hidden="1" customHeight="1" x14ac:dyDescent="0.4">
      <c r="A165" s="95" t="s">
        <v>5162</v>
      </c>
      <c r="B165" s="94"/>
      <c r="C165" s="94"/>
      <c r="D165" s="93"/>
    </row>
    <row r="166" spans="1:4" ht="30.95" hidden="1" customHeight="1" x14ac:dyDescent="0.4">
      <c r="A166" s="95" t="s">
        <v>5163</v>
      </c>
      <c r="B166" s="94"/>
      <c r="C166" s="94"/>
      <c r="D166" s="93"/>
    </row>
    <row r="167" spans="1:4" ht="30.95" hidden="1" customHeight="1" x14ac:dyDescent="0.4">
      <c r="A167" s="95" t="s">
        <v>5164</v>
      </c>
      <c r="B167" s="94"/>
      <c r="C167" s="94"/>
      <c r="D167" s="93"/>
    </row>
    <row r="168" spans="1:4" ht="30.95" hidden="1" customHeight="1" x14ac:dyDescent="0.4">
      <c r="A168" s="95" t="s">
        <v>5165</v>
      </c>
      <c r="B168" s="94"/>
      <c r="C168" s="94"/>
      <c r="D168" s="93"/>
    </row>
    <row r="169" spans="1:4" ht="30.95" hidden="1" customHeight="1" x14ac:dyDescent="0.4">
      <c r="A169" s="95" t="s">
        <v>5593</v>
      </c>
      <c r="B169" s="94"/>
      <c r="C169" s="94"/>
      <c r="D169" s="93"/>
    </row>
    <row r="170" spans="1:4" ht="30.95" hidden="1" customHeight="1" x14ac:dyDescent="0.4">
      <c r="A170" s="95" t="s">
        <v>5366</v>
      </c>
      <c r="B170" s="94"/>
      <c r="C170" s="94"/>
      <c r="D170" s="93"/>
    </row>
    <row r="171" spans="1:4" ht="30.95" hidden="1" customHeight="1" x14ac:dyDescent="0.4">
      <c r="A171" s="95" t="s">
        <v>5323</v>
      </c>
      <c r="B171" s="94"/>
      <c r="C171" s="94"/>
      <c r="D171" s="93"/>
    </row>
    <row r="172" spans="1:4" ht="30.95" hidden="1" customHeight="1" x14ac:dyDescent="0.4">
      <c r="A172" s="95" t="s">
        <v>5367</v>
      </c>
      <c r="B172" s="94"/>
      <c r="C172" s="94"/>
      <c r="D172" s="93"/>
    </row>
    <row r="173" spans="1:4" ht="30.95" hidden="1" customHeight="1" x14ac:dyDescent="0.4">
      <c r="A173" s="95" t="s">
        <v>5376</v>
      </c>
      <c r="B173" s="94"/>
      <c r="C173" s="94"/>
      <c r="D173" s="93"/>
    </row>
    <row r="174" spans="1:4" ht="30.95" hidden="1" customHeight="1" x14ac:dyDescent="0.4">
      <c r="A174" s="95" t="s">
        <v>5431</v>
      </c>
      <c r="B174" s="94"/>
      <c r="C174" s="94"/>
      <c r="D174" s="93"/>
    </row>
    <row r="175" spans="1:4" ht="30.95" hidden="1" customHeight="1" x14ac:dyDescent="0.4">
      <c r="A175" s="95" t="s">
        <v>5166</v>
      </c>
      <c r="B175" s="94"/>
      <c r="C175" s="94"/>
      <c r="D175" s="93"/>
    </row>
    <row r="176" spans="1:4" ht="30.95" hidden="1" customHeight="1" x14ac:dyDescent="0.4">
      <c r="A176" s="95" t="s">
        <v>5167</v>
      </c>
      <c r="B176" s="94"/>
      <c r="C176" s="94"/>
      <c r="D176" s="93"/>
    </row>
    <row r="177" spans="1:4" ht="30.95" hidden="1" customHeight="1" x14ac:dyDescent="0.4">
      <c r="A177" s="95" t="s">
        <v>5168</v>
      </c>
      <c r="B177" s="94"/>
      <c r="C177" s="94"/>
      <c r="D177" s="93"/>
    </row>
    <row r="178" spans="1:4" ht="30.95" customHeight="1" x14ac:dyDescent="0.4">
      <c r="A178" s="95" t="s">
        <v>5159</v>
      </c>
      <c r="B178" s="94"/>
      <c r="C178" s="94">
        <v>1</v>
      </c>
      <c r="D178" s="93"/>
    </row>
    <row r="179" spans="1:4" ht="30.95" customHeight="1" x14ac:dyDescent="0.4">
      <c r="A179" s="95" t="s">
        <v>5160</v>
      </c>
      <c r="B179" s="94"/>
      <c r="C179" s="94">
        <v>1</v>
      </c>
      <c r="D179" s="93"/>
    </row>
    <row r="180" spans="1:4" ht="30.95" hidden="1" customHeight="1" x14ac:dyDescent="0.4">
      <c r="A180" s="92" t="s">
        <v>3820</v>
      </c>
      <c r="B180" s="128"/>
      <c r="C180" s="91"/>
      <c r="D180" s="91"/>
    </row>
    <row r="181" spans="1:4" ht="30.95" hidden="1" customHeight="1" x14ac:dyDescent="0.4">
      <c r="A181" s="92" t="s">
        <v>2187</v>
      </c>
      <c r="B181" s="93"/>
      <c r="C181" s="93"/>
      <c r="D181" s="93"/>
    </row>
    <row r="182" spans="1:4" ht="30.95" hidden="1" customHeight="1" x14ac:dyDescent="0.4">
      <c r="A182" s="92" t="s">
        <v>5289</v>
      </c>
      <c r="B182" s="93"/>
      <c r="C182" s="93"/>
      <c r="D182" s="93"/>
    </row>
    <row r="183" spans="1:4" ht="30.95" hidden="1" customHeight="1" x14ac:dyDescent="0.4">
      <c r="A183" s="92" t="s">
        <v>5413</v>
      </c>
      <c r="B183" s="93"/>
      <c r="C183" s="93"/>
      <c r="D183" s="93"/>
    </row>
    <row r="184" spans="1:4" ht="30.95" hidden="1" customHeight="1" x14ac:dyDescent="0.4">
      <c r="A184" s="92" t="s">
        <v>2189</v>
      </c>
      <c r="B184" s="93"/>
      <c r="C184" s="93"/>
      <c r="D184" s="93"/>
    </row>
    <row r="185" spans="1:4" ht="30.95" hidden="1" customHeight="1" x14ac:dyDescent="0.4">
      <c r="A185" s="92" t="s">
        <v>5282</v>
      </c>
      <c r="B185" s="93"/>
      <c r="C185" s="93"/>
      <c r="D185" s="93"/>
    </row>
    <row r="186" spans="1:4" ht="30.95" hidden="1" customHeight="1" x14ac:dyDescent="0.4">
      <c r="A186" s="92" t="s">
        <v>5303</v>
      </c>
      <c r="B186" s="93"/>
      <c r="C186" s="93"/>
      <c r="D186" s="93"/>
    </row>
    <row r="187" spans="1:4" ht="30.95" customHeight="1" x14ac:dyDescent="0.4">
      <c r="A187" s="92" t="s">
        <v>1479</v>
      </c>
      <c r="B187" s="93"/>
      <c r="C187" s="94">
        <v>23</v>
      </c>
      <c r="D187" s="94"/>
    </row>
    <row r="188" spans="1:4" ht="30.95" customHeight="1" x14ac:dyDescent="0.4">
      <c r="A188" s="92" t="s">
        <v>5269</v>
      </c>
      <c r="B188" s="93"/>
      <c r="C188" s="94">
        <v>2</v>
      </c>
      <c r="D188" s="94"/>
    </row>
    <row r="189" spans="1:4" ht="30.95" hidden="1" customHeight="1" x14ac:dyDescent="0.4">
      <c r="A189" s="92" t="s">
        <v>5304</v>
      </c>
      <c r="B189" s="93"/>
      <c r="C189" s="94"/>
      <c r="D189" s="94"/>
    </row>
    <row r="190" spans="1:4" ht="30.95" customHeight="1" x14ac:dyDescent="0.4">
      <c r="A190" s="92" t="s">
        <v>2896</v>
      </c>
      <c r="B190" s="93"/>
      <c r="C190" s="93">
        <v>3</v>
      </c>
      <c r="D190" s="93"/>
    </row>
    <row r="191" spans="1:4" ht="30.95" hidden="1" customHeight="1" x14ac:dyDescent="0.4">
      <c r="A191" s="92" t="s">
        <v>5322</v>
      </c>
      <c r="B191" s="93"/>
      <c r="C191" s="93"/>
      <c r="D191" s="93"/>
    </row>
    <row r="192" spans="1:4" ht="30.95" hidden="1" customHeight="1" x14ac:dyDescent="0.4">
      <c r="A192" s="92" t="s">
        <v>5305</v>
      </c>
      <c r="B192" s="93"/>
      <c r="C192" s="93"/>
      <c r="D192" s="93"/>
    </row>
    <row r="193" spans="1:4" ht="30.95" hidden="1" customHeight="1" x14ac:dyDescent="0.4">
      <c r="A193" s="92" t="s">
        <v>4395</v>
      </c>
      <c r="B193" s="93"/>
      <c r="C193" s="93"/>
      <c r="D193" s="93"/>
    </row>
    <row r="194" spans="1:4" ht="30.95" hidden="1" customHeight="1" x14ac:dyDescent="0.4">
      <c r="A194" s="92" t="s">
        <v>1480</v>
      </c>
      <c r="B194" s="93"/>
      <c r="C194" s="93"/>
      <c r="D194" s="93"/>
    </row>
    <row r="195" spans="1:4" ht="30.95" hidden="1" customHeight="1" x14ac:dyDescent="0.4">
      <c r="A195" s="92" t="s">
        <v>5169</v>
      </c>
      <c r="B195" s="93"/>
      <c r="C195" s="93"/>
      <c r="D195" s="93"/>
    </row>
    <row r="196" spans="1:4" ht="30.95" hidden="1" customHeight="1" x14ac:dyDescent="0.4">
      <c r="A196" s="92" t="s">
        <v>4394</v>
      </c>
      <c r="B196" s="93"/>
      <c r="C196" s="93"/>
      <c r="D196" s="93"/>
    </row>
    <row r="197" spans="1:4" ht="30.95" hidden="1" customHeight="1" x14ac:dyDescent="0.4">
      <c r="A197" s="92" t="s">
        <v>2942</v>
      </c>
      <c r="B197" s="93"/>
      <c r="C197" s="93"/>
      <c r="D197" s="93"/>
    </row>
    <row r="198" spans="1:4" ht="30.95" hidden="1" customHeight="1" x14ac:dyDescent="0.4">
      <c r="A198" s="92" t="s">
        <v>2190</v>
      </c>
      <c r="B198" s="93"/>
      <c r="C198" s="93"/>
      <c r="D198" s="93"/>
    </row>
    <row r="199" spans="1:4" ht="30.95" hidden="1" customHeight="1" x14ac:dyDescent="0.4">
      <c r="A199" s="92" t="s">
        <v>5170</v>
      </c>
      <c r="B199" s="93"/>
      <c r="C199" s="93"/>
      <c r="D199" s="93"/>
    </row>
    <row r="200" spans="1:4" ht="30.95" customHeight="1" x14ac:dyDescent="0.4">
      <c r="A200" s="92" t="s">
        <v>5171</v>
      </c>
      <c r="B200" s="93"/>
      <c r="C200" s="93">
        <v>5</v>
      </c>
      <c r="D200" s="93"/>
    </row>
    <row r="201" spans="1:4" ht="30.95" hidden="1" customHeight="1" x14ac:dyDescent="0.4">
      <c r="A201" s="92" t="s">
        <v>5172</v>
      </c>
      <c r="B201" s="93"/>
      <c r="C201" s="93"/>
      <c r="D201" s="93"/>
    </row>
    <row r="202" spans="1:4" ht="30.95" customHeight="1" x14ac:dyDescent="0.4">
      <c r="A202" s="92" t="s">
        <v>5173</v>
      </c>
      <c r="B202" s="93"/>
      <c r="C202" s="93">
        <v>1</v>
      </c>
      <c r="D202" s="93"/>
    </row>
    <row r="203" spans="1:4" ht="30.95" customHeight="1" x14ac:dyDescent="0.4">
      <c r="A203" s="95" t="s">
        <v>3252</v>
      </c>
      <c r="B203" s="93"/>
      <c r="C203" s="93">
        <v>10</v>
      </c>
      <c r="D203" s="93"/>
    </row>
    <row r="204" spans="1:4" ht="30.95" customHeight="1" x14ac:dyDescent="0.4">
      <c r="A204" s="95" t="s">
        <v>5236</v>
      </c>
      <c r="B204" s="93"/>
      <c r="C204" s="93">
        <v>10</v>
      </c>
      <c r="D204" s="93"/>
    </row>
    <row r="205" spans="1:4" ht="30.95" hidden="1" customHeight="1" x14ac:dyDescent="0.4">
      <c r="A205" s="92" t="s">
        <v>5354</v>
      </c>
      <c r="B205" s="93"/>
      <c r="C205" s="93"/>
      <c r="D205" s="93"/>
    </row>
    <row r="206" spans="1:4" ht="30.95" hidden="1" customHeight="1" x14ac:dyDescent="0.4">
      <c r="A206" s="92" t="s">
        <v>1860</v>
      </c>
      <c r="B206" s="93"/>
      <c r="C206" s="93"/>
      <c r="D206" s="93"/>
    </row>
    <row r="207" spans="1:4" ht="30.95" hidden="1" customHeight="1" x14ac:dyDescent="0.4">
      <c r="A207" s="92" t="s">
        <v>5586</v>
      </c>
      <c r="B207" s="93"/>
      <c r="C207" s="93"/>
      <c r="D207" s="93"/>
    </row>
    <row r="208" spans="1:4" ht="30.95" hidden="1" customHeight="1" x14ac:dyDescent="0.4">
      <c r="A208" s="92" t="s">
        <v>5381</v>
      </c>
      <c r="B208" s="93"/>
      <c r="C208" s="93"/>
      <c r="D208" s="93"/>
    </row>
    <row r="209" spans="1:4" ht="30.95" hidden="1" customHeight="1" x14ac:dyDescent="0.4">
      <c r="A209" s="92" t="s">
        <v>615</v>
      </c>
      <c r="B209" s="93"/>
      <c r="C209" s="93"/>
      <c r="D209" s="93"/>
    </row>
    <row r="210" spans="1:4" ht="30.95" hidden="1" customHeight="1" x14ac:dyDescent="0.4">
      <c r="A210" s="92" t="s">
        <v>5251</v>
      </c>
      <c r="B210" s="93"/>
      <c r="C210" s="93"/>
      <c r="D210" s="93"/>
    </row>
    <row r="211" spans="1:4" ht="30.95" hidden="1" customHeight="1" x14ac:dyDescent="0.4">
      <c r="A211" s="92" t="s">
        <v>2191</v>
      </c>
      <c r="B211" s="93"/>
      <c r="C211" s="93"/>
      <c r="D211" s="93"/>
    </row>
    <row r="212" spans="1:4" ht="30.95" hidden="1" customHeight="1" x14ac:dyDescent="0.4">
      <c r="A212" s="92" t="s">
        <v>5173</v>
      </c>
      <c r="B212" s="93"/>
      <c r="C212" s="93"/>
      <c r="D212" s="93"/>
    </row>
    <row r="213" spans="1:4" ht="30.95" hidden="1" customHeight="1" x14ac:dyDescent="0.4">
      <c r="A213" s="92" t="s">
        <v>5174</v>
      </c>
      <c r="B213" s="93"/>
      <c r="C213" s="93"/>
      <c r="D213" s="93"/>
    </row>
    <row r="214" spans="1:4" ht="30.95" hidden="1" customHeight="1" x14ac:dyDescent="0.4">
      <c r="A214" s="92" t="s">
        <v>5175</v>
      </c>
      <c r="B214" s="93"/>
      <c r="C214" s="93"/>
      <c r="D214" s="93"/>
    </row>
    <row r="215" spans="1:4" ht="30.95" hidden="1" customHeight="1" x14ac:dyDescent="0.4">
      <c r="A215" s="95" t="s">
        <v>1990</v>
      </c>
      <c r="B215" s="93"/>
      <c r="C215" s="93"/>
      <c r="D215" s="93"/>
    </row>
    <row r="216" spans="1:4" ht="30.95" hidden="1" customHeight="1" x14ac:dyDescent="0.4">
      <c r="A216" s="95" t="s">
        <v>5300</v>
      </c>
      <c r="B216" s="93"/>
      <c r="C216" s="93"/>
      <c r="D216" s="93"/>
    </row>
    <row r="217" spans="1:4" ht="30.95" hidden="1" customHeight="1" x14ac:dyDescent="0.4">
      <c r="A217" s="95" t="s">
        <v>2663</v>
      </c>
      <c r="B217" s="93"/>
      <c r="C217" s="93"/>
      <c r="D217" s="93"/>
    </row>
    <row r="218" spans="1:4" ht="30.95" hidden="1" customHeight="1" x14ac:dyDescent="0.4">
      <c r="A218" s="92" t="s">
        <v>1991</v>
      </c>
      <c r="B218" s="93"/>
      <c r="C218" s="93"/>
      <c r="D218" s="93"/>
    </row>
    <row r="219" spans="1:4" ht="30.95" hidden="1" customHeight="1" x14ac:dyDescent="0.4">
      <c r="A219" s="92" t="s">
        <v>5176</v>
      </c>
      <c r="B219" s="93"/>
      <c r="C219" s="93"/>
      <c r="D219" s="93"/>
    </row>
    <row r="220" spans="1:4" ht="30.95" hidden="1" customHeight="1" x14ac:dyDescent="0.4">
      <c r="A220" s="92" t="s">
        <v>2194</v>
      </c>
      <c r="B220" s="93"/>
      <c r="C220" s="93"/>
      <c r="D220" s="93"/>
    </row>
    <row r="221" spans="1:4" ht="30.95" hidden="1" customHeight="1" x14ac:dyDescent="0.4">
      <c r="A221" s="92" t="s">
        <v>5177</v>
      </c>
      <c r="B221" s="93"/>
      <c r="C221" s="93"/>
      <c r="D221" s="93"/>
    </row>
    <row r="222" spans="1:4" ht="30.95" hidden="1" customHeight="1" x14ac:dyDescent="0.4">
      <c r="A222" s="92" t="s">
        <v>5178</v>
      </c>
      <c r="B222" s="93"/>
      <c r="C222" s="93"/>
      <c r="D222" s="93"/>
    </row>
    <row r="223" spans="1:4" ht="30.95" hidden="1" customHeight="1" x14ac:dyDescent="0.4">
      <c r="A223" s="92" t="s">
        <v>360</v>
      </c>
      <c r="B223" s="93"/>
      <c r="C223" s="93"/>
      <c r="D223" s="94"/>
    </row>
    <row r="224" spans="1:4" ht="30.95" hidden="1" customHeight="1" x14ac:dyDescent="0.4">
      <c r="A224" s="92" t="s">
        <v>3219</v>
      </c>
      <c r="B224" s="93"/>
      <c r="C224" s="93"/>
      <c r="D224" s="94"/>
    </row>
    <row r="225" spans="1:4" ht="30.95" hidden="1" customHeight="1" x14ac:dyDescent="0.4">
      <c r="A225" s="92" t="s">
        <v>2664</v>
      </c>
      <c r="B225" s="93"/>
      <c r="C225" s="93"/>
      <c r="D225" s="94"/>
    </row>
    <row r="226" spans="1:4" ht="30.95" hidden="1" customHeight="1" x14ac:dyDescent="0.4">
      <c r="A226" s="92" t="s">
        <v>5179</v>
      </c>
      <c r="B226" s="93"/>
      <c r="C226" s="93"/>
      <c r="D226" s="94"/>
    </row>
    <row r="227" spans="1:4" ht="30.95" hidden="1" customHeight="1" x14ac:dyDescent="0.4">
      <c r="A227" s="92" t="s">
        <v>5154</v>
      </c>
      <c r="B227" s="93"/>
      <c r="C227" s="93"/>
      <c r="D227" s="94"/>
    </row>
    <row r="228" spans="1:4" ht="30.95" hidden="1" customHeight="1" x14ac:dyDescent="0.4">
      <c r="A228" s="92" t="s">
        <v>3328</v>
      </c>
      <c r="B228" s="93"/>
      <c r="C228" s="93"/>
      <c r="D228" s="93"/>
    </row>
    <row r="229" spans="1:4" ht="30.95" customHeight="1" x14ac:dyDescent="0.4">
      <c r="A229" s="92" t="s">
        <v>5180</v>
      </c>
      <c r="B229" s="93"/>
      <c r="C229" s="93">
        <v>6</v>
      </c>
      <c r="D229" s="93"/>
    </row>
    <row r="230" spans="1:4" ht="30.95" hidden="1" customHeight="1" x14ac:dyDescent="0.4">
      <c r="A230" s="92" t="s">
        <v>5181</v>
      </c>
      <c r="B230" s="93"/>
      <c r="C230" s="93"/>
      <c r="D230" s="93"/>
    </row>
    <row r="231" spans="1:4" ht="30.95" hidden="1" customHeight="1" x14ac:dyDescent="0.4">
      <c r="A231" s="92" t="s">
        <v>3907</v>
      </c>
      <c r="B231" s="93"/>
      <c r="C231" s="93"/>
      <c r="D231" s="93"/>
    </row>
    <row r="232" spans="1:4" ht="30.95" hidden="1" customHeight="1" x14ac:dyDescent="0.4">
      <c r="A232" s="92" t="s">
        <v>3690</v>
      </c>
      <c r="B232" s="93"/>
      <c r="C232" s="93"/>
      <c r="D232" s="93"/>
    </row>
    <row r="233" spans="1:4" ht="30.95" hidden="1" customHeight="1" x14ac:dyDescent="0.4">
      <c r="A233" s="92" t="s">
        <v>4970</v>
      </c>
      <c r="B233" s="93"/>
      <c r="C233" s="93"/>
      <c r="D233" s="93"/>
    </row>
    <row r="234" spans="1:4" ht="30.95" hidden="1" customHeight="1" x14ac:dyDescent="0.4">
      <c r="A234" s="95" t="s">
        <v>5182</v>
      </c>
      <c r="B234" s="93"/>
      <c r="C234" s="93"/>
      <c r="D234" s="93"/>
    </row>
    <row r="235" spans="1:4" ht="30.95" hidden="1" customHeight="1" x14ac:dyDescent="0.4">
      <c r="A235" s="95" t="s">
        <v>5244</v>
      </c>
      <c r="B235" s="93"/>
      <c r="C235" s="93"/>
      <c r="D235" s="93"/>
    </row>
    <row r="236" spans="1:4" ht="30.95" hidden="1" customHeight="1" x14ac:dyDescent="0.4">
      <c r="A236" s="95" t="s">
        <v>5183</v>
      </c>
      <c r="B236" s="93"/>
      <c r="C236" s="93"/>
      <c r="D236" s="93"/>
    </row>
    <row r="237" spans="1:4" ht="30.95" hidden="1" customHeight="1" x14ac:dyDescent="0.4">
      <c r="A237" s="95" t="s">
        <v>5184</v>
      </c>
      <c r="B237" s="93"/>
      <c r="C237" s="93"/>
      <c r="D237" s="93"/>
    </row>
    <row r="238" spans="1:4" ht="30.95" hidden="1" customHeight="1" x14ac:dyDescent="0.4">
      <c r="A238" s="95" t="s">
        <v>5440</v>
      </c>
      <c r="B238" s="93"/>
      <c r="C238" s="93"/>
      <c r="D238" s="93"/>
    </row>
    <row r="239" spans="1:4" ht="30.95" hidden="1" customHeight="1" x14ac:dyDescent="0.4">
      <c r="A239" s="95" t="s">
        <v>5185</v>
      </c>
      <c r="B239" s="96"/>
      <c r="C239" s="93"/>
      <c r="D239" s="93"/>
    </row>
    <row r="240" spans="1:4" ht="30.95" hidden="1" customHeight="1" x14ac:dyDescent="0.4">
      <c r="A240" s="95" t="s">
        <v>5363</v>
      </c>
      <c r="B240" s="96"/>
      <c r="C240" s="93"/>
      <c r="D240" s="93"/>
    </row>
    <row r="241" spans="1:4" ht="30.95" hidden="1" customHeight="1" x14ac:dyDescent="0.4">
      <c r="A241" s="95" t="s">
        <v>5186</v>
      </c>
      <c r="B241" s="96"/>
      <c r="C241" s="93"/>
      <c r="D241" s="93"/>
    </row>
    <row r="242" spans="1:4" ht="30.95" hidden="1" customHeight="1" x14ac:dyDescent="0.4">
      <c r="A242" s="95" t="s">
        <v>5337</v>
      </c>
      <c r="B242" s="96"/>
      <c r="C242" s="93"/>
      <c r="D242" s="93"/>
    </row>
    <row r="243" spans="1:4" ht="30.95" hidden="1" customHeight="1" x14ac:dyDescent="0.4">
      <c r="A243" s="95" t="s">
        <v>5608</v>
      </c>
      <c r="B243" s="96"/>
      <c r="C243" s="93"/>
      <c r="D243" s="93"/>
    </row>
    <row r="244" spans="1:4" ht="30.95" hidden="1" customHeight="1" x14ac:dyDescent="0.4">
      <c r="A244" s="95" t="s">
        <v>5454</v>
      </c>
      <c r="B244" s="96"/>
      <c r="C244" s="93"/>
      <c r="D244" s="93"/>
    </row>
    <row r="245" spans="1:4" ht="30.95" hidden="1" customHeight="1" x14ac:dyDescent="0.4">
      <c r="A245" s="95" t="s">
        <v>5272</v>
      </c>
      <c r="B245" s="96"/>
      <c r="C245" s="93"/>
      <c r="D245" s="93"/>
    </row>
    <row r="246" spans="1:4" ht="30.95" hidden="1" customHeight="1" x14ac:dyDescent="0.4">
      <c r="A246" s="95" t="s">
        <v>5187</v>
      </c>
      <c r="B246" s="96"/>
      <c r="C246" s="93"/>
      <c r="D246" s="93"/>
    </row>
    <row r="247" spans="1:4" ht="30.95" hidden="1" customHeight="1" x14ac:dyDescent="0.4">
      <c r="A247" s="95" t="s">
        <v>5290</v>
      </c>
      <c r="B247" s="96"/>
      <c r="C247" s="93"/>
      <c r="D247" s="93"/>
    </row>
    <row r="248" spans="1:4" ht="30.95" hidden="1" customHeight="1" x14ac:dyDescent="0.4">
      <c r="A248" s="95" t="s">
        <v>5273</v>
      </c>
      <c r="B248" s="96"/>
      <c r="C248" s="93"/>
      <c r="D248" s="93"/>
    </row>
    <row r="249" spans="1:4" ht="30.95" hidden="1" customHeight="1" x14ac:dyDescent="0.4">
      <c r="A249" s="95" t="s">
        <v>5306</v>
      </c>
      <c r="B249" s="96"/>
      <c r="C249" s="93"/>
      <c r="D249" s="93"/>
    </row>
    <row r="250" spans="1:4" ht="30.95" hidden="1" customHeight="1" x14ac:dyDescent="0.4">
      <c r="A250" s="95" t="s">
        <v>5274</v>
      </c>
      <c r="B250" s="93"/>
      <c r="C250" s="93"/>
      <c r="D250" s="93"/>
    </row>
    <row r="251" spans="1:4" ht="30.95" hidden="1" customHeight="1" x14ac:dyDescent="0.4">
      <c r="A251" s="95" t="s">
        <v>5307</v>
      </c>
      <c r="B251" s="93"/>
      <c r="C251" s="93"/>
      <c r="D251" s="93"/>
    </row>
    <row r="252" spans="1:4" ht="30.95" hidden="1" customHeight="1" x14ac:dyDescent="0.4">
      <c r="A252" s="95" t="s">
        <v>5188</v>
      </c>
      <c r="B252" s="93"/>
      <c r="C252" s="93"/>
      <c r="D252" s="93"/>
    </row>
    <row r="253" spans="1:4" ht="30.95" hidden="1" customHeight="1" x14ac:dyDescent="0.4">
      <c r="A253" s="95" t="s">
        <v>5189</v>
      </c>
      <c r="B253" s="93"/>
      <c r="C253" s="93"/>
      <c r="D253" s="93"/>
    </row>
    <row r="254" spans="1:4" ht="30.95" hidden="1" customHeight="1" x14ac:dyDescent="0.4">
      <c r="A254" s="95" t="s">
        <v>5389</v>
      </c>
      <c r="B254" s="93"/>
      <c r="C254" s="93"/>
      <c r="D254" s="93"/>
    </row>
    <row r="255" spans="1:4" ht="30.95" hidden="1" customHeight="1" x14ac:dyDescent="0.4">
      <c r="A255" s="95" t="s">
        <v>5296</v>
      </c>
      <c r="B255" s="93"/>
      <c r="C255" s="93"/>
      <c r="D255" s="93"/>
    </row>
    <row r="256" spans="1:4" ht="30.95" hidden="1" customHeight="1" x14ac:dyDescent="0.4">
      <c r="A256" s="95" t="s">
        <v>5595</v>
      </c>
      <c r="B256" s="93"/>
      <c r="C256" s="93"/>
      <c r="D256" s="93"/>
    </row>
    <row r="257" spans="1:4" ht="30.95" hidden="1" customHeight="1" x14ac:dyDescent="0.4">
      <c r="A257" s="95" t="s">
        <v>5297</v>
      </c>
      <c r="B257" s="93"/>
      <c r="C257" s="93"/>
      <c r="D257" s="93"/>
    </row>
    <row r="258" spans="1:4" ht="30.95" hidden="1" customHeight="1" x14ac:dyDescent="0.4">
      <c r="A258" s="95" t="s">
        <v>5190</v>
      </c>
      <c r="B258" s="93"/>
      <c r="C258" s="93"/>
      <c r="D258" s="93"/>
    </row>
    <row r="259" spans="1:4" ht="30.95" hidden="1" customHeight="1" x14ac:dyDescent="0.4">
      <c r="A259" s="95" t="s">
        <v>5191</v>
      </c>
      <c r="B259" s="93"/>
      <c r="C259" s="93"/>
      <c r="D259" s="93"/>
    </row>
    <row r="260" spans="1:4" ht="30.95" hidden="1" customHeight="1" x14ac:dyDescent="0.4">
      <c r="A260" s="95" t="s">
        <v>5192</v>
      </c>
      <c r="B260" s="93"/>
      <c r="C260" s="93"/>
      <c r="D260" s="93"/>
    </row>
    <row r="261" spans="1:4" ht="30.95" hidden="1" customHeight="1" x14ac:dyDescent="0.4">
      <c r="A261" s="95" t="s">
        <v>5617</v>
      </c>
      <c r="B261" s="93"/>
      <c r="C261" s="93"/>
      <c r="D261" s="93"/>
    </row>
    <row r="262" spans="1:4" ht="30.95" hidden="1" customHeight="1" x14ac:dyDescent="0.4">
      <c r="A262" s="95" t="s">
        <v>5298</v>
      </c>
      <c r="B262" s="93"/>
      <c r="C262" s="93"/>
      <c r="D262" s="93"/>
    </row>
    <row r="263" spans="1:4" ht="30.95" hidden="1" customHeight="1" x14ac:dyDescent="0.4">
      <c r="A263" s="95" t="s">
        <v>5299</v>
      </c>
      <c r="B263" s="93"/>
      <c r="C263" s="93"/>
      <c r="D263" s="93"/>
    </row>
    <row r="264" spans="1:4" ht="30.95" hidden="1" customHeight="1" x14ac:dyDescent="0.4">
      <c r="A264" s="95" t="s">
        <v>5319</v>
      </c>
      <c r="B264" s="93"/>
      <c r="C264" s="93"/>
      <c r="D264" s="93"/>
    </row>
    <row r="265" spans="1:4" ht="30.95" hidden="1" customHeight="1" x14ac:dyDescent="0.4">
      <c r="A265" s="95" t="s">
        <v>5356</v>
      </c>
      <c r="B265" s="93"/>
      <c r="C265" s="93"/>
      <c r="D265" s="93"/>
    </row>
    <row r="266" spans="1:4" ht="30.95" hidden="1" customHeight="1" x14ac:dyDescent="0.4">
      <c r="A266" s="95" t="s">
        <v>5448</v>
      </c>
      <c r="B266" s="93"/>
      <c r="C266" s="93"/>
      <c r="D266" s="93"/>
    </row>
    <row r="267" spans="1:4" ht="30.95" hidden="1" customHeight="1" x14ac:dyDescent="0.4">
      <c r="A267" s="95" t="s">
        <v>5449</v>
      </c>
      <c r="B267" s="93"/>
      <c r="C267" s="93"/>
      <c r="D267" s="93"/>
    </row>
    <row r="268" spans="1:4" ht="30.95" hidden="1" customHeight="1" x14ac:dyDescent="0.4">
      <c r="A268" s="95" t="s">
        <v>5590</v>
      </c>
      <c r="B268" s="93"/>
      <c r="C268" s="93"/>
      <c r="D268" s="93"/>
    </row>
    <row r="269" spans="1:4" ht="30.95" hidden="1" customHeight="1" x14ac:dyDescent="0.4">
      <c r="A269" s="95" t="s">
        <v>5193</v>
      </c>
      <c r="B269" s="93"/>
      <c r="C269" s="93"/>
      <c r="D269" s="93"/>
    </row>
    <row r="270" spans="1:4" ht="30.95" hidden="1" customHeight="1" x14ac:dyDescent="0.4">
      <c r="A270" s="95" t="s">
        <v>5194</v>
      </c>
      <c r="B270" s="93"/>
      <c r="C270" s="93"/>
      <c r="D270" s="93"/>
    </row>
    <row r="271" spans="1:4" ht="30.95" hidden="1" customHeight="1" x14ac:dyDescent="0.4">
      <c r="A271" s="95" t="s">
        <v>5195</v>
      </c>
      <c r="B271" s="93"/>
      <c r="C271" s="93"/>
      <c r="D271" s="93"/>
    </row>
    <row r="272" spans="1:4" ht="30.95" hidden="1" customHeight="1" x14ac:dyDescent="0.4">
      <c r="A272" s="95" t="s">
        <v>5577</v>
      </c>
      <c r="B272" s="93"/>
      <c r="C272" s="93"/>
      <c r="D272" s="93"/>
    </row>
    <row r="273" spans="1:4" ht="30.95" hidden="1" customHeight="1" x14ac:dyDescent="0.4">
      <c r="A273" s="95" t="s">
        <v>5196</v>
      </c>
      <c r="B273" s="93"/>
      <c r="C273" s="93"/>
      <c r="D273" s="93"/>
    </row>
    <row r="274" spans="1:4" ht="30.95" hidden="1" customHeight="1" x14ac:dyDescent="0.4">
      <c r="A274" s="95" t="s">
        <v>5197</v>
      </c>
      <c r="B274" s="93"/>
      <c r="C274" s="93"/>
      <c r="D274" s="93"/>
    </row>
    <row r="275" spans="1:4" ht="30.95" hidden="1" customHeight="1" x14ac:dyDescent="0.4">
      <c r="A275" s="95" t="s">
        <v>5246</v>
      </c>
      <c r="B275" s="93"/>
      <c r="C275" s="93"/>
      <c r="D275" s="93"/>
    </row>
    <row r="276" spans="1:4" ht="30.95" hidden="1" customHeight="1" x14ac:dyDescent="0.4">
      <c r="A276" s="95" t="s">
        <v>5198</v>
      </c>
      <c r="B276" s="93"/>
      <c r="C276" s="93"/>
      <c r="D276" s="93"/>
    </row>
    <row r="277" spans="1:4" ht="30.95" hidden="1" customHeight="1" x14ac:dyDescent="0.4">
      <c r="A277" s="95" t="s">
        <v>5199</v>
      </c>
      <c r="B277" s="93"/>
      <c r="C277" s="93"/>
      <c r="D277" s="93"/>
    </row>
    <row r="278" spans="1:4" ht="30.95" hidden="1" customHeight="1" x14ac:dyDescent="0.4">
      <c r="A278" s="95" t="s">
        <v>5331</v>
      </c>
      <c r="B278" s="93"/>
      <c r="C278" s="93"/>
      <c r="D278" s="93"/>
    </row>
    <row r="279" spans="1:4" ht="30.95" hidden="1" customHeight="1" x14ac:dyDescent="0.4">
      <c r="A279" s="95" t="s">
        <v>5200</v>
      </c>
      <c r="B279" s="93"/>
      <c r="C279" s="93"/>
      <c r="D279" s="93"/>
    </row>
    <row r="280" spans="1:4" ht="30.95" hidden="1" customHeight="1" x14ac:dyDescent="0.4">
      <c r="A280" s="95" t="s">
        <v>5201</v>
      </c>
      <c r="B280" s="93"/>
      <c r="C280" s="93"/>
      <c r="D280" s="93"/>
    </row>
    <row r="281" spans="1:4" ht="30.95" hidden="1" customHeight="1" x14ac:dyDescent="0.4">
      <c r="A281" s="95" t="s">
        <v>5202</v>
      </c>
      <c r="B281" s="93"/>
      <c r="C281" s="93"/>
      <c r="D281" s="93"/>
    </row>
    <row r="282" spans="1:4" ht="30.95" hidden="1" customHeight="1" x14ac:dyDescent="0.4">
      <c r="A282" s="95" t="s">
        <v>5606</v>
      </c>
      <c r="B282" s="93"/>
      <c r="C282" s="93"/>
      <c r="D282" s="93"/>
    </row>
    <row r="283" spans="1:4" ht="30.95" hidden="1" customHeight="1" x14ac:dyDescent="0.4">
      <c r="A283" s="95" t="s">
        <v>5203</v>
      </c>
      <c r="B283" s="93"/>
      <c r="C283" s="93"/>
      <c r="D283" s="93"/>
    </row>
    <row r="284" spans="1:4" ht="30.95" hidden="1" customHeight="1" x14ac:dyDescent="0.4">
      <c r="A284" s="95" t="s">
        <v>5292</v>
      </c>
      <c r="B284" s="93"/>
      <c r="C284" s="93"/>
      <c r="D284" s="93"/>
    </row>
    <row r="285" spans="1:4" ht="30.95" hidden="1" customHeight="1" x14ac:dyDescent="0.4">
      <c r="A285" s="95" t="s">
        <v>5576</v>
      </c>
      <c r="B285" s="93"/>
      <c r="C285" s="93"/>
      <c r="D285" s="93"/>
    </row>
    <row r="286" spans="1:4" ht="30.95" hidden="1" customHeight="1" x14ac:dyDescent="0.4">
      <c r="A286" s="95" t="s">
        <v>5204</v>
      </c>
      <c r="B286" s="93"/>
      <c r="C286" s="93"/>
      <c r="D286" s="93"/>
    </row>
    <row r="287" spans="1:4" ht="30.95" hidden="1" customHeight="1" x14ac:dyDescent="0.4">
      <c r="A287" s="95" t="s">
        <v>5205</v>
      </c>
      <c r="B287" s="93"/>
      <c r="C287" s="93"/>
      <c r="D287" s="93"/>
    </row>
    <row r="288" spans="1:4" ht="30.95" hidden="1" customHeight="1" x14ac:dyDescent="0.4">
      <c r="A288" s="95" t="s">
        <v>5206</v>
      </c>
      <c r="B288" s="93"/>
      <c r="C288" s="93"/>
      <c r="D288" s="93"/>
    </row>
    <row r="289" spans="1:4" ht="30.95" hidden="1" customHeight="1" x14ac:dyDescent="0.4">
      <c r="A289" s="95" t="s">
        <v>5384</v>
      </c>
      <c r="B289" s="93"/>
      <c r="C289" s="93"/>
      <c r="D289" s="93"/>
    </row>
    <row r="290" spans="1:4" ht="30.95" hidden="1" customHeight="1" x14ac:dyDescent="0.4">
      <c r="A290" s="95" t="s">
        <v>5207</v>
      </c>
      <c r="B290" s="93"/>
      <c r="C290" s="93"/>
      <c r="D290" s="93"/>
    </row>
    <row r="291" spans="1:4" ht="30.95" hidden="1" customHeight="1" x14ac:dyDescent="0.4">
      <c r="A291" s="95" t="s">
        <v>5283</v>
      </c>
      <c r="B291" s="93"/>
      <c r="C291" s="93"/>
      <c r="D291" s="93"/>
    </row>
    <row r="292" spans="1:4" ht="30.95" hidden="1" customHeight="1" x14ac:dyDescent="0.4">
      <c r="A292" s="95" t="s">
        <v>5443</v>
      </c>
      <c r="B292" s="93"/>
      <c r="C292" s="93"/>
      <c r="D292" s="93"/>
    </row>
    <row r="293" spans="1:4" ht="30.95" hidden="1" customHeight="1" x14ac:dyDescent="0.4">
      <c r="A293" s="95" t="s">
        <v>5208</v>
      </c>
      <c r="B293" s="93"/>
      <c r="C293" s="93"/>
      <c r="D293" s="93"/>
    </row>
    <row r="294" spans="1:4" ht="30.95" hidden="1" customHeight="1" x14ac:dyDescent="0.4">
      <c r="A294" s="95" t="s">
        <v>5578</v>
      </c>
      <c r="B294" s="93"/>
      <c r="C294" s="93"/>
      <c r="D294" s="93"/>
    </row>
    <row r="295" spans="1:4" ht="30.95" hidden="1" customHeight="1" x14ac:dyDescent="0.4">
      <c r="A295" s="95" t="s">
        <v>5249</v>
      </c>
      <c r="B295" s="93"/>
      <c r="C295" s="93"/>
      <c r="D295" s="93"/>
    </row>
    <row r="296" spans="1:4" ht="30.95" hidden="1" customHeight="1" x14ac:dyDescent="0.4">
      <c r="A296" s="95" t="s">
        <v>5587</v>
      </c>
      <c r="B296" s="93"/>
      <c r="C296" s="93"/>
      <c r="D296" s="93"/>
    </row>
    <row r="297" spans="1:4" ht="30.95" hidden="1" customHeight="1" x14ac:dyDescent="0.4">
      <c r="A297" s="95" t="s">
        <v>5301</v>
      </c>
      <c r="B297" s="93"/>
      <c r="C297" s="93"/>
      <c r="D297" s="93"/>
    </row>
    <row r="298" spans="1:4" ht="30.95" hidden="1" customHeight="1" x14ac:dyDescent="0.4">
      <c r="A298" s="95" t="s">
        <v>3736</v>
      </c>
      <c r="B298" s="93"/>
      <c r="C298" s="93"/>
      <c r="D298" s="93"/>
    </row>
    <row r="299" spans="1:4" ht="30.95" hidden="1" customHeight="1" x14ac:dyDescent="0.4">
      <c r="A299" s="95" t="s">
        <v>5209</v>
      </c>
      <c r="B299" s="93"/>
      <c r="C299" s="93"/>
      <c r="D299" s="93"/>
    </row>
    <row r="300" spans="1:4" ht="30.95" hidden="1" customHeight="1" x14ac:dyDescent="0.4">
      <c r="A300" s="95" t="s">
        <v>5302</v>
      </c>
      <c r="B300" s="93"/>
      <c r="C300" s="93"/>
      <c r="D300" s="93"/>
    </row>
    <row r="301" spans="1:4" ht="30.95" hidden="1" customHeight="1" x14ac:dyDescent="0.4">
      <c r="A301" s="95" t="s">
        <v>5332</v>
      </c>
      <c r="B301" s="93"/>
      <c r="C301" s="93"/>
      <c r="D301" s="93"/>
    </row>
    <row r="302" spans="1:4" ht="30.95" hidden="1" customHeight="1" x14ac:dyDescent="0.4">
      <c r="A302" s="95" t="s">
        <v>5444</v>
      </c>
      <c r="B302" s="93"/>
      <c r="C302" s="93"/>
      <c r="D302" s="93"/>
    </row>
    <row r="303" spans="1:4" ht="30.95" hidden="1" customHeight="1" x14ac:dyDescent="0.4">
      <c r="A303" s="95" t="s">
        <v>5210</v>
      </c>
      <c r="B303" s="93"/>
      <c r="C303" s="93"/>
      <c r="D303" s="93"/>
    </row>
    <row r="304" spans="1:4" ht="30.95" hidden="1" customHeight="1" x14ac:dyDescent="0.4">
      <c r="A304" s="95" t="s">
        <v>5351</v>
      </c>
      <c r="B304" s="93"/>
      <c r="C304" s="93"/>
      <c r="D304" s="93"/>
    </row>
    <row r="305" spans="1:4" ht="30.95" hidden="1" customHeight="1" x14ac:dyDescent="0.4">
      <c r="A305" s="95" t="s">
        <v>5270</v>
      </c>
      <c r="B305" s="93"/>
      <c r="C305" s="93"/>
      <c r="D305" s="93"/>
    </row>
    <row r="306" spans="1:4" ht="30.95" hidden="1" customHeight="1" x14ac:dyDescent="0.4">
      <c r="A306" s="95" t="s">
        <v>5456</v>
      </c>
      <c r="B306" s="93"/>
      <c r="C306" s="93"/>
      <c r="D306" s="93"/>
    </row>
    <row r="307" spans="1:4" ht="30.95" hidden="1" customHeight="1" x14ac:dyDescent="0.4">
      <c r="A307" s="95" t="s">
        <v>5211</v>
      </c>
      <c r="B307" s="93"/>
      <c r="C307" s="93"/>
      <c r="D307" s="93"/>
    </row>
    <row r="308" spans="1:4" ht="30.95" hidden="1" customHeight="1" x14ac:dyDescent="0.4">
      <c r="A308" s="95" t="s">
        <v>5212</v>
      </c>
      <c r="B308" s="93"/>
      <c r="C308" s="93"/>
      <c r="D308" s="93"/>
    </row>
    <row r="309" spans="1:4" ht="30.95" hidden="1" customHeight="1" x14ac:dyDescent="0.4">
      <c r="A309" s="95" t="s">
        <v>5605</v>
      </c>
      <c r="B309" s="93"/>
      <c r="C309" s="93"/>
      <c r="D309" s="93"/>
    </row>
    <row r="310" spans="1:4" ht="30.95" hidden="1" customHeight="1" x14ac:dyDescent="0.4">
      <c r="A310" s="95" t="s">
        <v>5213</v>
      </c>
      <c r="B310" s="93"/>
      <c r="C310" s="93"/>
      <c r="D310" s="93"/>
    </row>
    <row r="311" spans="1:4" ht="30.95" hidden="1" customHeight="1" x14ac:dyDescent="0.4">
      <c r="A311" s="95" t="s">
        <v>5214</v>
      </c>
      <c r="B311" s="93"/>
      <c r="C311" s="93"/>
      <c r="D311" s="93"/>
    </row>
    <row r="312" spans="1:4" ht="30.95" hidden="1" customHeight="1" x14ac:dyDescent="0.4">
      <c r="A312" s="95" t="s">
        <v>5215</v>
      </c>
      <c r="B312" s="93"/>
      <c r="C312" s="93"/>
      <c r="D312" s="93"/>
    </row>
    <row r="313" spans="1:4" ht="30.95" hidden="1" customHeight="1" x14ac:dyDescent="0.4">
      <c r="A313" s="95" t="s">
        <v>5216</v>
      </c>
      <c r="B313" s="93"/>
      <c r="C313" s="93"/>
      <c r="D313" s="93"/>
    </row>
    <row r="314" spans="1:4" ht="30.95" hidden="1" customHeight="1" x14ac:dyDescent="0.4">
      <c r="A314" s="95" t="s">
        <v>5217</v>
      </c>
      <c r="B314" s="93"/>
      <c r="C314" s="93"/>
      <c r="D314" s="93"/>
    </row>
    <row r="315" spans="1:4" ht="30.95" hidden="1" customHeight="1" x14ac:dyDescent="0.4">
      <c r="A315" s="95" t="s">
        <v>5218</v>
      </c>
      <c r="B315" s="93"/>
      <c r="C315" s="93"/>
      <c r="D315" s="93"/>
    </row>
    <row r="316" spans="1:4" ht="30.95" hidden="1" customHeight="1" x14ac:dyDescent="0.4">
      <c r="A316" s="95" t="s">
        <v>5219</v>
      </c>
      <c r="B316" s="93"/>
      <c r="C316" s="93"/>
      <c r="D316" s="93"/>
    </row>
    <row r="317" spans="1:4" ht="30.95" hidden="1" customHeight="1" x14ac:dyDescent="0.4">
      <c r="A317" s="95" t="s">
        <v>5047</v>
      </c>
      <c r="B317" s="93"/>
      <c r="C317" s="93"/>
      <c r="D317" s="93"/>
    </row>
    <row r="318" spans="1:4" ht="30.95" hidden="1" customHeight="1" x14ac:dyDescent="0.4">
      <c r="A318" s="95" t="s">
        <v>5271</v>
      </c>
      <c r="B318" s="93"/>
      <c r="C318" s="93"/>
      <c r="D318" s="93"/>
    </row>
    <row r="319" spans="1:4" ht="30.95" hidden="1" customHeight="1" x14ac:dyDescent="0.4">
      <c r="A319" s="95" t="s">
        <v>6055</v>
      </c>
      <c r="B319" s="93"/>
      <c r="C319" s="93"/>
      <c r="D319" s="93"/>
    </row>
    <row r="320" spans="1:4" ht="30.95" hidden="1" customHeight="1" x14ac:dyDescent="0.4">
      <c r="A320" s="95" t="s">
        <v>5445</v>
      </c>
      <c r="B320" s="93"/>
      <c r="C320" s="93"/>
      <c r="D320" s="93"/>
    </row>
    <row r="321" spans="1:4" ht="30.95" hidden="1" customHeight="1" x14ac:dyDescent="0.4">
      <c r="A321" s="95" t="s">
        <v>5220</v>
      </c>
      <c r="B321" s="93"/>
      <c r="C321" s="93"/>
      <c r="D321" s="93"/>
    </row>
    <row r="322" spans="1:4" ht="30.95" hidden="1" customHeight="1" x14ac:dyDescent="0.4">
      <c r="A322" s="95" t="s">
        <v>5221</v>
      </c>
      <c r="B322" s="93"/>
      <c r="C322" s="93"/>
      <c r="D322" s="93"/>
    </row>
    <row r="323" spans="1:4" ht="30.95" hidden="1" customHeight="1" x14ac:dyDescent="0.4">
      <c r="A323" s="95" t="s">
        <v>5222</v>
      </c>
      <c r="B323" s="93"/>
      <c r="C323" s="93"/>
      <c r="D323" s="93"/>
    </row>
    <row r="324" spans="1:4" ht="30.95" hidden="1" customHeight="1" x14ac:dyDescent="0.4">
      <c r="A324" s="95" t="s">
        <v>4965</v>
      </c>
      <c r="B324" s="93"/>
      <c r="C324" s="93"/>
      <c r="D324" s="93"/>
    </row>
    <row r="325" spans="1:4" ht="30.95" hidden="1" customHeight="1" x14ac:dyDescent="0.4">
      <c r="A325" s="95" t="s">
        <v>5223</v>
      </c>
      <c r="B325" s="93"/>
      <c r="C325" s="93"/>
      <c r="D325" s="93"/>
    </row>
    <row r="326" spans="1:4" ht="30.95" hidden="1" customHeight="1" x14ac:dyDescent="0.4">
      <c r="A326" s="95" t="s">
        <v>5224</v>
      </c>
      <c r="B326" s="93"/>
      <c r="C326" s="93"/>
      <c r="D326" s="93"/>
    </row>
    <row r="327" spans="1:4" ht="30.95" hidden="1" customHeight="1" x14ac:dyDescent="0.4">
      <c r="A327" s="95" t="s">
        <v>5225</v>
      </c>
      <c r="B327" s="93"/>
      <c r="C327" s="93"/>
      <c r="D327" s="93"/>
    </row>
    <row r="328" spans="1:4" ht="30.95" hidden="1" customHeight="1" x14ac:dyDescent="0.4">
      <c r="A328" s="95" t="s">
        <v>5295</v>
      </c>
      <c r="B328" s="93"/>
      <c r="C328" s="93"/>
      <c r="D328" s="93"/>
    </row>
    <row r="329" spans="1:4" ht="30.95" hidden="1" customHeight="1" x14ac:dyDescent="0.4">
      <c r="A329" s="95" t="s">
        <v>5226</v>
      </c>
      <c r="B329" s="93"/>
      <c r="C329" s="93"/>
      <c r="D329" s="93"/>
    </row>
    <row r="330" spans="1:4" ht="30.95" hidden="1" customHeight="1" x14ac:dyDescent="0.4">
      <c r="A330" s="95" t="s">
        <v>5311</v>
      </c>
      <c r="B330" s="93"/>
      <c r="C330" s="93"/>
      <c r="D330" s="93"/>
    </row>
    <row r="331" spans="1:4" ht="30.95" hidden="1" customHeight="1" x14ac:dyDescent="0.4">
      <c r="A331" s="95" t="s">
        <v>5240</v>
      </c>
      <c r="B331" s="93"/>
      <c r="C331" s="93"/>
      <c r="D331" s="93"/>
    </row>
    <row r="332" spans="1:4" ht="30.95" hidden="1" customHeight="1" x14ac:dyDescent="0.4">
      <c r="A332" s="95" t="s">
        <v>5227</v>
      </c>
      <c r="B332" s="93"/>
      <c r="C332" s="93"/>
      <c r="D332" s="93"/>
    </row>
    <row r="333" spans="1:4" ht="30.95" hidden="1" customHeight="1" x14ac:dyDescent="0.4">
      <c r="A333" s="95" t="s">
        <v>5432</v>
      </c>
      <c r="B333" s="93"/>
      <c r="C333" s="93"/>
      <c r="D333" s="93"/>
    </row>
    <row r="334" spans="1:4" ht="30.95" hidden="1" customHeight="1" x14ac:dyDescent="0.4">
      <c r="A334" s="95" t="s">
        <v>5228</v>
      </c>
      <c r="B334" s="93"/>
      <c r="C334" s="93"/>
      <c r="D334" s="93"/>
    </row>
    <row r="335" spans="1:4" ht="30.95" hidden="1" customHeight="1" x14ac:dyDescent="0.4">
      <c r="A335" s="95" t="s">
        <v>5350</v>
      </c>
      <c r="B335" s="93"/>
      <c r="C335" s="93"/>
      <c r="D335" s="93"/>
    </row>
    <row r="336" spans="1:4" ht="30.95" hidden="1" customHeight="1" x14ac:dyDescent="0.4">
      <c r="A336" s="95" t="s">
        <v>5229</v>
      </c>
      <c r="B336" s="93"/>
      <c r="C336" s="93"/>
      <c r="D336" s="93"/>
    </row>
    <row r="337" spans="1:4" ht="30.95" hidden="1" customHeight="1" x14ac:dyDescent="0.4">
      <c r="A337" s="95" t="s">
        <v>5230</v>
      </c>
      <c r="B337" s="93"/>
      <c r="C337" s="93"/>
      <c r="D337" s="93"/>
    </row>
    <row r="338" spans="1:4" ht="30.95" hidden="1" customHeight="1" x14ac:dyDescent="0.4">
      <c r="A338" s="95" t="s">
        <v>5231</v>
      </c>
      <c r="B338" s="93"/>
      <c r="C338" s="93"/>
      <c r="D338" s="93"/>
    </row>
    <row r="339" spans="1:4" ht="30.95" hidden="1" customHeight="1" x14ac:dyDescent="0.4">
      <c r="A339" s="95" t="s">
        <v>5591</v>
      </c>
      <c r="B339" s="93"/>
      <c r="C339" s="93"/>
      <c r="D339" s="93"/>
    </row>
    <row r="340" spans="1:4" ht="30.95" hidden="1" customHeight="1" x14ac:dyDescent="0.4">
      <c r="A340" s="95" t="s">
        <v>5592</v>
      </c>
      <c r="B340" s="93"/>
      <c r="C340" s="93"/>
      <c r="D340" s="93"/>
    </row>
    <row r="341" spans="1:4" ht="30.95" hidden="1" customHeight="1" x14ac:dyDescent="0.4">
      <c r="A341" s="95" t="s">
        <v>5214</v>
      </c>
      <c r="B341" s="93"/>
      <c r="C341" s="93"/>
      <c r="D341" s="93"/>
    </row>
    <row r="342" spans="1:4" ht="30.95" hidden="1" customHeight="1" x14ac:dyDescent="0.4">
      <c r="A342" s="95" t="s">
        <v>5215</v>
      </c>
      <c r="B342" s="93"/>
      <c r="C342" s="93"/>
      <c r="D342" s="93"/>
    </row>
    <row r="343" spans="1:4" ht="30.95" hidden="1" customHeight="1" x14ac:dyDescent="0.4">
      <c r="A343" s="95" t="s">
        <v>5232</v>
      </c>
      <c r="B343" s="93"/>
      <c r="C343" s="93"/>
      <c r="D343" s="93"/>
    </row>
    <row r="344" spans="1:4" ht="30.95" hidden="1" customHeight="1" x14ac:dyDescent="0.4">
      <c r="A344" s="95" t="s">
        <v>5233</v>
      </c>
      <c r="B344" s="93"/>
      <c r="C344" s="93"/>
      <c r="D344" s="93"/>
    </row>
    <row r="345" spans="1:4" ht="30.95" hidden="1" customHeight="1" x14ac:dyDescent="0.4">
      <c r="A345" s="95" t="s">
        <v>5234</v>
      </c>
      <c r="B345" s="93"/>
      <c r="C345" s="93"/>
      <c r="D345" s="93"/>
    </row>
    <row r="346" spans="1:4" ht="30.95" hidden="1" customHeight="1" x14ac:dyDescent="0.4">
      <c r="A346" s="95" t="s">
        <v>5235</v>
      </c>
      <c r="B346" s="93"/>
      <c r="C346" s="93"/>
      <c r="D346" s="93"/>
    </row>
    <row r="347" spans="1:4" ht="30.95" hidden="1" customHeight="1" x14ac:dyDescent="0.4">
      <c r="A347" s="95" t="s">
        <v>3252</v>
      </c>
      <c r="B347" s="93"/>
      <c r="C347" s="93"/>
      <c r="D347" s="93"/>
    </row>
    <row r="348" spans="1:4" ht="30.95" hidden="1" customHeight="1" x14ac:dyDescent="0.4">
      <c r="A348" s="95" t="s">
        <v>5236</v>
      </c>
      <c r="B348" s="93"/>
      <c r="C348" s="93"/>
      <c r="D348" s="93"/>
    </row>
    <row r="349" spans="1:4" ht="30.95" hidden="1" customHeight="1" x14ac:dyDescent="0.4">
      <c r="A349" s="95" t="s">
        <v>5237</v>
      </c>
      <c r="B349" s="93"/>
      <c r="C349" s="93"/>
      <c r="D349" s="93"/>
    </row>
    <row r="350" spans="1:4" ht="30.95" hidden="1" customHeight="1" x14ac:dyDescent="0.4">
      <c r="A350" s="95" t="s">
        <v>5238</v>
      </c>
      <c r="B350" s="93"/>
      <c r="C350" s="93"/>
      <c r="D350" s="93"/>
    </row>
    <row r="351" spans="1:4" ht="30.95" hidden="1" customHeight="1" x14ac:dyDescent="0.4">
      <c r="A351" s="95" t="s">
        <v>5239</v>
      </c>
      <c r="B351" s="93"/>
      <c r="C351" s="93"/>
      <c r="D351" s="93"/>
    </row>
    <row r="352" spans="1:4" ht="30.95" hidden="1" customHeight="1" x14ac:dyDescent="0.4">
      <c r="A352" s="95" t="s">
        <v>5594</v>
      </c>
      <c r="B352" s="93"/>
      <c r="C352" s="93"/>
      <c r="D352" s="93"/>
    </row>
    <row r="353" spans="1:4" ht="30.95" hidden="1" customHeight="1" x14ac:dyDescent="0.4">
      <c r="A353" s="95" t="s">
        <v>5559</v>
      </c>
      <c r="B353" s="93"/>
      <c r="C353" s="93"/>
      <c r="D353" s="93"/>
    </row>
    <row r="354" spans="1:4" ht="30.95" hidden="1" customHeight="1" x14ac:dyDescent="0.4">
      <c r="A354" s="95" t="s">
        <v>4995</v>
      </c>
      <c r="B354" s="93"/>
      <c r="C354" s="93"/>
      <c r="D354" s="93"/>
    </row>
    <row r="355" spans="1:4" ht="30.95" customHeight="1" x14ac:dyDescent="0.4">
      <c r="A355" s="95" t="s">
        <v>5442</v>
      </c>
      <c r="B355" s="93"/>
      <c r="C355" s="93">
        <v>40</v>
      </c>
      <c r="D355" s="93"/>
    </row>
    <row r="356" spans="1:4" ht="30.95" hidden="1" customHeight="1" x14ac:dyDescent="0.4">
      <c r="A356" s="95" t="s">
        <v>3720</v>
      </c>
      <c r="B356" s="93"/>
      <c r="C356" s="93"/>
      <c r="D356" s="93"/>
    </row>
    <row r="357" spans="1:4" ht="30.95" hidden="1" customHeight="1" x14ac:dyDescent="0.4">
      <c r="A357" s="95" t="s">
        <v>3721</v>
      </c>
      <c r="B357" s="93"/>
      <c r="C357" s="93"/>
      <c r="D357" s="93"/>
    </row>
    <row r="358" spans="1:4" ht="30.95" hidden="1" customHeight="1" x14ac:dyDescent="0.4">
      <c r="A358" s="95" t="s">
        <v>3722</v>
      </c>
      <c r="B358" s="93"/>
      <c r="C358" s="93"/>
      <c r="D358" s="93"/>
    </row>
    <row r="359" spans="1:4" ht="30.95" hidden="1" customHeight="1" x14ac:dyDescent="0.4">
      <c r="A359" s="95" t="s">
        <v>3723</v>
      </c>
      <c r="B359" s="93"/>
      <c r="C359" s="93"/>
      <c r="D359" s="93"/>
    </row>
    <row r="360" spans="1:4" ht="30.95" hidden="1" customHeight="1" x14ac:dyDescent="0.4">
      <c r="A360" s="95" t="s">
        <v>4956</v>
      </c>
      <c r="B360" s="93"/>
      <c r="C360" s="93"/>
      <c r="D360" s="93"/>
    </row>
    <row r="361" spans="1:4" ht="30.95" hidden="1" customHeight="1" x14ac:dyDescent="0.4">
      <c r="A361" s="95" t="s">
        <v>3725</v>
      </c>
      <c r="B361" s="93"/>
      <c r="C361" s="93"/>
      <c r="D361" s="93"/>
    </row>
    <row r="362" spans="1:4" ht="30.95" hidden="1" customHeight="1" x14ac:dyDescent="0.4">
      <c r="A362" s="95" t="s">
        <v>4986</v>
      </c>
      <c r="B362" s="93"/>
      <c r="C362" s="93"/>
      <c r="D362" s="93"/>
    </row>
    <row r="363" spans="1:4" ht="30.95" hidden="1" customHeight="1" x14ac:dyDescent="0.4">
      <c r="A363" s="95" t="s">
        <v>3726</v>
      </c>
      <c r="B363" s="93"/>
      <c r="C363" s="93"/>
      <c r="D363" s="93"/>
    </row>
    <row r="364" spans="1:4" ht="30.95" hidden="1" customHeight="1" x14ac:dyDescent="0.4">
      <c r="A364" s="95" t="s">
        <v>3230</v>
      </c>
      <c r="B364" s="93"/>
      <c r="C364" s="93"/>
      <c r="D364" s="93"/>
    </row>
    <row r="365" spans="1:4" ht="30.95" hidden="1" customHeight="1" x14ac:dyDescent="0.4">
      <c r="A365" s="95" t="s">
        <v>3735</v>
      </c>
      <c r="B365" s="93"/>
      <c r="C365" s="93"/>
      <c r="D365" s="93"/>
    </row>
    <row r="366" spans="1:4" ht="30.95" hidden="1" customHeight="1" x14ac:dyDescent="0.4">
      <c r="A366" s="95" t="s">
        <v>1247</v>
      </c>
      <c r="B366" s="93"/>
      <c r="C366" s="93"/>
      <c r="D366" s="93"/>
    </row>
    <row r="367" spans="1:4" ht="30.95" hidden="1" customHeight="1" x14ac:dyDescent="0.4">
      <c r="A367" s="95" t="s">
        <v>4975</v>
      </c>
      <c r="B367" s="93"/>
      <c r="C367" s="93"/>
      <c r="D367" s="93"/>
    </row>
    <row r="368" spans="1:4" ht="30.95" hidden="1" customHeight="1" x14ac:dyDescent="0.4">
      <c r="A368" s="95" t="s">
        <v>4976</v>
      </c>
      <c r="B368" s="93"/>
      <c r="C368" s="93"/>
      <c r="D368" s="93"/>
    </row>
    <row r="369" spans="1:4" ht="30.95" hidden="1" customHeight="1" x14ac:dyDescent="0.4">
      <c r="A369" s="95" t="s">
        <v>5243</v>
      </c>
      <c r="B369" s="93"/>
      <c r="C369" s="93"/>
      <c r="D369" s="93"/>
    </row>
    <row r="370" spans="1:4" ht="30.95" hidden="1" customHeight="1" x14ac:dyDescent="0.4">
      <c r="A370" s="95" t="s">
        <v>4947</v>
      </c>
      <c r="B370" s="93"/>
      <c r="C370" s="93"/>
      <c r="D370" s="93"/>
    </row>
    <row r="371" spans="1:4" ht="30.95" hidden="1" customHeight="1" x14ac:dyDescent="0.4">
      <c r="A371" s="95" t="s">
        <v>5387</v>
      </c>
      <c r="B371" s="93"/>
      <c r="C371" s="93"/>
      <c r="D371" s="93"/>
    </row>
    <row r="372" spans="1:4" ht="30.95" hidden="1" customHeight="1" x14ac:dyDescent="0.4">
      <c r="A372" s="95" t="s">
        <v>3728</v>
      </c>
      <c r="B372" s="93"/>
      <c r="C372" s="93"/>
      <c r="D372" s="93"/>
    </row>
    <row r="373" spans="1:4" ht="30.95" hidden="1" customHeight="1" x14ac:dyDescent="0.4">
      <c r="A373" s="95" t="s">
        <v>5040</v>
      </c>
      <c r="B373" s="93"/>
      <c r="C373" s="93"/>
      <c r="D373" s="93"/>
    </row>
    <row r="374" spans="1:4" ht="30.95" hidden="1" customHeight="1" x14ac:dyDescent="0.4">
      <c r="A374" s="95" t="s">
        <v>5402</v>
      </c>
      <c r="B374" s="93"/>
      <c r="C374" s="93"/>
      <c r="D374" s="93"/>
    </row>
    <row r="375" spans="1:4" ht="30.95" hidden="1" customHeight="1" x14ac:dyDescent="0.4">
      <c r="A375" s="95" t="s">
        <v>3729</v>
      </c>
      <c r="B375" s="93"/>
      <c r="C375" s="93"/>
      <c r="D375" s="93"/>
    </row>
    <row r="376" spans="1:4" ht="30.95" hidden="1" customHeight="1" x14ac:dyDescent="0.4">
      <c r="A376" s="95" t="s">
        <v>3730</v>
      </c>
      <c r="B376" s="93"/>
      <c r="C376" s="93"/>
      <c r="D376" s="93"/>
    </row>
    <row r="377" spans="1:4" ht="30.95" hidden="1" customHeight="1" x14ac:dyDescent="0.4">
      <c r="A377" s="95" t="s">
        <v>2182</v>
      </c>
      <c r="B377" s="93"/>
      <c r="C377" s="93"/>
      <c r="D377" s="93"/>
    </row>
    <row r="378" spans="1:4" ht="30.95" hidden="1" customHeight="1" x14ac:dyDescent="0.4">
      <c r="A378" s="95" t="s">
        <v>4763</v>
      </c>
      <c r="B378" s="93"/>
      <c r="C378" s="93"/>
      <c r="D378" s="93"/>
    </row>
    <row r="379" spans="1:4" ht="30.95" hidden="1" customHeight="1" x14ac:dyDescent="0.4">
      <c r="A379" s="95" t="s">
        <v>2180</v>
      </c>
      <c r="B379" s="93"/>
      <c r="C379" s="93"/>
      <c r="D379" s="93"/>
    </row>
    <row r="380" spans="1:4" ht="30.95" hidden="1" customHeight="1" x14ac:dyDescent="0.4">
      <c r="A380" s="95" t="s">
        <v>5352</v>
      </c>
      <c r="B380" s="93"/>
      <c r="C380" s="93"/>
      <c r="D380" s="93"/>
    </row>
    <row r="381" spans="1:4" ht="30.95" hidden="1" customHeight="1" x14ac:dyDescent="0.4">
      <c r="A381" s="95" t="s">
        <v>3720</v>
      </c>
      <c r="B381" s="94"/>
      <c r="C381" s="93"/>
      <c r="D381" s="93"/>
    </row>
    <row r="382" spans="1:4" ht="30.95" hidden="1" customHeight="1" x14ac:dyDescent="0.4">
      <c r="A382" s="95" t="s">
        <v>5584</v>
      </c>
      <c r="B382" s="94"/>
      <c r="C382" s="93"/>
      <c r="D382" s="93"/>
    </row>
    <row r="383" spans="1:4" ht="30.95" hidden="1" customHeight="1" x14ac:dyDescent="0.4">
      <c r="A383" s="95" t="s">
        <v>5309</v>
      </c>
      <c r="B383" s="93"/>
      <c r="C383" s="93"/>
      <c r="D383" s="93"/>
    </row>
    <row r="384" spans="1:4" ht="30.95" hidden="1" customHeight="1" x14ac:dyDescent="0.4">
      <c r="A384" s="95" t="s">
        <v>5430</v>
      </c>
      <c r="B384" s="93"/>
      <c r="C384" s="93"/>
      <c r="D384" s="93"/>
    </row>
    <row r="385" spans="1:4" ht="30.95" hidden="1" customHeight="1" x14ac:dyDescent="0.4">
      <c r="A385" s="95" t="s">
        <v>5310</v>
      </c>
      <c r="B385" s="93"/>
      <c r="C385" s="93"/>
      <c r="D385" s="93"/>
    </row>
    <row r="386" spans="1:4" ht="30.95" hidden="1" customHeight="1" x14ac:dyDescent="0.4">
      <c r="A386" s="95" t="s">
        <v>5325</v>
      </c>
      <c r="B386" s="93"/>
      <c r="C386" s="93"/>
      <c r="D386" s="93"/>
    </row>
    <row r="387" spans="1:4" ht="30.95" hidden="1" customHeight="1" x14ac:dyDescent="0.4">
      <c r="A387" s="95" t="s">
        <v>5326</v>
      </c>
      <c r="B387" s="93"/>
      <c r="C387" s="93"/>
      <c r="D387" s="93"/>
    </row>
    <row r="388" spans="1:4" ht="30.95" hidden="1" customHeight="1" x14ac:dyDescent="0.4">
      <c r="A388" s="95" t="s">
        <v>5582</v>
      </c>
      <c r="B388" s="93"/>
      <c r="C388" s="93"/>
      <c r="D388" s="93"/>
    </row>
    <row r="389" spans="1:4" ht="30.95" hidden="1" customHeight="1" x14ac:dyDescent="0.4">
      <c r="A389" s="95" t="s">
        <v>5583</v>
      </c>
      <c r="B389" s="93"/>
      <c r="C389" s="93"/>
      <c r="D389" s="93"/>
    </row>
    <row r="390" spans="1:4" ht="30.95" hidden="1" customHeight="1" x14ac:dyDescent="0.4">
      <c r="A390" s="95" t="s">
        <v>5359</v>
      </c>
      <c r="B390" s="93"/>
      <c r="C390" s="93"/>
      <c r="D390" s="93"/>
    </row>
    <row r="391" spans="1:4" ht="30.95" hidden="1" customHeight="1" x14ac:dyDescent="0.4">
      <c r="A391" s="95" t="s">
        <v>5358</v>
      </c>
      <c r="B391" s="93"/>
      <c r="C391" s="93"/>
      <c r="D391" s="93"/>
    </row>
    <row r="392" spans="1:4" ht="30.95" hidden="1" customHeight="1" x14ac:dyDescent="0.4">
      <c r="A392" s="95" t="s">
        <v>5360</v>
      </c>
      <c r="B392" s="93"/>
      <c r="C392" s="93"/>
      <c r="D392" s="93"/>
    </row>
    <row r="393" spans="1:4" ht="30.95" hidden="1" customHeight="1" x14ac:dyDescent="0.4">
      <c r="A393" s="95" t="s">
        <v>5361</v>
      </c>
      <c r="B393" s="93"/>
      <c r="C393" s="93"/>
      <c r="D393" s="93"/>
    </row>
    <row r="394" spans="1:4" ht="30.95" hidden="1" customHeight="1" x14ac:dyDescent="0.4">
      <c r="A394" s="95" t="s">
        <v>5362</v>
      </c>
      <c r="B394" s="93"/>
      <c r="C394" s="93"/>
      <c r="D394" s="93"/>
    </row>
    <row r="395" spans="1:4" ht="30.95" hidden="1" customHeight="1" x14ac:dyDescent="0.4">
      <c r="A395" s="95" t="s">
        <v>2183</v>
      </c>
      <c r="B395" s="93"/>
      <c r="C395" s="93"/>
      <c r="D395" s="93"/>
    </row>
    <row r="396" spans="1:4" ht="30.95" hidden="1" customHeight="1" x14ac:dyDescent="0.4">
      <c r="A396" s="95" t="s">
        <v>2184</v>
      </c>
      <c r="B396" s="93"/>
      <c r="C396" s="93"/>
      <c r="D396" s="93"/>
    </row>
    <row r="397" spans="1:4" ht="30.95" customHeight="1" x14ac:dyDescent="0.4">
      <c r="A397" s="95" t="s">
        <v>4764</v>
      </c>
      <c r="B397" s="93"/>
      <c r="C397" s="93">
        <v>8</v>
      </c>
      <c r="D397" s="93"/>
    </row>
    <row r="398" spans="1:4" ht="30.95" hidden="1" customHeight="1" x14ac:dyDescent="0.4">
      <c r="A398" s="95" t="s">
        <v>4954</v>
      </c>
      <c r="B398" s="93"/>
      <c r="C398" s="93"/>
      <c r="D398" s="93"/>
    </row>
    <row r="399" spans="1:4" ht="30.95" hidden="1" customHeight="1" x14ac:dyDescent="0.4">
      <c r="A399" s="95" t="s">
        <v>5015</v>
      </c>
      <c r="B399" s="93"/>
      <c r="C399" s="93"/>
      <c r="D399" s="93"/>
    </row>
    <row r="400" spans="1:4" ht="30.95" hidden="1" customHeight="1" x14ac:dyDescent="0.4">
      <c r="A400" s="95" t="s">
        <v>3731</v>
      </c>
      <c r="B400" s="93"/>
      <c r="C400" s="93"/>
      <c r="D400" s="93"/>
    </row>
    <row r="401" spans="1:4" ht="30.95" hidden="1" customHeight="1" x14ac:dyDescent="0.4">
      <c r="A401" s="95" t="s">
        <v>3732</v>
      </c>
      <c r="B401" s="93"/>
      <c r="C401" s="93"/>
      <c r="D401" s="93"/>
    </row>
    <row r="402" spans="1:4" ht="30.95" hidden="1" customHeight="1" x14ac:dyDescent="0.4">
      <c r="A402" s="95" t="s">
        <v>5401</v>
      </c>
      <c r="B402" s="93"/>
      <c r="C402" s="93"/>
      <c r="D402" s="93"/>
    </row>
    <row r="403" spans="1:4" ht="30.95" hidden="1" customHeight="1" x14ac:dyDescent="0.4">
      <c r="A403" s="95" t="s">
        <v>3733</v>
      </c>
      <c r="B403" s="93"/>
      <c r="C403" s="93"/>
      <c r="D403" s="93"/>
    </row>
    <row r="404" spans="1:4" ht="30.95" hidden="1" customHeight="1" x14ac:dyDescent="0.4">
      <c r="A404" s="95" t="s">
        <v>5437</v>
      </c>
      <c r="B404" s="93"/>
      <c r="C404" s="93"/>
      <c r="D404" s="93"/>
    </row>
    <row r="405" spans="1:4" ht="30.95" hidden="1" customHeight="1" x14ac:dyDescent="0.4">
      <c r="A405" s="95" t="s">
        <v>5438</v>
      </c>
      <c r="B405" s="93"/>
      <c r="C405" s="93"/>
      <c r="D405" s="93"/>
    </row>
    <row r="406" spans="1:4" ht="30.95" hidden="1" customHeight="1" x14ac:dyDescent="0.4">
      <c r="A406" s="138" t="s">
        <v>4816</v>
      </c>
      <c r="B406" s="93"/>
      <c r="C406" s="93"/>
      <c r="D406" s="93"/>
    </row>
    <row r="407" spans="1:4" ht="30.95" hidden="1" customHeight="1" x14ac:dyDescent="0.4">
      <c r="A407" s="138" t="s">
        <v>4570</v>
      </c>
      <c r="B407" s="93"/>
      <c r="C407" s="93"/>
      <c r="D407" s="93"/>
    </row>
    <row r="408" spans="1:4" ht="30.95" hidden="1" customHeight="1" x14ac:dyDescent="0.4">
      <c r="A408" s="138" t="s">
        <v>4571</v>
      </c>
      <c r="B408" s="93"/>
      <c r="C408" s="93"/>
      <c r="D408" s="93"/>
    </row>
    <row r="409" spans="1:4" ht="30.95" hidden="1" customHeight="1" x14ac:dyDescent="0.4">
      <c r="A409" s="138" t="s">
        <v>4313</v>
      </c>
      <c r="B409" s="93"/>
      <c r="C409" s="93"/>
      <c r="D409" s="93"/>
    </row>
    <row r="410" spans="1:4" ht="30.95" hidden="1" customHeight="1" x14ac:dyDescent="0.4">
      <c r="A410" s="95" t="s">
        <v>5602</v>
      </c>
      <c r="B410" s="93"/>
      <c r="C410" s="93"/>
      <c r="D410" s="93"/>
    </row>
    <row r="411" spans="1:4" ht="30.95" hidden="1" customHeight="1" x14ac:dyDescent="0.4">
      <c r="A411" s="95" t="s">
        <v>3734</v>
      </c>
      <c r="B411" s="93"/>
      <c r="C411" s="93"/>
      <c r="D411" s="93"/>
    </row>
    <row r="412" spans="1:4" ht="30.95" customHeight="1" x14ac:dyDescent="0.25"/>
  </sheetData>
  <autoFilter ref="A3:D411">
    <filterColumn colId="2">
      <customFilters and="1">
        <customFilter operator="notEqual" val=" "/>
      </customFilters>
    </filterColumn>
  </autoFilter>
  <mergeCells count="1">
    <mergeCell ref="A1:D1"/>
  </mergeCells>
  <phoneticPr fontId="1"/>
  <printOptions horizontalCentered="1"/>
  <pageMargins left="0.19685039370078741" right="0.19685039370078741" top="0.19685039370078741" bottom="0.19685039370078741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12</vt:i4>
      </vt:variant>
    </vt:vector>
  </HeadingPairs>
  <TitlesOfParts>
    <vt:vector size="27" baseType="lpstr">
      <vt:lpstr>マスター</vt:lpstr>
      <vt:lpstr>顧客リスト</vt:lpstr>
      <vt:lpstr>得意先名</vt:lpstr>
      <vt:lpstr>顧客リスト四日市</vt:lpstr>
      <vt:lpstr>コード一覧</vt:lpstr>
      <vt:lpstr>運送</vt:lpstr>
      <vt:lpstr>9月</vt:lpstr>
      <vt:lpstr>Sheet5</vt:lpstr>
      <vt:lpstr>四日市注残</vt:lpstr>
      <vt:lpstr>予定表</vt:lpstr>
      <vt:lpstr>Sheet2</vt:lpstr>
      <vt:lpstr>Sheet1</vt:lpstr>
      <vt:lpstr>予定</vt:lpstr>
      <vt:lpstr>Sheet4</vt:lpstr>
      <vt:lpstr>Sheet6</vt:lpstr>
      <vt:lpstr>'9月'!Print_Area</vt:lpstr>
      <vt:lpstr>Sheet2!Print_Area</vt:lpstr>
      <vt:lpstr>Sheet4!Print_Area</vt:lpstr>
      <vt:lpstr>コード一覧!Print_Area</vt:lpstr>
      <vt:lpstr>マスター!Print_Area</vt:lpstr>
      <vt:lpstr>四日市注残!Print_Area</vt:lpstr>
      <vt:lpstr>予定!Print_Area</vt:lpstr>
      <vt:lpstr>予定表!Print_Area</vt:lpstr>
      <vt:lpstr>'9月'!Print_Titles</vt:lpstr>
      <vt:lpstr>マスター!Print_Titles</vt:lpstr>
      <vt:lpstr>四日市注残!Print_Titles</vt:lpstr>
      <vt:lpstr>予定表!Print_Titles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NEC-PCuser</dc:creator>
  <cp:lastModifiedBy>Hiroaki Inoue</cp:lastModifiedBy>
  <cp:lastPrinted>2023-08-30T00:48:45Z</cp:lastPrinted>
  <dcterms:created xsi:type="dcterms:W3CDTF">2006-09-14T01:50:04Z</dcterms:created>
  <dcterms:modified xsi:type="dcterms:W3CDTF">2023-08-31T04:34:02Z</dcterms:modified>
</cp:coreProperties>
</file>