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-INOUE\Desktop\PythonScripts\Code\Inspection\"/>
    </mc:Choice>
  </mc:AlternateContent>
  <xr:revisionPtr revIDLastSave="0" documentId="13_ncr:1_{50ADA9CE-4146-440F-A7C9-31D25B4A3FFF}" xr6:coauthVersionLast="47" xr6:coauthVersionMax="47" xr10:uidLastSave="{00000000-0000-0000-0000-000000000000}"/>
  <bookViews>
    <workbookView xWindow="-20610" yWindow="-120" windowWidth="20730" windowHeight="11760" activeTab="1" xr2:uid="{00000000-000D-0000-FFFF-FFFF00000000}"/>
  </bookViews>
  <sheets>
    <sheet name="Sheet1" sheetId="1" r:id="rId1"/>
    <sheet name="20230629" sheetId="7" r:id="rId2"/>
    <sheet name="20230628" sheetId="8" r:id="rId3"/>
    <sheet name="20230627" sheetId="9" r:id="rId4"/>
    <sheet name="20230626" sheetId="10" r:id="rId5"/>
    <sheet name="20230622" sheetId="11" r:id="rId6"/>
    <sheet name="20230621" sheetId="12" r:id="rId7"/>
    <sheet name="20230620-1" sheetId="13" r:id="rId8"/>
    <sheet name="20230620" sheetId="14" r:id="rId9"/>
    <sheet name="20230616" sheetId="15" r:id="rId10"/>
    <sheet name="20230614" sheetId="16" r:id="rId11"/>
    <sheet name="20230613" sheetId="17" r:id="rId12"/>
    <sheet name="20230606" sheetId="18" r:id="rId13"/>
    <sheet name="20230602-1" sheetId="19" r:id="rId14"/>
    <sheet name="20230602" sheetId="20" r:id="rId15"/>
    <sheet name="20230601-1" sheetId="21" r:id="rId16"/>
    <sheet name="20230601" sheetId="22" r:id="rId17"/>
    <sheet name="サンプル" sheetId="23" r:id="rId18"/>
  </sheets>
  <calcPr calcId="181029"/>
</workbook>
</file>

<file path=xl/calcChain.xml><?xml version="1.0" encoding="utf-8"?>
<calcChain xmlns="http://schemas.openxmlformats.org/spreadsheetml/2006/main">
  <c r="E51" i="23" l="1"/>
  <c r="B51" i="23"/>
  <c r="E50" i="23"/>
  <c r="B50" i="23"/>
  <c r="E49" i="23"/>
  <c r="B49" i="23"/>
  <c r="E48" i="23"/>
  <c r="B48" i="23"/>
  <c r="E47" i="23"/>
  <c r="B47" i="23"/>
  <c r="E46" i="23"/>
  <c r="B46" i="23"/>
  <c r="E45" i="23"/>
  <c r="B45" i="23"/>
  <c r="E44" i="23"/>
  <c r="B44" i="23"/>
  <c r="E43" i="23"/>
  <c r="B43" i="23"/>
  <c r="E42" i="23"/>
  <c r="B42" i="23"/>
  <c r="E41" i="23"/>
  <c r="B41" i="23"/>
  <c r="E40" i="23"/>
  <c r="B40" i="23"/>
  <c r="E39" i="23"/>
  <c r="B39" i="23"/>
  <c r="E38" i="23"/>
  <c r="B38" i="23"/>
  <c r="E37" i="23"/>
  <c r="B37" i="23"/>
  <c r="E36" i="23"/>
  <c r="B36" i="23"/>
  <c r="E35" i="23"/>
  <c r="B35" i="23"/>
  <c r="E34" i="23"/>
  <c r="B34" i="23"/>
  <c r="E33" i="23"/>
  <c r="B33" i="23"/>
  <c r="E32" i="23"/>
  <c r="B32" i="23"/>
  <c r="E31" i="23"/>
  <c r="B31" i="23"/>
  <c r="E30" i="23"/>
  <c r="B30" i="23"/>
  <c r="E29" i="23"/>
  <c r="B29" i="23"/>
  <c r="E28" i="23"/>
  <c r="B28" i="23"/>
  <c r="E27" i="23"/>
  <c r="B27" i="23"/>
  <c r="E26" i="23"/>
  <c r="B26" i="23"/>
  <c r="E25" i="23"/>
  <c r="B25" i="23"/>
  <c r="E24" i="23"/>
  <c r="B24" i="23"/>
  <c r="E23" i="23"/>
  <c r="B23" i="23"/>
  <c r="E22" i="23"/>
  <c r="B22" i="23"/>
  <c r="E21" i="23"/>
  <c r="B21" i="23"/>
  <c r="E20" i="23"/>
  <c r="B20" i="23"/>
  <c r="E19" i="23"/>
  <c r="B19" i="23"/>
  <c r="E18" i="23"/>
  <c r="B18" i="23"/>
  <c r="E17" i="23"/>
  <c r="B17" i="23"/>
  <c r="E16" i="23"/>
  <c r="B16" i="23"/>
  <c r="E15" i="23"/>
  <c r="B15" i="23"/>
  <c r="E14" i="23"/>
  <c r="B14" i="23"/>
  <c r="E13" i="23"/>
  <c r="B13" i="23"/>
  <c r="E12" i="23"/>
  <c r="B12" i="23"/>
  <c r="E11" i="23"/>
  <c r="B11" i="23"/>
  <c r="E51" i="22"/>
  <c r="B51" i="22"/>
  <c r="E50" i="22"/>
  <c r="B50" i="22"/>
  <c r="E49" i="22"/>
  <c r="B49" i="22"/>
  <c r="E48" i="22"/>
  <c r="B48" i="22"/>
  <c r="E47" i="22"/>
  <c r="B47" i="22"/>
  <c r="E46" i="22"/>
  <c r="B46" i="22"/>
  <c r="E45" i="22"/>
  <c r="B45" i="22"/>
  <c r="E44" i="22"/>
  <c r="B44" i="22"/>
  <c r="E43" i="22"/>
  <c r="B43" i="22"/>
  <c r="E42" i="22"/>
  <c r="B42" i="22"/>
  <c r="E41" i="22"/>
  <c r="B41" i="22"/>
  <c r="E40" i="22"/>
  <c r="B40" i="22"/>
  <c r="E39" i="22"/>
  <c r="B39" i="22"/>
  <c r="E38" i="22"/>
  <c r="B38" i="22"/>
  <c r="E37" i="22"/>
  <c r="B37" i="22"/>
  <c r="E36" i="22"/>
  <c r="B36" i="22"/>
  <c r="E35" i="22"/>
  <c r="B35" i="22"/>
  <c r="E34" i="22"/>
  <c r="B34" i="22"/>
  <c r="E33" i="22"/>
  <c r="B33" i="22"/>
  <c r="E32" i="22"/>
  <c r="B32" i="22"/>
  <c r="E31" i="22"/>
  <c r="B31" i="22"/>
  <c r="E30" i="22"/>
  <c r="B30" i="22"/>
  <c r="E29" i="22"/>
  <c r="B29" i="22"/>
  <c r="E28" i="22"/>
  <c r="B28" i="22"/>
  <c r="E27" i="22"/>
  <c r="B27" i="22"/>
  <c r="E26" i="22"/>
  <c r="B26" i="22"/>
  <c r="E25" i="22"/>
  <c r="B25" i="22"/>
  <c r="E24" i="22"/>
  <c r="B24" i="22"/>
  <c r="E23" i="22"/>
  <c r="B23" i="22"/>
  <c r="E22" i="22"/>
  <c r="B22" i="22"/>
  <c r="E21" i="22"/>
  <c r="B21" i="22"/>
  <c r="E20" i="22"/>
  <c r="B20" i="22"/>
  <c r="E19" i="22"/>
  <c r="B19" i="22"/>
  <c r="E18" i="22"/>
  <c r="B18" i="22"/>
  <c r="E17" i="22"/>
  <c r="B17" i="22"/>
  <c r="E16" i="22"/>
  <c r="B16" i="22"/>
  <c r="E15" i="22"/>
  <c r="B15" i="22"/>
  <c r="E14" i="22"/>
  <c r="B14" i="22"/>
  <c r="E13" i="22"/>
  <c r="B13" i="22"/>
  <c r="E12" i="22"/>
  <c r="B12" i="22"/>
  <c r="E11" i="22"/>
  <c r="B11" i="22"/>
  <c r="E51" i="21"/>
  <c r="B51" i="21"/>
  <c r="E50" i="21"/>
  <c r="B50" i="21"/>
  <c r="E49" i="21"/>
  <c r="B49" i="21"/>
  <c r="E48" i="21"/>
  <c r="B48" i="21"/>
  <c r="E47" i="21"/>
  <c r="B47" i="21"/>
  <c r="E46" i="21"/>
  <c r="B46" i="21"/>
  <c r="E45" i="21"/>
  <c r="B45" i="21"/>
  <c r="E44" i="21"/>
  <c r="B44" i="21"/>
  <c r="E43" i="21"/>
  <c r="B43" i="21"/>
  <c r="E42" i="21"/>
  <c r="B42" i="21"/>
  <c r="E41" i="21"/>
  <c r="B41" i="21"/>
  <c r="E40" i="21"/>
  <c r="B40" i="21"/>
  <c r="E39" i="21"/>
  <c r="B39" i="21"/>
  <c r="E38" i="21"/>
  <c r="B38" i="21"/>
  <c r="E37" i="21"/>
  <c r="B37" i="21"/>
  <c r="E36" i="21"/>
  <c r="B36" i="21"/>
  <c r="E35" i="21"/>
  <c r="B35" i="21"/>
  <c r="E34" i="21"/>
  <c r="B34" i="21"/>
  <c r="E33" i="21"/>
  <c r="B33" i="21"/>
  <c r="E32" i="21"/>
  <c r="B32" i="21"/>
  <c r="E31" i="21"/>
  <c r="B31" i="21"/>
  <c r="E30" i="21"/>
  <c r="B30" i="21"/>
  <c r="E29" i="21"/>
  <c r="B29" i="21"/>
  <c r="E28" i="21"/>
  <c r="B28" i="21"/>
  <c r="E27" i="21"/>
  <c r="B27" i="21"/>
  <c r="E26" i="21"/>
  <c r="B26" i="21"/>
  <c r="E25" i="21"/>
  <c r="B25" i="21"/>
  <c r="E24" i="21"/>
  <c r="B24" i="21"/>
  <c r="E23" i="21"/>
  <c r="B23" i="21"/>
  <c r="E22" i="21"/>
  <c r="B22" i="21"/>
  <c r="E21" i="21"/>
  <c r="B21" i="21"/>
  <c r="E20" i="21"/>
  <c r="B20" i="21"/>
  <c r="E19" i="21"/>
  <c r="B19" i="21"/>
  <c r="E18" i="21"/>
  <c r="B18" i="21"/>
  <c r="E17" i="21"/>
  <c r="B17" i="21"/>
  <c r="E16" i="21"/>
  <c r="B16" i="21"/>
  <c r="E15" i="21"/>
  <c r="B15" i="21"/>
  <c r="E14" i="21"/>
  <c r="B14" i="21"/>
  <c r="E13" i="21"/>
  <c r="B13" i="21"/>
  <c r="E12" i="21"/>
  <c r="B12" i="21"/>
  <c r="E11" i="21"/>
  <c r="B11" i="21"/>
  <c r="E51" i="20"/>
  <c r="B51" i="20"/>
  <c r="E50" i="20"/>
  <c r="B50" i="20"/>
  <c r="E49" i="20"/>
  <c r="B49" i="20"/>
  <c r="E48" i="20"/>
  <c r="B48" i="20"/>
  <c r="E47" i="20"/>
  <c r="B47" i="20"/>
  <c r="E46" i="20"/>
  <c r="B46" i="20"/>
  <c r="E45" i="20"/>
  <c r="B45" i="20"/>
  <c r="E44" i="20"/>
  <c r="B44" i="20"/>
  <c r="E43" i="20"/>
  <c r="B43" i="20"/>
  <c r="E42" i="20"/>
  <c r="B42" i="20"/>
  <c r="E41" i="20"/>
  <c r="B41" i="20"/>
  <c r="E40" i="20"/>
  <c r="B40" i="20"/>
  <c r="E39" i="20"/>
  <c r="B39" i="20"/>
  <c r="E38" i="20"/>
  <c r="B38" i="20"/>
  <c r="E37" i="20"/>
  <c r="B37" i="20"/>
  <c r="E36" i="20"/>
  <c r="B36" i="20"/>
  <c r="E35" i="20"/>
  <c r="B35" i="20"/>
  <c r="E34" i="20"/>
  <c r="B34" i="20"/>
  <c r="E33" i="20"/>
  <c r="B33" i="20"/>
  <c r="E32" i="20"/>
  <c r="B32" i="20"/>
  <c r="E31" i="20"/>
  <c r="B31" i="20"/>
  <c r="E30" i="20"/>
  <c r="B30" i="20"/>
  <c r="E29" i="20"/>
  <c r="B29" i="20"/>
  <c r="E28" i="20"/>
  <c r="B28" i="20"/>
  <c r="E27" i="20"/>
  <c r="B27" i="20"/>
  <c r="E26" i="20"/>
  <c r="B26" i="20"/>
  <c r="E25" i="20"/>
  <c r="B25" i="20"/>
  <c r="E24" i="20"/>
  <c r="B24" i="20"/>
  <c r="E23" i="20"/>
  <c r="B23" i="20"/>
  <c r="E22" i="20"/>
  <c r="B22" i="20"/>
  <c r="E21" i="20"/>
  <c r="B21" i="20"/>
  <c r="E20" i="20"/>
  <c r="B20" i="20"/>
  <c r="E19" i="20"/>
  <c r="B19" i="20"/>
  <c r="E18" i="20"/>
  <c r="B18" i="20"/>
  <c r="E17" i="20"/>
  <c r="B17" i="20"/>
  <c r="E16" i="20"/>
  <c r="B16" i="20"/>
  <c r="E15" i="20"/>
  <c r="B15" i="20"/>
  <c r="E14" i="20"/>
  <c r="B14" i="20"/>
  <c r="E13" i="20"/>
  <c r="B13" i="20"/>
  <c r="E12" i="20"/>
  <c r="B12" i="20"/>
  <c r="E11" i="20"/>
  <c r="B11" i="20"/>
  <c r="E51" i="19"/>
  <c r="B51" i="19"/>
  <c r="E50" i="19"/>
  <c r="B50" i="19"/>
  <c r="E49" i="19"/>
  <c r="B49" i="19"/>
  <c r="E48" i="19"/>
  <c r="B48" i="19"/>
  <c r="E47" i="19"/>
  <c r="B47" i="19"/>
  <c r="E46" i="19"/>
  <c r="B46" i="19"/>
  <c r="E45" i="19"/>
  <c r="B45" i="19"/>
  <c r="E44" i="19"/>
  <c r="B44" i="19"/>
  <c r="E43" i="19"/>
  <c r="B43" i="19"/>
  <c r="E42" i="19"/>
  <c r="B42" i="19"/>
  <c r="E41" i="19"/>
  <c r="B41" i="19"/>
  <c r="E40" i="19"/>
  <c r="B40" i="19"/>
  <c r="E39" i="19"/>
  <c r="B39" i="19"/>
  <c r="E38" i="19"/>
  <c r="B38" i="19"/>
  <c r="E37" i="19"/>
  <c r="B37" i="19"/>
  <c r="E36" i="19"/>
  <c r="B36" i="19"/>
  <c r="E35" i="19"/>
  <c r="B35" i="19"/>
  <c r="E34" i="19"/>
  <c r="B34" i="19"/>
  <c r="E33" i="19"/>
  <c r="B33" i="19"/>
  <c r="E32" i="19"/>
  <c r="B32" i="19"/>
  <c r="E31" i="19"/>
  <c r="B31" i="19"/>
  <c r="E30" i="19"/>
  <c r="B30" i="19"/>
  <c r="E29" i="19"/>
  <c r="B29" i="19"/>
  <c r="E28" i="19"/>
  <c r="B28" i="19"/>
  <c r="E27" i="19"/>
  <c r="B27" i="19"/>
  <c r="E26" i="19"/>
  <c r="B26" i="19"/>
  <c r="E25" i="19"/>
  <c r="B25" i="19"/>
  <c r="E24" i="19"/>
  <c r="B24" i="19"/>
  <c r="E23" i="19"/>
  <c r="B23" i="19"/>
  <c r="E22" i="19"/>
  <c r="B22" i="19"/>
  <c r="E21" i="19"/>
  <c r="B21" i="19"/>
  <c r="E20" i="19"/>
  <c r="B20" i="19"/>
  <c r="E19" i="19"/>
  <c r="B19" i="19"/>
  <c r="E18" i="19"/>
  <c r="B18" i="19"/>
  <c r="E17" i="19"/>
  <c r="B17" i="19"/>
  <c r="E16" i="19"/>
  <c r="B16" i="19"/>
  <c r="E15" i="19"/>
  <c r="B15" i="19"/>
  <c r="E14" i="19"/>
  <c r="B14" i="19"/>
  <c r="E13" i="19"/>
  <c r="B13" i="19"/>
  <c r="E12" i="19"/>
  <c r="B12" i="19"/>
  <c r="E11" i="19"/>
  <c r="B11" i="19"/>
  <c r="E51" i="18"/>
  <c r="B51" i="18"/>
  <c r="E50" i="18"/>
  <c r="B50" i="18"/>
  <c r="E49" i="18"/>
  <c r="B49" i="18"/>
  <c r="E48" i="18"/>
  <c r="B48" i="18"/>
  <c r="E47" i="18"/>
  <c r="B47" i="18"/>
  <c r="E46" i="18"/>
  <c r="B46" i="18"/>
  <c r="E45" i="18"/>
  <c r="B45" i="18"/>
  <c r="E44" i="18"/>
  <c r="B44" i="18"/>
  <c r="E43" i="18"/>
  <c r="B43" i="18"/>
  <c r="E42" i="18"/>
  <c r="B42" i="18"/>
  <c r="E41" i="18"/>
  <c r="B41" i="18"/>
  <c r="E40" i="18"/>
  <c r="B40" i="18"/>
  <c r="E39" i="18"/>
  <c r="B39" i="18"/>
  <c r="E38" i="18"/>
  <c r="B38" i="18"/>
  <c r="E37" i="18"/>
  <c r="B37" i="18"/>
  <c r="E36" i="18"/>
  <c r="B36" i="18"/>
  <c r="E35" i="18"/>
  <c r="B35" i="18"/>
  <c r="E34" i="18"/>
  <c r="B34" i="18"/>
  <c r="E33" i="18"/>
  <c r="B33" i="18"/>
  <c r="E32" i="18"/>
  <c r="B32" i="18"/>
  <c r="E31" i="18"/>
  <c r="B31" i="18"/>
  <c r="E30" i="18"/>
  <c r="B30" i="18"/>
  <c r="E29" i="18"/>
  <c r="B29" i="18"/>
  <c r="E28" i="18"/>
  <c r="B28" i="18"/>
  <c r="E27" i="18"/>
  <c r="B27" i="18"/>
  <c r="E26" i="18"/>
  <c r="B26" i="18"/>
  <c r="E25" i="18"/>
  <c r="B25" i="18"/>
  <c r="E24" i="18"/>
  <c r="B24" i="18"/>
  <c r="E23" i="18"/>
  <c r="B23" i="18"/>
  <c r="E22" i="18"/>
  <c r="B22" i="18"/>
  <c r="E21" i="18"/>
  <c r="B21" i="18"/>
  <c r="E20" i="18"/>
  <c r="B20" i="18"/>
  <c r="E19" i="18"/>
  <c r="B19" i="18"/>
  <c r="E18" i="18"/>
  <c r="B18" i="18"/>
  <c r="E17" i="18"/>
  <c r="B17" i="18"/>
  <c r="E16" i="18"/>
  <c r="B16" i="18"/>
  <c r="E15" i="18"/>
  <c r="B15" i="18"/>
  <c r="E14" i="18"/>
  <c r="B14" i="18"/>
  <c r="E13" i="18"/>
  <c r="B13" i="18"/>
  <c r="E12" i="18"/>
  <c r="B12" i="18"/>
  <c r="E11" i="18"/>
  <c r="B11" i="18"/>
  <c r="E51" i="17"/>
  <c r="B51" i="17"/>
  <c r="E50" i="17"/>
  <c r="B50" i="17"/>
  <c r="E49" i="17"/>
  <c r="B49" i="17"/>
  <c r="E48" i="17"/>
  <c r="B48" i="17"/>
  <c r="E47" i="17"/>
  <c r="B47" i="17"/>
  <c r="E46" i="17"/>
  <c r="B46" i="17"/>
  <c r="E45" i="17"/>
  <c r="B45" i="17"/>
  <c r="E44" i="17"/>
  <c r="B44" i="17"/>
  <c r="E43" i="17"/>
  <c r="B43" i="17"/>
  <c r="E42" i="17"/>
  <c r="B42" i="17"/>
  <c r="E41" i="17"/>
  <c r="B41" i="17"/>
  <c r="E40" i="17"/>
  <c r="B40" i="17"/>
  <c r="E39" i="17"/>
  <c r="B39" i="17"/>
  <c r="E38" i="17"/>
  <c r="B38" i="17"/>
  <c r="E37" i="17"/>
  <c r="B37" i="17"/>
  <c r="E36" i="17"/>
  <c r="B36" i="17"/>
  <c r="E35" i="17"/>
  <c r="B35" i="17"/>
  <c r="E34" i="17"/>
  <c r="B34" i="17"/>
  <c r="E33" i="17"/>
  <c r="B33" i="17"/>
  <c r="E32" i="17"/>
  <c r="B32" i="17"/>
  <c r="E31" i="17"/>
  <c r="B31" i="17"/>
  <c r="E30" i="17"/>
  <c r="B30" i="17"/>
  <c r="E29" i="17"/>
  <c r="B29" i="17"/>
  <c r="E28" i="17"/>
  <c r="B28" i="17"/>
  <c r="E27" i="17"/>
  <c r="B27" i="17"/>
  <c r="E26" i="17"/>
  <c r="B26" i="17"/>
  <c r="E25" i="17"/>
  <c r="B25" i="17"/>
  <c r="E24" i="17"/>
  <c r="B24" i="17"/>
  <c r="E23" i="17"/>
  <c r="B23" i="17"/>
  <c r="E22" i="17"/>
  <c r="B22" i="17"/>
  <c r="E21" i="17"/>
  <c r="B21" i="17"/>
  <c r="E20" i="17"/>
  <c r="B20" i="17"/>
  <c r="E19" i="17"/>
  <c r="B19" i="17"/>
  <c r="E18" i="17"/>
  <c r="B18" i="17"/>
  <c r="E17" i="17"/>
  <c r="B17" i="17"/>
  <c r="E16" i="17"/>
  <c r="B16" i="17"/>
  <c r="E15" i="17"/>
  <c r="B15" i="17"/>
  <c r="E14" i="17"/>
  <c r="B14" i="17"/>
  <c r="E13" i="17"/>
  <c r="B13" i="17"/>
  <c r="E12" i="17"/>
  <c r="B12" i="17"/>
  <c r="E11" i="17"/>
  <c r="B11" i="17"/>
  <c r="E51" i="16"/>
  <c r="B51" i="16"/>
  <c r="E50" i="16"/>
  <c r="B50" i="16"/>
  <c r="E49" i="16"/>
  <c r="B49" i="16"/>
  <c r="E48" i="16"/>
  <c r="B48" i="16"/>
  <c r="E47" i="16"/>
  <c r="B47" i="16"/>
  <c r="E46" i="16"/>
  <c r="B46" i="16"/>
  <c r="E45" i="16"/>
  <c r="B45" i="16"/>
  <c r="E44" i="16"/>
  <c r="B44" i="16"/>
  <c r="E43" i="16"/>
  <c r="B43" i="16"/>
  <c r="E42" i="16"/>
  <c r="B42" i="16"/>
  <c r="E41" i="16"/>
  <c r="B41" i="16"/>
  <c r="E40" i="16"/>
  <c r="B40" i="16"/>
  <c r="E39" i="16"/>
  <c r="B39" i="16"/>
  <c r="E38" i="16"/>
  <c r="B38" i="16"/>
  <c r="E37" i="16"/>
  <c r="B37" i="16"/>
  <c r="E36" i="16"/>
  <c r="B36" i="16"/>
  <c r="E35" i="16"/>
  <c r="B35" i="16"/>
  <c r="E34" i="16"/>
  <c r="B34" i="16"/>
  <c r="E33" i="16"/>
  <c r="B33" i="16"/>
  <c r="E32" i="16"/>
  <c r="B32" i="16"/>
  <c r="E31" i="16"/>
  <c r="B31" i="16"/>
  <c r="E30" i="16"/>
  <c r="B30" i="16"/>
  <c r="E29" i="16"/>
  <c r="B29" i="16"/>
  <c r="E28" i="16"/>
  <c r="B28" i="16"/>
  <c r="E27" i="16"/>
  <c r="B27" i="16"/>
  <c r="E26" i="16"/>
  <c r="B26" i="16"/>
  <c r="E25" i="16"/>
  <c r="B25" i="16"/>
  <c r="E24" i="16"/>
  <c r="B24" i="16"/>
  <c r="E23" i="16"/>
  <c r="B23" i="16"/>
  <c r="E22" i="16"/>
  <c r="B22" i="16"/>
  <c r="E21" i="16"/>
  <c r="B21" i="16"/>
  <c r="E20" i="16"/>
  <c r="B20" i="16"/>
  <c r="E19" i="16"/>
  <c r="B19" i="16"/>
  <c r="E18" i="16"/>
  <c r="B18" i="16"/>
  <c r="E17" i="16"/>
  <c r="B17" i="16"/>
  <c r="E16" i="16"/>
  <c r="B16" i="16"/>
  <c r="E15" i="16"/>
  <c r="B15" i="16"/>
  <c r="E14" i="16"/>
  <c r="B14" i="16"/>
  <c r="E13" i="16"/>
  <c r="B13" i="16"/>
  <c r="E12" i="16"/>
  <c r="B12" i="16"/>
  <c r="E11" i="16"/>
  <c r="B11" i="16"/>
  <c r="E51" i="15"/>
  <c r="B51" i="15"/>
  <c r="E50" i="15"/>
  <c r="B50" i="15"/>
  <c r="E49" i="15"/>
  <c r="B49" i="15"/>
  <c r="E48" i="15"/>
  <c r="B48" i="15"/>
  <c r="E47" i="15"/>
  <c r="B47" i="15"/>
  <c r="E46" i="15"/>
  <c r="B46" i="15"/>
  <c r="E45" i="15"/>
  <c r="B45" i="15"/>
  <c r="E44" i="15"/>
  <c r="B44" i="15"/>
  <c r="E43" i="15"/>
  <c r="B43" i="15"/>
  <c r="E42" i="15"/>
  <c r="B42" i="15"/>
  <c r="E41" i="15"/>
  <c r="B41" i="15"/>
  <c r="E40" i="15"/>
  <c r="B40" i="15"/>
  <c r="E39" i="15"/>
  <c r="B39" i="15"/>
  <c r="E38" i="15"/>
  <c r="B38" i="15"/>
  <c r="E37" i="15"/>
  <c r="B37" i="15"/>
  <c r="E36" i="15"/>
  <c r="B36" i="15"/>
  <c r="E35" i="15"/>
  <c r="B35" i="15"/>
  <c r="E34" i="15"/>
  <c r="B34" i="15"/>
  <c r="E33" i="15"/>
  <c r="B33" i="15"/>
  <c r="E32" i="15"/>
  <c r="B32" i="15"/>
  <c r="E31" i="15"/>
  <c r="B31" i="15"/>
  <c r="E30" i="15"/>
  <c r="B30" i="15"/>
  <c r="E29" i="15"/>
  <c r="B29" i="15"/>
  <c r="E28" i="15"/>
  <c r="B28" i="15"/>
  <c r="E27" i="15"/>
  <c r="B27" i="15"/>
  <c r="E26" i="15"/>
  <c r="B26" i="15"/>
  <c r="E25" i="15"/>
  <c r="B25" i="15"/>
  <c r="E24" i="15"/>
  <c r="B24" i="15"/>
  <c r="E23" i="15"/>
  <c r="B23" i="15"/>
  <c r="E22" i="15"/>
  <c r="B22" i="15"/>
  <c r="E21" i="15"/>
  <c r="B21" i="15"/>
  <c r="E20" i="15"/>
  <c r="B20" i="15"/>
  <c r="E19" i="15"/>
  <c r="B19" i="15"/>
  <c r="E18" i="15"/>
  <c r="B18" i="15"/>
  <c r="E17" i="15"/>
  <c r="B17" i="15"/>
  <c r="E16" i="15"/>
  <c r="B16" i="15"/>
  <c r="E15" i="15"/>
  <c r="B15" i="15"/>
  <c r="E14" i="15"/>
  <c r="B14" i="15"/>
  <c r="E13" i="15"/>
  <c r="B13" i="15"/>
  <c r="E12" i="15"/>
  <c r="B12" i="15"/>
  <c r="E11" i="15"/>
  <c r="B11" i="15"/>
  <c r="E51" i="14"/>
  <c r="B51" i="14"/>
  <c r="E50" i="14"/>
  <c r="B50" i="14"/>
  <c r="E49" i="14"/>
  <c r="B49" i="14"/>
  <c r="E48" i="14"/>
  <c r="B48" i="14"/>
  <c r="E47" i="14"/>
  <c r="B47" i="14"/>
  <c r="E46" i="14"/>
  <c r="B46" i="14"/>
  <c r="E45" i="14"/>
  <c r="B45" i="14"/>
  <c r="E44" i="14"/>
  <c r="B44" i="14"/>
  <c r="E43" i="14"/>
  <c r="B43" i="14"/>
  <c r="E42" i="14"/>
  <c r="B42" i="14"/>
  <c r="E41" i="14"/>
  <c r="B41" i="14"/>
  <c r="E40" i="14"/>
  <c r="B40" i="14"/>
  <c r="E39" i="14"/>
  <c r="B39" i="14"/>
  <c r="E38" i="14"/>
  <c r="B38" i="14"/>
  <c r="E37" i="14"/>
  <c r="B37" i="14"/>
  <c r="E36" i="14"/>
  <c r="B36" i="14"/>
  <c r="E35" i="14"/>
  <c r="B35" i="14"/>
  <c r="E34" i="14"/>
  <c r="B34" i="14"/>
  <c r="E33" i="14"/>
  <c r="B33" i="14"/>
  <c r="E32" i="14"/>
  <c r="B32" i="14"/>
  <c r="E31" i="14"/>
  <c r="B31" i="14"/>
  <c r="E30" i="14"/>
  <c r="B30" i="14"/>
  <c r="E29" i="14"/>
  <c r="B29" i="14"/>
  <c r="E28" i="14"/>
  <c r="B28" i="14"/>
  <c r="E27" i="14"/>
  <c r="B27" i="14"/>
  <c r="E26" i="14"/>
  <c r="B26" i="14"/>
  <c r="E25" i="14"/>
  <c r="B25" i="14"/>
  <c r="E24" i="14"/>
  <c r="B24" i="14"/>
  <c r="E23" i="14"/>
  <c r="B23" i="14"/>
  <c r="E22" i="14"/>
  <c r="B22" i="14"/>
  <c r="E21" i="14"/>
  <c r="B21" i="14"/>
  <c r="E20" i="14"/>
  <c r="B20" i="14"/>
  <c r="E19" i="14"/>
  <c r="B19" i="14"/>
  <c r="E18" i="14"/>
  <c r="B18" i="14"/>
  <c r="E17" i="14"/>
  <c r="B17" i="14"/>
  <c r="E16" i="14"/>
  <c r="B16" i="14"/>
  <c r="E15" i="14"/>
  <c r="B15" i="14"/>
  <c r="E14" i="14"/>
  <c r="B14" i="14"/>
  <c r="E13" i="14"/>
  <c r="B13" i="14"/>
  <c r="E12" i="14"/>
  <c r="B12" i="14"/>
  <c r="E11" i="14"/>
  <c r="B11" i="14"/>
  <c r="E51" i="13"/>
  <c r="B51" i="13"/>
  <c r="E50" i="13"/>
  <c r="B50" i="13"/>
  <c r="E49" i="13"/>
  <c r="B49" i="13"/>
  <c r="E48" i="13"/>
  <c r="B48" i="13"/>
  <c r="E47" i="13"/>
  <c r="B47" i="13"/>
  <c r="E46" i="13"/>
  <c r="B46" i="13"/>
  <c r="E45" i="13"/>
  <c r="B45" i="13"/>
  <c r="E44" i="13"/>
  <c r="B44" i="13"/>
  <c r="E43" i="13"/>
  <c r="B43" i="13"/>
  <c r="E42" i="13"/>
  <c r="B42" i="13"/>
  <c r="E41" i="13"/>
  <c r="B41" i="13"/>
  <c r="E40" i="13"/>
  <c r="B40" i="13"/>
  <c r="E39" i="13"/>
  <c r="B39" i="13"/>
  <c r="E38" i="13"/>
  <c r="B38" i="13"/>
  <c r="E37" i="13"/>
  <c r="B37" i="13"/>
  <c r="E36" i="13"/>
  <c r="B36" i="13"/>
  <c r="E35" i="13"/>
  <c r="B35" i="13"/>
  <c r="E34" i="13"/>
  <c r="B34" i="13"/>
  <c r="E33" i="13"/>
  <c r="B33" i="13"/>
  <c r="E32" i="13"/>
  <c r="B32" i="13"/>
  <c r="E31" i="13"/>
  <c r="B31" i="13"/>
  <c r="E30" i="13"/>
  <c r="B30" i="13"/>
  <c r="E29" i="13"/>
  <c r="B29" i="13"/>
  <c r="E28" i="13"/>
  <c r="B28" i="13"/>
  <c r="E27" i="13"/>
  <c r="B27" i="13"/>
  <c r="E26" i="13"/>
  <c r="B26" i="13"/>
  <c r="E25" i="13"/>
  <c r="B25" i="13"/>
  <c r="E24" i="13"/>
  <c r="B24" i="13"/>
  <c r="E23" i="13"/>
  <c r="B23" i="13"/>
  <c r="E22" i="13"/>
  <c r="B22" i="13"/>
  <c r="E21" i="13"/>
  <c r="B21" i="13"/>
  <c r="E20" i="13"/>
  <c r="B20" i="13"/>
  <c r="E19" i="13"/>
  <c r="B19" i="13"/>
  <c r="E18" i="13"/>
  <c r="B18" i="13"/>
  <c r="E17" i="13"/>
  <c r="B17" i="13"/>
  <c r="E16" i="13"/>
  <c r="B16" i="13"/>
  <c r="E15" i="13"/>
  <c r="B15" i="13"/>
  <c r="E14" i="13"/>
  <c r="B14" i="13"/>
  <c r="E13" i="13"/>
  <c r="B13" i="13"/>
  <c r="E12" i="13"/>
  <c r="B12" i="13"/>
  <c r="E11" i="13"/>
  <c r="B11" i="13"/>
  <c r="E51" i="12"/>
  <c r="B51" i="12"/>
  <c r="E50" i="12"/>
  <c r="B50" i="12"/>
  <c r="E49" i="12"/>
  <c r="B49" i="12"/>
  <c r="E48" i="12"/>
  <c r="B48" i="12"/>
  <c r="E47" i="12"/>
  <c r="B47" i="12"/>
  <c r="E46" i="12"/>
  <c r="B46" i="12"/>
  <c r="E45" i="12"/>
  <c r="B45" i="12"/>
  <c r="E44" i="12"/>
  <c r="B44" i="12"/>
  <c r="E43" i="12"/>
  <c r="B43" i="12"/>
  <c r="E42" i="12"/>
  <c r="B42" i="12"/>
  <c r="E41" i="12"/>
  <c r="B41" i="12"/>
  <c r="E40" i="12"/>
  <c r="B40" i="12"/>
  <c r="E39" i="12"/>
  <c r="B39" i="12"/>
  <c r="E38" i="12"/>
  <c r="B38" i="12"/>
  <c r="E37" i="12"/>
  <c r="B37" i="12"/>
  <c r="E36" i="12"/>
  <c r="B36" i="12"/>
  <c r="E35" i="12"/>
  <c r="B35" i="12"/>
  <c r="E34" i="12"/>
  <c r="B34" i="12"/>
  <c r="E33" i="12"/>
  <c r="B33" i="12"/>
  <c r="E32" i="12"/>
  <c r="B32" i="12"/>
  <c r="E31" i="12"/>
  <c r="B31" i="12"/>
  <c r="E30" i="12"/>
  <c r="B30" i="12"/>
  <c r="E29" i="12"/>
  <c r="B29" i="12"/>
  <c r="E28" i="12"/>
  <c r="B28" i="12"/>
  <c r="E27" i="12"/>
  <c r="B27" i="12"/>
  <c r="E26" i="12"/>
  <c r="B26" i="12"/>
  <c r="E25" i="12"/>
  <c r="B25" i="12"/>
  <c r="E24" i="12"/>
  <c r="B24" i="12"/>
  <c r="E23" i="12"/>
  <c r="B23" i="12"/>
  <c r="E22" i="12"/>
  <c r="B22" i="12"/>
  <c r="E21" i="12"/>
  <c r="B21" i="12"/>
  <c r="E20" i="12"/>
  <c r="B20" i="12"/>
  <c r="E19" i="12"/>
  <c r="B19" i="12"/>
  <c r="E18" i="12"/>
  <c r="B18" i="12"/>
  <c r="E17" i="12"/>
  <c r="B17" i="12"/>
  <c r="E16" i="12"/>
  <c r="B16" i="12"/>
  <c r="E15" i="12"/>
  <c r="B15" i="12"/>
  <c r="E14" i="12"/>
  <c r="B14" i="12"/>
  <c r="E13" i="12"/>
  <c r="B13" i="12"/>
  <c r="E12" i="12"/>
  <c r="B12" i="12"/>
  <c r="E11" i="12"/>
  <c r="B11" i="12"/>
  <c r="E51" i="11"/>
  <c r="B51" i="11"/>
  <c r="E50" i="11"/>
  <c r="B50" i="11"/>
  <c r="E49" i="11"/>
  <c r="B49" i="11"/>
  <c r="E48" i="11"/>
  <c r="B48" i="11"/>
  <c r="E47" i="11"/>
  <c r="B47" i="11"/>
  <c r="E46" i="11"/>
  <c r="B46" i="11"/>
  <c r="E45" i="11"/>
  <c r="B45" i="11"/>
  <c r="E44" i="11"/>
  <c r="B44" i="11"/>
  <c r="E43" i="11"/>
  <c r="B43" i="11"/>
  <c r="E42" i="11"/>
  <c r="B42" i="11"/>
  <c r="E41" i="11"/>
  <c r="B41" i="11"/>
  <c r="E40" i="11"/>
  <c r="B40" i="11"/>
  <c r="E39" i="11"/>
  <c r="B39" i="11"/>
  <c r="E38" i="11"/>
  <c r="B38" i="11"/>
  <c r="E37" i="11"/>
  <c r="B37" i="11"/>
  <c r="E36" i="11"/>
  <c r="B36" i="11"/>
  <c r="E35" i="11"/>
  <c r="B35" i="11"/>
  <c r="E34" i="11"/>
  <c r="B34" i="11"/>
  <c r="E33" i="11"/>
  <c r="B33" i="11"/>
  <c r="E32" i="11"/>
  <c r="B32" i="11"/>
  <c r="E31" i="11"/>
  <c r="B31" i="11"/>
  <c r="E30" i="11"/>
  <c r="B30" i="11"/>
  <c r="E29" i="11"/>
  <c r="B29" i="11"/>
  <c r="E28" i="11"/>
  <c r="B28" i="11"/>
  <c r="E27" i="11"/>
  <c r="B27" i="11"/>
  <c r="E26" i="11"/>
  <c r="B26" i="11"/>
  <c r="E25" i="11"/>
  <c r="B25" i="11"/>
  <c r="E24" i="11"/>
  <c r="B24" i="11"/>
  <c r="E23" i="11"/>
  <c r="B23" i="11"/>
  <c r="E22" i="11"/>
  <c r="B22" i="11"/>
  <c r="E21" i="11"/>
  <c r="B21" i="11"/>
  <c r="E20" i="11"/>
  <c r="B20" i="11"/>
  <c r="E19" i="11"/>
  <c r="B19" i="11"/>
  <c r="E18" i="11"/>
  <c r="B18" i="11"/>
  <c r="E17" i="11"/>
  <c r="B17" i="11"/>
  <c r="E16" i="11"/>
  <c r="B16" i="11"/>
  <c r="E15" i="11"/>
  <c r="B15" i="11"/>
  <c r="E14" i="11"/>
  <c r="B14" i="11"/>
  <c r="E13" i="11"/>
  <c r="B13" i="11"/>
  <c r="E12" i="11"/>
  <c r="B12" i="11"/>
  <c r="E11" i="11"/>
  <c r="B11" i="11"/>
  <c r="E51" i="10"/>
  <c r="B51" i="10"/>
  <c r="E50" i="10"/>
  <c r="B50" i="10"/>
  <c r="E49" i="10"/>
  <c r="B49" i="10"/>
  <c r="E48" i="10"/>
  <c r="B48" i="10"/>
  <c r="E47" i="10"/>
  <c r="B47" i="10"/>
  <c r="E46" i="10"/>
  <c r="B46" i="10"/>
  <c r="E45" i="10"/>
  <c r="B45" i="10"/>
  <c r="E44" i="10"/>
  <c r="B44" i="10"/>
  <c r="E43" i="10"/>
  <c r="B43" i="10"/>
  <c r="E42" i="10"/>
  <c r="B42" i="10"/>
  <c r="E41" i="10"/>
  <c r="B41" i="10"/>
  <c r="E40" i="10"/>
  <c r="B40" i="10"/>
  <c r="E39" i="10"/>
  <c r="B39" i="10"/>
  <c r="E38" i="10"/>
  <c r="B38" i="10"/>
  <c r="E37" i="10"/>
  <c r="B37" i="10"/>
  <c r="E36" i="10"/>
  <c r="B36" i="10"/>
  <c r="E35" i="10"/>
  <c r="B35" i="10"/>
  <c r="E34" i="10"/>
  <c r="B34" i="10"/>
  <c r="E33" i="10"/>
  <c r="B33" i="10"/>
  <c r="E32" i="10"/>
  <c r="B32" i="10"/>
  <c r="E31" i="10"/>
  <c r="B31" i="10"/>
  <c r="E30" i="10"/>
  <c r="B30" i="10"/>
  <c r="E29" i="10"/>
  <c r="B29" i="10"/>
  <c r="E28" i="10"/>
  <c r="B28" i="10"/>
  <c r="E27" i="10"/>
  <c r="B27" i="10"/>
  <c r="E26" i="10"/>
  <c r="B26" i="10"/>
  <c r="E25" i="10"/>
  <c r="B25" i="10"/>
  <c r="E24" i="10"/>
  <c r="B24" i="10"/>
  <c r="E23" i="10"/>
  <c r="B23" i="10"/>
  <c r="E22" i="10"/>
  <c r="B22" i="10"/>
  <c r="E21" i="10"/>
  <c r="B21" i="10"/>
  <c r="E20" i="10"/>
  <c r="B20" i="10"/>
  <c r="E19" i="10"/>
  <c r="B19" i="10"/>
  <c r="E18" i="10"/>
  <c r="B18" i="10"/>
  <c r="E17" i="10"/>
  <c r="B17" i="10"/>
  <c r="E16" i="10"/>
  <c r="B16" i="10"/>
  <c r="E15" i="10"/>
  <c r="B15" i="10"/>
  <c r="E14" i="10"/>
  <c r="B14" i="10"/>
  <c r="E13" i="10"/>
  <c r="B13" i="10"/>
  <c r="E12" i="10"/>
  <c r="B12" i="10"/>
  <c r="E11" i="10"/>
  <c r="B11" i="10"/>
  <c r="E51" i="9"/>
  <c r="B51" i="9"/>
  <c r="E50" i="9"/>
  <c r="B50" i="9"/>
  <c r="E49" i="9"/>
  <c r="B49" i="9"/>
  <c r="E48" i="9"/>
  <c r="B48" i="9"/>
  <c r="E47" i="9"/>
  <c r="B47" i="9"/>
  <c r="E46" i="9"/>
  <c r="B46" i="9"/>
  <c r="E45" i="9"/>
  <c r="B45" i="9"/>
  <c r="E44" i="9"/>
  <c r="B44" i="9"/>
  <c r="E43" i="9"/>
  <c r="B43" i="9"/>
  <c r="E42" i="9"/>
  <c r="B42" i="9"/>
  <c r="E41" i="9"/>
  <c r="B41" i="9"/>
  <c r="E40" i="9"/>
  <c r="B40" i="9"/>
  <c r="E39" i="9"/>
  <c r="B39" i="9"/>
  <c r="E38" i="9"/>
  <c r="B38" i="9"/>
  <c r="E37" i="9"/>
  <c r="B37" i="9"/>
  <c r="E36" i="9"/>
  <c r="B36" i="9"/>
  <c r="E35" i="9"/>
  <c r="B35" i="9"/>
  <c r="E34" i="9"/>
  <c r="B34" i="9"/>
  <c r="E33" i="9"/>
  <c r="B33" i="9"/>
  <c r="E32" i="9"/>
  <c r="B32" i="9"/>
  <c r="E31" i="9"/>
  <c r="B31" i="9"/>
  <c r="E30" i="9"/>
  <c r="B30" i="9"/>
  <c r="E29" i="9"/>
  <c r="B29" i="9"/>
  <c r="E28" i="9"/>
  <c r="B28" i="9"/>
  <c r="E27" i="9"/>
  <c r="B27" i="9"/>
  <c r="E26" i="9"/>
  <c r="B26" i="9"/>
  <c r="E25" i="9"/>
  <c r="B25" i="9"/>
  <c r="E24" i="9"/>
  <c r="B24" i="9"/>
  <c r="E23" i="9"/>
  <c r="B23" i="9"/>
  <c r="E22" i="9"/>
  <c r="B22" i="9"/>
  <c r="E21" i="9"/>
  <c r="B21" i="9"/>
  <c r="E20" i="9"/>
  <c r="B20" i="9"/>
  <c r="E19" i="9"/>
  <c r="B19" i="9"/>
  <c r="E18" i="9"/>
  <c r="B18" i="9"/>
  <c r="E17" i="9"/>
  <c r="B17" i="9"/>
  <c r="E16" i="9"/>
  <c r="B16" i="9"/>
  <c r="E15" i="9"/>
  <c r="B15" i="9"/>
  <c r="E14" i="9"/>
  <c r="B14" i="9"/>
  <c r="E13" i="9"/>
  <c r="B13" i="9"/>
  <c r="E12" i="9"/>
  <c r="B12" i="9"/>
  <c r="E11" i="9"/>
  <c r="B11" i="9"/>
  <c r="E51" i="8"/>
  <c r="B51" i="8"/>
  <c r="E50" i="8"/>
  <c r="B50" i="8"/>
  <c r="E49" i="8"/>
  <c r="B49" i="8"/>
  <c r="E48" i="8"/>
  <c r="B48" i="8"/>
  <c r="E47" i="8"/>
  <c r="B47" i="8"/>
  <c r="E46" i="8"/>
  <c r="B46" i="8"/>
  <c r="E45" i="8"/>
  <c r="B45" i="8"/>
  <c r="E44" i="8"/>
  <c r="B44" i="8"/>
  <c r="E43" i="8"/>
  <c r="B43" i="8"/>
  <c r="E42" i="8"/>
  <c r="B42" i="8"/>
  <c r="E41" i="8"/>
  <c r="B41" i="8"/>
  <c r="E40" i="8"/>
  <c r="B40" i="8"/>
  <c r="E39" i="8"/>
  <c r="B39" i="8"/>
  <c r="E38" i="8"/>
  <c r="B38" i="8"/>
  <c r="E37" i="8"/>
  <c r="B37" i="8"/>
  <c r="E36" i="8"/>
  <c r="B36" i="8"/>
  <c r="E35" i="8"/>
  <c r="B35" i="8"/>
  <c r="E34" i="8"/>
  <c r="B34" i="8"/>
  <c r="E33" i="8"/>
  <c r="B33" i="8"/>
  <c r="E32" i="8"/>
  <c r="B32" i="8"/>
  <c r="E31" i="8"/>
  <c r="B31" i="8"/>
  <c r="E30" i="8"/>
  <c r="B30" i="8"/>
  <c r="E29" i="8"/>
  <c r="B29" i="8"/>
  <c r="E28" i="8"/>
  <c r="B28" i="8"/>
  <c r="E27" i="8"/>
  <c r="B27" i="8"/>
  <c r="E26" i="8"/>
  <c r="B26" i="8"/>
  <c r="E25" i="8"/>
  <c r="B25" i="8"/>
  <c r="E24" i="8"/>
  <c r="B24" i="8"/>
  <c r="E23" i="8"/>
  <c r="B23" i="8"/>
  <c r="E22" i="8"/>
  <c r="B22" i="8"/>
  <c r="E21" i="8"/>
  <c r="B21" i="8"/>
  <c r="E20" i="8"/>
  <c r="B20" i="8"/>
  <c r="E19" i="8"/>
  <c r="B19" i="8"/>
  <c r="E18" i="8"/>
  <c r="B18" i="8"/>
  <c r="E17" i="8"/>
  <c r="B17" i="8"/>
  <c r="E16" i="8"/>
  <c r="B16" i="8"/>
  <c r="E15" i="8"/>
  <c r="B15" i="8"/>
  <c r="E14" i="8"/>
  <c r="B14" i="8"/>
  <c r="E13" i="8"/>
  <c r="B13" i="8"/>
  <c r="E12" i="8"/>
  <c r="B12" i="8"/>
  <c r="E11" i="8"/>
  <c r="B11" i="8"/>
  <c r="E51" i="7"/>
  <c r="B51" i="7"/>
  <c r="E50" i="7"/>
  <c r="B50" i="7"/>
  <c r="E49" i="7"/>
  <c r="B49" i="7"/>
  <c r="E48" i="7"/>
  <c r="B48" i="7"/>
  <c r="E47" i="7"/>
  <c r="B47" i="7"/>
  <c r="E46" i="7"/>
  <c r="B46" i="7"/>
  <c r="E45" i="7"/>
  <c r="B45" i="7"/>
  <c r="E44" i="7"/>
  <c r="B44" i="7"/>
  <c r="E43" i="7"/>
  <c r="B43" i="7"/>
  <c r="E42" i="7"/>
  <c r="B42" i="7"/>
  <c r="E41" i="7"/>
  <c r="B41" i="7"/>
  <c r="E40" i="7"/>
  <c r="B40" i="7"/>
  <c r="E39" i="7"/>
  <c r="B39" i="7"/>
  <c r="E38" i="7"/>
  <c r="B38" i="7"/>
  <c r="E37" i="7"/>
  <c r="B37" i="7"/>
  <c r="E36" i="7"/>
  <c r="B36" i="7"/>
  <c r="E35" i="7"/>
  <c r="B35" i="7"/>
  <c r="E34" i="7"/>
  <c r="B34" i="7"/>
  <c r="E33" i="7"/>
  <c r="B33" i="7"/>
  <c r="E32" i="7"/>
  <c r="B32" i="7"/>
  <c r="E31" i="7"/>
  <c r="B31" i="7"/>
  <c r="E30" i="7"/>
  <c r="B30" i="7"/>
  <c r="E29" i="7"/>
  <c r="B29" i="7"/>
  <c r="E28" i="7"/>
  <c r="B28" i="7"/>
  <c r="E27" i="7"/>
  <c r="B27" i="7"/>
  <c r="E26" i="7"/>
  <c r="B26" i="7"/>
  <c r="E25" i="7"/>
  <c r="B25" i="7"/>
  <c r="E24" i="7"/>
  <c r="B24" i="7"/>
  <c r="E23" i="7"/>
  <c r="B23" i="7"/>
  <c r="E22" i="7"/>
  <c r="B22" i="7"/>
  <c r="E21" i="7"/>
  <c r="B21" i="7"/>
  <c r="E20" i="7"/>
  <c r="B20" i="7"/>
  <c r="E19" i="7"/>
  <c r="B19" i="7"/>
  <c r="E18" i="7"/>
  <c r="B18" i="7"/>
  <c r="E17" i="7"/>
  <c r="B17" i="7"/>
  <c r="E16" i="7"/>
  <c r="B16" i="7"/>
  <c r="E15" i="7"/>
  <c r="B15" i="7"/>
  <c r="E14" i="7"/>
  <c r="B14" i="7"/>
  <c r="E13" i="7"/>
  <c r="B13" i="7"/>
  <c r="E12" i="7"/>
  <c r="B12" i="7"/>
  <c r="E11" i="7"/>
  <c r="B11" i="7"/>
  <c r="E51" i="1"/>
  <c r="B51" i="1"/>
  <c r="E50" i="1"/>
  <c r="B50" i="1"/>
  <c r="E49" i="1"/>
  <c r="B49" i="1"/>
  <c r="E48" i="1"/>
  <c r="B48" i="1"/>
  <c r="E47" i="1"/>
  <c r="B47" i="1"/>
  <c r="E46" i="1"/>
  <c r="B46" i="1"/>
  <c r="E45" i="1"/>
  <c r="B45" i="1"/>
  <c r="E44" i="1"/>
  <c r="B44" i="1"/>
  <c r="E43" i="1"/>
  <c r="B43" i="1"/>
  <c r="E42" i="1"/>
  <c r="B42" i="1"/>
  <c r="E41" i="1"/>
  <c r="B41" i="1"/>
  <c r="E40" i="1"/>
  <c r="B40" i="1"/>
  <c r="E39" i="1"/>
  <c r="B39" i="1"/>
  <c r="E38" i="1"/>
  <c r="B38" i="1"/>
  <c r="E37" i="1"/>
  <c r="B37" i="1"/>
  <c r="E36" i="1"/>
  <c r="B36" i="1"/>
  <c r="E35" i="1"/>
  <c r="B35" i="1"/>
  <c r="E34" i="1"/>
  <c r="B34" i="1"/>
  <c r="E33" i="1"/>
  <c r="B33" i="1"/>
  <c r="E32" i="1"/>
  <c r="B32" i="1"/>
  <c r="E31" i="1"/>
  <c r="B31" i="1"/>
  <c r="E30" i="1"/>
  <c r="B30" i="1"/>
  <c r="E29" i="1"/>
  <c r="B29" i="1"/>
  <c r="E28" i="1"/>
  <c r="B28" i="1"/>
  <c r="E27" i="1"/>
  <c r="B27" i="1"/>
  <c r="E26" i="1"/>
  <c r="B26" i="1"/>
  <c r="E25" i="1"/>
  <c r="B25" i="1"/>
  <c r="E24" i="1"/>
  <c r="B24" i="1"/>
  <c r="E23" i="1"/>
  <c r="B23" i="1"/>
  <c r="E22" i="1"/>
  <c r="B22" i="1"/>
  <c r="E21" i="1"/>
  <c r="B21" i="1"/>
  <c r="E20" i="1"/>
  <c r="B20" i="1"/>
  <c r="E19" i="1"/>
  <c r="B19" i="1"/>
  <c r="E18" i="1"/>
  <c r="B18" i="1"/>
  <c r="E17" i="1"/>
  <c r="B17" i="1"/>
  <c r="E16" i="1"/>
  <c r="B16" i="1"/>
  <c r="E15" i="1"/>
  <c r="B15" i="1"/>
  <c r="E14" i="1"/>
  <c r="B14" i="1"/>
  <c r="E13" i="1"/>
  <c r="B13" i="1"/>
  <c r="E12" i="1"/>
  <c r="B12" i="1"/>
  <c r="E11" i="1"/>
  <c r="B11" i="1"/>
</calcChain>
</file>

<file path=xl/sharedStrings.xml><?xml version="1.0" encoding="utf-8"?>
<sst xmlns="http://schemas.openxmlformats.org/spreadsheetml/2006/main" count="270" uniqueCount="14">
  <si>
    <t>寸法検査表</t>
  </si>
  <si>
    <t>中部産商株式会社</t>
  </si>
  <si>
    <t>品名</t>
  </si>
  <si>
    <t>S角７４シリマ</t>
  </si>
  <si>
    <t>ロット</t>
  </si>
  <si>
    <t>サイズ</t>
  </si>
  <si>
    <t>単位（mm）</t>
  </si>
  <si>
    <t>測定箇所</t>
  </si>
  <si>
    <t>A</t>
  </si>
  <si>
    <t>B</t>
  </si>
  <si>
    <t>C(T)</t>
  </si>
  <si>
    <t>D(孔経)</t>
  </si>
  <si>
    <t>測定寸法</t>
  </si>
  <si>
    <t>許容範囲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</si>
</sst>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9"/>
      <color theme="1"/>
      <name val="Meiryo UI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zoomScaleNormal="100" workbookViewId="0"/>
  </sheetViews>
  <sheetFormatPr defaultRowHeight="12" x14ac:dyDescent="0.2"/>
  <cols>
    <col min="1" max="1" width="9" style="1" customWidth="1"/>
    <col min="2" max="16384" width="9" style="1"/>
  </cols>
  <sheetData>
    <row r="1" spans="1:10" x14ac:dyDescent="0.2">
      <c r="D1" s="1" t="s">
        <v>0</v>
      </c>
    </row>
    <row r="2" spans="1:10" x14ac:dyDescent="0.2">
      <c r="J2" s="1" t="s">
        <v>1</v>
      </c>
    </row>
    <row r="3" spans="1:10" x14ac:dyDescent="0.2">
      <c r="A3" s="1" t="s">
        <v>2</v>
      </c>
      <c r="B3" s="1" t="s">
        <v>3</v>
      </c>
    </row>
    <row r="4" spans="1:10" x14ac:dyDescent="0.2">
      <c r="A4" s="1" t="s">
        <v>4</v>
      </c>
    </row>
    <row r="5" spans="1:10" x14ac:dyDescent="0.2">
      <c r="A5" s="1" t="s">
        <v>5</v>
      </c>
    </row>
    <row r="6" spans="1:10" x14ac:dyDescent="0.2">
      <c r="J6" s="1" t="s">
        <v>6</v>
      </c>
    </row>
    <row r="8" spans="1:10" x14ac:dyDescent="0.2">
      <c r="A8" s="1" t="s">
        <v>7</v>
      </c>
      <c r="C8" s="1" t="s">
        <v>8</v>
      </c>
      <c r="D8" s="1" t="s">
        <v>9</v>
      </c>
      <c r="F8" s="1" t="s">
        <v>10</v>
      </c>
      <c r="G8" s="1" t="s">
        <v>11</v>
      </c>
    </row>
    <row r="9" spans="1:10" x14ac:dyDescent="0.2">
      <c r="A9" s="1" t="s">
        <v>12</v>
      </c>
      <c r="C9" s="1">
        <v>75</v>
      </c>
      <c r="F9" s="1">
        <v>20</v>
      </c>
    </row>
    <row r="10" spans="1:10" x14ac:dyDescent="0.2">
      <c r="A10" s="1" t="s">
        <v>13</v>
      </c>
    </row>
    <row r="11" spans="1:10" x14ac:dyDescent="0.2">
      <c r="A11" s="1" t="s">
        <v>12</v>
      </c>
      <c r="B11" s="1">
        <f>C$9-2</f>
        <v>73</v>
      </c>
      <c r="E11" s="1">
        <f>F$9-2</f>
        <v>18</v>
      </c>
    </row>
    <row r="12" spans="1:10" x14ac:dyDescent="0.2">
      <c r="B12" s="1">
        <f>C$9-1.9</f>
        <v>73.099999999999994</v>
      </c>
      <c r="E12" s="1">
        <f>F$9-1.9</f>
        <v>18.100000000000001</v>
      </c>
    </row>
    <row r="13" spans="1:10" x14ac:dyDescent="0.2">
      <c r="B13" s="1">
        <f>C$9-1.8</f>
        <v>73.2</v>
      </c>
      <c r="E13" s="1">
        <f>F$9-1.8</f>
        <v>18.2</v>
      </c>
    </row>
    <row r="14" spans="1:10" x14ac:dyDescent="0.2">
      <c r="B14" s="1">
        <f>C$9-1.7</f>
        <v>73.3</v>
      </c>
      <c r="E14" s="1">
        <f>F$9-1.7</f>
        <v>18.3</v>
      </c>
    </row>
    <row r="15" spans="1:10" x14ac:dyDescent="0.2">
      <c r="B15" s="1">
        <f>C$9-1.6</f>
        <v>73.400000000000006</v>
      </c>
      <c r="E15" s="1">
        <f>F$9-1.6</f>
        <v>18.399999999999999</v>
      </c>
    </row>
    <row r="16" spans="1:10" x14ac:dyDescent="0.2">
      <c r="B16" s="1">
        <f>C$9-1.5</f>
        <v>73.5</v>
      </c>
      <c r="E16" s="1">
        <f>F$9-1.5</f>
        <v>18.5</v>
      </c>
    </row>
    <row r="17" spans="2:5" x14ac:dyDescent="0.2">
      <c r="B17" s="1">
        <f>C$9-1.4</f>
        <v>73.599999999999994</v>
      </c>
      <c r="E17" s="1">
        <f>F$9-1.4</f>
        <v>18.600000000000001</v>
      </c>
    </row>
    <row r="18" spans="2:5" x14ac:dyDescent="0.2">
      <c r="B18" s="1">
        <f>C$9-1.3</f>
        <v>73.7</v>
      </c>
      <c r="E18" s="1">
        <f>F$9-1.3</f>
        <v>18.7</v>
      </c>
    </row>
    <row r="19" spans="2:5" x14ac:dyDescent="0.2">
      <c r="B19" s="1">
        <f>C$9-1.2</f>
        <v>73.8</v>
      </c>
      <c r="E19" s="1">
        <f>F$9-1.2</f>
        <v>18.8</v>
      </c>
    </row>
    <row r="20" spans="2:5" x14ac:dyDescent="0.2">
      <c r="B20" s="1">
        <f>C$9-1.1</f>
        <v>73.900000000000006</v>
      </c>
      <c r="E20" s="1">
        <f>F$9-1.1</f>
        <v>18.899999999999999</v>
      </c>
    </row>
    <row r="21" spans="2:5" x14ac:dyDescent="0.2">
      <c r="B21" s="1">
        <f>C$9-1</f>
        <v>74</v>
      </c>
      <c r="E21" s="1">
        <f>F$9-1</f>
        <v>19</v>
      </c>
    </row>
    <row r="22" spans="2:5" x14ac:dyDescent="0.2">
      <c r="B22" s="1">
        <f>C$9-0.9</f>
        <v>74.099999999999994</v>
      </c>
      <c r="E22" s="1">
        <f>F$9-0.9</f>
        <v>19.100000000000001</v>
      </c>
    </row>
    <row r="23" spans="2:5" x14ac:dyDescent="0.2">
      <c r="B23" s="1">
        <f>C$9-0.8</f>
        <v>74.2</v>
      </c>
      <c r="E23" s="1">
        <f>F$9-0.8</f>
        <v>19.2</v>
      </c>
    </row>
    <row r="24" spans="2:5" x14ac:dyDescent="0.2">
      <c r="B24" s="1">
        <f>C$9-0.7</f>
        <v>74.3</v>
      </c>
      <c r="E24" s="1">
        <f>F$9-0.7</f>
        <v>19.3</v>
      </c>
    </row>
    <row r="25" spans="2:5" x14ac:dyDescent="0.2">
      <c r="B25" s="1">
        <f>C$9-0.6</f>
        <v>74.400000000000006</v>
      </c>
      <c r="E25" s="1">
        <f>F$9-0.6</f>
        <v>19.399999999999999</v>
      </c>
    </row>
    <row r="26" spans="2:5" x14ac:dyDescent="0.2">
      <c r="B26" s="1">
        <f>C$9-0.5</f>
        <v>74.5</v>
      </c>
      <c r="E26" s="1">
        <f>F$9-0.5</f>
        <v>19.5</v>
      </c>
    </row>
    <row r="27" spans="2:5" x14ac:dyDescent="0.2">
      <c r="B27" s="1">
        <f>C$9-0.4</f>
        <v>74.599999999999994</v>
      </c>
      <c r="E27" s="1">
        <f>F$9-0.4</f>
        <v>19.600000000000001</v>
      </c>
    </row>
    <row r="28" spans="2:5" x14ac:dyDescent="0.2">
      <c r="B28" s="1">
        <f>C$9-0.3</f>
        <v>74.7</v>
      </c>
      <c r="E28" s="1">
        <f>F$9-0.3</f>
        <v>19.7</v>
      </c>
    </row>
    <row r="29" spans="2:5" x14ac:dyDescent="0.2">
      <c r="B29" s="1">
        <f>C$9-0.2</f>
        <v>74.8</v>
      </c>
      <c r="E29" s="1">
        <f>F$9-0.2</f>
        <v>19.8</v>
      </c>
    </row>
    <row r="30" spans="2:5" x14ac:dyDescent="0.2">
      <c r="B30" s="1">
        <f>C$9-0.1</f>
        <v>74.900000000000006</v>
      </c>
      <c r="E30" s="1">
        <f>F$9-0.1</f>
        <v>19.899999999999999</v>
      </c>
    </row>
    <row r="31" spans="2:5" x14ac:dyDescent="0.2">
      <c r="B31" s="1">
        <f>C$9</f>
        <v>75</v>
      </c>
      <c r="E31" s="1">
        <f>F$9</f>
        <v>20</v>
      </c>
    </row>
    <row r="32" spans="2:5" x14ac:dyDescent="0.2">
      <c r="B32" s="1">
        <f>C$9+0.1</f>
        <v>75.099999999999994</v>
      </c>
      <c r="E32" s="1">
        <f>F$9+0.1</f>
        <v>20.100000000000001</v>
      </c>
    </row>
    <row r="33" spans="2:5" x14ac:dyDescent="0.2">
      <c r="B33" s="1">
        <f>C$9+0.2</f>
        <v>75.2</v>
      </c>
      <c r="E33" s="1">
        <f>F$9+0.2</f>
        <v>20.2</v>
      </c>
    </row>
    <row r="34" spans="2:5" x14ac:dyDescent="0.2">
      <c r="B34" s="1">
        <f>C$9+0.3</f>
        <v>75.3</v>
      </c>
      <c r="E34" s="1">
        <f>F$9+0.3</f>
        <v>20.3</v>
      </c>
    </row>
    <row r="35" spans="2:5" x14ac:dyDescent="0.2">
      <c r="B35" s="1">
        <f>C$9+0.4</f>
        <v>75.400000000000006</v>
      </c>
      <c r="E35" s="1">
        <f>F$9+0.4</f>
        <v>20.399999999999999</v>
      </c>
    </row>
    <row r="36" spans="2:5" x14ac:dyDescent="0.2">
      <c r="B36" s="1">
        <f>C$9+0.5</f>
        <v>75.5</v>
      </c>
      <c r="E36" s="1">
        <f>F$9+0.5</f>
        <v>20.5</v>
      </c>
    </row>
    <row r="37" spans="2:5" x14ac:dyDescent="0.2">
      <c r="B37" s="1">
        <f>C$9+0.6</f>
        <v>75.599999999999994</v>
      </c>
      <c r="E37" s="1">
        <f>F$9+0.6</f>
        <v>20.6</v>
      </c>
    </row>
    <row r="38" spans="2:5" x14ac:dyDescent="0.2">
      <c r="B38" s="1">
        <f>C$9+0.7</f>
        <v>75.7</v>
      </c>
      <c r="E38" s="1">
        <f>F$9+0.7</f>
        <v>20.7</v>
      </c>
    </row>
    <row r="39" spans="2:5" x14ac:dyDescent="0.2">
      <c r="B39" s="1">
        <f>C$9+0.8</f>
        <v>75.8</v>
      </c>
      <c r="E39" s="1">
        <f>F$9+0.8</f>
        <v>20.8</v>
      </c>
    </row>
    <row r="40" spans="2:5" x14ac:dyDescent="0.2">
      <c r="B40" s="1">
        <f>C$9+0.9</f>
        <v>75.900000000000006</v>
      </c>
      <c r="E40" s="1">
        <f>F$9+0.9</f>
        <v>20.9</v>
      </c>
    </row>
    <row r="41" spans="2:5" x14ac:dyDescent="0.2">
      <c r="B41" s="1">
        <f>C$9+1</f>
        <v>76</v>
      </c>
      <c r="E41" s="1">
        <f>F$9+1</f>
        <v>21</v>
      </c>
    </row>
    <row r="42" spans="2:5" x14ac:dyDescent="0.2">
      <c r="B42" s="1">
        <f>C$9+1.1</f>
        <v>76.099999999999994</v>
      </c>
      <c r="E42" s="1">
        <f>F$9+1.1</f>
        <v>21.1</v>
      </c>
    </row>
    <row r="43" spans="2:5" x14ac:dyDescent="0.2">
      <c r="B43" s="1">
        <f>C$9+1.2</f>
        <v>76.2</v>
      </c>
      <c r="E43" s="1">
        <f>F$9+1.2</f>
        <v>21.2</v>
      </c>
    </row>
    <row r="44" spans="2:5" x14ac:dyDescent="0.2">
      <c r="B44" s="1">
        <f>C$9+1.3</f>
        <v>76.3</v>
      </c>
      <c r="E44" s="1">
        <f>F$9+1.3</f>
        <v>21.3</v>
      </c>
    </row>
    <row r="45" spans="2:5" x14ac:dyDescent="0.2">
      <c r="B45" s="1">
        <f>C$9+1.4</f>
        <v>76.400000000000006</v>
      </c>
      <c r="E45" s="1">
        <f>F$9+1.4</f>
        <v>21.4</v>
      </c>
    </row>
    <row r="46" spans="2:5" x14ac:dyDescent="0.2">
      <c r="B46" s="1">
        <f>C$9+1.5</f>
        <v>76.5</v>
      </c>
      <c r="E46" s="1">
        <f>F$9+1.5</f>
        <v>21.5</v>
      </c>
    </row>
    <row r="47" spans="2:5" x14ac:dyDescent="0.2">
      <c r="B47" s="1">
        <f>C$9+1.6</f>
        <v>76.599999999999994</v>
      </c>
      <c r="E47" s="1">
        <f>F$9+1.6</f>
        <v>21.6</v>
      </c>
    </row>
    <row r="48" spans="2:5" x14ac:dyDescent="0.2">
      <c r="B48" s="1">
        <f>C$9+1.7</f>
        <v>76.7</v>
      </c>
      <c r="E48" s="1">
        <f>F$9+1.7</f>
        <v>21.7</v>
      </c>
    </row>
    <row r="49" spans="2:5" x14ac:dyDescent="0.2">
      <c r="B49" s="1">
        <f>C$9+1.8</f>
        <v>76.8</v>
      </c>
      <c r="E49" s="1">
        <f>F$9+1.8</f>
        <v>21.8</v>
      </c>
    </row>
    <row r="50" spans="2:5" x14ac:dyDescent="0.2">
      <c r="B50" s="1">
        <f>C$9+1.9</f>
        <v>76.900000000000006</v>
      </c>
      <c r="E50" s="1">
        <f>F$9+1.9</f>
        <v>21.9</v>
      </c>
    </row>
    <row r="51" spans="2:5" x14ac:dyDescent="0.2">
      <c r="B51" s="1">
        <f>C$9+2</f>
        <v>77</v>
      </c>
      <c r="E51" s="1">
        <f>F$9+2</f>
        <v>22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1"/>
  <sheetViews>
    <sheetView tabSelected="1" workbookViewId="0">
      <selection activeCell="K14" sqref="K14"/>
    </sheetView>
  </sheetViews>
  <sheetFormatPr defaultRowHeight="12" x14ac:dyDescent="0.2"/>
  <cols>
    <col min="1" max="1" width="9" style="1" customWidth="1"/>
    <col min="2" max="16384" width="9" style="1"/>
  </cols>
  <sheetData>
    <row r="1" spans="1:10" x14ac:dyDescent="0.2">
      <c r="D1" s="1" t="s">
        <v>0</v>
      </c>
    </row>
    <row r="2" spans="1:10" x14ac:dyDescent="0.2">
      <c r="J2" s="1" t="s">
        <v>1</v>
      </c>
    </row>
    <row r="3" spans="1:10" x14ac:dyDescent="0.2">
      <c r="A3" s="1" t="s">
        <v>2</v>
      </c>
      <c r="B3" s="1" t="s">
        <v>3</v>
      </c>
    </row>
    <row r="4" spans="1:10" x14ac:dyDescent="0.2">
      <c r="A4" s="1" t="s">
        <v>4</v>
      </c>
    </row>
    <row r="5" spans="1:10" x14ac:dyDescent="0.2">
      <c r="A5" s="1" t="s">
        <v>5</v>
      </c>
    </row>
    <row r="6" spans="1:10" x14ac:dyDescent="0.2">
      <c r="J6" s="1" t="s">
        <v>6</v>
      </c>
    </row>
    <row r="8" spans="1:10" x14ac:dyDescent="0.2">
      <c r="A8" s="1" t="s">
        <v>7</v>
      </c>
      <c r="C8" s="1" t="s">
        <v>8</v>
      </c>
      <c r="D8" s="1" t="s">
        <v>9</v>
      </c>
      <c r="F8" s="1" t="s">
        <v>10</v>
      </c>
      <c r="G8" s="1" t="s">
        <v>11</v>
      </c>
    </row>
    <row r="9" spans="1:10" x14ac:dyDescent="0.2">
      <c r="A9" s="1" t="s">
        <v>12</v>
      </c>
      <c r="C9" s="1">
        <v>75</v>
      </c>
      <c r="F9" s="1">
        <v>20</v>
      </c>
    </row>
    <row r="10" spans="1:10" x14ac:dyDescent="0.2">
      <c r="A10" s="1" t="s">
        <v>13</v>
      </c>
    </row>
    <row r="11" spans="1:10" x14ac:dyDescent="0.2">
      <c r="A11" s="1" t="s">
        <v>12</v>
      </c>
      <c r="B11" s="1">
        <f>C$9-2</f>
        <v>73</v>
      </c>
      <c r="E11" s="1">
        <f>F$9-2</f>
        <v>18</v>
      </c>
    </row>
    <row r="12" spans="1:10" x14ac:dyDescent="0.2">
      <c r="B12" s="1">
        <f>C$9-1.9</f>
        <v>73.099999999999994</v>
      </c>
      <c r="E12" s="1">
        <f>F$9-1.9</f>
        <v>18.100000000000001</v>
      </c>
    </row>
    <row r="13" spans="1:10" x14ac:dyDescent="0.2">
      <c r="B13" s="1">
        <f>C$9-1.8</f>
        <v>73.2</v>
      </c>
      <c r="E13" s="1">
        <f>F$9-1.8</f>
        <v>18.2</v>
      </c>
    </row>
    <row r="14" spans="1:10" x14ac:dyDescent="0.2">
      <c r="B14" s="1">
        <f>C$9-1.7</f>
        <v>73.3</v>
      </c>
      <c r="E14" s="1">
        <f>F$9-1.7</f>
        <v>18.3</v>
      </c>
    </row>
    <row r="15" spans="1:10" x14ac:dyDescent="0.2">
      <c r="B15" s="1">
        <f>C$9-1.6</f>
        <v>73.400000000000006</v>
      </c>
      <c r="E15" s="1">
        <f>F$9-1.6</f>
        <v>18.399999999999999</v>
      </c>
    </row>
    <row r="16" spans="1:10" x14ac:dyDescent="0.2">
      <c r="B16" s="1">
        <f>C$9-1.5</f>
        <v>73.5</v>
      </c>
      <c r="E16" s="1">
        <f>F$9-1.5</f>
        <v>18.5</v>
      </c>
    </row>
    <row r="17" spans="2:6" x14ac:dyDescent="0.2">
      <c r="B17" s="1">
        <f>C$9-1.4</f>
        <v>73.599999999999994</v>
      </c>
      <c r="E17" s="1">
        <f>F$9-1.4</f>
        <v>18.600000000000001</v>
      </c>
    </row>
    <row r="18" spans="2:6" x14ac:dyDescent="0.2">
      <c r="B18" s="1">
        <f>C$9-1.3</f>
        <v>73.7</v>
      </c>
      <c r="E18" s="1">
        <f>F$9-1.3</f>
        <v>18.7</v>
      </c>
    </row>
    <row r="19" spans="2:6" x14ac:dyDescent="0.2">
      <c r="B19" s="1">
        <f>C$9-1.2</f>
        <v>73.8</v>
      </c>
      <c r="E19" s="1">
        <f>F$9-1.2</f>
        <v>18.8</v>
      </c>
    </row>
    <row r="20" spans="2:6" x14ac:dyDescent="0.2">
      <c r="B20" s="1">
        <f>C$9-1.1</f>
        <v>73.900000000000006</v>
      </c>
      <c r="E20" s="1">
        <f>F$9-1.1</f>
        <v>18.899999999999999</v>
      </c>
    </row>
    <row r="21" spans="2:6" x14ac:dyDescent="0.2">
      <c r="B21" s="1">
        <f>C$9-1</f>
        <v>74</v>
      </c>
      <c r="E21" s="1">
        <f>F$9-1</f>
        <v>19</v>
      </c>
    </row>
    <row r="22" spans="2:6" x14ac:dyDescent="0.2">
      <c r="B22" s="1">
        <f>C$9-0.9</f>
        <v>74.099999999999994</v>
      </c>
      <c r="E22" s="1">
        <f>F$9-0.9</f>
        <v>19.100000000000001</v>
      </c>
    </row>
    <row r="23" spans="2:6" x14ac:dyDescent="0.2">
      <c r="B23" s="1">
        <f>C$9-0.8</f>
        <v>74.2</v>
      </c>
      <c r="C23" s="1">
        <v>7</v>
      </c>
      <c r="E23" s="1">
        <f>F$9-0.8</f>
        <v>19.2</v>
      </c>
      <c r="F23" s="1">
        <v>1</v>
      </c>
    </row>
    <row r="24" spans="2:6" x14ac:dyDescent="0.2">
      <c r="B24" s="1">
        <f>C$9-0.7</f>
        <v>74.3</v>
      </c>
      <c r="C24" s="1">
        <v>1</v>
      </c>
      <c r="E24" s="1">
        <f>F$9-0.7</f>
        <v>19.3</v>
      </c>
      <c r="F24" s="1">
        <v>1</v>
      </c>
    </row>
    <row r="25" spans="2:6" x14ac:dyDescent="0.2">
      <c r="B25" s="1">
        <f>C$9-0.6</f>
        <v>74.400000000000006</v>
      </c>
      <c r="C25" s="1">
        <v>3</v>
      </c>
      <c r="E25" s="1">
        <f>F$9-0.6</f>
        <v>19.399999999999999</v>
      </c>
    </row>
    <row r="26" spans="2:6" x14ac:dyDescent="0.2">
      <c r="B26" s="1">
        <f>C$9-0.5</f>
        <v>74.5</v>
      </c>
      <c r="C26" s="1">
        <v>7</v>
      </c>
      <c r="E26" s="1">
        <f>F$9-0.5</f>
        <v>19.5</v>
      </c>
    </row>
    <row r="27" spans="2:6" x14ac:dyDescent="0.2">
      <c r="B27" s="1">
        <f>C$9-0.4</f>
        <v>74.599999999999994</v>
      </c>
      <c r="C27" s="1">
        <v>7</v>
      </c>
      <c r="E27" s="1">
        <f>F$9-0.4</f>
        <v>19.600000000000001</v>
      </c>
      <c r="F27" s="1">
        <v>2</v>
      </c>
    </row>
    <row r="28" spans="2:6" x14ac:dyDescent="0.2">
      <c r="B28" s="1">
        <f>C$9-0.3</f>
        <v>74.7</v>
      </c>
      <c r="C28" s="1">
        <v>8</v>
      </c>
      <c r="E28" s="1">
        <f>F$9-0.3</f>
        <v>19.7</v>
      </c>
      <c r="F28" s="1">
        <v>4</v>
      </c>
    </row>
    <row r="29" spans="2:6" x14ac:dyDescent="0.2">
      <c r="B29" s="1">
        <f>C$9-0.2</f>
        <v>74.8</v>
      </c>
      <c r="C29" s="1">
        <v>4</v>
      </c>
      <c r="E29" s="1">
        <f>F$9-0.2</f>
        <v>19.8</v>
      </c>
      <c r="F29" s="1">
        <v>4</v>
      </c>
    </row>
    <row r="30" spans="2:6" x14ac:dyDescent="0.2">
      <c r="B30" s="1">
        <f>C$9-0.1</f>
        <v>74.900000000000006</v>
      </c>
      <c r="C30" s="1">
        <v>2</v>
      </c>
      <c r="E30" s="1">
        <f>F$9-0.1</f>
        <v>19.899999999999999</v>
      </c>
      <c r="F30" s="1">
        <v>9</v>
      </c>
    </row>
    <row r="31" spans="2:6" x14ac:dyDescent="0.2">
      <c r="B31" s="1">
        <f>C$9</f>
        <v>75</v>
      </c>
      <c r="E31" s="1">
        <f>F$9</f>
        <v>20</v>
      </c>
      <c r="F31" s="1">
        <v>7</v>
      </c>
    </row>
    <row r="32" spans="2:6" x14ac:dyDescent="0.2">
      <c r="B32" s="1">
        <f>C$9+0.1</f>
        <v>75.099999999999994</v>
      </c>
      <c r="C32" s="1">
        <v>1</v>
      </c>
      <c r="E32" s="1">
        <f>F$9+0.1</f>
        <v>20.100000000000001</v>
      </c>
      <c r="F32" s="1">
        <v>5</v>
      </c>
    </row>
    <row r="33" spans="2:6" x14ac:dyDescent="0.2">
      <c r="B33" s="1">
        <f>C$9+0.2</f>
        <v>75.2</v>
      </c>
      <c r="E33" s="1">
        <f>F$9+0.2</f>
        <v>20.2</v>
      </c>
      <c r="F33" s="1">
        <v>6</v>
      </c>
    </row>
    <row r="34" spans="2:6" x14ac:dyDescent="0.2">
      <c r="B34" s="1">
        <f>C$9+0.3</f>
        <v>75.3</v>
      </c>
      <c r="E34" s="1">
        <f>F$9+0.3</f>
        <v>20.3</v>
      </c>
    </row>
    <row r="35" spans="2:6" x14ac:dyDescent="0.2">
      <c r="B35" s="1">
        <f>C$9+0.4</f>
        <v>75.400000000000006</v>
      </c>
      <c r="E35" s="1">
        <f>F$9+0.4</f>
        <v>20.399999999999999</v>
      </c>
    </row>
    <row r="36" spans="2:6" x14ac:dyDescent="0.2">
      <c r="B36" s="1">
        <f>C$9+0.5</f>
        <v>75.5</v>
      </c>
      <c r="E36" s="1">
        <f>F$9+0.5</f>
        <v>20.5</v>
      </c>
    </row>
    <row r="37" spans="2:6" x14ac:dyDescent="0.2">
      <c r="B37" s="1">
        <f>C$9+0.6</f>
        <v>75.599999999999994</v>
      </c>
      <c r="E37" s="1">
        <f>F$9+0.6</f>
        <v>20.6</v>
      </c>
    </row>
    <row r="38" spans="2:6" x14ac:dyDescent="0.2">
      <c r="B38" s="1">
        <f>C$9+0.7</f>
        <v>75.7</v>
      </c>
      <c r="E38" s="1">
        <f>F$9+0.7</f>
        <v>20.7</v>
      </c>
    </row>
    <row r="39" spans="2:6" x14ac:dyDescent="0.2">
      <c r="B39" s="1">
        <f>C$9+0.8</f>
        <v>75.8</v>
      </c>
      <c r="E39" s="1">
        <f>F$9+0.8</f>
        <v>20.8</v>
      </c>
    </row>
    <row r="40" spans="2:6" x14ac:dyDescent="0.2">
      <c r="B40" s="1">
        <f>C$9+0.9</f>
        <v>75.900000000000006</v>
      </c>
      <c r="E40" s="1">
        <f>F$9+0.9</f>
        <v>20.9</v>
      </c>
    </row>
    <row r="41" spans="2:6" x14ac:dyDescent="0.2">
      <c r="B41" s="1">
        <f>C$9+1</f>
        <v>76</v>
      </c>
      <c r="E41" s="1">
        <f>F$9+1</f>
        <v>21</v>
      </c>
    </row>
    <row r="42" spans="2:6" x14ac:dyDescent="0.2">
      <c r="B42" s="1">
        <f>C$9+1.1</f>
        <v>76.099999999999994</v>
      </c>
      <c r="E42" s="1">
        <f>F$9+1.1</f>
        <v>21.1</v>
      </c>
    </row>
    <row r="43" spans="2:6" x14ac:dyDescent="0.2">
      <c r="B43" s="1">
        <f>C$9+1.2</f>
        <v>76.2</v>
      </c>
      <c r="E43" s="1">
        <f>F$9+1.2</f>
        <v>21.2</v>
      </c>
    </row>
    <row r="44" spans="2:6" x14ac:dyDescent="0.2">
      <c r="B44" s="1">
        <f>C$9+1.3</f>
        <v>76.3</v>
      </c>
      <c r="E44" s="1">
        <f>F$9+1.3</f>
        <v>21.3</v>
      </c>
    </row>
    <row r="45" spans="2:6" x14ac:dyDescent="0.2">
      <c r="B45" s="1">
        <f>C$9+1.4</f>
        <v>76.400000000000006</v>
      </c>
      <c r="E45" s="1">
        <f>F$9+1.4</f>
        <v>21.4</v>
      </c>
    </row>
    <row r="46" spans="2:6" x14ac:dyDescent="0.2">
      <c r="B46" s="1">
        <f>C$9+1.5</f>
        <v>76.5</v>
      </c>
      <c r="E46" s="1">
        <f>F$9+1.5</f>
        <v>21.5</v>
      </c>
    </row>
    <row r="47" spans="2:6" x14ac:dyDescent="0.2">
      <c r="B47" s="1">
        <f>C$9+1.6</f>
        <v>76.599999999999994</v>
      </c>
      <c r="E47" s="1">
        <f>F$9+1.6</f>
        <v>21.6</v>
      </c>
    </row>
    <row r="48" spans="2:6" x14ac:dyDescent="0.2">
      <c r="B48" s="1">
        <f>C$9+1.7</f>
        <v>76.7</v>
      </c>
      <c r="E48" s="1">
        <f>F$9+1.7</f>
        <v>21.7</v>
      </c>
    </row>
    <row r="49" spans="2:5" x14ac:dyDescent="0.2">
      <c r="B49" s="1">
        <f>C$9+1.8</f>
        <v>76.8</v>
      </c>
      <c r="E49" s="1">
        <f>F$9+1.8</f>
        <v>21.8</v>
      </c>
    </row>
    <row r="50" spans="2:5" x14ac:dyDescent="0.2">
      <c r="B50" s="1">
        <f>C$9+1.9</f>
        <v>76.900000000000006</v>
      </c>
      <c r="E50" s="1">
        <f>F$9+1.9</f>
        <v>21.9</v>
      </c>
    </row>
    <row r="51" spans="2:5" x14ac:dyDescent="0.2">
      <c r="B51" s="1">
        <f>C$9+2</f>
        <v>77</v>
      </c>
      <c r="E51" s="1">
        <f>F$9+2</f>
        <v>22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1"/>
  <sheetViews>
    <sheetView workbookViewId="0">
      <selection activeCell="F35" sqref="F35"/>
    </sheetView>
  </sheetViews>
  <sheetFormatPr defaultRowHeight="12" x14ac:dyDescent="0.2"/>
  <cols>
    <col min="1" max="1" width="9" style="1" customWidth="1"/>
    <col min="2" max="16384" width="9" style="1"/>
  </cols>
  <sheetData>
    <row r="1" spans="1:10" x14ac:dyDescent="0.2">
      <c r="D1" s="1" t="s">
        <v>0</v>
      </c>
    </row>
    <row r="2" spans="1:10" x14ac:dyDescent="0.2">
      <c r="J2" s="1" t="s">
        <v>1</v>
      </c>
    </row>
    <row r="3" spans="1:10" x14ac:dyDescent="0.2">
      <c r="A3" s="1" t="s">
        <v>2</v>
      </c>
      <c r="B3" s="1" t="s">
        <v>3</v>
      </c>
    </row>
    <row r="4" spans="1:10" x14ac:dyDescent="0.2">
      <c r="A4" s="1" t="s">
        <v>4</v>
      </c>
    </row>
    <row r="5" spans="1:10" x14ac:dyDescent="0.2">
      <c r="A5" s="1" t="s">
        <v>5</v>
      </c>
    </row>
    <row r="6" spans="1:10" x14ac:dyDescent="0.2">
      <c r="J6" s="1" t="s">
        <v>6</v>
      </c>
    </row>
    <row r="8" spans="1:10" x14ac:dyDescent="0.2">
      <c r="A8" s="1" t="s">
        <v>7</v>
      </c>
      <c r="C8" s="1" t="s">
        <v>8</v>
      </c>
      <c r="D8" s="1" t="s">
        <v>9</v>
      </c>
      <c r="F8" s="1" t="s">
        <v>10</v>
      </c>
      <c r="G8" s="1" t="s">
        <v>11</v>
      </c>
    </row>
    <row r="9" spans="1:10" x14ac:dyDescent="0.2">
      <c r="A9" s="1" t="s">
        <v>12</v>
      </c>
      <c r="C9" s="1">
        <v>75</v>
      </c>
      <c r="F9" s="1">
        <v>20</v>
      </c>
    </row>
    <row r="10" spans="1:10" x14ac:dyDescent="0.2">
      <c r="A10" s="1" t="s">
        <v>13</v>
      </c>
    </row>
    <row r="11" spans="1:10" x14ac:dyDescent="0.2">
      <c r="A11" s="1" t="s">
        <v>12</v>
      </c>
      <c r="B11" s="1">
        <f>C$9-2</f>
        <v>73</v>
      </c>
      <c r="E11" s="1">
        <f>F$9-2</f>
        <v>18</v>
      </c>
    </row>
    <row r="12" spans="1:10" x14ac:dyDescent="0.2">
      <c r="B12" s="1">
        <f>C$9-1.9</f>
        <v>73.099999999999994</v>
      </c>
      <c r="E12" s="1">
        <f>F$9-1.9</f>
        <v>18.100000000000001</v>
      </c>
    </row>
    <row r="13" spans="1:10" x14ac:dyDescent="0.2">
      <c r="B13" s="1">
        <f>C$9-1.8</f>
        <v>73.2</v>
      </c>
      <c r="E13" s="1">
        <f>F$9-1.8</f>
        <v>18.2</v>
      </c>
    </row>
    <row r="14" spans="1:10" x14ac:dyDescent="0.2">
      <c r="B14" s="1">
        <f>C$9-1.7</f>
        <v>73.3</v>
      </c>
      <c r="E14" s="1">
        <f>F$9-1.7</f>
        <v>18.3</v>
      </c>
    </row>
    <row r="15" spans="1:10" x14ac:dyDescent="0.2">
      <c r="B15" s="1">
        <f>C$9-1.6</f>
        <v>73.400000000000006</v>
      </c>
      <c r="E15" s="1">
        <f>F$9-1.6</f>
        <v>18.399999999999999</v>
      </c>
    </row>
    <row r="16" spans="1:10" x14ac:dyDescent="0.2">
      <c r="B16" s="1">
        <f>C$9-1.5</f>
        <v>73.5</v>
      </c>
      <c r="E16" s="1">
        <f>F$9-1.5</f>
        <v>18.5</v>
      </c>
    </row>
    <row r="17" spans="2:6" x14ac:dyDescent="0.2">
      <c r="B17" s="1">
        <f>C$9-1.4</f>
        <v>73.599999999999994</v>
      </c>
      <c r="E17" s="1">
        <f>F$9-1.4</f>
        <v>18.600000000000001</v>
      </c>
    </row>
    <row r="18" spans="2:6" x14ac:dyDescent="0.2">
      <c r="B18" s="1">
        <f>C$9-1.3</f>
        <v>73.7</v>
      </c>
      <c r="E18" s="1">
        <f>F$9-1.3</f>
        <v>18.7</v>
      </c>
    </row>
    <row r="19" spans="2:6" x14ac:dyDescent="0.2">
      <c r="B19" s="1">
        <f>C$9-1.2</f>
        <v>73.8</v>
      </c>
      <c r="E19" s="1">
        <f>F$9-1.2</f>
        <v>18.8</v>
      </c>
    </row>
    <row r="20" spans="2:6" x14ac:dyDescent="0.2">
      <c r="B20" s="1">
        <f>C$9-1.1</f>
        <v>73.900000000000006</v>
      </c>
      <c r="E20" s="1">
        <f>F$9-1.1</f>
        <v>18.899999999999999</v>
      </c>
    </row>
    <row r="21" spans="2:6" x14ac:dyDescent="0.2">
      <c r="B21" s="1">
        <f>C$9-1</f>
        <v>74</v>
      </c>
      <c r="E21" s="1">
        <f>F$9-1</f>
        <v>19</v>
      </c>
    </row>
    <row r="22" spans="2:6" x14ac:dyDescent="0.2">
      <c r="B22" s="1">
        <f>C$9-0.9</f>
        <v>74.099999999999994</v>
      </c>
      <c r="E22" s="1">
        <f>F$9-0.9</f>
        <v>19.100000000000001</v>
      </c>
    </row>
    <row r="23" spans="2:6" x14ac:dyDescent="0.2">
      <c r="B23" s="1">
        <f>C$9-0.8</f>
        <v>74.2</v>
      </c>
      <c r="E23" s="1">
        <f>F$9-0.8</f>
        <v>19.2</v>
      </c>
    </row>
    <row r="24" spans="2:6" x14ac:dyDescent="0.2">
      <c r="B24" s="1">
        <f>C$9-0.7</f>
        <v>74.3</v>
      </c>
      <c r="C24" s="1">
        <v>1</v>
      </c>
      <c r="E24" s="1">
        <f>F$9-0.7</f>
        <v>19.3</v>
      </c>
    </row>
    <row r="25" spans="2:6" x14ac:dyDescent="0.2">
      <c r="B25" s="1">
        <f>C$9-0.6</f>
        <v>74.400000000000006</v>
      </c>
      <c r="C25" s="1">
        <v>4</v>
      </c>
      <c r="E25" s="1">
        <f>F$9-0.6</f>
        <v>19.399999999999999</v>
      </c>
      <c r="F25" s="1">
        <v>1</v>
      </c>
    </row>
    <row r="26" spans="2:6" x14ac:dyDescent="0.2">
      <c r="B26" s="1">
        <f>C$9-0.5</f>
        <v>74.5</v>
      </c>
      <c r="C26" s="1">
        <v>8</v>
      </c>
      <c r="E26" s="1">
        <f>F$9-0.5</f>
        <v>19.5</v>
      </c>
    </row>
    <row r="27" spans="2:6" x14ac:dyDescent="0.2">
      <c r="B27" s="1">
        <f>C$9-0.4</f>
        <v>74.599999999999994</v>
      </c>
      <c r="C27" s="1">
        <v>3</v>
      </c>
      <c r="E27" s="1">
        <f>F$9-0.4</f>
        <v>19.600000000000001</v>
      </c>
    </row>
    <row r="28" spans="2:6" x14ac:dyDescent="0.2">
      <c r="B28" s="1">
        <f>C$9-0.3</f>
        <v>74.7</v>
      </c>
      <c r="C28" s="1">
        <v>2</v>
      </c>
      <c r="E28" s="1">
        <f>F$9-0.3</f>
        <v>19.7</v>
      </c>
      <c r="F28" s="1">
        <v>2</v>
      </c>
    </row>
    <row r="29" spans="2:6" x14ac:dyDescent="0.2">
      <c r="B29" s="1">
        <f>C$9-0.2</f>
        <v>74.8</v>
      </c>
      <c r="C29" s="1">
        <v>1</v>
      </c>
      <c r="E29" s="1">
        <f>F$9-0.2</f>
        <v>19.8</v>
      </c>
      <c r="F29" s="1">
        <v>3</v>
      </c>
    </row>
    <row r="30" spans="2:6" x14ac:dyDescent="0.2">
      <c r="B30" s="1">
        <f>C$9-0.1</f>
        <v>74.900000000000006</v>
      </c>
      <c r="E30" s="1">
        <f>F$9-0.1</f>
        <v>19.899999999999999</v>
      </c>
      <c r="F30" s="1">
        <v>6</v>
      </c>
    </row>
    <row r="31" spans="2:6" x14ac:dyDescent="0.2">
      <c r="B31" s="1">
        <f>C$9</f>
        <v>75</v>
      </c>
      <c r="E31" s="1">
        <f>F$9</f>
        <v>20</v>
      </c>
      <c r="F31" s="1">
        <v>4</v>
      </c>
    </row>
    <row r="32" spans="2:6" x14ac:dyDescent="0.2">
      <c r="B32" s="1">
        <f>C$9+0.1</f>
        <v>75.099999999999994</v>
      </c>
      <c r="E32" s="1">
        <f>F$9+0.1</f>
        <v>20.100000000000001</v>
      </c>
      <c r="F32" s="1">
        <v>3</v>
      </c>
    </row>
    <row r="33" spans="2:6" x14ac:dyDescent="0.2">
      <c r="B33" s="1">
        <f>C$9+0.2</f>
        <v>75.2</v>
      </c>
      <c r="E33" s="1">
        <f>F$9+0.2</f>
        <v>20.2</v>
      </c>
    </row>
    <row r="34" spans="2:6" x14ac:dyDescent="0.2">
      <c r="B34" s="1">
        <f>C$9+0.3</f>
        <v>75.3</v>
      </c>
      <c r="E34" s="1">
        <f>F$9+0.3</f>
        <v>20.3</v>
      </c>
      <c r="F34" s="1">
        <v>1</v>
      </c>
    </row>
    <row r="35" spans="2:6" x14ac:dyDescent="0.2">
      <c r="B35" s="1">
        <f>C$9+0.4</f>
        <v>75.400000000000006</v>
      </c>
      <c r="E35" s="1">
        <f>F$9+0.4</f>
        <v>20.399999999999999</v>
      </c>
    </row>
    <row r="36" spans="2:6" x14ac:dyDescent="0.2">
      <c r="B36" s="1">
        <f>C$9+0.5</f>
        <v>75.5</v>
      </c>
      <c r="E36" s="1">
        <f>F$9+0.5</f>
        <v>20.5</v>
      </c>
    </row>
    <row r="37" spans="2:6" x14ac:dyDescent="0.2">
      <c r="B37" s="1">
        <f>C$9+0.6</f>
        <v>75.599999999999994</v>
      </c>
      <c r="E37" s="1">
        <f>F$9+0.6</f>
        <v>20.6</v>
      </c>
    </row>
    <row r="38" spans="2:6" x14ac:dyDescent="0.2">
      <c r="B38" s="1">
        <f>C$9+0.7</f>
        <v>75.7</v>
      </c>
      <c r="E38" s="1">
        <f>F$9+0.7</f>
        <v>20.7</v>
      </c>
    </row>
    <row r="39" spans="2:6" x14ac:dyDescent="0.2">
      <c r="B39" s="1">
        <f>C$9+0.8</f>
        <v>75.8</v>
      </c>
      <c r="E39" s="1">
        <f>F$9+0.8</f>
        <v>20.8</v>
      </c>
    </row>
    <row r="40" spans="2:6" x14ac:dyDescent="0.2">
      <c r="B40" s="1">
        <f>C$9+0.9</f>
        <v>75.900000000000006</v>
      </c>
      <c r="E40" s="1">
        <f>F$9+0.9</f>
        <v>20.9</v>
      </c>
    </row>
    <row r="41" spans="2:6" x14ac:dyDescent="0.2">
      <c r="B41" s="1">
        <f>C$9+1</f>
        <v>76</v>
      </c>
      <c r="E41" s="1">
        <f>F$9+1</f>
        <v>21</v>
      </c>
    </row>
    <row r="42" spans="2:6" x14ac:dyDescent="0.2">
      <c r="B42" s="1">
        <f>C$9+1.1</f>
        <v>76.099999999999994</v>
      </c>
      <c r="E42" s="1">
        <f>F$9+1.1</f>
        <v>21.1</v>
      </c>
    </row>
    <row r="43" spans="2:6" x14ac:dyDescent="0.2">
      <c r="B43" s="1">
        <f>C$9+1.2</f>
        <v>76.2</v>
      </c>
      <c r="E43" s="1">
        <f>F$9+1.2</f>
        <v>21.2</v>
      </c>
    </row>
    <row r="44" spans="2:6" x14ac:dyDescent="0.2">
      <c r="B44" s="1">
        <f>C$9+1.3</f>
        <v>76.3</v>
      </c>
      <c r="E44" s="1">
        <f>F$9+1.3</f>
        <v>21.3</v>
      </c>
    </row>
    <row r="45" spans="2:6" x14ac:dyDescent="0.2">
      <c r="B45" s="1">
        <f>C$9+1.4</f>
        <v>76.400000000000006</v>
      </c>
      <c r="E45" s="1">
        <f>F$9+1.4</f>
        <v>21.4</v>
      </c>
    </row>
    <row r="46" spans="2:6" x14ac:dyDescent="0.2">
      <c r="B46" s="1">
        <f>C$9+1.5</f>
        <v>76.5</v>
      </c>
      <c r="E46" s="1">
        <f>F$9+1.5</f>
        <v>21.5</v>
      </c>
    </row>
    <row r="47" spans="2:6" x14ac:dyDescent="0.2">
      <c r="B47" s="1">
        <f>C$9+1.6</f>
        <v>76.599999999999994</v>
      </c>
      <c r="E47" s="1">
        <f>F$9+1.6</f>
        <v>21.6</v>
      </c>
    </row>
    <row r="48" spans="2:6" x14ac:dyDescent="0.2">
      <c r="B48" s="1">
        <f>C$9+1.7</f>
        <v>76.7</v>
      </c>
      <c r="E48" s="1">
        <f>F$9+1.7</f>
        <v>21.7</v>
      </c>
    </row>
    <row r="49" spans="2:5" x14ac:dyDescent="0.2">
      <c r="B49" s="1">
        <f>C$9+1.8</f>
        <v>76.8</v>
      </c>
      <c r="E49" s="1">
        <f>F$9+1.8</f>
        <v>21.8</v>
      </c>
    </row>
    <row r="50" spans="2:5" x14ac:dyDescent="0.2">
      <c r="B50" s="1">
        <f>C$9+1.9</f>
        <v>76.900000000000006</v>
      </c>
      <c r="E50" s="1">
        <f>F$9+1.9</f>
        <v>21.9</v>
      </c>
    </row>
    <row r="51" spans="2:5" x14ac:dyDescent="0.2">
      <c r="B51" s="1">
        <f>C$9+2</f>
        <v>77</v>
      </c>
      <c r="E51" s="1">
        <f>F$9+2</f>
        <v>22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1"/>
  <sheetViews>
    <sheetView workbookViewId="0">
      <selection activeCell="F33" sqref="F33"/>
    </sheetView>
  </sheetViews>
  <sheetFormatPr defaultRowHeight="12" x14ac:dyDescent="0.2"/>
  <cols>
    <col min="1" max="1" width="9" style="1" customWidth="1"/>
    <col min="2" max="16384" width="9" style="1"/>
  </cols>
  <sheetData>
    <row r="1" spans="1:10" x14ac:dyDescent="0.2">
      <c r="D1" s="1" t="s">
        <v>0</v>
      </c>
    </row>
    <row r="2" spans="1:10" x14ac:dyDescent="0.2">
      <c r="J2" s="1" t="s">
        <v>1</v>
      </c>
    </row>
    <row r="3" spans="1:10" x14ac:dyDescent="0.2">
      <c r="A3" s="1" t="s">
        <v>2</v>
      </c>
      <c r="B3" s="1" t="s">
        <v>3</v>
      </c>
    </row>
    <row r="4" spans="1:10" x14ac:dyDescent="0.2">
      <c r="A4" s="1" t="s">
        <v>4</v>
      </c>
    </row>
    <row r="5" spans="1:10" x14ac:dyDescent="0.2">
      <c r="A5" s="1" t="s">
        <v>5</v>
      </c>
    </row>
    <row r="6" spans="1:10" x14ac:dyDescent="0.2">
      <c r="J6" s="1" t="s">
        <v>6</v>
      </c>
    </row>
    <row r="8" spans="1:10" x14ac:dyDescent="0.2">
      <c r="A8" s="1" t="s">
        <v>7</v>
      </c>
      <c r="C8" s="1" t="s">
        <v>8</v>
      </c>
      <c r="D8" s="1" t="s">
        <v>9</v>
      </c>
      <c r="F8" s="1" t="s">
        <v>10</v>
      </c>
      <c r="G8" s="1" t="s">
        <v>11</v>
      </c>
    </row>
    <row r="9" spans="1:10" x14ac:dyDescent="0.2">
      <c r="A9" s="1" t="s">
        <v>12</v>
      </c>
      <c r="C9" s="1">
        <v>75</v>
      </c>
      <c r="F9" s="1">
        <v>20</v>
      </c>
    </row>
    <row r="10" spans="1:10" x14ac:dyDescent="0.2">
      <c r="A10" s="1" t="s">
        <v>13</v>
      </c>
    </row>
    <row r="11" spans="1:10" x14ac:dyDescent="0.2">
      <c r="A11" s="1" t="s">
        <v>12</v>
      </c>
      <c r="B11" s="1">
        <f>C$9-2</f>
        <v>73</v>
      </c>
      <c r="E11" s="1">
        <f>F$9-2</f>
        <v>18</v>
      </c>
    </row>
    <row r="12" spans="1:10" x14ac:dyDescent="0.2">
      <c r="B12" s="1">
        <f>C$9-1.9</f>
        <v>73.099999999999994</v>
      </c>
      <c r="E12" s="1">
        <f>F$9-1.9</f>
        <v>18.100000000000001</v>
      </c>
    </row>
    <row r="13" spans="1:10" x14ac:dyDescent="0.2">
      <c r="B13" s="1">
        <f>C$9-1.8</f>
        <v>73.2</v>
      </c>
      <c r="E13" s="1">
        <f>F$9-1.8</f>
        <v>18.2</v>
      </c>
    </row>
    <row r="14" spans="1:10" x14ac:dyDescent="0.2">
      <c r="B14" s="1">
        <f>C$9-1.7</f>
        <v>73.3</v>
      </c>
      <c r="E14" s="1">
        <f>F$9-1.7</f>
        <v>18.3</v>
      </c>
    </row>
    <row r="15" spans="1:10" x14ac:dyDescent="0.2">
      <c r="B15" s="1">
        <f>C$9-1.6</f>
        <v>73.400000000000006</v>
      </c>
      <c r="E15" s="1">
        <f>F$9-1.6</f>
        <v>18.399999999999999</v>
      </c>
    </row>
    <row r="16" spans="1:10" x14ac:dyDescent="0.2">
      <c r="B16" s="1">
        <f>C$9-1.5</f>
        <v>73.5</v>
      </c>
      <c r="E16" s="1">
        <f>F$9-1.5</f>
        <v>18.5</v>
      </c>
    </row>
    <row r="17" spans="2:6" x14ac:dyDescent="0.2">
      <c r="B17" s="1">
        <f>C$9-1.4</f>
        <v>73.599999999999994</v>
      </c>
      <c r="E17" s="1">
        <f>F$9-1.4</f>
        <v>18.600000000000001</v>
      </c>
    </row>
    <row r="18" spans="2:6" x14ac:dyDescent="0.2">
      <c r="B18" s="1">
        <f>C$9-1.3</f>
        <v>73.7</v>
      </c>
      <c r="E18" s="1">
        <f>F$9-1.3</f>
        <v>18.7</v>
      </c>
    </row>
    <row r="19" spans="2:6" x14ac:dyDescent="0.2">
      <c r="B19" s="1">
        <f>C$9-1.2</f>
        <v>73.8</v>
      </c>
      <c r="E19" s="1">
        <f>F$9-1.2</f>
        <v>18.8</v>
      </c>
    </row>
    <row r="20" spans="2:6" x14ac:dyDescent="0.2">
      <c r="B20" s="1">
        <f>C$9-1.1</f>
        <v>73.900000000000006</v>
      </c>
      <c r="E20" s="1">
        <f>F$9-1.1</f>
        <v>18.899999999999999</v>
      </c>
    </row>
    <row r="21" spans="2:6" x14ac:dyDescent="0.2">
      <c r="B21" s="1">
        <f>C$9-1</f>
        <v>74</v>
      </c>
      <c r="E21" s="1">
        <f>F$9-1</f>
        <v>19</v>
      </c>
    </row>
    <row r="22" spans="2:6" x14ac:dyDescent="0.2">
      <c r="B22" s="1">
        <f>C$9-0.9</f>
        <v>74.099999999999994</v>
      </c>
      <c r="C22" s="1">
        <v>1</v>
      </c>
      <c r="E22" s="1">
        <f>F$9-0.9</f>
        <v>19.100000000000001</v>
      </c>
    </row>
    <row r="23" spans="2:6" x14ac:dyDescent="0.2">
      <c r="B23" s="1">
        <f>C$9-0.8</f>
        <v>74.2</v>
      </c>
      <c r="E23" s="1">
        <f>F$9-0.8</f>
        <v>19.2</v>
      </c>
    </row>
    <row r="24" spans="2:6" x14ac:dyDescent="0.2">
      <c r="B24" s="1">
        <f>C$9-0.7</f>
        <v>74.3</v>
      </c>
      <c r="C24" s="1">
        <v>4</v>
      </c>
      <c r="E24" s="1">
        <f>F$9-0.7</f>
        <v>19.3</v>
      </c>
    </row>
    <row r="25" spans="2:6" x14ac:dyDescent="0.2">
      <c r="B25" s="1">
        <f>C$9-0.6</f>
        <v>74.400000000000006</v>
      </c>
      <c r="C25" s="1">
        <v>3</v>
      </c>
      <c r="E25" s="1">
        <f>F$9-0.6</f>
        <v>19.399999999999999</v>
      </c>
    </row>
    <row r="26" spans="2:6" x14ac:dyDescent="0.2">
      <c r="B26" s="1">
        <f>C$9-0.5</f>
        <v>74.5</v>
      </c>
      <c r="C26" s="1">
        <v>8</v>
      </c>
      <c r="E26" s="1">
        <f>F$9-0.5</f>
        <v>19.5</v>
      </c>
    </row>
    <row r="27" spans="2:6" x14ac:dyDescent="0.2">
      <c r="B27" s="1">
        <f>C$9-0.4</f>
        <v>74.599999999999994</v>
      </c>
      <c r="C27" s="1">
        <v>3</v>
      </c>
      <c r="E27" s="1">
        <f>F$9-0.4</f>
        <v>19.600000000000001</v>
      </c>
    </row>
    <row r="28" spans="2:6" x14ac:dyDescent="0.2">
      <c r="B28" s="1">
        <f>C$9-0.3</f>
        <v>74.7</v>
      </c>
      <c r="E28" s="1">
        <f>F$9-0.3</f>
        <v>19.7</v>
      </c>
      <c r="F28" s="1">
        <v>1</v>
      </c>
    </row>
    <row r="29" spans="2:6" x14ac:dyDescent="0.2">
      <c r="B29" s="1">
        <f>C$9-0.2</f>
        <v>74.8</v>
      </c>
      <c r="C29" s="1">
        <v>1</v>
      </c>
      <c r="E29" s="1">
        <f>F$9-0.2</f>
        <v>19.8</v>
      </c>
      <c r="F29" s="1">
        <v>4</v>
      </c>
    </row>
    <row r="30" spans="2:6" x14ac:dyDescent="0.2">
      <c r="B30" s="1">
        <f>C$9-0.1</f>
        <v>74.900000000000006</v>
      </c>
      <c r="E30" s="1">
        <f>F$9-0.1</f>
        <v>19.899999999999999</v>
      </c>
      <c r="F30" s="1">
        <v>5</v>
      </c>
    </row>
    <row r="31" spans="2:6" x14ac:dyDescent="0.2">
      <c r="B31" s="1">
        <f>C$9</f>
        <v>75</v>
      </c>
      <c r="E31" s="1">
        <f>F$9</f>
        <v>20</v>
      </c>
      <c r="F31" s="1">
        <v>4</v>
      </c>
    </row>
    <row r="32" spans="2:6" x14ac:dyDescent="0.2">
      <c r="B32" s="1">
        <f>C$9+0.1</f>
        <v>75.099999999999994</v>
      </c>
      <c r="E32" s="1">
        <f>F$9+0.1</f>
        <v>20.100000000000001</v>
      </c>
      <c r="F32" s="1">
        <v>6</v>
      </c>
    </row>
    <row r="33" spans="2:5" x14ac:dyDescent="0.2">
      <c r="B33" s="1">
        <f>C$9+0.2</f>
        <v>75.2</v>
      </c>
      <c r="E33" s="1">
        <f>F$9+0.2</f>
        <v>20.2</v>
      </c>
    </row>
    <row r="34" spans="2:5" x14ac:dyDescent="0.2">
      <c r="B34" s="1">
        <f>C$9+0.3</f>
        <v>75.3</v>
      </c>
      <c r="E34" s="1">
        <f>F$9+0.3</f>
        <v>20.3</v>
      </c>
    </row>
    <row r="35" spans="2:5" x14ac:dyDescent="0.2">
      <c r="B35" s="1">
        <f>C$9+0.4</f>
        <v>75.400000000000006</v>
      </c>
      <c r="E35" s="1">
        <f>F$9+0.4</f>
        <v>20.399999999999999</v>
      </c>
    </row>
    <row r="36" spans="2:5" x14ac:dyDescent="0.2">
      <c r="B36" s="1">
        <f>C$9+0.5</f>
        <v>75.5</v>
      </c>
      <c r="E36" s="1">
        <f>F$9+0.5</f>
        <v>20.5</v>
      </c>
    </row>
    <row r="37" spans="2:5" x14ac:dyDescent="0.2">
      <c r="B37" s="1">
        <f>C$9+0.6</f>
        <v>75.599999999999994</v>
      </c>
      <c r="E37" s="1">
        <f>F$9+0.6</f>
        <v>20.6</v>
      </c>
    </row>
    <row r="38" spans="2:5" x14ac:dyDescent="0.2">
      <c r="B38" s="1">
        <f>C$9+0.7</f>
        <v>75.7</v>
      </c>
      <c r="E38" s="1">
        <f>F$9+0.7</f>
        <v>20.7</v>
      </c>
    </row>
    <row r="39" spans="2:5" x14ac:dyDescent="0.2">
      <c r="B39" s="1">
        <f>C$9+0.8</f>
        <v>75.8</v>
      </c>
      <c r="E39" s="1">
        <f>F$9+0.8</f>
        <v>20.8</v>
      </c>
    </row>
    <row r="40" spans="2:5" x14ac:dyDescent="0.2">
      <c r="B40" s="1">
        <f>C$9+0.9</f>
        <v>75.900000000000006</v>
      </c>
      <c r="E40" s="1">
        <f>F$9+0.9</f>
        <v>20.9</v>
      </c>
    </row>
    <row r="41" spans="2:5" x14ac:dyDescent="0.2">
      <c r="B41" s="1">
        <f>C$9+1</f>
        <v>76</v>
      </c>
      <c r="E41" s="1">
        <f>F$9+1</f>
        <v>21</v>
      </c>
    </row>
    <row r="42" spans="2:5" x14ac:dyDescent="0.2">
      <c r="B42" s="1">
        <f>C$9+1.1</f>
        <v>76.099999999999994</v>
      </c>
      <c r="E42" s="1">
        <f>F$9+1.1</f>
        <v>21.1</v>
      </c>
    </row>
    <row r="43" spans="2:5" x14ac:dyDescent="0.2">
      <c r="B43" s="1">
        <f>C$9+1.2</f>
        <v>76.2</v>
      </c>
      <c r="E43" s="1">
        <f>F$9+1.2</f>
        <v>21.2</v>
      </c>
    </row>
    <row r="44" spans="2:5" x14ac:dyDescent="0.2">
      <c r="B44" s="1">
        <f>C$9+1.3</f>
        <v>76.3</v>
      </c>
      <c r="E44" s="1">
        <f>F$9+1.3</f>
        <v>21.3</v>
      </c>
    </row>
    <row r="45" spans="2:5" x14ac:dyDescent="0.2">
      <c r="B45" s="1">
        <f>C$9+1.4</f>
        <v>76.400000000000006</v>
      </c>
      <c r="E45" s="1">
        <f>F$9+1.4</f>
        <v>21.4</v>
      </c>
    </row>
    <row r="46" spans="2:5" x14ac:dyDescent="0.2">
      <c r="B46" s="1">
        <f>C$9+1.5</f>
        <v>76.5</v>
      </c>
      <c r="E46" s="1">
        <f>F$9+1.5</f>
        <v>21.5</v>
      </c>
    </row>
    <row r="47" spans="2:5" x14ac:dyDescent="0.2">
      <c r="B47" s="1">
        <f>C$9+1.6</f>
        <v>76.599999999999994</v>
      </c>
      <c r="E47" s="1">
        <f>F$9+1.6</f>
        <v>21.6</v>
      </c>
    </row>
    <row r="48" spans="2:5" x14ac:dyDescent="0.2">
      <c r="B48" s="1">
        <f>C$9+1.7</f>
        <v>76.7</v>
      </c>
      <c r="E48" s="1">
        <f>F$9+1.7</f>
        <v>21.7</v>
      </c>
    </row>
    <row r="49" spans="2:5" x14ac:dyDescent="0.2">
      <c r="B49" s="1">
        <f>C$9+1.8</f>
        <v>76.8</v>
      </c>
      <c r="E49" s="1">
        <f>F$9+1.8</f>
        <v>21.8</v>
      </c>
    </row>
    <row r="50" spans="2:5" x14ac:dyDescent="0.2">
      <c r="B50" s="1">
        <f>C$9+1.9</f>
        <v>76.900000000000006</v>
      </c>
      <c r="E50" s="1">
        <f>F$9+1.9</f>
        <v>21.9</v>
      </c>
    </row>
    <row r="51" spans="2:5" x14ac:dyDescent="0.2">
      <c r="B51" s="1">
        <f>C$9+2</f>
        <v>77</v>
      </c>
      <c r="E51" s="1">
        <f>F$9+2</f>
        <v>22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1"/>
  <sheetViews>
    <sheetView workbookViewId="0">
      <selection activeCell="F34" sqref="F34"/>
    </sheetView>
  </sheetViews>
  <sheetFormatPr defaultRowHeight="12" x14ac:dyDescent="0.2"/>
  <cols>
    <col min="1" max="1" width="9" style="1" customWidth="1"/>
    <col min="2" max="16384" width="9" style="1"/>
  </cols>
  <sheetData>
    <row r="1" spans="1:10" x14ac:dyDescent="0.2">
      <c r="D1" s="1" t="s">
        <v>0</v>
      </c>
    </row>
    <row r="2" spans="1:10" x14ac:dyDescent="0.2">
      <c r="J2" s="1" t="s">
        <v>1</v>
      </c>
    </row>
    <row r="3" spans="1:10" x14ac:dyDescent="0.2">
      <c r="A3" s="1" t="s">
        <v>2</v>
      </c>
      <c r="B3" s="1" t="s">
        <v>3</v>
      </c>
    </row>
    <row r="4" spans="1:10" x14ac:dyDescent="0.2">
      <c r="A4" s="1" t="s">
        <v>4</v>
      </c>
    </row>
    <row r="5" spans="1:10" x14ac:dyDescent="0.2">
      <c r="A5" s="1" t="s">
        <v>5</v>
      </c>
    </row>
    <row r="6" spans="1:10" x14ac:dyDescent="0.2">
      <c r="J6" s="1" t="s">
        <v>6</v>
      </c>
    </row>
    <row r="8" spans="1:10" x14ac:dyDescent="0.2">
      <c r="A8" s="1" t="s">
        <v>7</v>
      </c>
      <c r="C8" s="1" t="s">
        <v>8</v>
      </c>
      <c r="D8" s="1" t="s">
        <v>9</v>
      </c>
      <c r="F8" s="1" t="s">
        <v>10</v>
      </c>
      <c r="G8" s="1" t="s">
        <v>11</v>
      </c>
    </row>
    <row r="9" spans="1:10" x14ac:dyDescent="0.2">
      <c r="A9" s="1" t="s">
        <v>12</v>
      </c>
      <c r="C9" s="1">
        <v>75</v>
      </c>
      <c r="F9" s="1">
        <v>20</v>
      </c>
    </row>
    <row r="10" spans="1:10" x14ac:dyDescent="0.2">
      <c r="A10" s="1" t="s">
        <v>13</v>
      </c>
    </row>
    <row r="11" spans="1:10" x14ac:dyDescent="0.2">
      <c r="A11" s="1" t="s">
        <v>12</v>
      </c>
      <c r="B11" s="1">
        <f>C$9-2</f>
        <v>73</v>
      </c>
      <c r="E11" s="1">
        <f>F$9-2</f>
        <v>18</v>
      </c>
    </row>
    <row r="12" spans="1:10" x14ac:dyDescent="0.2">
      <c r="B12" s="1">
        <f>C$9-1.9</f>
        <v>73.099999999999994</v>
      </c>
      <c r="E12" s="1">
        <f>F$9-1.9</f>
        <v>18.100000000000001</v>
      </c>
    </row>
    <row r="13" spans="1:10" x14ac:dyDescent="0.2">
      <c r="B13" s="1">
        <f>C$9-1.8</f>
        <v>73.2</v>
      </c>
      <c r="E13" s="1">
        <f>F$9-1.8</f>
        <v>18.2</v>
      </c>
    </row>
    <row r="14" spans="1:10" x14ac:dyDescent="0.2">
      <c r="B14" s="1">
        <f>C$9-1.7</f>
        <v>73.3</v>
      </c>
      <c r="E14" s="1">
        <f>F$9-1.7</f>
        <v>18.3</v>
      </c>
    </row>
    <row r="15" spans="1:10" x14ac:dyDescent="0.2">
      <c r="B15" s="1">
        <f>C$9-1.6</f>
        <v>73.400000000000006</v>
      </c>
      <c r="E15" s="1">
        <f>F$9-1.6</f>
        <v>18.399999999999999</v>
      </c>
    </row>
    <row r="16" spans="1:10" x14ac:dyDescent="0.2">
      <c r="B16" s="1">
        <f>C$9-1.5</f>
        <v>73.5</v>
      </c>
      <c r="E16" s="1">
        <f>F$9-1.5</f>
        <v>18.5</v>
      </c>
    </row>
    <row r="17" spans="2:6" x14ac:dyDescent="0.2">
      <c r="B17" s="1">
        <f>C$9-1.4</f>
        <v>73.599999999999994</v>
      </c>
      <c r="E17" s="1">
        <f>F$9-1.4</f>
        <v>18.600000000000001</v>
      </c>
    </row>
    <row r="18" spans="2:6" x14ac:dyDescent="0.2">
      <c r="B18" s="1">
        <f>C$9-1.3</f>
        <v>73.7</v>
      </c>
      <c r="E18" s="1">
        <f>F$9-1.3</f>
        <v>18.7</v>
      </c>
    </row>
    <row r="19" spans="2:6" x14ac:dyDescent="0.2">
      <c r="B19" s="1">
        <f>C$9-1.2</f>
        <v>73.8</v>
      </c>
      <c r="E19" s="1">
        <f>F$9-1.2</f>
        <v>18.8</v>
      </c>
    </row>
    <row r="20" spans="2:6" x14ac:dyDescent="0.2">
      <c r="B20" s="1">
        <f>C$9-1.1</f>
        <v>73.900000000000006</v>
      </c>
      <c r="E20" s="1">
        <f>F$9-1.1</f>
        <v>18.899999999999999</v>
      </c>
    </row>
    <row r="21" spans="2:6" x14ac:dyDescent="0.2">
      <c r="B21" s="1">
        <f>C$9-1</f>
        <v>74</v>
      </c>
      <c r="E21" s="1">
        <f>F$9-1</f>
        <v>19</v>
      </c>
    </row>
    <row r="22" spans="2:6" x14ac:dyDescent="0.2">
      <c r="B22" s="1">
        <f>C$9-0.9</f>
        <v>74.099999999999994</v>
      </c>
      <c r="C22" s="1">
        <v>1</v>
      </c>
      <c r="E22" s="1">
        <f>F$9-0.9</f>
        <v>19.100000000000001</v>
      </c>
    </row>
    <row r="23" spans="2:6" x14ac:dyDescent="0.2">
      <c r="B23" s="1">
        <f>C$9-0.8</f>
        <v>74.2</v>
      </c>
      <c r="C23" s="1">
        <v>2</v>
      </c>
      <c r="E23" s="1">
        <f>F$9-0.8</f>
        <v>19.2</v>
      </c>
    </row>
    <row r="24" spans="2:6" x14ac:dyDescent="0.2">
      <c r="B24" s="1">
        <f>C$9-0.7</f>
        <v>74.3</v>
      </c>
      <c r="C24" s="1">
        <v>6</v>
      </c>
      <c r="E24" s="1">
        <f>F$9-0.7</f>
        <v>19.3</v>
      </c>
    </row>
    <row r="25" spans="2:6" x14ac:dyDescent="0.2">
      <c r="B25" s="1">
        <f>C$9-0.6</f>
        <v>74.400000000000006</v>
      </c>
      <c r="C25" s="1">
        <v>10</v>
      </c>
      <c r="E25" s="1">
        <f>F$9-0.6</f>
        <v>19.399999999999999</v>
      </c>
    </row>
    <row r="26" spans="2:6" x14ac:dyDescent="0.2">
      <c r="B26" s="1">
        <f>C$9-0.5</f>
        <v>74.5</v>
      </c>
      <c r="C26" s="1">
        <v>6</v>
      </c>
      <c r="E26" s="1">
        <f>F$9-0.5</f>
        <v>19.5</v>
      </c>
      <c r="F26" s="1">
        <v>1</v>
      </c>
    </row>
    <row r="27" spans="2:6" x14ac:dyDescent="0.2">
      <c r="B27" s="1">
        <f>C$9-0.4</f>
        <v>74.599999999999994</v>
      </c>
      <c r="C27" s="1">
        <v>6</v>
      </c>
      <c r="E27" s="1">
        <f>F$9-0.4</f>
        <v>19.600000000000001</v>
      </c>
    </row>
    <row r="28" spans="2:6" x14ac:dyDescent="0.2">
      <c r="B28" s="1">
        <f>C$9-0.3</f>
        <v>74.7</v>
      </c>
      <c r="C28" s="1">
        <v>2</v>
      </c>
      <c r="E28" s="1">
        <f>F$9-0.3</f>
        <v>19.7</v>
      </c>
      <c r="F28" s="1">
        <v>3</v>
      </c>
    </row>
    <row r="29" spans="2:6" x14ac:dyDescent="0.2">
      <c r="B29" s="1">
        <f>C$9-0.2</f>
        <v>74.8</v>
      </c>
      <c r="C29" s="1">
        <v>4</v>
      </c>
      <c r="E29" s="1">
        <f>F$9-0.2</f>
        <v>19.8</v>
      </c>
      <c r="F29" s="1">
        <v>2</v>
      </c>
    </row>
    <row r="30" spans="2:6" x14ac:dyDescent="0.2">
      <c r="B30" s="1">
        <f>C$9-0.1</f>
        <v>74.900000000000006</v>
      </c>
      <c r="C30" s="1">
        <v>1</v>
      </c>
      <c r="E30" s="1">
        <f>F$9-0.1</f>
        <v>19.899999999999999</v>
      </c>
      <c r="F30" s="1">
        <v>6</v>
      </c>
    </row>
    <row r="31" spans="2:6" x14ac:dyDescent="0.2">
      <c r="B31" s="1">
        <f>C$9</f>
        <v>75</v>
      </c>
      <c r="E31" s="1">
        <f>F$9</f>
        <v>20</v>
      </c>
      <c r="F31" s="1">
        <v>9</v>
      </c>
    </row>
    <row r="32" spans="2:6" x14ac:dyDescent="0.2">
      <c r="B32" s="1">
        <f>C$9+0.1</f>
        <v>75.099999999999994</v>
      </c>
      <c r="E32" s="1">
        <f>F$9+0.1</f>
        <v>20.100000000000001</v>
      </c>
      <c r="F32" s="1">
        <v>9</v>
      </c>
    </row>
    <row r="33" spans="2:6" x14ac:dyDescent="0.2">
      <c r="B33" s="1">
        <f>C$9+0.2</f>
        <v>75.2</v>
      </c>
      <c r="E33" s="1">
        <f>F$9+0.2</f>
        <v>20.2</v>
      </c>
      <c r="F33" s="1">
        <v>5</v>
      </c>
    </row>
    <row r="34" spans="2:6" x14ac:dyDescent="0.2">
      <c r="B34" s="1">
        <f>C$9+0.3</f>
        <v>75.3</v>
      </c>
      <c r="E34" s="1">
        <f>F$9+0.3</f>
        <v>20.3</v>
      </c>
    </row>
    <row r="35" spans="2:6" x14ac:dyDescent="0.2">
      <c r="B35" s="1">
        <f>C$9+0.4</f>
        <v>75.400000000000006</v>
      </c>
      <c r="E35" s="1">
        <f>F$9+0.4</f>
        <v>20.399999999999999</v>
      </c>
    </row>
    <row r="36" spans="2:6" x14ac:dyDescent="0.2">
      <c r="B36" s="1">
        <f>C$9+0.5</f>
        <v>75.5</v>
      </c>
      <c r="E36" s="1">
        <f>F$9+0.5</f>
        <v>20.5</v>
      </c>
    </row>
    <row r="37" spans="2:6" x14ac:dyDescent="0.2">
      <c r="B37" s="1">
        <f>C$9+0.6</f>
        <v>75.599999999999994</v>
      </c>
      <c r="E37" s="1">
        <f>F$9+0.6</f>
        <v>20.6</v>
      </c>
    </row>
    <row r="38" spans="2:6" x14ac:dyDescent="0.2">
      <c r="B38" s="1">
        <f>C$9+0.7</f>
        <v>75.7</v>
      </c>
      <c r="E38" s="1">
        <f>F$9+0.7</f>
        <v>20.7</v>
      </c>
    </row>
    <row r="39" spans="2:6" x14ac:dyDescent="0.2">
      <c r="B39" s="1">
        <f>C$9+0.8</f>
        <v>75.8</v>
      </c>
      <c r="E39" s="1">
        <f>F$9+0.8</f>
        <v>20.8</v>
      </c>
    </row>
    <row r="40" spans="2:6" x14ac:dyDescent="0.2">
      <c r="B40" s="1">
        <f>C$9+0.9</f>
        <v>75.900000000000006</v>
      </c>
      <c r="E40" s="1">
        <f>F$9+0.9</f>
        <v>20.9</v>
      </c>
    </row>
    <row r="41" spans="2:6" x14ac:dyDescent="0.2">
      <c r="B41" s="1">
        <f>C$9+1</f>
        <v>76</v>
      </c>
      <c r="E41" s="1">
        <f>F$9+1</f>
        <v>21</v>
      </c>
    </row>
    <row r="42" spans="2:6" x14ac:dyDescent="0.2">
      <c r="B42" s="1">
        <f>C$9+1.1</f>
        <v>76.099999999999994</v>
      </c>
      <c r="E42" s="1">
        <f>F$9+1.1</f>
        <v>21.1</v>
      </c>
    </row>
    <row r="43" spans="2:6" x14ac:dyDescent="0.2">
      <c r="B43" s="1">
        <f>C$9+1.2</f>
        <v>76.2</v>
      </c>
      <c r="E43" s="1">
        <f>F$9+1.2</f>
        <v>21.2</v>
      </c>
    </row>
    <row r="44" spans="2:6" x14ac:dyDescent="0.2">
      <c r="B44" s="1">
        <f>C$9+1.3</f>
        <v>76.3</v>
      </c>
      <c r="E44" s="1">
        <f>F$9+1.3</f>
        <v>21.3</v>
      </c>
    </row>
    <row r="45" spans="2:6" x14ac:dyDescent="0.2">
      <c r="B45" s="1">
        <f>C$9+1.4</f>
        <v>76.400000000000006</v>
      </c>
      <c r="E45" s="1">
        <f>F$9+1.4</f>
        <v>21.4</v>
      </c>
    </row>
    <row r="46" spans="2:6" x14ac:dyDescent="0.2">
      <c r="B46" s="1">
        <f>C$9+1.5</f>
        <v>76.5</v>
      </c>
      <c r="E46" s="1">
        <f>F$9+1.5</f>
        <v>21.5</v>
      </c>
    </row>
    <row r="47" spans="2:6" x14ac:dyDescent="0.2">
      <c r="B47" s="1">
        <f>C$9+1.6</f>
        <v>76.599999999999994</v>
      </c>
      <c r="E47" s="1">
        <f>F$9+1.6</f>
        <v>21.6</v>
      </c>
    </row>
    <row r="48" spans="2:6" x14ac:dyDescent="0.2">
      <c r="B48" s="1">
        <f>C$9+1.7</f>
        <v>76.7</v>
      </c>
      <c r="E48" s="1">
        <f>F$9+1.7</f>
        <v>21.7</v>
      </c>
    </row>
    <row r="49" spans="2:5" x14ac:dyDescent="0.2">
      <c r="B49" s="1">
        <f>C$9+1.8</f>
        <v>76.8</v>
      </c>
      <c r="E49" s="1">
        <f>F$9+1.8</f>
        <v>21.8</v>
      </c>
    </row>
    <row r="50" spans="2:5" x14ac:dyDescent="0.2">
      <c r="B50" s="1">
        <f>C$9+1.9</f>
        <v>76.900000000000006</v>
      </c>
      <c r="E50" s="1">
        <f>F$9+1.9</f>
        <v>21.9</v>
      </c>
    </row>
    <row r="51" spans="2:5" x14ac:dyDescent="0.2">
      <c r="B51" s="1">
        <f>C$9+2</f>
        <v>77</v>
      </c>
      <c r="E51" s="1">
        <f>F$9+2</f>
        <v>22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1"/>
  <sheetViews>
    <sheetView workbookViewId="0">
      <selection activeCell="F33" sqref="F33"/>
    </sheetView>
  </sheetViews>
  <sheetFormatPr defaultRowHeight="12" x14ac:dyDescent="0.2"/>
  <cols>
    <col min="1" max="1" width="9" style="1" customWidth="1"/>
    <col min="2" max="16384" width="9" style="1"/>
  </cols>
  <sheetData>
    <row r="1" spans="1:10" x14ac:dyDescent="0.2">
      <c r="D1" s="1" t="s">
        <v>0</v>
      </c>
    </row>
    <row r="2" spans="1:10" x14ac:dyDescent="0.2">
      <c r="J2" s="1" t="s">
        <v>1</v>
      </c>
    </row>
    <row r="3" spans="1:10" x14ac:dyDescent="0.2">
      <c r="A3" s="1" t="s">
        <v>2</v>
      </c>
      <c r="B3" s="1" t="s">
        <v>3</v>
      </c>
    </row>
    <row r="4" spans="1:10" x14ac:dyDescent="0.2">
      <c r="A4" s="1" t="s">
        <v>4</v>
      </c>
    </row>
    <row r="5" spans="1:10" x14ac:dyDescent="0.2">
      <c r="A5" s="1" t="s">
        <v>5</v>
      </c>
    </row>
    <row r="6" spans="1:10" x14ac:dyDescent="0.2">
      <c r="J6" s="1" t="s">
        <v>6</v>
      </c>
    </row>
    <row r="8" spans="1:10" x14ac:dyDescent="0.2">
      <c r="A8" s="1" t="s">
        <v>7</v>
      </c>
      <c r="C8" s="1" t="s">
        <v>8</v>
      </c>
      <c r="D8" s="1" t="s">
        <v>9</v>
      </c>
      <c r="F8" s="1" t="s">
        <v>10</v>
      </c>
      <c r="G8" s="1" t="s">
        <v>11</v>
      </c>
    </row>
    <row r="9" spans="1:10" x14ac:dyDescent="0.2">
      <c r="A9" s="1" t="s">
        <v>12</v>
      </c>
      <c r="C9" s="1">
        <v>75</v>
      </c>
      <c r="F9" s="1">
        <v>20</v>
      </c>
    </row>
    <row r="10" spans="1:10" x14ac:dyDescent="0.2">
      <c r="A10" s="1" t="s">
        <v>13</v>
      </c>
    </row>
    <row r="11" spans="1:10" x14ac:dyDescent="0.2">
      <c r="A11" s="1" t="s">
        <v>12</v>
      </c>
      <c r="B11" s="1">
        <f>C$9-2</f>
        <v>73</v>
      </c>
      <c r="E11" s="1">
        <f>F$9-2</f>
        <v>18</v>
      </c>
    </row>
    <row r="12" spans="1:10" x14ac:dyDescent="0.2">
      <c r="B12" s="1">
        <f>C$9-1.9</f>
        <v>73.099999999999994</v>
      </c>
      <c r="E12" s="1">
        <f>F$9-1.9</f>
        <v>18.100000000000001</v>
      </c>
    </row>
    <row r="13" spans="1:10" x14ac:dyDescent="0.2">
      <c r="B13" s="1">
        <f>C$9-1.8</f>
        <v>73.2</v>
      </c>
      <c r="E13" s="1">
        <f>F$9-1.8</f>
        <v>18.2</v>
      </c>
    </row>
    <row r="14" spans="1:10" x14ac:dyDescent="0.2">
      <c r="B14" s="1">
        <f>C$9-1.7</f>
        <v>73.3</v>
      </c>
      <c r="E14" s="1">
        <f>F$9-1.7</f>
        <v>18.3</v>
      </c>
    </row>
    <row r="15" spans="1:10" x14ac:dyDescent="0.2">
      <c r="B15" s="1">
        <f>C$9-1.6</f>
        <v>73.400000000000006</v>
      </c>
      <c r="E15" s="1">
        <f>F$9-1.6</f>
        <v>18.399999999999999</v>
      </c>
    </row>
    <row r="16" spans="1:10" x14ac:dyDescent="0.2">
      <c r="B16" s="1">
        <f>C$9-1.5</f>
        <v>73.5</v>
      </c>
      <c r="E16" s="1">
        <f>F$9-1.5</f>
        <v>18.5</v>
      </c>
    </row>
    <row r="17" spans="2:6" x14ac:dyDescent="0.2">
      <c r="B17" s="1">
        <f>C$9-1.4</f>
        <v>73.599999999999994</v>
      </c>
      <c r="E17" s="1">
        <f>F$9-1.4</f>
        <v>18.600000000000001</v>
      </c>
    </row>
    <row r="18" spans="2:6" x14ac:dyDescent="0.2">
      <c r="B18" s="1">
        <f>C$9-1.3</f>
        <v>73.7</v>
      </c>
      <c r="E18" s="1">
        <f>F$9-1.3</f>
        <v>18.7</v>
      </c>
    </row>
    <row r="19" spans="2:6" x14ac:dyDescent="0.2">
      <c r="B19" s="1">
        <f>C$9-1.2</f>
        <v>73.8</v>
      </c>
      <c r="E19" s="1">
        <f>F$9-1.2</f>
        <v>18.8</v>
      </c>
    </row>
    <row r="20" spans="2:6" x14ac:dyDescent="0.2">
      <c r="B20" s="1">
        <f>C$9-1.1</f>
        <v>73.900000000000006</v>
      </c>
      <c r="E20" s="1">
        <f>F$9-1.1</f>
        <v>18.899999999999999</v>
      </c>
    </row>
    <row r="21" spans="2:6" x14ac:dyDescent="0.2">
      <c r="B21" s="1">
        <f>C$9-1</f>
        <v>74</v>
      </c>
      <c r="E21" s="1">
        <f>F$9-1</f>
        <v>19</v>
      </c>
    </row>
    <row r="22" spans="2:6" x14ac:dyDescent="0.2">
      <c r="B22" s="1">
        <f>C$9-0.9</f>
        <v>74.099999999999994</v>
      </c>
      <c r="C22" s="1">
        <v>2</v>
      </c>
      <c r="E22" s="1">
        <f>F$9-0.9</f>
        <v>19.100000000000001</v>
      </c>
    </row>
    <row r="23" spans="2:6" x14ac:dyDescent="0.2">
      <c r="B23" s="1">
        <f>C$9-0.8</f>
        <v>74.2</v>
      </c>
      <c r="C23" s="1">
        <v>3</v>
      </c>
      <c r="E23" s="1">
        <f>F$9-0.8</f>
        <v>19.2</v>
      </c>
    </row>
    <row r="24" spans="2:6" x14ac:dyDescent="0.2">
      <c r="B24" s="1">
        <f>C$9-0.7</f>
        <v>74.3</v>
      </c>
      <c r="C24" s="1">
        <v>1</v>
      </c>
      <c r="E24" s="1">
        <f>F$9-0.7</f>
        <v>19.3</v>
      </c>
    </row>
    <row r="25" spans="2:6" x14ac:dyDescent="0.2">
      <c r="B25" s="1">
        <f>C$9-0.6</f>
        <v>74.400000000000006</v>
      </c>
      <c r="C25" s="1">
        <v>4</v>
      </c>
      <c r="E25" s="1">
        <f>F$9-0.6</f>
        <v>19.399999999999999</v>
      </c>
    </row>
    <row r="26" spans="2:6" x14ac:dyDescent="0.2">
      <c r="B26" s="1">
        <f>C$9-0.5</f>
        <v>74.5</v>
      </c>
      <c r="C26" s="1">
        <v>5</v>
      </c>
      <c r="E26" s="1">
        <f>F$9-0.5</f>
        <v>19.5</v>
      </c>
      <c r="F26" s="1">
        <v>1</v>
      </c>
    </row>
    <row r="27" spans="2:6" x14ac:dyDescent="0.2">
      <c r="B27" s="1">
        <f>C$9-0.4</f>
        <v>74.599999999999994</v>
      </c>
      <c r="C27" s="1">
        <v>3</v>
      </c>
      <c r="E27" s="1">
        <f>F$9-0.4</f>
        <v>19.600000000000001</v>
      </c>
      <c r="F27" s="1">
        <v>2</v>
      </c>
    </row>
    <row r="28" spans="2:6" x14ac:dyDescent="0.2">
      <c r="B28" s="1">
        <f>C$9-0.3</f>
        <v>74.7</v>
      </c>
      <c r="C28" s="1">
        <v>2</v>
      </c>
      <c r="E28" s="1">
        <f>F$9-0.3</f>
        <v>19.7</v>
      </c>
      <c r="F28" s="1">
        <v>1</v>
      </c>
    </row>
    <row r="29" spans="2:6" x14ac:dyDescent="0.2">
      <c r="B29" s="1">
        <f>C$9-0.2</f>
        <v>74.8</v>
      </c>
      <c r="E29" s="1">
        <f>F$9-0.2</f>
        <v>19.8</v>
      </c>
      <c r="F29" s="1">
        <v>2</v>
      </c>
    </row>
    <row r="30" spans="2:6" x14ac:dyDescent="0.2">
      <c r="B30" s="1">
        <f>C$9-0.1</f>
        <v>74.900000000000006</v>
      </c>
      <c r="E30" s="1">
        <f>F$9-0.1</f>
        <v>19.899999999999999</v>
      </c>
      <c r="F30" s="1">
        <v>3</v>
      </c>
    </row>
    <row r="31" spans="2:6" x14ac:dyDescent="0.2">
      <c r="B31" s="1">
        <f>C$9</f>
        <v>75</v>
      </c>
      <c r="E31" s="1">
        <f>F$9</f>
        <v>20</v>
      </c>
      <c r="F31" s="1">
        <v>9</v>
      </c>
    </row>
    <row r="32" spans="2:6" x14ac:dyDescent="0.2">
      <c r="B32" s="1">
        <f>C$9+0.1</f>
        <v>75.099999999999994</v>
      </c>
      <c r="E32" s="1">
        <f>F$9+0.1</f>
        <v>20.100000000000001</v>
      </c>
      <c r="F32" s="1">
        <v>2</v>
      </c>
    </row>
    <row r="33" spans="2:5" x14ac:dyDescent="0.2">
      <c r="B33" s="1">
        <f>C$9+0.2</f>
        <v>75.2</v>
      </c>
      <c r="E33" s="1">
        <f>F$9+0.2</f>
        <v>20.2</v>
      </c>
    </row>
    <row r="34" spans="2:5" x14ac:dyDescent="0.2">
      <c r="B34" s="1">
        <f>C$9+0.3</f>
        <v>75.3</v>
      </c>
      <c r="E34" s="1">
        <f>F$9+0.3</f>
        <v>20.3</v>
      </c>
    </row>
    <row r="35" spans="2:5" x14ac:dyDescent="0.2">
      <c r="B35" s="1">
        <f>C$9+0.4</f>
        <v>75.400000000000006</v>
      </c>
      <c r="E35" s="1">
        <f>F$9+0.4</f>
        <v>20.399999999999999</v>
      </c>
    </row>
    <row r="36" spans="2:5" x14ac:dyDescent="0.2">
      <c r="B36" s="1">
        <f>C$9+0.5</f>
        <v>75.5</v>
      </c>
      <c r="E36" s="1">
        <f>F$9+0.5</f>
        <v>20.5</v>
      </c>
    </row>
    <row r="37" spans="2:5" x14ac:dyDescent="0.2">
      <c r="B37" s="1">
        <f>C$9+0.6</f>
        <v>75.599999999999994</v>
      </c>
      <c r="E37" s="1">
        <f>F$9+0.6</f>
        <v>20.6</v>
      </c>
    </row>
    <row r="38" spans="2:5" x14ac:dyDescent="0.2">
      <c r="B38" s="1">
        <f>C$9+0.7</f>
        <v>75.7</v>
      </c>
      <c r="E38" s="1">
        <f>F$9+0.7</f>
        <v>20.7</v>
      </c>
    </row>
    <row r="39" spans="2:5" x14ac:dyDescent="0.2">
      <c r="B39" s="1">
        <f>C$9+0.8</f>
        <v>75.8</v>
      </c>
      <c r="E39" s="1">
        <f>F$9+0.8</f>
        <v>20.8</v>
      </c>
    </row>
    <row r="40" spans="2:5" x14ac:dyDescent="0.2">
      <c r="B40" s="1">
        <f>C$9+0.9</f>
        <v>75.900000000000006</v>
      </c>
      <c r="E40" s="1">
        <f>F$9+0.9</f>
        <v>20.9</v>
      </c>
    </row>
    <row r="41" spans="2:5" x14ac:dyDescent="0.2">
      <c r="B41" s="1">
        <f>C$9+1</f>
        <v>76</v>
      </c>
      <c r="E41" s="1">
        <f>F$9+1</f>
        <v>21</v>
      </c>
    </row>
    <row r="42" spans="2:5" x14ac:dyDescent="0.2">
      <c r="B42" s="1">
        <f>C$9+1.1</f>
        <v>76.099999999999994</v>
      </c>
      <c r="E42" s="1">
        <f>F$9+1.1</f>
        <v>21.1</v>
      </c>
    </row>
    <row r="43" spans="2:5" x14ac:dyDescent="0.2">
      <c r="B43" s="1">
        <f>C$9+1.2</f>
        <v>76.2</v>
      </c>
      <c r="E43" s="1">
        <f>F$9+1.2</f>
        <v>21.2</v>
      </c>
    </row>
    <row r="44" spans="2:5" x14ac:dyDescent="0.2">
      <c r="B44" s="1">
        <f>C$9+1.3</f>
        <v>76.3</v>
      </c>
      <c r="E44" s="1">
        <f>F$9+1.3</f>
        <v>21.3</v>
      </c>
    </row>
    <row r="45" spans="2:5" x14ac:dyDescent="0.2">
      <c r="B45" s="1">
        <f>C$9+1.4</f>
        <v>76.400000000000006</v>
      </c>
      <c r="E45" s="1">
        <f>F$9+1.4</f>
        <v>21.4</v>
      </c>
    </row>
    <row r="46" spans="2:5" x14ac:dyDescent="0.2">
      <c r="B46" s="1">
        <f>C$9+1.5</f>
        <v>76.5</v>
      </c>
      <c r="E46" s="1">
        <f>F$9+1.5</f>
        <v>21.5</v>
      </c>
    </row>
    <row r="47" spans="2:5" x14ac:dyDescent="0.2">
      <c r="B47" s="1">
        <f>C$9+1.6</f>
        <v>76.599999999999994</v>
      </c>
      <c r="E47" s="1">
        <f>F$9+1.6</f>
        <v>21.6</v>
      </c>
    </row>
    <row r="48" spans="2:5" x14ac:dyDescent="0.2">
      <c r="B48" s="1">
        <f>C$9+1.7</f>
        <v>76.7</v>
      </c>
      <c r="E48" s="1">
        <f>F$9+1.7</f>
        <v>21.7</v>
      </c>
    </row>
    <row r="49" spans="2:5" x14ac:dyDescent="0.2">
      <c r="B49" s="1">
        <f>C$9+1.8</f>
        <v>76.8</v>
      </c>
      <c r="E49" s="1">
        <f>F$9+1.8</f>
        <v>21.8</v>
      </c>
    </row>
    <row r="50" spans="2:5" x14ac:dyDescent="0.2">
      <c r="B50" s="1">
        <f>C$9+1.9</f>
        <v>76.900000000000006</v>
      </c>
      <c r="E50" s="1">
        <f>F$9+1.9</f>
        <v>21.9</v>
      </c>
    </row>
    <row r="51" spans="2:5" x14ac:dyDescent="0.2">
      <c r="B51" s="1">
        <f>C$9+2</f>
        <v>77</v>
      </c>
      <c r="E51" s="1">
        <f>F$9+2</f>
        <v>22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1"/>
  <sheetViews>
    <sheetView workbookViewId="0">
      <selection activeCell="F35" sqref="F35"/>
    </sheetView>
  </sheetViews>
  <sheetFormatPr defaultRowHeight="12" x14ac:dyDescent="0.2"/>
  <cols>
    <col min="1" max="1" width="9" style="1" customWidth="1"/>
    <col min="2" max="16384" width="9" style="1"/>
  </cols>
  <sheetData>
    <row r="1" spans="1:10" x14ac:dyDescent="0.2">
      <c r="D1" s="1" t="s">
        <v>0</v>
      </c>
    </row>
    <row r="2" spans="1:10" x14ac:dyDescent="0.2">
      <c r="J2" s="1" t="s">
        <v>1</v>
      </c>
    </row>
    <row r="3" spans="1:10" x14ac:dyDescent="0.2">
      <c r="A3" s="1" t="s">
        <v>2</v>
      </c>
      <c r="B3" s="1" t="s">
        <v>3</v>
      </c>
    </row>
    <row r="4" spans="1:10" x14ac:dyDescent="0.2">
      <c r="A4" s="1" t="s">
        <v>4</v>
      </c>
    </row>
    <row r="5" spans="1:10" x14ac:dyDescent="0.2">
      <c r="A5" s="1" t="s">
        <v>5</v>
      </c>
    </row>
    <row r="6" spans="1:10" x14ac:dyDescent="0.2">
      <c r="J6" s="1" t="s">
        <v>6</v>
      </c>
    </row>
    <row r="8" spans="1:10" x14ac:dyDescent="0.2">
      <c r="A8" s="1" t="s">
        <v>7</v>
      </c>
      <c r="C8" s="1" t="s">
        <v>8</v>
      </c>
      <c r="D8" s="1" t="s">
        <v>9</v>
      </c>
      <c r="F8" s="1" t="s">
        <v>10</v>
      </c>
      <c r="G8" s="1" t="s">
        <v>11</v>
      </c>
    </row>
    <row r="9" spans="1:10" x14ac:dyDescent="0.2">
      <c r="A9" s="1" t="s">
        <v>12</v>
      </c>
      <c r="C9" s="1">
        <v>75</v>
      </c>
      <c r="F9" s="1">
        <v>20</v>
      </c>
    </row>
    <row r="10" spans="1:10" x14ac:dyDescent="0.2">
      <c r="A10" s="1" t="s">
        <v>13</v>
      </c>
    </row>
    <row r="11" spans="1:10" x14ac:dyDescent="0.2">
      <c r="A11" s="1" t="s">
        <v>12</v>
      </c>
      <c r="B11" s="1">
        <f>C$9-2</f>
        <v>73</v>
      </c>
      <c r="E11" s="1">
        <f>F$9-2</f>
        <v>18</v>
      </c>
    </row>
    <row r="12" spans="1:10" x14ac:dyDescent="0.2">
      <c r="B12" s="1">
        <f>C$9-1.9</f>
        <v>73.099999999999994</v>
      </c>
      <c r="E12" s="1">
        <f>F$9-1.9</f>
        <v>18.100000000000001</v>
      </c>
    </row>
    <row r="13" spans="1:10" x14ac:dyDescent="0.2">
      <c r="B13" s="1">
        <f>C$9-1.8</f>
        <v>73.2</v>
      </c>
      <c r="E13" s="1">
        <f>F$9-1.8</f>
        <v>18.2</v>
      </c>
    </row>
    <row r="14" spans="1:10" x14ac:dyDescent="0.2">
      <c r="B14" s="1">
        <f>C$9-1.7</f>
        <v>73.3</v>
      </c>
      <c r="E14" s="1">
        <f>F$9-1.7</f>
        <v>18.3</v>
      </c>
    </row>
    <row r="15" spans="1:10" x14ac:dyDescent="0.2">
      <c r="B15" s="1">
        <f>C$9-1.6</f>
        <v>73.400000000000006</v>
      </c>
      <c r="E15" s="1">
        <f>F$9-1.6</f>
        <v>18.399999999999999</v>
      </c>
    </row>
    <row r="16" spans="1:10" x14ac:dyDescent="0.2">
      <c r="B16" s="1">
        <f>C$9-1.5</f>
        <v>73.5</v>
      </c>
      <c r="E16" s="1">
        <f>F$9-1.5</f>
        <v>18.5</v>
      </c>
    </row>
    <row r="17" spans="2:6" x14ac:dyDescent="0.2">
      <c r="B17" s="1">
        <f>C$9-1.4</f>
        <v>73.599999999999994</v>
      </c>
      <c r="E17" s="1">
        <f>F$9-1.4</f>
        <v>18.600000000000001</v>
      </c>
    </row>
    <row r="18" spans="2:6" x14ac:dyDescent="0.2">
      <c r="B18" s="1">
        <f>C$9-1.3</f>
        <v>73.7</v>
      </c>
      <c r="E18" s="1">
        <f>F$9-1.3</f>
        <v>18.7</v>
      </c>
    </row>
    <row r="19" spans="2:6" x14ac:dyDescent="0.2">
      <c r="B19" s="1">
        <f>C$9-1.2</f>
        <v>73.8</v>
      </c>
      <c r="E19" s="1">
        <f>F$9-1.2</f>
        <v>18.8</v>
      </c>
    </row>
    <row r="20" spans="2:6" x14ac:dyDescent="0.2">
      <c r="B20" s="1">
        <f>C$9-1.1</f>
        <v>73.900000000000006</v>
      </c>
      <c r="E20" s="1">
        <f>F$9-1.1</f>
        <v>18.899999999999999</v>
      </c>
    </row>
    <row r="21" spans="2:6" x14ac:dyDescent="0.2">
      <c r="B21" s="1">
        <f>C$9-1</f>
        <v>74</v>
      </c>
      <c r="E21" s="1">
        <f>F$9-1</f>
        <v>19</v>
      </c>
    </row>
    <row r="22" spans="2:6" x14ac:dyDescent="0.2">
      <c r="B22" s="1">
        <f>C$9-0.9</f>
        <v>74.099999999999994</v>
      </c>
      <c r="E22" s="1">
        <f>F$9-0.9</f>
        <v>19.100000000000001</v>
      </c>
    </row>
    <row r="23" spans="2:6" x14ac:dyDescent="0.2">
      <c r="B23" s="1">
        <f>C$9-0.8</f>
        <v>74.2</v>
      </c>
      <c r="C23" s="1">
        <v>4</v>
      </c>
      <c r="E23" s="1">
        <f>F$9-0.8</f>
        <v>19.2</v>
      </c>
    </row>
    <row r="24" spans="2:6" x14ac:dyDescent="0.2">
      <c r="B24" s="1">
        <f>C$9-0.7</f>
        <v>74.3</v>
      </c>
      <c r="C24" s="1">
        <v>5</v>
      </c>
      <c r="E24" s="1">
        <f>F$9-0.7</f>
        <v>19.3</v>
      </c>
    </row>
    <row r="25" spans="2:6" x14ac:dyDescent="0.2">
      <c r="B25" s="1">
        <f>C$9-0.6</f>
        <v>74.400000000000006</v>
      </c>
      <c r="C25" s="1">
        <v>7</v>
      </c>
      <c r="E25" s="1">
        <f>F$9-0.6</f>
        <v>19.399999999999999</v>
      </c>
    </row>
    <row r="26" spans="2:6" x14ac:dyDescent="0.2">
      <c r="B26" s="1">
        <f>C$9-0.5</f>
        <v>74.5</v>
      </c>
      <c r="C26" s="1">
        <v>3</v>
      </c>
      <c r="E26" s="1">
        <f>F$9-0.5</f>
        <v>19.5</v>
      </c>
    </row>
    <row r="27" spans="2:6" x14ac:dyDescent="0.2">
      <c r="B27" s="1">
        <f>C$9-0.4</f>
        <v>74.599999999999994</v>
      </c>
      <c r="E27" s="1">
        <f>F$9-0.4</f>
        <v>19.600000000000001</v>
      </c>
    </row>
    <row r="28" spans="2:6" x14ac:dyDescent="0.2">
      <c r="B28" s="1">
        <f>C$9-0.3</f>
        <v>74.7</v>
      </c>
      <c r="C28" s="1">
        <v>1</v>
      </c>
      <c r="E28" s="1">
        <f>F$9-0.3</f>
        <v>19.7</v>
      </c>
    </row>
    <row r="29" spans="2:6" x14ac:dyDescent="0.2">
      <c r="B29" s="1">
        <f>C$9-0.2</f>
        <v>74.8</v>
      </c>
      <c r="E29" s="1">
        <f>F$9-0.2</f>
        <v>19.8</v>
      </c>
      <c r="F29" s="1">
        <v>3</v>
      </c>
    </row>
    <row r="30" spans="2:6" x14ac:dyDescent="0.2">
      <c r="B30" s="1">
        <f>C$9-0.1</f>
        <v>74.900000000000006</v>
      </c>
      <c r="E30" s="1">
        <f>F$9-0.1</f>
        <v>19.899999999999999</v>
      </c>
      <c r="F30" s="1">
        <v>5</v>
      </c>
    </row>
    <row r="31" spans="2:6" x14ac:dyDescent="0.2">
      <c r="B31" s="1">
        <f>C$9</f>
        <v>75</v>
      </c>
      <c r="E31" s="1">
        <f>F$9</f>
        <v>20</v>
      </c>
      <c r="F31" s="1">
        <v>5</v>
      </c>
    </row>
    <row r="32" spans="2:6" x14ac:dyDescent="0.2">
      <c r="B32" s="1">
        <f>C$9+0.1</f>
        <v>75.099999999999994</v>
      </c>
      <c r="E32" s="1">
        <f>F$9+0.1</f>
        <v>20.100000000000001</v>
      </c>
      <c r="F32" s="1">
        <v>2</v>
      </c>
    </row>
    <row r="33" spans="2:6" x14ac:dyDescent="0.2">
      <c r="B33" s="1">
        <f>C$9+0.2</f>
        <v>75.2</v>
      </c>
      <c r="E33" s="1">
        <f>F$9+0.2</f>
        <v>20.2</v>
      </c>
      <c r="F33" s="1">
        <v>4</v>
      </c>
    </row>
    <row r="34" spans="2:6" x14ac:dyDescent="0.2">
      <c r="B34" s="1">
        <f>C$9+0.3</f>
        <v>75.3</v>
      </c>
      <c r="E34" s="1">
        <f>F$9+0.3</f>
        <v>20.3</v>
      </c>
      <c r="F34" s="1">
        <v>1</v>
      </c>
    </row>
    <row r="35" spans="2:6" x14ac:dyDescent="0.2">
      <c r="B35" s="1">
        <f>C$9+0.4</f>
        <v>75.400000000000006</v>
      </c>
      <c r="E35" s="1">
        <f>F$9+0.4</f>
        <v>20.399999999999999</v>
      </c>
    </row>
    <row r="36" spans="2:6" x14ac:dyDescent="0.2">
      <c r="B36" s="1">
        <f>C$9+0.5</f>
        <v>75.5</v>
      </c>
      <c r="E36" s="1">
        <f>F$9+0.5</f>
        <v>20.5</v>
      </c>
    </row>
    <row r="37" spans="2:6" x14ac:dyDescent="0.2">
      <c r="B37" s="1">
        <f>C$9+0.6</f>
        <v>75.599999999999994</v>
      </c>
      <c r="E37" s="1">
        <f>F$9+0.6</f>
        <v>20.6</v>
      </c>
    </row>
    <row r="38" spans="2:6" x14ac:dyDescent="0.2">
      <c r="B38" s="1">
        <f>C$9+0.7</f>
        <v>75.7</v>
      </c>
      <c r="E38" s="1">
        <f>F$9+0.7</f>
        <v>20.7</v>
      </c>
    </row>
    <row r="39" spans="2:6" x14ac:dyDescent="0.2">
      <c r="B39" s="1">
        <f>C$9+0.8</f>
        <v>75.8</v>
      </c>
      <c r="E39" s="1">
        <f>F$9+0.8</f>
        <v>20.8</v>
      </c>
    </row>
    <row r="40" spans="2:6" x14ac:dyDescent="0.2">
      <c r="B40" s="1">
        <f>C$9+0.9</f>
        <v>75.900000000000006</v>
      </c>
      <c r="E40" s="1">
        <f>F$9+0.9</f>
        <v>20.9</v>
      </c>
    </row>
    <row r="41" spans="2:6" x14ac:dyDescent="0.2">
      <c r="B41" s="1">
        <f>C$9+1</f>
        <v>76</v>
      </c>
      <c r="E41" s="1">
        <f>F$9+1</f>
        <v>21</v>
      </c>
    </row>
    <row r="42" spans="2:6" x14ac:dyDescent="0.2">
      <c r="B42" s="1">
        <f>C$9+1.1</f>
        <v>76.099999999999994</v>
      </c>
      <c r="E42" s="1">
        <f>F$9+1.1</f>
        <v>21.1</v>
      </c>
    </row>
    <row r="43" spans="2:6" x14ac:dyDescent="0.2">
      <c r="B43" s="1">
        <f>C$9+1.2</f>
        <v>76.2</v>
      </c>
      <c r="E43" s="1">
        <f>F$9+1.2</f>
        <v>21.2</v>
      </c>
    </row>
    <row r="44" spans="2:6" x14ac:dyDescent="0.2">
      <c r="B44" s="1">
        <f>C$9+1.3</f>
        <v>76.3</v>
      </c>
      <c r="E44" s="1">
        <f>F$9+1.3</f>
        <v>21.3</v>
      </c>
    </row>
    <row r="45" spans="2:6" x14ac:dyDescent="0.2">
      <c r="B45" s="1">
        <f>C$9+1.4</f>
        <v>76.400000000000006</v>
      </c>
      <c r="E45" s="1">
        <f>F$9+1.4</f>
        <v>21.4</v>
      </c>
    </row>
    <row r="46" spans="2:6" x14ac:dyDescent="0.2">
      <c r="B46" s="1">
        <f>C$9+1.5</f>
        <v>76.5</v>
      </c>
      <c r="E46" s="1">
        <f>F$9+1.5</f>
        <v>21.5</v>
      </c>
    </row>
    <row r="47" spans="2:6" x14ac:dyDescent="0.2">
      <c r="B47" s="1">
        <f>C$9+1.6</f>
        <v>76.599999999999994</v>
      </c>
      <c r="E47" s="1">
        <f>F$9+1.6</f>
        <v>21.6</v>
      </c>
    </row>
    <row r="48" spans="2:6" x14ac:dyDescent="0.2">
      <c r="B48" s="1">
        <f>C$9+1.7</f>
        <v>76.7</v>
      </c>
      <c r="E48" s="1">
        <f>F$9+1.7</f>
        <v>21.7</v>
      </c>
    </row>
    <row r="49" spans="2:5" x14ac:dyDescent="0.2">
      <c r="B49" s="1">
        <f>C$9+1.8</f>
        <v>76.8</v>
      </c>
      <c r="E49" s="1">
        <f>F$9+1.8</f>
        <v>21.8</v>
      </c>
    </row>
    <row r="50" spans="2:5" x14ac:dyDescent="0.2">
      <c r="B50" s="1">
        <f>C$9+1.9</f>
        <v>76.900000000000006</v>
      </c>
      <c r="E50" s="1">
        <f>F$9+1.9</f>
        <v>21.9</v>
      </c>
    </row>
    <row r="51" spans="2:5" x14ac:dyDescent="0.2">
      <c r="B51" s="1">
        <f>C$9+2</f>
        <v>77</v>
      </c>
      <c r="E51" s="1">
        <f>F$9+2</f>
        <v>22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1"/>
  <sheetViews>
    <sheetView workbookViewId="0">
      <selection activeCell="F35" sqref="F35"/>
    </sheetView>
  </sheetViews>
  <sheetFormatPr defaultRowHeight="12" x14ac:dyDescent="0.2"/>
  <cols>
    <col min="1" max="1" width="9" style="1" customWidth="1"/>
    <col min="2" max="16384" width="9" style="1"/>
  </cols>
  <sheetData>
    <row r="1" spans="1:10" x14ac:dyDescent="0.2">
      <c r="D1" s="1" t="s">
        <v>0</v>
      </c>
    </row>
    <row r="2" spans="1:10" x14ac:dyDescent="0.2">
      <c r="J2" s="1" t="s">
        <v>1</v>
      </c>
    </row>
    <row r="3" spans="1:10" x14ac:dyDescent="0.2">
      <c r="A3" s="1" t="s">
        <v>2</v>
      </c>
      <c r="B3" s="1" t="s">
        <v>3</v>
      </c>
    </row>
    <row r="4" spans="1:10" x14ac:dyDescent="0.2">
      <c r="A4" s="1" t="s">
        <v>4</v>
      </c>
    </row>
    <row r="5" spans="1:10" x14ac:dyDescent="0.2">
      <c r="A5" s="1" t="s">
        <v>5</v>
      </c>
    </row>
    <row r="6" spans="1:10" x14ac:dyDescent="0.2">
      <c r="J6" s="1" t="s">
        <v>6</v>
      </c>
    </row>
    <row r="8" spans="1:10" x14ac:dyDescent="0.2">
      <c r="A8" s="1" t="s">
        <v>7</v>
      </c>
      <c r="C8" s="1" t="s">
        <v>8</v>
      </c>
      <c r="D8" s="1" t="s">
        <v>9</v>
      </c>
      <c r="F8" s="1" t="s">
        <v>10</v>
      </c>
      <c r="G8" s="1" t="s">
        <v>11</v>
      </c>
    </row>
    <row r="9" spans="1:10" x14ac:dyDescent="0.2">
      <c r="A9" s="1" t="s">
        <v>12</v>
      </c>
      <c r="C9" s="1">
        <v>75</v>
      </c>
      <c r="F9" s="1">
        <v>20</v>
      </c>
    </row>
    <row r="10" spans="1:10" x14ac:dyDescent="0.2">
      <c r="A10" s="1" t="s">
        <v>13</v>
      </c>
    </row>
    <row r="11" spans="1:10" x14ac:dyDescent="0.2">
      <c r="A11" s="1" t="s">
        <v>12</v>
      </c>
      <c r="B11" s="1">
        <f>C$9-2</f>
        <v>73</v>
      </c>
      <c r="E11" s="1">
        <f>F$9-2</f>
        <v>18</v>
      </c>
    </row>
    <row r="12" spans="1:10" x14ac:dyDescent="0.2">
      <c r="B12" s="1">
        <f>C$9-1.9</f>
        <v>73.099999999999994</v>
      </c>
      <c r="E12" s="1">
        <f>F$9-1.9</f>
        <v>18.100000000000001</v>
      </c>
    </row>
    <row r="13" spans="1:10" x14ac:dyDescent="0.2">
      <c r="B13" s="1">
        <f>C$9-1.8</f>
        <v>73.2</v>
      </c>
      <c r="E13" s="1">
        <f>F$9-1.8</f>
        <v>18.2</v>
      </c>
    </row>
    <row r="14" spans="1:10" x14ac:dyDescent="0.2">
      <c r="B14" s="1">
        <f>C$9-1.7</f>
        <v>73.3</v>
      </c>
      <c r="E14" s="1">
        <f>F$9-1.7</f>
        <v>18.3</v>
      </c>
    </row>
    <row r="15" spans="1:10" x14ac:dyDescent="0.2">
      <c r="B15" s="1">
        <f>C$9-1.6</f>
        <v>73.400000000000006</v>
      </c>
      <c r="E15" s="1">
        <f>F$9-1.6</f>
        <v>18.399999999999999</v>
      </c>
    </row>
    <row r="16" spans="1:10" x14ac:dyDescent="0.2">
      <c r="B16" s="1">
        <f>C$9-1.5</f>
        <v>73.5</v>
      </c>
      <c r="E16" s="1">
        <f>F$9-1.5</f>
        <v>18.5</v>
      </c>
    </row>
    <row r="17" spans="2:6" x14ac:dyDescent="0.2">
      <c r="B17" s="1">
        <f>C$9-1.4</f>
        <v>73.599999999999994</v>
      </c>
      <c r="E17" s="1">
        <f>F$9-1.4</f>
        <v>18.600000000000001</v>
      </c>
    </row>
    <row r="18" spans="2:6" x14ac:dyDescent="0.2">
      <c r="B18" s="1">
        <f>C$9-1.3</f>
        <v>73.7</v>
      </c>
      <c r="E18" s="1">
        <f>F$9-1.3</f>
        <v>18.7</v>
      </c>
    </row>
    <row r="19" spans="2:6" x14ac:dyDescent="0.2">
      <c r="B19" s="1">
        <f>C$9-1.2</f>
        <v>73.8</v>
      </c>
      <c r="E19" s="1">
        <f>F$9-1.2</f>
        <v>18.8</v>
      </c>
    </row>
    <row r="20" spans="2:6" x14ac:dyDescent="0.2">
      <c r="B20" s="1">
        <f>C$9-1.1</f>
        <v>73.900000000000006</v>
      </c>
      <c r="E20" s="1">
        <f>F$9-1.1</f>
        <v>18.899999999999999</v>
      </c>
    </row>
    <row r="21" spans="2:6" x14ac:dyDescent="0.2">
      <c r="B21" s="1">
        <f>C$9-1</f>
        <v>74</v>
      </c>
      <c r="E21" s="1">
        <f>F$9-1</f>
        <v>19</v>
      </c>
    </row>
    <row r="22" spans="2:6" x14ac:dyDescent="0.2">
      <c r="B22" s="1">
        <f>C$9-0.9</f>
        <v>74.099999999999994</v>
      </c>
      <c r="E22" s="1">
        <f>F$9-0.9</f>
        <v>19.100000000000001</v>
      </c>
    </row>
    <row r="23" spans="2:6" x14ac:dyDescent="0.2">
      <c r="B23" s="1">
        <f>C$9-0.8</f>
        <v>74.2</v>
      </c>
      <c r="E23" s="1">
        <f>F$9-0.8</f>
        <v>19.2</v>
      </c>
    </row>
    <row r="24" spans="2:6" x14ac:dyDescent="0.2">
      <c r="B24" s="1">
        <f>C$9-0.7</f>
        <v>74.3</v>
      </c>
      <c r="C24" s="1">
        <v>1</v>
      </c>
      <c r="E24" s="1">
        <f>F$9-0.7</f>
        <v>19.3</v>
      </c>
    </row>
    <row r="25" spans="2:6" x14ac:dyDescent="0.2">
      <c r="B25" s="1">
        <f>C$9-0.6</f>
        <v>74.400000000000006</v>
      </c>
      <c r="C25" s="1">
        <v>2</v>
      </c>
      <c r="E25" s="1">
        <f>F$9-0.6</f>
        <v>19.399999999999999</v>
      </c>
    </row>
    <row r="26" spans="2:6" x14ac:dyDescent="0.2">
      <c r="B26" s="1">
        <f>C$9-0.5</f>
        <v>74.5</v>
      </c>
      <c r="C26" s="1">
        <v>2</v>
      </c>
      <c r="E26" s="1">
        <f>F$9-0.5</f>
        <v>19.5</v>
      </c>
    </row>
    <row r="27" spans="2:6" x14ac:dyDescent="0.2">
      <c r="B27" s="1">
        <f>C$9-0.4</f>
        <v>74.599999999999994</v>
      </c>
      <c r="C27" s="1">
        <v>8</v>
      </c>
      <c r="E27" s="1">
        <f>F$9-0.4</f>
        <v>19.600000000000001</v>
      </c>
    </row>
    <row r="28" spans="2:6" x14ac:dyDescent="0.2">
      <c r="B28" s="1">
        <f>C$9-0.3</f>
        <v>74.7</v>
      </c>
      <c r="C28" s="1">
        <v>4</v>
      </c>
      <c r="E28" s="1">
        <f>F$9-0.3</f>
        <v>19.7</v>
      </c>
    </row>
    <row r="29" spans="2:6" x14ac:dyDescent="0.2">
      <c r="B29" s="1">
        <f>C$9-0.2</f>
        <v>74.8</v>
      </c>
      <c r="C29" s="1">
        <v>3</v>
      </c>
      <c r="E29" s="1">
        <f>F$9-0.2</f>
        <v>19.8</v>
      </c>
      <c r="F29" s="1">
        <v>1</v>
      </c>
    </row>
    <row r="30" spans="2:6" x14ac:dyDescent="0.2">
      <c r="B30" s="1">
        <f>C$9-0.1</f>
        <v>74.900000000000006</v>
      </c>
      <c r="E30" s="1">
        <f>F$9-0.1</f>
        <v>19.899999999999999</v>
      </c>
    </row>
    <row r="31" spans="2:6" x14ac:dyDescent="0.2">
      <c r="B31" s="1">
        <f>C$9</f>
        <v>75</v>
      </c>
      <c r="E31" s="1">
        <f>F$9</f>
        <v>20</v>
      </c>
      <c r="F31" s="1">
        <v>4</v>
      </c>
    </row>
    <row r="32" spans="2:6" x14ac:dyDescent="0.2">
      <c r="B32" s="1">
        <f>C$9+0.1</f>
        <v>75.099999999999994</v>
      </c>
      <c r="E32" s="1">
        <f>F$9+0.1</f>
        <v>20.100000000000001</v>
      </c>
      <c r="F32" s="1">
        <v>11</v>
      </c>
    </row>
    <row r="33" spans="2:6" x14ac:dyDescent="0.2">
      <c r="B33" s="1">
        <f>C$9+0.2</f>
        <v>75.2</v>
      </c>
      <c r="E33" s="1">
        <f>F$9+0.2</f>
        <v>20.2</v>
      </c>
      <c r="F33" s="1">
        <v>3</v>
      </c>
    </row>
    <row r="34" spans="2:6" x14ac:dyDescent="0.2">
      <c r="B34" s="1">
        <f>C$9+0.3</f>
        <v>75.3</v>
      </c>
      <c r="E34" s="1">
        <f>F$9+0.3</f>
        <v>20.3</v>
      </c>
      <c r="F34" s="1">
        <v>1</v>
      </c>
    </row>
    <row r="35" spans="2:6" x14ac:dyDescent="0.2">
      <c r="B35" s="1">
        <f>C$9+0.4</f>
        <v>75.400000000000006</v>
      </c>
      <c r="E35" s="1">
        <f>F$9+0.4</f>
        <v>20.399999999999999</v>
      </c>
    </row>
    <row r="36" spans="2:6" x14ac:dyDescent="0.2">
      <c r="B36" s="1">
        <f>C$9+0.5</f>
        <v>75.5</v>
      </c>
      <c r="E36" s="1">
        <f>F$9+0.5</f>
        <v>20.5</v>
      </c>
    </row>
    <row r="37" spans="2:6" x14ac:dyDescent="0.2">
      <c r="B37" s="1">
        <f>C$9+0.6</f>
        <v>75.599999999999994</v>
      </c>
      <c r="E37" s="1">
        <f>F$9+0.6</f>
        <v>20.6</v>
      </c>
    </row>
    <row r="38" spans="2:6" x14ac:dyDescent="0.2">
      <c r="B38" s="1">
        <f>C$9+0.7</f>
        <v>75.7</v>
      </c>
      <c r="E38" s="1">
        <f>F$9+0.7</f>
        <v>20.7</v>
      </c>
    </row>
    <row r="39" spans="2:6" x14ac:dyDescent="0.2">
      <c r="B39" s="1">
        <f>C$9+0.8</f>
        <v>75.8</v>
      </c>
      <c r="E39" s="1">
        <f>F$9+0.8</f>
        <v>20.8</v>
      </c>
    </row>
    <row r="40" spans="2:6" x14ac:dyDescent="0.2">
      <c r="B40" s="1">
        <f>C$9+0.9</f>
        <v>75.900000000000006</v>
      </c>
      <c r="E40" s="1">
        <f>F$9+0.9</f>
        <v>20.9</v>
      </c>
    </row>
    <row r="41" spans="2:6" x14ac:dyDescent="0.2">
      <c r="B41" s="1">
        <f>C$9+1</f>
        <v>76</v>
      </c>
      <c r="E41" s="1">
        <f>F$9+1</f>
        <v>21</v>
      </c>
    </row>
    <row r="42" spans="2:6" x14ac:dyDescent="0.2">
      <c r="B42" s="1">
        <f>C$9+1.1</f>
        <v>76.099999999999994</v>
      </c>
      <c r="E42" s="1">
        <f>F$9+1.1</f>
        <v>21.1</v>
      </c>
    </row>
    <row r="43" spans="2:6" x14ac:dyDescent="0.2">
      <c r="B43" s="1">
        <f>C$9+1.2</f>
        <v>76.2</v>
      </c>
      <c r="E43" s="1">
        <f>F$9+1.2</f>
        <v>21.2</v>
      </c>
    </row>
    <row r="44" spans="2:6" x14ac:dyDescent="0.2">
      <c r="B44" s="1">
        <f>C$9+1.3</f>
        <v>76.3</v>
      </c>
      <c r="E44" s="1">
        <f>F$9+1.3</f>
        <v>21.3</v>
      </c>
    </row>
    <row r="45" spans="2:6" x14ac:dyDescent="0.2">
      <c r="B45" s="1">
        <f>C$9+1.4</f>
        <v>76.400000000000006</v>
      </c>
      <c r="E45" s="1">
        <f>F$9+1.4</f>
        <v>21.4</v>
      </c>
    </row>
    <row r="46" spans="2:6" x14ac:dyDescent="0.2">
      <c r="B46" s="1">
        <f>C$9+1.5</f>
        <v>76.5</v>
      </c>
      <c r="E46" s="1">
        <f>F$9+1.5</f>
        <v>21.5</v>
      </c>
    </row>
    <row r="47" spans="2:6" x14ac:dyDescent="0.2">
      <c r="B47" s="1">
        <f>C$9+1.6</f>
        <v>76.599999999999994</v>
      </c>
      <c r="E47" s="1">
        <f>F$9+1.6</f>
        <v>21.6</v>
      </c>
    </row>
    <row r="48" spans="2:6" x14ac:dyDescent="0.2">
      <c r="B48" s="1">
        <f>C$9+1.7</f>
        <v>76.7</v>
      </c>
      <c r="E48" s="1">
        <f>F$9+1.7</f>
        <v>21.7</v>
      </c>
    </row>
    <row r="49" spans="2:5" x14ac:dyDescent="0.2">
      <c r="B49" s="1">
        <f>C$9+1.8</f>
        <v>76.8</v>
      </c>
      <c r="E49" s="1">
        <f>F$9+1.8</f>
        <v>21.8</v>
      </c>
    </row>
    <row r="50" spans="2:5" x14ac:dyDescent="0.2">
      <c r="B50" s="1">
        <f>C$9+1.9</f>
        <v>76.900000000000006</v>
      </c>
      <c r="E50" s="1">
        <f>F$9+1.9</f>
        <v>21.9</v>
      </c>
    </row>
    <row r="51" spans="2:5" x14ac:dyDescent="0.2">
      <c r="B51" s="1">
        <f>C$9+2</f>
        <v>77</v>
      </c>
      <c r="E51" s="1">
        <f>F$9+2</f>
        <v>22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1"/>
  <sheetViews>
    <sheetView workbookViewId="0">
      <selection activeCell="F35" sqref="F35"/>
    </sheetView>
  </sheetViews>
  <sheetFormatPr defaultRowHeight="12" x14ac:dyDescent="0.2"/>
  <cols>
    <col min="1" max="1" width="9" style="1" customWidth="1"/>
    <col min="2" max="16384" width="9" style="1"/>
  </cols>
  <sheetData>
    <row r="1" spans="1:10" x14ac:dyDescent="0.2">
      <c r="D1" s="1" t="s">
        <v>0</v>
      </c>
    </row>
    <row r="2" spans="1:10" x14ac:dyDescent="0.2">
      <c r="J2" s="1" t="s">
        <v>1</v>
      </c>
    </row>
    <row r="3" spans="1:10" x14ac:dyDescent="0.2">
      <c r="A3" s="1" t="s">
        <v>2</v>
      </c>
      <c r="B3" s="1" t="s">
        <v>3</v>
      </c>
    </row>
    <row r="4" spans="1:10" x14ac:dyDescent="0.2">
      <c r="A4" s="1" t="s">
        <v>4</v>
      </c>
    </row>
    <row r="5" spans="1:10" x14ac:dyDescent="0.2">
      <c r="A5" s="1" t="s">
        <v>5</v>
      </c>
    </row>
    <row r="6" spans="1:10" x14ac:dyDescent="0.2">
      <c r="J6" s="1" t="s">
        <v>6</v>
      </c>
    </row>
    <row r="8" spans="1:10" x14ac:dyDescent="0.2">
      <c r="A8" s="1" t="s">
        <v>7</v>
      </c>
      <c r="C8" s="1" t="s">
        <v>8</v>
      </c>
      <c r="D8" s="1" t="s">
        <v>9</v>
      </c>
      <c r="F8" s="1" t="s">
        <v>10</v>
      </c>
      <c r="G8" s="1" t="s">
        <v>11</v>
      </c>
    </row>
    <row r="9" spans="1:10" x14ac:dyDescent="0.2">
      <c r="A9" s="1" t="s">
        <v>12</v>
      </c>
      <c r="C9" s="1">
        <v>75</v>
      </c>
      <c r="F9" s="1">
        <v>20</v>
      </c>
    </row>
    <row r="10" spans="1:10" x14ac:dyDescent="0.2">
      <c r="A10" s="1" t="s">
        <v>13</v>
      </c>
    </row>
    <row r="11" spans="1:10" x14ac:dyDescent="0.2">
      <c r="A11" s="1" t="s">
        <v>12</v>
      </c>
      <c r="B11" s="1">
        <f>C$9-2</f>
        <v>73</v>
      </c>
      <c r="E11" s="1">
        <f>F$9-2</f>
        <v>18</v>
      </c>
    </row>
    <row r="12" spans="1:10" x14ac:dyDescent="0.2">
      <c r="B12" s="1">
        <f>C$9-1.9</f>
        <v>73.099999999999994</v>
      </c>
      <c r="E12" s="1">
        <f>F$9-1.9</f>
        <v>18.100000000000001</v>
      </c>
    </row>
    <row r="13" spans="1:10" x14ac:dyDescent="0.2">
      <c r="B13" s="1">
        <f>C$9-1.8</f>
        <v>73.2</v>
      </c>
      <c r="E13" s="1">
        <f>F$9-1.8</f>
        <v>18.2</v>
      </c>
    </row>
    <row r="14" spans="1:10" x14ac:dyDescent="0.2">
      <c r="B14" s="1">
        <f>C$9-1.7</f>
        <v>73.3</v>
      </c>
      <c r="E14" s="1">
        <f>F$9-1.7</f>
        <v>18.3</v>
      </c>
    </row>
    <row r="15" spans="1:10" x14ac:dyDescent="0.2">
      <c r="B15" s="1">
        <f>C$9-1.6</f>
        <v>73.400000000000006</v>
      </c>
      <c r="E15" s="1">
        <f>F$9-1.6</f>
        <v>18.399999999999999</v>
      </c>
    </row>
    <row r="16" spans="1:10" x14ac:dyDescent="0.2">
      <c r="B16" s="1">
        <f>C$9-1.5</f>
        <v>73.5</v>
      </c>
      <c r="E16" s="1">
        <f>F$9-1.5</f>
        <v>18.5</v>
      </c>
    </row>
    <row r="17" spans="2:6" x14ac:dyDescent="0.2">
      <c r="B17" s="1">
        <f>C$9-1.4</f>
        <v>73.599999999999994</v>
      </c>
      <c r="E17" s="1">
        <f>F$9-1.4</f>
        <v>18.600000000000001</v>
      </c>
    </row>
    <row r="18" spans="2:6" x14ac:dyDescent="0.2">
      <c r="B18" s="1">
        <f>C$9-1.3</f>
        <v>73.7</v>
      </c>
      <c r="E18" s="1">
        <f>F$9-1.3</f>
        <v>18.7</v>
      </c>
    </row>
    <row r="19" spans="2:6" x14ac:dyDescent="0.2">
      <c r="B19" s="1">
        <f>C$9-1.2</f>
        <v>73.8</v>
      </c>
      <c r="E19" s="1">
        <f>F$9-1.2</f>
        <v>18.8</v>
      </c>
    </row>
    <row r="20" spans="2:6" x14ac:dyDescent="0.2">
      <c r="B20" s="1">
        <f>C$9-1.1</f>
        <v>73.900000000000006</v>
      </c>
      <c r="E20" s="1">
        <f>F$9-1.1</f>
        <v>18.899999999999999</v>
      </c>
    </row>
    <row r="21" spans="2:6" x14ac:dyDescent="0.2">
      <c r="B21" s="1">
        <f>C$9-1</f>
        <v>74</v>
      </c>
      <c r="C21" s="1">
        <v>5</v>
      </c>
      <c r="E21" s="1">
        <f>F$9-1</f>
        <v>19</v>
      </c>
    </row>
    <row r="22" spans="2:6" x14ac:dyDescent="0.2">
      <c r="B22" s="1">
        <f>C$9-0.9</f>
        <v>74.099999999999994</v>
      </c>
      <c r="C22" s="1">
        <v>4</v>
      </c>
      <c r="E22" s="1">
        <f>F$9-0.9</f>
        <v>19.100000000000001</v>
      </c>
    </row>
    <row r="23" spans="2:6" x14ac:dyDescent="0.2">
      <c r="B23" s="1">
        <f>C$9-0.8</f>
        <v>74.2</v>
      </c>
      <c r="C23" s="1">
        <v>4</v>
      </c>
      <c r="E23" s="1">
        <f>F$9-0.8</f>
        <v>19.2</v>
      </c>
    </row>
    <row r="24" spans="2:6" x14ac:dyDescent="0.2">
      <c r="B24" s="1">
        <f>C$9-0.7</f>
        <v>74.3</v>
      </c>
      <c r="C24" s="1">
        <v>2</v>
      </c>
      <c r="E24" s="1">
        <f>F$9-0.7</f>
        <v>19.3</v>
      </c>
    </row>
    <row r="25" spans="2:6" x14ac:dyDescent="0.2">
      <c r="B25" s="1">
        <f>C$9-0.6</f>
        <v>74.400000000000006</v>
      </c>
      <c r="C25" s="1">
        <v>4</v>
      </c>
      <c r="E25" s="1">
        <f>F$9-0.6</f>
        <v>19.399999999999999</v>
      </c>
    </row>
    <row r="26" spans="2:6" x14ac:dyDescent="0.2">
      <c r="B26" s="1">
        <f>C$9-0.5</f>
        <v>74.5</v>
      </c>
      <c r="E26" s="1">
        <f>F$9-0.5</f>
        <v>19.5</v>
      </c>
    </row>
    <row r="27" spans="2:6" x14ac:dyDescent="0.2">
      <c r="B27" s="1">
        <f>C$9-0.4</f>
        <v>74.599999999999994</v>
      </c>
      <c r="E27" s="1">
        <f>F$9-0.4</f>
        <v>19.600000000000001</v>
      </c>
    </row>
    <row r="28" spans="2:6" x14ac:dyDescent="0.2">
      <c r="B28" s="1">
        <f>C$9-0.3</f>
        <v>74.7</v>
      </c>
      <c r="C28" s="1">
        <v>1</v>
      </c>
      <c r="E28" s="1">
        <f>F$9-0.3</f>
        <v>19.7</v>
      </c>
      <c r="F28" s="1">
        <v>2</v>
      </c>
    </row>
    <row r="29" spans="2:6" x14ac:dyDescent="0.2">
      <c r="B29" s="1">
        <f>C$9-0.2</f>
        <v>74.8</v>
      </c>
      <c r="E29" s="1">
        <f>F$9-0.2</f>
        <v>19.8</v>
      </c>
      <c r="F29" s="1">
        <v>1</v>
      </c>
    </row>
    <row r="30" spans="2:6" x14ac:dyDescent="0.2">
      <c r="B30" s="1">
        <f>C$9-0.1</f>
        <v>74.900000000000006</v>
      </c>
      <c r="E30" s="1">
        <f>F$9-0.1</f>
        <v>19.899999999999999</v>
      </c>
      <c r="F30" s="1">
        <v>4</v>
      </c>
    </row>
    <row r="31" spans="2:6" x14ac:dyDescent="0.2">
      <c r="B31" s="1">
        <f>C$9</f>
        <v>75</v>
      </c>
      <c r="E31" s="1">
        <f>F$9</f>
        <v>20</v>
      </c>
      <c r="F31" s="1">
        <v>7</v>
      </c>
    </row>
    <row r="32" spans="2:6" x14ac:dyDescent="0.2">
      <c r="B32" s="1">
        <f>C$9+0.1</f>
        <v>75.099999999999994</v>
      </c>
      <c r="E32" s="1">
        <f>F$9+0.1</f>
        <v>20.100000000000001</v>
      </c>
      <c r="F32" s="1">
        <v>3</v>
      </c>
    </row>
    <row r="33" spans="2:6" x14ac:dyDescent="0.2">
      <c r="B33" s="1">
        <f>C$9+0.2</f>
        <v>75.2</v>
      </c>
      <c r="E33" s="1">
        <f>F$9+0.2</f>
        <v>20.2</v>
      </c>
      <c r="F33" s="1">
        <v>2</v>
      </c>
    </row>
    <row r="34" spans="2:6" x14ac:dyDescent="0.2">
      <c r="B34" s="1">
        <f>C$9+0.3</f>
        <v>75.3</v>
      </c>
      <c r="E34" s="1">
        <f>F$9+0.3</f>
        <v>20.3</v>
      </c>
      <c r="F34" s="1">
        <v>1</v>
      </c>
    </row>
    <row r="35" spans="2:6" x14ac:dyDescent="0.2">
      <c r="B35" s="1">
        <f>C$9+0.4</f>
        <v>75.400000000000006</v>
      </c>
      <c r="E35" s="1">
        <f>F$9+0.4</f>
        <v>20.399999999999999</v>
      </c>
    </row>
    <row r="36" spans="2:6" x14ac:dyDescent="0.2">
      <c r="B36" s="1">
        <f>C$9+0.5</f>
        <v>75.5</v>
      </c>
      <c r="E36" s="1">
        <f>F$9+0.5</f>
        <v>20.5</v>
      </c>
    </row>
    <row r="37" spans="2:6" x14ac:dyDescent="0.2">
      <c r="B37" s="1">
        <f>C$9+0.6</f>
        <v>75.599999999999994</v>
      </c>
      <c r="E37" s="1">
        <f>F$9+0.6</f>
        <v>20.6</v>
      </c>
    </row>
    <row r="38" spans="2:6" x14ac:dyDescent="0.2">
      <c r="B38" s="1">
        <f>C$9+0.7</f>
        <v>75.7</v>
      </c>
      <c r="E38" s="1">
        <f>F$9+0.7</f>
        <v>20.7</v>
      </c>
    </row>
    <row r="39" spans="2:6" x14ac:dyDescent="0.2">
      <c r="B39" s="1">
        <f>C$9+0.8</f>
        <v>75.8</v>
      </c>
      <c r="E39" s="1">
        <f>F$9+0.8</f>
        <v>20.8</v>
      </c>
    </row>
    <row r="40" spans="2:6" x14ac:dyDescent="0.2">
      <c r="B40" s="1">
        <f>C$9+0.9</f>
        <v>75.900000000000006</v>
      </c>
      <c r="E40" s="1">
        <f>F$9+0.9</f>
        <v>20.9</v>
      </c>
    </row>
    <row r="41" spans="2:6" x14ac:dyDescent="0.2">
      <c r="B41" s="1">
        <f>C$9+1</f>
        <v>76</v>
      </c>
      <c r="E41" s="1">
        <f>F$9+1</f>
        <v>21</v>
      </c>
    </row>
    <row r="42" spans="2:6" x14ac:dyDescent="0.2">
      <c r="B42" s="1">
        <f>C$9+1.1</f>
        <v>76.099999999999994</v>
      </c>
      <c r="E42" s="1">
        <f>F$9+1.1</f>
        <v>21.1</v>
      </c>
    </row>
    <row r="43" spans="2:6" x14ac:dyDescent="0.2">
      <c r="B43" s="1">
        <f>C$9+1.2</f>
        <v>76.2</v>
      </c>
      <c r="E43" s="1">
        <f>F$9+1.2</f>
        <v>21.2</v>
      </c>
    </row>
    <row r="44" spans="2:6" x14ac:dyDescent="0.2">
      <c r="B44" s="1">
        <f>C$9+1.3</f>
        <v>76.3</v>
      </c>
      <c r="E44" s="1">
        <f>F$9+1.3</f>
        <v>21.3</v>
      </c>
    </row>
    <row r="45" spans="2:6" x14ac:dyDescent="0.2">
      <c r="B45" s="1">
        <f>C$9+1.4</f>
        <v>76.400000000000006</v>
      </c>
      <c r="E45" s="1">
        <f>F$9+1.4</f>
        <v>21.4</v>
      </c>
    </row>
    <row r="46" spans="2:6" x14ac:dyDescent="0.2">
      <c r="B46" s="1">
        <f>C$9+1.5</f>
        <v>76.5</v>
      </c>
      <c r="E46" s="1">
        <f>F$9+1.5</f>
        <v>21.5</v>
      </c>
    </row>
    <row r="47" spans="2:6" x14ac:dyDescent="0.2">
      <c r="B47" s="1">
        <f>C$9+1.6</f>
        <v>76.599999999999994</v>
      </c>
      <c r="E47" s="1">
        <f>F$9+1.6</f>
        <v>21.6</v>
      </c>
    </row>
    <row r="48" spans="2:6" x14ac:dyDescent="0.2">
      <c r="B48" s="1">
        <f>C$9+1.7</f>
        <v>76.7</v>
      </c>
      <c r="E48" s="1">
        <f>F$9+1.7</f>
        <v>21.7</v>
      </c>
    </row>
    <row r="49" spans="2:5" x14ac:dyDescent="0.2">
      <c r="B49" s="1">
        <f>C$9+1.8</f>
        <v>76.8</v>
      </c>
      <c r="E49" s="1">
        <f>F$9+1.8</f>
        <v>21.8</v>
      </c>
    </row>
    <row r="50" spans="2:5" x14ac:dyDescent="0.2">
      <c r="B50" s="1">
        <f>C$9+1.9</f>
        <v>76.900000000000006</v>
      </c>
      <c r="E50" s="1">
        <f>F$9+1.9</f>
        <v>21.9</v>
      </c>
    </row>
    <row r="51" spans="2:5" x14ac:dyDescent="0.2">
      <c r="B51" s="1">
        <f>C$9+2</f>
        <v>77</v>
      </c>
      <c r="E51" s="1">
        <f>F$9+2</f>
        <v>22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51"/>
  <sheetViews>
    <sheetView workbookViewId="0">
      <selection activeCell="F37" sqref="F37"/>
    </sheetView>
  </sheetViews>
  <sheetFormatPr defaultRowHeight="12" x14ac:dyDescent="0.2"/>
  <cols>
    <col min="1" max="1" width="9" style="1" customWidth="1"/>
    <col min="2" max="16384" width="9" style="1"/>
  </cols>
  <sheetData>
    <row r="1" spans="1:10" x14ac:dyDescent="0.2">
      <c r="D1" s="1" t="s">
        <v>0</v>
      </c>
    </row>
    <row r="2" spans="1:10" x14ac:dyDescent="0.2">
      <c r="J2" s="1" t="s">
        <v>1</v>
      </c>
    </row>
    <row r="3" spans="1:10" x14ac:dyDescent="0.2">
      <c r="A3" s="1" t="s">
        <v>2</v>
      </c>
      <c r="B3" s="1" t="s">
        <v>3</v>
      </c>
    </row>
    <row r="4" spans="1:10" x14ac:dyDescent="0.2">
      <c r="A4" s="1" t="s">
        <v>4</v>
      </c>
    </row>
    <row r="5" spans="1:10" x14ac:dyDescent="0.2">
      <c r="A5" s="1" t="s">
        <v>5</v>
      </c>
    </row>
    <row r="6" spans="1:10" x14ac:dyDescent="0.2">
      <c r="J6" s="1" t="s">
        <v>6</v>
      </c>
    </row>
    <row r="8" spans="1:10" x14ac:dyDescent="0.2">
      <c r="A8" s="1" t="s">
        <v>7</v>
      </c>
      <c r="C8" s="1" t="s">
        <v>8</v>
      </c>
      <c r="D8" s="1" t="s">
        <v>9</v>
      </c>
      <c r="F8" s="1" t="s">
        <v>10</v>
      </c>
      <c r="G8" s="1" t="s">
        <v>11</v>
      </c>
    </row>
    <row r="9" spans="1:10" x14ac:dyDescent="0.2">
      <c r="A9" s="1" t="s">
        <v>12</v>
      </c>
      <c r="C9" s="1">
        <v>75</v>
      </c>
      <c r="F9" s="1">
        <v>20</v>
      </c>
    </row>
    <row r="10" spans="1:10" x14ac:dyDescent="0.2">
      <c r="A10" s="1" t="s">
        <v>13</v>
      </c>
    </row>
    <row r="11" spans="1:10" x14ac:dyDescent="0.2">
      <c r="A11" s="1" t="s">
        <v>12</v>
      </c>
      <c r="B11" s="1">
        <f>C$9-2</f>
        <v>73</v>
      </c>
      <c r="E11" s="1">
        <f>F$9-2</f>
        <v>18</v>
      </c>
    </row>
    <row r="12" spans="1:10" x14ac:dyDescent="0.2">
      <c r="B12" s="1">
        <f>C$9-1.9</f>
        <v>73.099999999999994</v>
      </c>
      <c r="E12" s="1">
        <f>F$9-1.9</f>
        <v>18.100000000000001</v>
      </c>
    </row>
    <row r="13" spans="1:10" x14ac:dyDescent="0.2">
      <c r="B13" s="1">
        <f>C$9-1.8</f>
        <v>73.2</v>
      </c>
      <c r="E13" s="1">
        <f>F$9-1.8</f>
        <v>18.2</v>
      </c>
    </row>
    <row r="14" spans="1:10" x14ac:dyDescent="0.2">
      <c r="B14" s="1">
        <f>C$9-1.7</f>
        <v>73.3</v>
      </c>
      <c r="E14" s="1">
        <f>F$9-1.7</f>
        <v>18.3</v>
      </c>
    </row>
    <row r="15" spans="1:10" x14ac:dyDescent="0.2">
      <c r="B15" s="1">
        <f>C$9-1.6</f>
        <v>73.400000000000006</v>
      </c>
      <c r="E15" s="1">
        <f>F$9-1.6</f>
        <v>18.399999999999999</v>
      </c>
    </row>
    <row r="16" spans="1:10" x14ac:dyDescent="0.2">
      <c r="B16" s="1">
        <f>C$9-1.5</f>
        <v>73.5</v>
      </c>
      <c r="E16" s="1">
        <f>F$9-1.5</f>
        <v>18.5</v>
      </c>
    </row>
    <row r="17" spans="2:6" x14ac:dyDescent="0.2">
      <c r="B17" s="1">
        <f>C$9-1.4</f>
        <v>73.599999999999994</v>
      </c>
      <c r="E17" s="1">
        <f>F$9-1.4</f>
        <v>18.600000000000001</v>
      </c>
    </row>
    <row r="18" spans="2:6" x14ac:dyDescent="0.2">
      <c r="B18" s="1">
        <f>C$9-1.3</f>
        <v>73.7</v>
      </c>
      <c r="E18" s="1">
        <f>F$9-1.3</f>
        <v>18.7</v>
      </c>
    </row>
    <row r="19" spans="2:6" x14ac:dyDescent="0.2">
      <c r="B19" s="1">
        <f>C$9-1.2</f>
        <v>73.8</v>
      </c>
      <c r="E19" s="1">
        <f>F$9-1.2</f>
        <v>18.8</v>
      </c>
    </row>
    <row r="20" spans="2:6" x14ac:dyDescent="0.2">
      <c r="B20" s="1">
        <f>C$9-1.1</f>
        <v>73.900000000000006</v>
      </c>
      <c r="E20" s="1">
        <f>F$9-1.1</f>
        <v>18.899999999999999</v>
      </c>
    </row>
    <row r="21" spans="2:6" x14ac:dyDescent="0.2">
      <c r="B21" s="1">
        <f>C$9-1</f>
        <v>74</v>
      </c>
      <c r="C21" s="1">
        <v>2</v>
      </c>
      <c r="E21" s="1">
        <f>F$9-1</f>
        <v>19</v>
      </c>
    </row>
    <row r="22" spans="2:6" x14ac:dyDescent="0.2">
      <c r="B22" s="1">
        <f>C$9-0.9</f>
        <v>74.099999999999994</v>
      </c>
      <c r="C22" s="1">
        <v>1</v>
      </c>
      <c r="E22" s="1">
        <f>F$9-0.9</f>
        <v>19.100000000000001</v>
      </c>
    </row>
    <row r="23" spans="2:6" x14ac:dyDescent="0.2">
      <c r="B23" s="1">
        <f>C$9-0.8</f>
        <v>74.2</v>
      </c>
      <c r="E23" s="1">
        <f>F$9-0.8</f>
        <v>19.2</v>
      </c>
    </row>
    <row r="24" spans="2:6" x14ac:dyDescent="0.2">
      <c r="B24" s="1">
        <f>C$9-0.7</f>
        <v>74.3</v>
      </c>
      <c r="C24" s="1">
        <v>1</v>
      </c>
      <c r="E24" s="1">
        <f>F$9-0.7</f>
        <v>19.3</v>
      </c>
    </row>
    <row r="25" spans="2:6" x14ac:dyDescent="0.2">
      <c r="B25" s="1">
        <f>C$9-0.6</f>
        <v>74.400000000000006</v>
      </c>
      <c r="C25" s="1">
        <v>6</v>
      </c>
      <c r="E25" s="1">
        <f>F$9-0.6</f>
        <v>19.399999999999999</v>
      </c>
    </row>
    <row r="26" spans="2:6" x14ac:dyDescent="0.2">
      <c r="B26" s="1">
        <f>C$9-0.5</f>
        <v>74.5</v>
      </c>
      <c r="C26" s="1">
        <v>3</v>
      </c>
      <c r="E26" s="1">
        <f>F$9-0.5</f>
        <v>19.5</v>
      </c>
    </row>
    <row r="27" spans="2:6" x14ac:dyDescent="0.2">
      <c r="B27" s="1">
        <f>C$9-0.4</f>
        <v>74.599999999999994</v>
      </c>
      <c r="C27" s="1">
        <v>3</v>
      </c>
      <c r="E27" s="1">
        <f>F$9-0.4</f>
        <v>19.600000000000001</v>
      </c>
      <c r="F27" s="1">
        <v>1</v>
      </c>
    </row>
    <row r="28" spans="2:6" x14ac:dyDescent="0.2">
      <c r="B28" s="1">
        <f>C$9-0.3</f>
        <v>74.7</v>
      </c>
      <c r="C28" s="1">
        <v>3</v>
      </c>
      <c r="E28" s="1">
        <f>F$9-0.3</f>
        <v>19.7</v>
      </c>
    </row>
    <row r="29" spans="2:6" x14ac:dyDescent="0.2">
      <c r="B29" s="1">
        <f>C$9-0.2</f>
        <v>74.8</v>
      </c>
      <c r="E29" s="1">
        <f>F$9-0.2</f>
        <v>19.8</v>
      </c>
      <c r="F29" s="1">
        <v>2</v>
      </c>
    </row>
    <row r="30" spans="2:6" x14ac:dyDescent="0.2">
      <c r="B30" s="1">
        <f>C$9-0.1</f>
        <v>74.900000000000006</v>
      </c>
      <c r="C30" s="1">
        <v>1</v>
      </c>
      <c r="E30" s="1">
        <f>F$9-0.1</f>
        <v>19.899999999999999</v>
      </c>
      <c r="F30" s="1">
        <v>2</v>
      </c>
    </row>
    <row r="31" spans="2:6" x14ac:dyDescent="0.2">
      <c r="B31" s="1">
        <f>C$9</f>
        <v>75</v>
      </c>
      <c r="E31" s="1">
        <f>F$9</f>
        <v>20</v>
      </c>
      <c r="F31" s="1">
        <v>4</v>
      </c>
    </row>
    <row r="32" spans="2:6" x14ac:dyDescent="0.2">
      <c r="B32" s="1">
        <f>C$9+0.1</f>
        <v>75.099999999999994</v>
      </c>
      <c r="E32" s="1">
        <f>F$9+0.1</f>
        <v>20.100000000000001</v>
      </c>
      <c r="F32" s="1">
        <v>4</v>
      </c>
    </row>
    <row r="33" spans="2:6" x14ac:dyDescent="0.2">
      <c r="B33" s="1">
        <f>C$9+0.2</f>
        <v>75.2</v>
      </c>
      <c r="E33" s="1">
        <f>F$9+0.2</f>
        <v>20.2</v>
      </c>
      <c r="F33" s="1">
        <v>2</v>
      </c>
    </row>
    <row r="34" spans="2:6" x14ac:dyDescent="0.2">
      <c r="B34" s="1">
        <f>C$9+0.3</f>
        <v>75.3</v>
      </c>
      <c r="E34" s="1">
        <f>F$9+0.3</f>
        <v>20.3</v>
      </c>
      <c r="F34" s="1">
        <v>3</v>
      </c>
    </row>
    <row r="35" spans="2:6" x14ac:dyDescent="0.2">
      <c r="B35" s="1">
        <f>C$9+0.4</f>
        <v>75.400000000000006</v>
      </c>
      <c r="E35" s="1">
        <f>F$9+0.4</f>
        <v>20.399999999999999</v>
      </c>
      <c r="F35" s="1">
        <v>1</v>
      </c>
    </row>
    <row r="36" spans="2:6" x14ac:dyDescent="0.2">
      <c r="B36" s="1">
        <f>C$9+0.5</f>
        <v>75.5</v>
      </c>
      <c r="E36" s="1">
        <f>F$9+0.5</f>
        <v>20.5</v>
      </c>
      <c r="F36" s="1">
        <v>1</v>
      </c>
    </row>
    <row r="37" spans="2:6" x14ac:dyDescent="0.2">
      <c r="B37" s="1">
        <f>C$9+0.6</f>
        <v>75.599999999999994</v>
      </c>
      <c r="E37" s="1">
        <f>F$9+0.6</f>
        <v>20.6</v>
      </c>
    </row>
    <row r="38" spans="2:6" x14ac:dyDescent="0.2">
      <c r="B38" s="1">
        <f>C$9+0.7</f>
        <v>75.7</v>
      </c>
      <c r="E38" s="1">
        <f>F$9+0.7</f>
        <v>20.7</v>
      </c>
    </row>
    <row r="39" spans="2:6" x14ac:dyDescent="0.2">
      <c r="B39" s="1">
        <f>C$9+0.8</f>
        <v>75.8</v>
      </c>
      <c r="E39" s="1">
        <f>F$9+0.8</f>
        <v>20.8</v>
      </c>
    </row>
    <row r="40" spans="2:6" x14ac:dyDescent="0.2">
      <c r="B40" s="1">
        <f>C$9+0.9</f>
        <v>75.900000000000006</v>
      </c>
      <c r="E40" s="1">
        <f>F$9+0.9</f>
        <v>20.9</v>
      </c>
    </row>
    <row r="41" spans="2:6" x14ac:dyDescent="0.2">
      <c r="B41" s="1">
        <f>C$9+1</f>
        <v>76</v>
      </c>
      <c r="E41" s="1">
        <f>F$9+1</f>
        <v>21</v>
      </c>
    </row>
    <row r="42" spans="2:6" x14ac:dyDescent="0.2">
      <c r="B42" s="1">
        <f>C$9+1.1</f>
        <v>76.099999999999994</v>
      </c>
      <c r="E42" s="1">
        <f>F$9+1.1</f>
        <v>21.1</v>
      </c>
    </row>
    <row r="43" spans="2:6" x14ac:dyDescent="0.2">
      <c r="B43" s="1">
        <f>C$9+1.2</f>
        <v>76.2</v>
      </c>
      <c r="E43" s="1">
        <f>F$9+1.2</f>
        <v>21.2</v>
      </c>
    </row>
    <row r="44" spans="2:6" x14ac:dyDescent="0.2">
      <c r="B44" s="1">
        <f>C$9+1.3</f>
        <v>76.3</v>
      </c>
      <c r="E44" s="1">
        <f>F$9+1.3</f>
        <v>21.3</v>
      </c>
    </row>
    <row r="45" spans="2:6" x14ac:dyDescent="0.2">
      <c r="B45" s="1">
        <f>C$9+1.4</f>
        <v>76.400000000000006</v>
      </c>
      <c r="E45" s="1">
        <f>F$9+1.4</f>
        <v>21.4</v>
      </c>
    </row>
    <row r="46" spans="2:6" x14ac:dyDescent="0.2">
      <c r="B46" s="1">
        <f>C$9+1.5</f>
        <v>76.5</v>
      </c>
      <c r="E46" s="1">
        <f>F$9+1.5</f>
        <v>21.5</v>
      </c>
    </row>
    <row r="47" spans="2:6" x14ac:dyDescent="0.2">
      <c r="B47" s="1">
        <f>C$9+1.6</f>
        <v>76.599999999999994</v>
      </c>
      <c r="E47" s="1">
        <f>F$9+1.6</f>
        <v>21.6</v>
      </c>
    </row>
    <row r="48" spans="2:6" x14ac:dyDescent="0.2">
      <c r="B48" s="1">
        <f>C$9+1.7</f>
        <v>76.7</v>
      </c>
      <c r="E48" s="1">
        <f>F$9+1.7</f>
        <v>21.7</v>
      </c>
    </row>
    <row r="49" spans="2:5" x14ac:dyDescent="0.2">
      <c r="B49" s="1">
        <f>C$9+1.8</f>
        <v>76.8</v>
      </c>
      <c r="E49" s="1">
        <f>F$9+1.8</f>
        <v>21.8</v>
      </c>
    </row>
    <row r="50" spans="2:5" x14ac:dyDescent="0.2">
      <c r="B50" s="1">
        <f>C$9+1.9</f>
        <v>76.900000000000006</v>
      </c>
      <c r="E50" s="1">
        <f>F$9+1.9</f>
        <v>21.9</v>
      </c>
    </row>
    <row r="51" spans="2:5" x14ac:dyDescent="0.2">
      <c r="B51" s="1">
        <f>C$9+2</f>
        <v>77</v>
      </c>
      <c r="E51" s="1">
        <f>F$9+2</f>
        <v>22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51"/>
  <sheetViews>
    <sheetView workbookViewId="0">
      <selection activeCell="F37" sqref="F37"/>
    </sheetView>
  </sheetViews>
  <sheetFormatPr defaultRowHeight="12" x14ac:dyDescent="0.2"/>
  <cols>
    <col min="1" max="1" width="9" style="1" customWidth="1"/>
    <col min="2" max="16384" width="9" style="1"/>
  </cols>
  <sheetData>
    <row r="1" spans="1:10" x14ac:dyDescent="0.2">
      <c r="D1" s="1" t="s">
        <v>0</v>
      </c>
    </row>
    <row r="2" spans="1:10" x14ac:dyDescent="0.2">
      <c r="J2" s="1" t="s">
        <v>1</v>
      </c>
    </row>
    <row r="3" spans="1:10" x14ac:dyDescent="0.2">
      <c r="A3" s="1" t="s">
        <v>2</v>
      </c>
      <c r="B3" s="1" t="s">
        <v>3</v>
      </c>
    </row>
    <row r="4" spans="1:10" x14ac:dyDescent="0.2">
      <c r="A4" s="1" t="s">
        <v>4</v>
      </c>
    </row>
    <row r="5" spans="1:10" x14ac:dyDescent="0.2">
      <c r="A5" s="1" t="s">
        <v>5</v>
      </c>
    </row>
    <row r="6" spans="1:10" x14ac:dyDescent="0.2">
      <c r="J6" s="1" t="s">
        <v>6</v>
      </c>
    </row>
    <row r="8" spans="1:10" x14ac:dyDescent="0.2">
      <c r="A8" s="1" t="s">
        <v>7</v>
      </c>
      <c r="C8" s="1" t="s">
        <v>8</v>
      </c>
      <c r="D8" s="1" t="s">
        <v>9</v>
      </c>
      <c r="F8" s="1" t="s">
        <v>10</v>
      </c>
      <c r="G8" s="1" t="s">
        <v>11</v>
      </c>
    </row>
    <row r="9" spans="1:10" x14ac:dyDescent="0.2">
      <c r="A9" s="1" t="s">
        <v>12</v>
      </c>
      <c r="C9" s="1">
        <v>75</v>
      </c>
      <c r="F9" s="1">
        <v>20</v>
      </c>
    </row>
    <row r="10" spans="1:10" x14ac:dyDescent="0.2">
      <c r="A10" s="1" t="s">
        <v>13</v>
      </c>
    </row>
    <row r="11" spans="1:10" x14ac:dyDescent="0.2">
      <c r="A11" s="1" t="s">
        <v>12</v>
      </c>
      <c r="B11" s="1">
        <f>C$9-2</f>
        <v>73</v>
      </c>
      <c r="E11" s="1">
        <f>F$9-2</f>
        <v>18</v>
      </c>
    </row>
    <row r="12" spans="1:10" x14ac:dyDescent="0.2">
      <c r="B12" s="1">
        <f>C$9-1.9</f>
        <v>73.099999999999994</v>
      </c>
      <c r="E12" s="1">
        <f>F$9-1.9</f>
        <v>18.100000000000001</v>
      </c>
    </row>
    <row r="13" spans="1:10" x14ac:dyDescent="0.2">
      <c r="B13" s="1">
        <f>C$9-1.8</f>
        <v>73.2</v>
      </c>
      <c r="E13" s="1">
        <f>F$9-1.8</f>
        <v>18.2</v>
      </c>
    </row>
    <row r="14" spans="1:10" x14ac:dyDescent="0.2">
      <c r="B14" s="1">
        <f>C$9-1.7</f>
        <v>73.3</v>
      </c>
      <c r="E14" s="1">
        <f>F$9-1.7</f>
        <v>18.3</v>
      </c>
    </row>
    <row r="15" spans="1:10" x14ac:dyDescent="0.2">
      <c r="B15" s="1">
        <f>C$9-1.6</f>
        <v>73.400000000000006</v>
      </c>
      <c r="E15" s="1">
        <f>F$9-1.6</f>
        <v>18.399999999999999</v>
      </c>
    </row>
    <row r="16" spans="1:10" x14ac:dyDescent="0.2">
      <c r="B16" s="1">
        <f>C$9-1.5</f>
        <v>73.5</v>
      </c>
      <c r="E16" s="1">
        <f>F$9-1.5</f>
        <v>18.5</v>
      </c>
    </row>
    <row r="17" spans="2:6" x14ac:dyDescent="0.2">
      <c r="B17" s="1">
        <f>C$9-1.4</f>
        <v>73.599999999999994</v>
      </c>
      <c r="E17" s="1">
        <f>F$9-1.4</f>
        <v>18.600000000000001</v>
      </c>
    </row>
    <row r="18" spans="2:6" x14ac:dyDescent="0.2">
      <c r="B18" s="1">
        <f>C$9-1.3</f>
        <v>73.7</v>
      </c>
      <c r="E18" s="1">
        <f>F$9-1.3</f>
        <v>18.7</v>
      </c>
    </row>
    <row r="19" spans="2:6" x14ac:dyDescent="0.2">
      <c r="B19" s="1">
        <f>C$9-1.2</f>
        <v>73.8</v>
      </c>
      <c r="E19" s="1">
        <f>F$9-1.2</f>
        <v>18.8</v>
      </c>
    </row>
    <row r="20" spans="2:6" x14ac:dyDescent="0.2">
      <c r="B20" s="1">
        <f>C$9-1.1</f>
        <v>73.900000000000006</v>
      </c>
      <c r="E20" s="1">
        <f>F$9-1.1</f>
        <v>18.899999999999999</v>
      </c>
    </row>
    <row r="21" spans="2:6" x14ac:dyDescent="0.2">
      <c r="B21" s="1">
        <f>C$9-1</f>
        <v>74</v>
      </c>
      <c r="E21" s="1">
        <f>F$9-1</f>
        <v>19</v>
      </c>
    </row>
    <row r="22" spans="2:6" x14ac:dyDescent="0.2">
      <c r="B22" s="1">
        <f>C$9-0.9</f>
        <v>74.099999999999994</v>
      </c>
      <c r="C22" s="1">
        <v>3</v>
      </c>
      <c r="E22" s="1">
        <f>F$9-0.9</f>
        <v>19.100000000000001</v>
      </c>
    </row>
    <row r="23" spans="2:6" x14ac:dyDescent="0.2">
      <c r="B23" s="1">
        <f>C$9-0.8</f>
        <v>74.2</v>
      </c>
      <c r="C23" s="1">
        <v>2</v>
      </c>
      <c r="E23" s="1">
        <f>F$9-0.8</f>
        <v>19.2</v>
      </c>
    </row>
    <row r="24" spans="2:6" x14ac:dyDescent="0.2">
      <c r="B24" s="1">
        <f>C$9-0.7</f>
        <v>74.3</v>
      </c>
      <c r="C24" s="1">
        <v>4</v>
      </c>
      <c r="E24" s="1">
        <f>F$9-0.7</f>
        <v>19.3</v>
      </c>
    </row>
    <row r="25" spans="2:6" x14ac:dyDescent="0.2">
      <c r="B25" s="1">
        <f>C$9-0.6</f>
        <v>74.400000000000006</v>
      </c>
      <c r="C25" s="1">
        <v>5</v>
      </c>
      <c r="E25" s="1">
        <f>F$9-0.6</f>
        <v>19.399999999999999</v>
      </c>
    </row>
    <row r="26" spans="2:6" x14ac:dyDescent="0.2">
      <c r="B26" s="1">
        <f>C$9-0.5</f>
        <v>74.5</v>
      </c>
      <c r="C26" s="1">
        <v>2</v>
      </c>
      <c r="E26" s="1">
        <f>F$9-0.5</f>
        <v>19.5</v>
      </c>
    </row>
    <row r="27" spans="2:6" x14ac:dyDescent="0.2">
      <c r="B27" s="1">
        <f>C$9-0.4</f>
        <v>74.599999999999994</v>
      </c>
      <c r="E27" s="1">
        <f>F$9-0.4</f>
        <v>19.600000000000001</v>
      </c>
    </row>
    <row r="28" spans="2:6" x14ac:dyDescent="0.2">
      <c r="B28" s="1">
        <f>C$9-0.3</f>
        <v>74.7</v>
      </c>
      <c r="C28" s="1">
        <v>3</v>
      </c>
      <c r="E28" s="1">
        <f>F$9-0.3</f>
        <v>19.7</v>
      </c>
      <c r="F28" s="1">
        <v>1</v>
      </c>
    </row>
    <row r="29" spans="2:6" x14ac:dyDescent="0.2">
      <c r="B29" s="1">
        <f>C$9-0.2</f>
        <v>74.8</v>
      </c>
      <c r="C29" s="1">
        <v>1</v>
      </c>
      <c r="E29" s="1">
        <f>F$9-0.2</f>
        <v>19.8</v>
      </c>
      <c r="F29" s="1">
        <v>1</v>
      </c>
    </row>
    <row r="30" spans="2:6" x14ac:dyDescent="0.2">
      <c r="B30" s="1">
        <f>C$9-0.1</f>
        <v>74.900000000000006</v>
      </c>
      <c r="E30" s="1">
        <f>F$9-0.1</f>
        <v>19.899999999999999</v>
      </c>
      <c r="F30" s="1">
        <v>2</v>
      </c>
    </row>
    <row r="31" spans="2:6" x14ac:dyDescent="0.2">
      <c r="B31" s="1">
        <f>C$9</f>
        <v>75</v>
      </c>
      <c r="E31" s="1">
        <f>F$9</f>
        <v>20</v>
      </c>
      <c r="F31" s="1">
        <v>7</v>
      </c>
    </row>
    <row r="32" spans="2:6" x14ac:dyDescent="0.2">
      <c r="B32" s="1">
        <f>C$9+0.1</f>
        <v>75.099999999999994</v>
      </c>
      <c r="E32" s="1">
        <f>F$9+0.1</f>
        <v>20.100000000000001</v>
      </c>
      <c r="F32" s="1">
        <v>5</v>
      </c>
    </row>
    <row r="33" spans="2:6" x14ac:dyDescent="0.2">
      <c r="B33" s="1">
        <f>C$9+0.2</f>
        <v>75.2</v>
      </c>
      <c r="E33" s="1">
        <f>F$9+0.2</f>
        <v>20.2</v>
      </c>
      <c r="F33" s="1">
        <v>2</v>
      </c>
    </row>
    <row r="34" spans="2:6" x14ac:dyDescent="0.2">
      <c r="B34" s="1">
        <f>C$9+0.3</f>
        <v>75.3</v>
      </c>
      <c r="E34" s="1">
        <f>F$9+0.3</f>
        <v>20.3</v>
      </c>
      <c r="F34" s="1">
        <v>1</v>
      </c>
    </row>
    <row r="35" spans="2:6" x14ac:dyDescent="0.2">
      <c r="B35" s="1">
        <f>C$9+0.4</f>
        <v>75.400000000000006</v>
      </c>
      <c r="E35" s="1">
        <f>F$9+0.4</f>
        <v>20.399999999999999</v>
      </c>
    </row>
    <row r="36" spans="2:6" x14ac:dyDescent="0.2">
      <c r="B36" s="1">
        <f>C$9+0.5</f>
        <v>75.5</v>
      </c>
      <c r="E36" s="1">
        <f>F$9+0.5</f>
        <v>20.5</v>
      </c>
      <c r="F36" s="1">
        <v>1</v>
      </c>
    </row>
    <row r="37" spans="2:6" x14ac:dyDescent="0.2">
      <c r="B37" s="1">
        <f>C$9+0.6</f>
        <v>75.599999999999994</v>
      </c>
      <c r="E37" s="1">
        <f>F$9+0.6</f>
        <v>20.6</v>
      </c>
    </row>
    <row r="38" spans="2:6" x14ac:dyDescent="0.2">
      <c r="B38" s="1">
        <f>C$9+0.7</f>
        <v>75.7</v>
      </c>
      <c r="E38" s="1">
        <f>F$9+0.7</f>
        <v>20.7</v>
      </c>
    </row>
    <row r="39" spans="2:6" x14ac:dyDescent="0.2">
      <c r="B39" s="1">
        <f>C$9+0.8</f>
        <v>75.8</v>
      </c>
      <c r="E39" s="1">
        <f>F$9+0.8</f>
        <v>20.8</v>
      </c>
    </row>
    <row r="40" spans="2:6" x14ac:dyDescent="0.2">
      <c r="B40" s="1">
        <f>C$9+0.9</f>
        <v>75.900000000000006</v>
      </c>
      <c r="E40" s="1">
        <f>F$9+0.9</f>
        <v>20.9</v>
      </c>
    </row>
    <row r="41" spans="2:6" x14ac:dyDescent="0.2">
      <c r="B41" s="1">
        <f>C$9+1</f>
        <v>76</v>
      </c>
      <c r="E41" s="1">
        <f>F$9+1</f>
        <v>21</v>
      </c>
    </row>
    <row r="42" spans="2:6" x14ac:dyDescent="0.2">
      <c r="B42" s="1">
        <f>C$9+1.1</f>
        <v>76.099999999999994</v>
      </c>
      <c r="E42" s="1">
        <f>F$9+1.1</f>
        <v>21.1</v>
      </c>
    </row>
    <row r="43" spans="2:6" x14ac:dyDescent="0.2">
      <c r="B43" s="1">
        <f>C$9+1.2</f>
        <v>76.2</v>
      </c>
      <c r="E43" s="1">
        <f>F$9+1.2</f>
        <v>21.2</v>
      </c>
    </row>
    <row r="44" spans="2:6" x14ac:dyDescent="0.2">
      <c r="B44" s="1">
        <f>C$9+1.3</f>
        <v>76.3</v>
      </c>
      <c r="E44" s="1">
        <f>F$9+1.3</f>
        <v>21.3</v>
      </c>
    </row>
    <row r="45" spans="2:6" x14ac:dyDescent="0.2">
      <c r="B45" s="1">
        <f>C$9+1.4</f>
        <v>76.400000000000006</v>
      </c>
      <c r="E45" s="1">
        <f>F$9+1.4</f>
        <v>21.4</v>
      </c>
    </row>
    <row r="46" spans="2:6" x14ac:dyDescent="0.2">
      <c r="B46" s="1">
        <f>C$9+1.5</f>
        <v>76.5</v>
      </c>
      <c r="E46" s="1">
        <f>F$9+1.5</f>
        <v>21.5</v>
      </c>
    </row>
    <row r="47" spans="2:6" x14ac:dyDescent="0.2">
      <c r="B47" s="1">
        <f>C$9+1.6</f>
        <v>76.599999999999994</v>
      </c>
      <c r="E47" s="1">
        <f>F$9+1.6</f>
        <v>21.6</v>
      </c>
    </row>
    <row r="48" spans="2:6" x14ac:dyDescent="0.2">
      <c r="B48" s="1">
        <f>C$9+1.7</f>
        <v>76.7</v>
      </c>
      <c r="E48" s="1">
        <f>F$9+1.7</f>
        <v>21.7</v>
      </c>
    </row>
    <row r="49" spans="2:5" x14ac:dyDescent="0.2">
      <c r="B49" s="1">
        <f>C$9+1.8</f>
        <v>76.8</v>
      </c>
      <c r="E49" s="1">
        <f>F$9+1.8</f>
        <v>21.8</v>
      </c>
    </row>
    <row r="50" spans="2:5" x14ac:dyDescent="0.2">
      <c r="B50" s="1">
        <f>C$9+1.9</f>
        <v>76.900000000000006</v>
      </c>
      <c r="E50" s="1">
        <f>F$9+1.9</f>
        <v>21.9</v>
      </c>
    </row>
    <row r="51" spans="2:5" x14ac:dyDescent="0.2">
      <c r="B51" s="1">
        <f>C$9+2</f>
        <v>77</v>
      </c>
      <c r="E51" s="1">
        <f>F$9+2</f>
        <v>22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51"/>
  <sheetViews>
    <sheetView workbookViewId="0">
      <selection activeCell="F36" sqref="F36"/>
    </sheetView>
  </sheetViews>
  <sheetFormatPr defaultRowHeight="12" x14ac:dyDescent="0.2"/>
  <cols>
    <col min="1" max="1" width="9" style="1" customWidth="1"/>
    <col min="2" max="16384" width="9" style="1"/>
  </cols>
  <sheetData>
    <row r="1" spans="1:10" x14ac:dyDescent="0.2">
      <c r="D1" s="1" t="s">
        <v>0</v>
      </c>
    </row>
    <row r="2" spans="1:10" x14ac:dyDescent="0.2">
      <c r="J2" s="1" t="s">
        <v>1</v>
      </c>
    </row>
    <row r="3" spans="1:10" x14ac:dyDescent="0.2">
      <c r="A3" s="1" t="s">
        <v>2</v>
      </c>
      <c r="B3" s="1" t="s">
        <v>3</v>
      </c>
    </row>
    <row r="4" spans="1:10" x14ac:dyDescent="0.2">
      <c r="A4" s="1" t="s">
        <v>4</v>
      </c>
    </row>
    <row r="5" spans="1:10" x14ac:dyDescent="0.2">
      <c r="A5" s="1" t="s">
        <v>5</v>
      </c>
    </row>
    <row r="6" spans="1:10" x14ac:dyDescent="0.2">
      <c r="J6" s="1" t="s">
        <v>6</v>
      </c>
    </row>
    <row r="8" spans="1:10" x14ac:dyDescent="0.2">
      <c r="A8" s="1" t="s">
        <v>7</v>
      </c>
      <c r="C8" s="1" t="s">
        <v>8</v>
      </c>
      <c r="D8" s="1" t="s">
        <v>9</v>
      </c>
      <c r="F8" s="1" t="s">
        <v>10</v>
      </c>
      <c r="G8" s="1" t="s">
        <v>11</v>
      </c>
    </row>
    <row r="9" spans="1:10" x14ac:dyDescent="0.2">
      <c r="A9" s="1" t="s">
        <v>12</v>
      </c>
      <c r="C9" s="1">
        <v>75</v>
      </c>
      <c r="F9" s="1">
        <v>20</v>
      </c>
    </row>
    <row r="10" spans="1:10" x14ac:dyDescent="0.2">
      <c r="A10" s="1" t="s">
        <v>13</v>
      </c>
    </row>
    <row r="11" spans="1:10" x14ac:dyDescent="0.2">
      <c r="A11" s="1" t="s">
        <v>12</v>
      </c>
      <c r="B11" s="1">
        <f>C$9-2</f>
        <v>73</v>
      </c>
      <c r="E11" s="1">
        <f>F$9-2</f>
        <v>18</v>
      </c>
    </row>
    <row r="12" spans="1:10" x14ac:dyDescent="0.2">
      <c r="B12" s="1">
        <f>C$9-1.9</f>
        <v>73.099999999999994</v>
      </c>
      <c r="E12" s="1">
        <f>F$9-1.9</f>
        <v>18.100000000000001</v>
      </c>
    </row>
    <row r="13" spans="1:10" x14ac:dyDescent="0.2">
      <c r="B13" s="1">
        <f>C$9-1.8</f>
        <v>73.2</v>
      </c>
      <c r="E13" s="1">
        <f>F$9-1.8</f>
        <v>18.2</v>
      </c>
    </row>
    <row r="14" spans="1:10" x14ac:dyDescent="0.2">
      <c r="B14" s="1">
        <f>C$9-1.7</f>
        <v>73.3</v>
      </c>
      <c r="E14" s="1">
        <f>F$9-1.7</f>
        <v>18.3</v>
      </c>
    </row>
    <row r="15" spans="1:10" x14ac:dyDescent="0.2">
      <c r="B15" s="1">
        <f>C$9-1.6</f>
        <v>73.400000000000006</v>
      </c>
      <c r="E15" s="1">
        <f>F$9-1.6</f>
        <v>18.399999999999999</v>
      </c>
    </row>
    <row r="16" spans="1:10" x14ac:dyDescent="0.2">
      <c r="B16" s="1">
        <f>C$9-1.5</f>
        <v>73.5</v>
      </c>
      <c r="E16" s="1">
        <f>F$9-1.5</f>
        <v>18.5</v>
      </c>
    </row>
    <row r="17" spans="2:6" x14ac:dyDescent="0.2">
      <c r="B17" s="1">
        <f>C$9-1.4</f>
        <v>73.599999999999994</v>
      </c>
      <c r="E17" s="1">
        <f>F$9-1.4</f>
        <v>18.600000000000001</v>
      </c>
    </row>
    <row r="18" spans="2:6" x14ac:dyDescent="0.2">
      <c r="B18" s="1">
        <f>C$9-1.3</f>
        <v>73.7</v>
      </c>
      <c r="E18" s="1">
        <f>F$9-1.3</f>
        <v>18.7</v>
      </c>
    </row>
    <row r="19" spans="2:6" x14ac:dyDescent="0.2">
      <c r="B19" s="1">
        <f>C$9-1.2</f>
        <v>73.8</v>
      </c>
      <c r="E19" s="1">
        <f>F$9-1.2</f>
        <v>18.8</v>
      </c>
    </row>
    <row r="20" spans="2:6" x14ac:dyDescent="0.2">
      <c r="B20" s="1">
        <f>C$9-1.1</f>
        <v>73.900000000000006</v>
      </c>
      <c r="E20" s="1">
        <f>F$9-1.1</f>
        <v>18.899999999999999</v>
      </c>
    </row>
    <row r="21" spans="2:6" x14ac:dyDescent="0.2">
      <c r="B21" s="1">
        <f>C$9-1</f>
        <v>74</v>
      </c>
      <c r="E21" s="1">
        <f>F$9-1</f>
        <v>19</v>
      </c>
    </row>
    <row r="22" spans="2:6" x14ac:dyDescent="0.2">
      <c r="B22" s="1">
        <f>C$9-0.9</f>
        <v>74.099999999999994</v>
      </c>
      <c r="E22" s="1">
        <f>F$9-0.9</f>
        <v>19.100000000000001</v>
      </c>
    </row>
    <row r="23" spans="2:6" x14ac:dyDescent="0.2">
      <c r="B23" s="1">
        <f>C$9-0.8</f>
        <v>74.2</v>
      </c>
      <c r="E23" s="1">
        <f>F$9-0.8</f>
        <v>19.2</v>
      </c>
    </row>
    <row r="24" spans="2:6" x14ac:dyDescent="0.2">
      <c r="B24" s="1">
        <f>C$9-0.7</f>
        <v>74.3</v>
      </c>
      <c r="C24" s="1">
        <v>6</v>
      </c>
      <c r="E24" s="1">
        <f>F$9-0.7</f>
        <v>19.3</v>
      </c>
    </row>
    <row r="25" spans="2:6" x14ac:dyDescent="0.2">
      <c r="B25" s="1">
        <f>C$9-0.6</f>
        <v>74.400000000000006</v>
      </c>
      <c r="C25" s="1">
        <v>1</v>
      </c>
      <c r="E25" s="1">
        <f>F$9-0.6</f>
        <v>19.399999999999999</v>
      </c>
    </row>
    <row r="26" spans="2:6" x14ac:dyDescent="0.2">
      <c r="B26" s="1">
        <f>C$9-0.5</f>
        <v>74.5</v>
      </c>
      <c r="C26" s="1">
        <v>4</v>
      </c>
      <c r="E26" s="1">
        <f>F$9-0.5</f>
        <v>19.5</v>
      </c>
    </row>
    <row r="27" spans="2:6" x14ac:dyDescent="0.2">
      <c r="B27" s="1">
        <f>C$9-0.4</f>
        <v>74.599999999999994</v>
      </c>
      <c r="C27" s="1">
        <v>1</v>
      </c>
      <c r="E27" s="1">
        <f>F$9-0.4</f>
        <v>19.600000000000001</v>
      </c>
      <c r="F27" s="1">
        <v>1</v>
      </c>
    </row>
    <row r="28" spans="2:6" x14ac:dyDescent="0.2">
      <c r="B28" s="1">
        <f>C$9-0.3</f>
        <v>74.7</v>
      </c>
      <c r="C28" s="1">
        <v>4</v>
      </c>
      <c r="E28" s="1">
        <f>F$9-0.3</f>
        <v>19.7</v>
      </c>
    </row>
    <row r="29" spans="2:6" x14ac:dyDescent="0.2">
      <c r="B29" s="1">
        <f>C$9-0.2</f>
        <v>74.8</v>
      </c>
      <c r="C29" s="1">
        <v>3</v>
      </c>
      <c r="E29" s="1">
        <f>F$9-0.2</f>
        <v>19.8</v>
      </c>
      <c r="F29" s="1">
        <v>1</v>
      </c>
    </row>
    <row r="30" spans="2:6" x14ac:dyDescent="0.2">
      <c r="B30" s="1">
        <f>C$9-0.1</f>
        <v>74.900000000000006</v>
      </c>
      <c r="E30" s="1">
        <f>F$9-0.1</f>
        <v>19.899999999999999</v>
      </c>
      <c r="F30" s="1">
        <v>1</v>
      </c>
    </row>
    <row r="31" spans="2:6" x14ac:dyDescent="0.2">
      <c r="B31" s="1">
        <f>C$9</f>
        <v>75</v>
      </c>
      <c r="E31" s="1">
        <f>F$9</f>
        <v>20</v>
      </c>
      <c r="F31" s="1">
        <v>4</v>
      </c>
    </row>
    <row r="32" spans="2:6" x14ac:dyDescent="0.2">
      <c r="B32" s="1">
        <f>C$9+0.1</f>
        <v>75.099999999999994</v>
      </c>
      <c r="C32" s="1">
        <v>1</v>
      </c>
      <c r="E32" s="1">
        <f>F$9+0.1</f>
        <v>20.100000000000001</v>
      </c>
      <c r="F32" s="1">
        <v>1</v>
      </c>
    </row>
    <row r="33" spans="2:6" x14ac:dyDescent="0.2">
      <c r="B33" s="1">
        <f>C$9+0.2</f>
        <v>75.2</v>
      </c>
      <c r="E33" s="1">
        <f>F$9+0.2</f>
        <v>20.2</v>
      </c>
      <c r="F33" s="1">
        <v>7</v>
      </c>
    </row>
    <row r="34" spans="2:6" x14ac:dyDescent="0.2">
      <c r="B34" s="1">
        <f>C$9+0.3</f>
        <v>75.3</v>
      </c>
      <c r="E34" s="1">
        <f>F$9+0.3</f>
        <v>20.3</v>
      </c>
      <c r="F34" s="1">
        <v>3</v>
      </c>
    </row>
    <row r="35" spans="2:6" x14ac:dyDescent="0.2">
      <c r="B35" s="1">
        <f>C$9+0.4</f>
        <v>75.400000000000006</v>
      </c>
      <c r="E35" s="1">
        <f>F$9+0.4</f>
        <v>20.399999999999999</v>
      </c>
      <c r="F35" s="1">
        <v>2</v>
      </c>
    </row>
    <row r="36" spans="2:6" x14ac:dyDescent="0.2">
      <c r="B36" s="1">
        <f>C$9+0.5</f>
        <v>75.5</v>
      </c>
      <c r="E36" s="1">
        <f>F$9+0.5</f>
        <v>20.5</v>
      </c>
    </row>
    <row r="37" spans="2:6" x14ac:dyDescent="0.2">
      <c r="B37" s="1">
        <f>C$9+0.6</f>
        <v>75.599999999999994</v>
      </c>
      <c r="E37" s="1">
        <f>F$9+0.6</f>
        <v>20.6</v>
      </c>
    </row>
    <row r="38" spans="2:6" x14ac:dyDescent="0.2">
      <c r="B38" s="1">
        <f>C$9+0.7</f>
        <v>75.7</v>
      </c>
      <c r="E38" s="1">
        <f>F$9+0.7</f>
        <v>20.7</v>
      </c>
    </row>
    <row r="39" spans="2:6" x14ac:dyDescent="0.2">
      <c r="B39" s="1">
        <f>C$9+0.8</f>
        <v>75.8</v>
      </c>
      <c r="E39" s="1">
        <f>F$9+0.8</f>
        <v>20.8</v>
      </c>
    </row>
    <row r="40" spans="2:6" x14ac:dyDescent="0.2">
      <c r="B40" s="1">
        <f>C$9+0.9</f>
        <v>75.900000000000006</v>
      </c>
      <c r="E40" s="1">
        <f>F$9+0.9</f>
        <v>20.9</v>
      </c>
    </row>
    <row r="41" spans="2:6" x14ac:dyDescent="0.2">
      <c r="B41" s="1">
        <f>C$9+1</f>
        <v>76</v>
      </c>
      <c r="E41" s="1">
        <f>F$9+1</f>
        <v>21</v>
      </c>
    </row>
    <row r="42" spans="2:6" x14ac:dyDescent="0.2">
      <c r="B42" s="1">
        <f>C$9+1.1</f>
        <v>76.099999999999994</v>
      </c>
      <c r="E42" s="1">
        <f>F$9+1.1</f>
        <v>21.1</v>
      </c>
    </row>
    <row r="43" spans="2:6" x14ac:dyDescent="0.2">
      <c r="B43" s="1">
        <f>C$9+1.2</f>
        <v>76.2</v>
      </c>
      <c r="E43" s="1">
        <f>F$9+1.2</f>
        <v>21.2</v>
      </c>
    </row>
    <row r="44" spans="2:6" x14ac:dyDescent="0.2">
      <c r="B44" s="1">
        <f>C$9+1.3</f>
        <v>76.3</v>
      </c>
      <c r="E44" s="1">
        <f>F$9+1.3</f>
        <v>21.3</v>
      </c>
    </row>
    <row r="45" spans="2:6" x14ac:dyDescent="0.2">
      <c r="B45" s="1">
        <f>C$9+1.4</f>
        <v>76.400000000000006</v>
      </c>
      <c r="E45" s="1">
        <f>F$9+1.4</f>
        <v>21.4</v>
      </c>
    </row>
    <row r="46" spans="2:6" x14ac:dyDescent="0.2">
      <c r="B46" s="1">
        <f>C$9+1.5</f>
        <v>76.5</v>
      </c>
      <c r="E46" s="1">
        <f>F$9+1.5</f>
        <v>21.5</v>
      </c>
    </row>
    <row r="47" spans="2:6" x14ac:dyDescent="0.2">
      <c r="B47" s="1">
        <f>C$9+1.6</f>
        <v>76.599999999999994</v>
      </c>
      <c r="E47" s="1">
        <f>F$9+1.6</f>
        <v>21.6</v>
      </c>
    </row>
    <row r="48" spans="2:6" x14ac:dyDescent="0.2">
      <c r="B48" s="1">
        <f>C$9+1.7</f>
        <v>76.7</v>
      </c>
      <c r="E48" s="1">
        <f>F$9+1.7</f>
        <v>21.7</v>
      </c>
    </row>
    <row r="49" spans="2:5" x14ac:dyDescent="0.2">
      <c r="B49" s="1">
        <f>C$9+1.8</f>
        <v>76.8</v>
      </c>
      <c r="E49" s="1">
        <f>F$9+1.8</f>
        <v>21.8</v>
      </c>
    </row>
    <row r="50" spans="2:5" x14ac:dyDescent="0.2">
      <c r="B50" s="1">
        <f>C$9+1.9</f>
        <v>76.900000000000006</v>
      </c>
      <c r="E50" s="1">
        <f>F$9+1.9</f>
        <v>21.9</v>
      </c>
    </row>
    <row r="51" spans="2:5" x14ac:dyDescent="0.2">
      <c r="B51" s="1">
        <f>C$9+2</f>
        <v>77</v>
      </c>
      <c r="E51" s="1">
        <f>F$9+2</f>
        <v>22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51"/>
  <sheetViews>
    <sheetView workbookViewId="0">
      <selection activeCell="F36" sqref="F36"/>
    </sheetView>
  </sheetViews>
  <sheetFormatPr defaultRowHeight="12" x14ac:dyDescent="0.2"/>
  <cols>
    <col min="1" max="1" width="9" style="1" customWidth="1"/>
    <col min="2" max="16384" width="9" style="1"/>
  </cols>
  <sheetData>
    <row r="1" spans="1:10" x14ac:dyDescent="0.2">
      <c r="D1" s="1" t="s">
        <v>0</v>
      </c>
    </row>
    <row r="2" spans="1:10" x14ac:dyDescent="0.2">
      <c r="J2" s="1" t="s">
        <v>1</v>
      </c>
    </row>
    <row r="3" spans="1:10" x14ac:dyDescent="0.2">
      <c r="A3" s="1" t="s">
        <v>2</v>
      </c>
      <c r="B3" s="1" t="s">
        <v>3</v>
      </c>
    </row>
    <row r="4" spans="1:10" x14ac:dyDescent="0.2">
      <c r="A4" s="1" t="s">
        <v>4</v>
      </c>
    </row>
    <row r="5" spans="1:10" x14ac:dyDescent="0.2">
      <c r="A5" s="1" t="s">
        <v>5</v>
      </c>
    </row>
    <row r="6" spans="1:10" x14ac:dyDescent="0.2">
      <c r="J6" s="1" t="s">
        <v>6</v>
      </c>
    </row>
    <row r="8" spans="1:10" x14ac:dyDescent="0.2">
      <c r="A8" s="1" t="s">
        <v>7</v>
      </c>
      <c r="C8" s="1" t="s">
        <v>8</v>
      </c>
      <c r="D8" s="1" t="s">
        <v>9</v>
      </c>
      <c r="F8" s="1" t="s">
        <v>10</v>
      </c>
      <c r="G8" s="1" t="s">
        <v>11</v>
      </c>
    </row>
    <row r="9" spans="1:10" x14ac:dyDescent="0.2">
      <c r="A9" s="1" t="s">
        <v>12</v>
      </c>
      <c r="C9" s="1">
        <v>75</v>
      </c>
      <c r="F9" s="1">
        <v>20</v>
      </c>
    </row>
    <row r="10" spans="1:10" x14ac:dyDescent="0.2">
      <c r="A10" s="1" t="s">
        <v>13</v>
      </c>
    </row>
    <row r="11" spans="1:10" x14ac:dyDescent="0.2">
      <c r="A11" s="1" t="s">
        <v>12</v>
      </c>
      <c r="B11" s="1">
        <f>C$9-2</f>
        <v>73</v>
      </c>
      <c r="E11" s="1">
        <f>F$9-2</f>
        <v>18</v>
      </c>
    </row>
    <row r="12" spans="1:10" x14ac:dyDescent="0.2">
      <c r="B12" s="1">
        <f>C$9-1.9</f>
        <v>73.099999999999994</v>
      </c>
      <c r="E12" s="1">
        <f>F$9-1.9</f>
        <v>18.100000000000001</v>
      </c>
    </row>
    <row r="13" spans="1:10" x14ac:dyDescent="0.2">
      <c r="B13" s="1">
        <f>C$9-1.8</f>
        <v>73.2</v>
      </c>
      <c r="E13" s="1">
        <f>F$9-1.8</f>
        <v>18.2</v>
      </c>
    </row>
    <row r="14" spans="1:10" x14ac:dyDescent="0.2">
      <c r="B14" s="1">
        <f>C$9-1.7</f>
        <v>73.3</v>
      </c>
      <c r="E14" s="1">
        <f>F$9-1.7</f>
        <v>18.3</v>
      </c>
    </row>
    <row r="15" spans="1:10" x14ac:dyDescent="0.2">
      <c r="B15" s="1">
        <f>C$9-1.6</f>
        <v>73.400000000000006</v>
      </c>
      <c r="E15" s="1">
        <f>F$9-1.6</f>
        <v>18.399999999999999</v>
      </c>
    </row>
    <row r="16" spans="1:10" x14ac:dyDescent="0.2">
      <c r="B16" s="1">
        <f>C$9-1.5</f>
        <v>73.5</v>
      </c>
      <c r="E16" s="1">
        <f>F$9-1.5</f>
        <v>18.5</v>
      </c>
    </row>
    <row r="17" spans="2:6" x14ac:dyDescent="0.2">
      <c r="B17" s="1">
        <f>C$9-1.4</f>
        <v>73.599999999999994</v>
      </c>
      <c r="E17" s="1">
        <f>F$9-1.4</f>
        <v>18.600000000000001</v>
      </c>
    </row>
    <row r="18" spans="2:6" x14ac:dyDescent="0.2">
      <c r="B18" s="1">
        <f>C$9-1.3</f>
        <v>73.7</v>
      </c>
      <c r="E18" s="1">
        <f>F$9-1.3</f>
        <v>18.7</v>
      </c>
    </row>
    <row r="19" spans="2:6" x14ac:dyDescent="0.2">
      <c r="B19" s="1">
        <f>C$9-1.2</f>
        <v>73.8</v>
      </c>
      <c r="E19" s="1">
        <f>F$9-1.2</f>
        <v>18.8</v>
      </c>
    </row>
    <row r="20" spans="2:6" x14ac:dyDescent="0.2">
      <c r="B20" s="1">
        <f>C$9-1.1</f>
        <v>73.900000000000006</v>
      </c>
      <c r="E20" s="1">
        <f>F$9-1.1</f>
        <v>18.899999999999999</v>
      </c>
    </row>
    <row r="21" spans="2:6" x14ac:dyDescent="0.2">
      <c r="B21" s="1">
        <f>C$9-1</f>
        <v>74</v>
      </c>
      <c r="E21" s="1">
        <f>F$9-1</f>
        <v>19</v>
      </c>
    </row>
    <row r="22" spans="2:6" x14ac:dyDescent="0.2">
      <c r="B22" s="1">
        <f>C$9-0.9</f>
        <v>74.099999999999994</v>
      </c>
      <c r="E22" s="1">
        <f>F$9-0.9</f>
        <v>19.100000000000001</v>
      </c>
    </row>
    <row r="23" spans="2:6" x14ac:dyDescent="0.2">
      <c r="B23" s="1">
        <f>C$9-0.8</f>
        <v>74.2</v>
      </c>
      <c r="E23" s="1">
        <f>F$9-0.8</f>
        <v>19.2</v>
      </c>
    </row>
    <row r="24" spans="2:6" x14ac:dyDescent="0.2">
      <c r="B24" s="1">
        <f>C$9-0.7</f>
        <v>74.3</v>
      </c>
      <c r="C24" s="1">
        <v>4</v>
      </c>
      <c r="E24" s="1">
        <f>F$9-0.7</f>
        <v>19.3</v>
      </c>
    </row>
    <row r="25" spans="2:6" x14ac:dyDescent="0.2">
      <c r="B25" s="1">
        <f>C$9-0.6</f>
        <v>74.400000000000006</v>
      </c>
      <c r="C25" s="1">
        <v>5</v>
      </c>
      <c r="E25" s="1">
        <f>F$9-0.6</f>
        <v>19.399999999999999</v>
      </c>
    </row>
    <row r="26" spans="2:6" x14ac:dyDescent="0.2">
      <c r="B26" s="1">
        <f>C$9-0.5</f>
        <v>74.5</v>
      </c>
      <c r="C26" s="1">
        <v>5</v>
      </c>
      <c r="E26" s="1">
        <f>F$9-0.5</f>
        <v>19.5</v>
      </c>
    </row>
    <row r="27" spans="2:6" x14ac:dyDescent="0.2">
      <c r="B27" s="1">
        <f>C$9-0.4</f>
        <v>74.599999999999994</v>
      </c>
      <c r="C27" s="1">
        <v>5</v>
      </c>
      <c r="E27" s="1">
        <f>F$9-0.4</f>
        <v>19.600000000000001</v>
      </c>
    </row>
    <row r="28" spans="2:6" x14ac:dyDescent="0.2">
      <c r="B28" s="1">
        <f>C$9-0.3</f>
        <v>74.7</v>
      </c>
      <c r="E28" s="1">
        <f>F$9-0.3</f>
        <v>19.7</v>
      </c>
    </row>
    <row r="29" spans="2:6" x14ac:dyDescent="0.2">
      <c r="B29" s="1">
        <f>C$9-0.2</f>
        <v>74.8</v>
      </c>
      <c r="C29" s="1">
        <v>1</v>
      </c>
      <c r="E29" s="1">
        <f>F$9-0.2</f>
        <v>19.8</v>
      </c>
      <c r="F29" s="1">
        <v>2</v>
      </c>
    </row>
    <row r="30" spans="2:6" x14ac:dyDescent="0.2">
      <c r="B30" s="1">
        <f>C$9-0.1</f>
        <v>74.900000000000006</v>
      </c>
      <c r="E30" s="1">
        <f>F$9-0.1</f>
        <v>19.899999999999999</v>
      </c>
      <c r="F30" s="1">
        <v>4</v>
      </c>
    </row>
    <row r="31" spans="2:6" x14ac:dyDescent="0.2">
      <c r="B31" s="1">
        <f>C$9</f>
        <v>75</v>
      </c>
      <c r="E31" s="1">
        <f>F$9</f>
        <v>20</v>
      </c>
      <c r="F31" s="1">
        <v>3</v>
      </c>
    </row>
    <row r="32" spans="2:6" x14ac:dyDescent="0.2">
      <c r="B32" s="1">
        <f>C$9+0.1</f>
        <v>75.099999999999994</v>
      </c>
      <c r="E32" s="1">
        <f>F$9+0.1</f>
        <v>20.100000000000001</v>
      </c>
      <c r="F32" s="1">
        <v>6</v>
      </c>
    </row>
    <row r="33" spans="2:6" x14ac:dyDescent="0.2">
      <c r="B33" s="1">
        <f>C$9+0.2</f>
        <v>75.2</v>
      </c>
      <c r="E33" s="1">
        <f>F$9+0.2</f>
        <v>20.2</v>
      </c>
      <c r="F33" s="1">
        <v>2</v>
      </c>
    </row>
    <row r="34" spans="2:6" x14ac:dyDescent="0.2">
      <c r="B34" s="1">
        <f>C$9+0.3</f>
        <v>75.3</v>
      </c>
      <c r="E34" s="1">
        <f>F$9+0.3</f>
        <v>20.3</v>
      </c>
      <c r="F34" s="1">
        <v>2</v>
      </c>
    </row>
    <row r="35" spans="2:6" x14ac:dyDescent="0.2">
      <c r="B35" s="1">
        <f>C$9+0.4</f>
        <v>75.400000000000006</v>
      </c>
      <c r="E35" s="1">
        <f>F$9+0.4</f>
        <v>20.399999999999999</v>
      </c>
      <c r="F35" s="1">
        <v>1</v>
      </c>
    </row>
    <row r="36" spans="2:6" x14ac:dyDescent="0.2">
      <c r="B36" s="1">
        <f>C$9+0.5</f>
        <v>75.5</v>
      </c>
      <c r="E36" s="1">
        <f>F$9+0.5</f>
        <v>20.5</v>
      </c>
    </row>
    <row r="37" spans="2:6" x14ac:dyDescent="0.2">
      <c r="B37" s="1">
        <f>C$9+0.6</f>
        <v>75.599999999999994</v>
      </c>
      <c r="E37" s="1">
        <f>F$9+0.6</f>
        <v>20.6</v>
      </c>
    </row>
    <row r="38" spans="2:6" x14ac:dyDescent="0.2">
      <c r="B38" s="1">
        <f>C$9+0.7</f>
        <v>75.7</v>
      </c>
      <c r="E38" s="1">
        <f>F$9+0.7</f>
        <v>20.7</v>
      </c>
    </row>
    <row r="39" spans="2:6" x14ac:dyDescent="0.2">
      <c r="B39" s="1">
        <f>C$9+0.8</f>
        <v>75.8</v>
      </c>
      <c r="E39" s="1">
        <f>F$9+0.8</f>
        <v>20.8</v>
      </c>
    </row>
    <row r="40" spans="2:6" x14ac:dyDescent="0.2">
      <c r="B40" s="1">
        <f>C$9+0.9</f>
        <v>75.900000000000006</v>
      </c>
      <c r="E40" s="1">
        <f>F$9+0.9</f>
        <v>20.9</v>
      </c>
    </row>
    <row r="41" spans="2:6" x14ac:dyDescent="0.2">
      <c r="B41" s="1">
        <f>C$9+1</f>
        <v>76</v>
      </c>
      <c r="E41" s="1">
        <f>F$9+1</f>
        <v>21</v>
      </c>
    </row>
    <row r="42" spans="2:6" x14ac:dyDescent="0.2">
      <c r="B42" s="1">
        <f>C$9+1.1</f>
        <v>76.099999999999994</v>
      </c>
      <c r="E42" s="1">
        <f>F$9+1.1</f>
        <v>21.1</v>
      </c>
    </row>
    <row r="43" spans="2:6" x14ac:dyDescent="0.2">
      <c r="B43" s="1">
        <f>C$9+1.2</f>
        <v>76.2</v>
      </c>
      <c r="E43" s="1">
        <f>F$9+1.2</f>
        <v>21.2</v>
      </c>
    </row>
    <row r="44" spans="2:6" x14ac:dyDescent="0.2">
      <c r="B44" s="1">
        <f>C$9+1.3</f>
        <v>76.3</v>
      </c>
      <c r="E44" s="1">
        <f>F$9+1.3</f>
        <v>21.3</v>
      </c>
    </row>
    <row r="45" spans="2:6" x14ac:dyDescent="0.2">
      <c r="B45" s="1">
        <f>C$9+1.4</f>
        <v>76.400000000000006</v>
      </c>
      <c r="E45" s="1">
        <f>F$9+1.4</f>
        <v>21.4</v>
      </c>
    </row>
    <row r="46" spans="2:6" x14ac:dyDescent="0.2">
      <c r="B46" s="1">
        <f>C$9+1.5</f>
        <v>76.5</v>
      </c>
      <c r="E46" s="1">
        <f>F$9+1.5</f>
        <v>21.5</v>
      </c>
    </row>
    <row r="47" spans="2:6" x14ac:dyDescent="0.2">
      <c r="B47" s="1">
        <f>C$9+1.6</f>
        <v>76.599999999999994</v>
      </c>
      <c r="E47" s="1">
        <f>F$9+1.6</f>
        <v>21.6</v>
      </c>
    </row>
    <row r="48" spans="2:6" x14ac:dyDescent="0.2">
      <c r="B48" s="1">
        <f>C$9+1.7</f>
        <v>76.7</v>
      </c>
      <c r="E48" s="1">
        <f>F$9+1.7</f>
        <v>21.7</v>
      </c>
    </row>
    <row r="49" spans="2:5" x14ac:dyDescent="0.2">
      <c r="B49" s="1">
        <f>C$9+1.8</f>
        <v>76.8</v>
      </c>
      <c r="E49" s="1">
        <f>F$9+1.8</f>
        <v>21.8</v>
      </c>
    </row>
    <row r="50" spans="2:5" x14ac:dyDescent="0.2">
      <c r="B50" s="1">
        <f>C$9+1.9</f>
        <v>76.900000000000006</v>
      </c>
      <c r="E50" s="1">
        <f>F$9+1.9</f>
        <v>21.9</v>
      </c>
    </row>
    <row r="51" spans="2:5" x14ac:dyDescent="0.2">
      <c r="B51" s="1">
        <f>C$9+2</f>
        <v>77</v>
      </c>
      <c r="E51" s="1">
        <f>F$9+2</f>
        <v>22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51"/>
  <sheetViews>
    <sheetView workbookViewId="0"/>
  </sheetViews>
  <sheetFormatPr defaultRowHeight="12" x14ac:dyDescent="0.2"/>
  <cols>
    <col min="1" max="1" width="9" style="1" customWidth="1"/>
    <col min="2" max="16384" width="9" style="1"/>
  </cols>
  <sheetData>
    <row r="1" spans="1:10" x14ac:dyDescent="0.2">
      <c r="D1" s="1" t="s">
        <v>0</v>
      </c>
    </row>
    <row r="2" spans="1:10" x14ac:dyDescent="0.2">
      <c r="J2" s="1" t="s">
        <v>1</v>
      </c>
    </row>
    <row r="3" spans="1:10" x14ac:dyDescent="0.2">
      <c r="A3" s="1" t="s">
        <v>2</v>
      </c>
      <c r="B3" s="1" t="s">
        <v>3</v>
      </c>
    </row>
    <row r="4" spans="1:10" x14ac:dyDescent="0.2">
      <c r="A4" s="1" t="s">
        <v>4</v>
      </c>
    </row>
    <row r="5" spans="1:10" x14ac:dyDescent="0.2">
      <c r="A5" s="1" t="s">
        <v>5</v>
      </c>
    </row>
    <row r="6" spans="1:10" x14ac:dyDescent="0.2">
      <c r="J6" s="1" t="s">
        <v>6</v>
      </c>
    </row>
    <row r="8" spans="1:10" x14ac:dyDescent="0.2">
      <c r="A8" s="1" t="s">
        <v>7</v>
      </c>
      <c r="C8" s="1" t="s">
        <v>8</v>
      </c>
      <c r="D8" s="1" t="s">
        <v>9</v>
      </c>
      <c r="F8" s="1" t="s">
        <v>10</v>
      </c>
      <c r="G8" s="1" t="s">
        <v>11</v>
      </c>
    </row>
    <row r="9" spans="1:10" x14ac:dyDescent="0.2">
      <c r="A9" s="1" t="s">
        <v>12</v>
      </c>
      <c r="C9" s="1">
        <v>75</v>
      </c>
      <c r="F9" s="1">
        <v>20</v>
      </c>
    </row>
    <row r="10" spans="1:10" x14ac:dyDescent="0.2">
      <c r="A10" s="1" t="s">
        <v>13</v>
      </c>
    </row>
    <row r="11" spans="1:10" x14ac:dyDescent="0.2">
      <c r="A11" s="1" t="s">
        <v>12</v>
      </c>
      <c r="B11" s="1">
        <f>C$9-2</f>
        <v>73</v>
      </c>
      <c r="E11" s="1">
        <f>F$9-2</f>
        <v>18</v>
      </c>
    </row>
    <row r="12" spans="1:10" x14ac:dyDescent="0.2">
      <c r="B12" s="1">
        <f>C$9-1.9</f>
        <v>73.099999999999994</v>
      </c>
      <c r="E12" s="1">
        <f>F$9-1.9</f>
        <v>18.100000000000001</v>
      </c>
    </row>
    <row r="13" spans="1:10" x14ac:dyDescent="0.2">
      <c r="B13" s="1">
        <f>C$9-1.8</f>
        <v>73.2</v>
      </c>
      <c r="E13" s="1">
        <f>F$9-1.8</f>
        <v>18.2</v>
      </c>
    </row>
    <row r="14" spans="1:10" x14ac:dyDescent="0.2">
      <c r="B14" s="1">
        <f>C$9-1.7</f>
        <v>73.3</v>
      </c>
      <c r="E14" s="1">
        <f>F$9-1.7</f>
        <v>18.3</v>
      </c>
    </row>
    <row r="15" spans="1:10" x14ac:dyDescent="0.2">
      <c r="B15" s="1">
        <f>C$9-1.6</f>
        <v>73.400000000000006</v>
      </c>
      <c r="E15" s="1">
        <f>F$9-1.6</f>
        <v>18.399999999999999</v>
      </c>
    </row>
    <row r="16" spans="1:10" x14ac:dyDescent="0.2">
      <c r="B16" s="1">
        <f>C$9-1.5</f>
        <v>73.5</v>
      </c>
      <c r="E16" s="1">
        <f>F$9-1.5</f>
        <v>18.5</v>
      </c>
    </row>
    <row r="17" spans="2:6" x14ac:dyDescent="0.2">
      <c r="B17" s="1">
        <f>C$9-1.4</f>
        <v>73.599999999999994</v>
      </c>
      <c r="E17" s="1">
        <f>F$9-1.4</f>
        <v>18.600000000000001</v>
      </c>
    </row>
    <row r="18" spans="2:6" x14ac:dyDescent="0.2">
      <c r="B18" s="1">
        <f>C$9-1.3</f>
        <v>73.7</v>
      </c>
      <c r="E18" s="1">
        <f>F$9-1.3</f>
        <v>18.7</v>
      </c>
    </row>
    <row r="19" spans="2:6" x14ac:dyDescent="0.2">
      <c r="B19" s="1">
        <f>C$9-1.2</f>
        <v>73.8</v>
      </c>
      <c r="E19" s="1">
        <f>F$9-1.2</f>
        <v>18.8</v>
      </c>
    </row>
    <row r="20" spans="2:6" x14ac:dyDescent="0.2">
      <c r="B20" s="1">
        <f>C$9-1.1</f>
        <v>73.900000000000006</v>
      </c>
      <c r="E20" s="1">
        <f>F$9-1.1</f>
        <v>18.899999999999999</v>
      </c>
    </row>
    <row r="21" spans="2:6" x14ac:dyDescent="0.2">
      <c r="B21" s="1">
        <f>C$9-1</f>
        <v>74</v>
      </c>
      <c r="E21" s="1">
        <f>F$9-1</f>
        <v>19</v>
      </c>
    </row>
    <row r="22" spans="2:6" x14ac:dyDescent="0.2">
      <c r="B22" s="1">
        <f>C$9-0.9</f>
        <v>74.099999999999994</v>
      </c>
      <c r="E22" s="1">
        <f>F$9-0.9</f>
        <v>19.100000000000001</v>
      </c>
    </row>
    <row r="23" spans="2:6" x14ac:dyDescent="0.2">
      <c r="B23" s="1">
        <f>C$9-0.8</f>
        <v>74.2</v>
      </c>
      <c r="C23" s="1">
        <v>1</v>
      </c>
      <c r="E23" s="1">
        <f>F$9-0.8</f>
        <v>19.2</v>
      </c>
    </row>
    <row r="24" spans="2:6" x14ac:dyDescent="0.2">
      <c r="B24" s="1">
        <f>C$9-0.7</f>
        <v>74.3</v>
      </c>
      <c r="C24" s="1">
        <v>4</v>
      </c>
      <c r="E24" s="1">
        <f>F$9-0.7</f>
        <v>19.3</v>
      </c>
    </row>
    <row r="25" spans="2:6" x14ac:dyDescent="0.2">
      <c r="B25" s="1">
        <f>C$9-0.6</f>
        <v>74.400000000000006</v>
      </c>
      <c r="C25" s="1">
        <v>7</v>
      </c>
      <c r="E25" s="1">
        <f>F$9-0.6</f>
        <v>19.399999999999999</v>
      </c>
    </row>
    <row r="26" spans="2:6" x14ac:dyDescent="0.2">
      <c r="B26" s="1">
        <f>C$9-0.5</f>
        <v>74.5</v>
      </c>
      <c r="C26" s="1">
        <v>5</v>
      </c>
      <c r="E26" s="1">
        <f>F$9-0.5</f>
        <v>19.5</v>
      </c>
    </row>
    <row r="27" spans="2:6" x14ac:dyDescent="0.2">
      <c r="B27" s="1">
        <f>C$9-0.4</f>
        <v>74.599999999999994</v>
      </c>
      <c r="C27" s="1">
        <v>3</v>
      </c>
      <c r="E27" s="1">
        <f>F$9-0.4</f>
        <v>19.600000000000001</v>
      </c>
      <c r="F27" s="1">
        <v>1</v>
      </c>
    </row>
    <row r="28" spans="2:6" x14ac:dyDescent="0.2">
      <c r="B28" s="1">
        <f>C$9-0.3</f>
        <v>74.7</v>
      </c>
      <c r="E28" s="1">
        <f>F$9-0.3</f>
        <v>19.7</v>
      </c>
    </row>
    <row r="29" spans="2:6" x14ac:dyDescent="0.2">
      <c r="B29" s="1">
        <f>C$9-0.2</f>
        <v>74.8</v>
      </c>
      <c r="E29" s="1">
        <f>F$9-0.2</f>
        <v>19.8</v>
      </c>
      <c r="F29" s="1">
        <v>1</v>
      </c>
    </row>
    <row r="30" spans="2:6" x14ac:dyDescent="0.2">
      <c r="B30" s="1">
        <f>C$9-0.1</f>
        <v>74.900000000000006</v>
      </c>
      <c r="E30" s="1">
        <f>F$9-0.1</f>
        <v>19.899999999999999</v>
      </c>
      <c r="F30" s="1">
        <v>5</v>
      </c>
    </row>
    <row r="31" spans="2:6" x14ac:dyDescent="0.2">
      <c r="B31" s="1">
        <f>C$9</f>
        <v>75</v>
      </c>
      <c r="E31" s="1">
        <f>F$9</f>
        <v>20</v>
      </c>
      <c r="F31" s="1">
        <v>3</v>
      </c>
    </row>
    <row r="32" spans="2:6" x14ac:dyDescent="0.2">
      <c r="B32" s="1">
        <f>C$9+0.1</f>
        <v>75.099999999999994</v>
      </c>
      <c r="E32" s="1">
        <f>F$9+0.1</f>
        <v>20.100000000000001</v>
      </c>
      <c r="F32" s="1">
        <v>5</v>
      </c>
    </row>
    <row r="33" spans="2:6" x14ac:dyDescent="0.2">
      <c r="B33" s="1">
        <f>C$9+0.2</f>
        <v>75.2</v>
      </c>
      <c r="E33" s="1">
        <f>F$9+0.2</f>
        <v>20.2</v>
      </c>
      <c r="F33" s="1">
        <v>3</v>
      </c>
    </row>
    <row r="34" spans="2:6" x14ac:dyDescent="0.2">
      <c r="B34" s="1">
        <f>C$9+0.3</f>
        <v>75.3</v>
      </c>
      <c r="E34" s="1">
        <f>F$9+0.3</f>
        <v>20.3</v>
      </c>
      <c r="F34" s="1">
        <v>2</v>
      </c>
    </row>
    <row r="35" spans="2:6" x14ac:dyDescent="0.2">
      <c r="B35" s="1">
        <f>C$9+0.4</f>
        <v>75.400000000000006</v>
      </c>
      <c r="E35" s="1">
        <f>F$9+0.4</f>
        <v>20.399999999999999</v>
      </c>
    </row>
    <row r="36" spans="2:6" x14ac:dyDescent="0.2">
      <c r="B36" s="1">
        <f>C$9+0.5</f>
        <v>75.5</v>
      </c>
      <c r="E36" s="1">
        <f>F$9+0.5</f>
        <v>20.5</v>
      </c>
    </row>
    <row r="37" spans="2:6" x14ac:dyDescent="0.2">
      <c r="B37" s="1">
        <f>C$9+0.6</f>
        <v>75.599999999999994</v>
      </c>
      <c r="E37" s="1">
        <f>F$9+0.6</f>
        <v>20.6</v>
      </c>
    </row>
    <row r="38" spans="2:6" x14ac:dyDescent="0.2">
      <c r="B38" s="1">
        <f>C$9+0.7</f>
        <v>75.7</v>
      </c>
      <c r="E38" s="1">
        <f>F$9+0.7</f>
        <v>20.7</v>
      </c>
    </row>
    <row r="39" spans="2:6" x14ac:dyDescent="0.2">
      <c r="B39" s="1">
        <f>C$9+0.8</f>
        <v>75.8</v>
      </c>
      <c r="E39" s="1">
        <f>F$9+0.8</f>
        <v>20.8</v>
      </c>
    </row>
    <row r="40" spans="2:6" x14ac:dyDescent="0.2">
      <c r="B40" s="1">
        <f>C$9+0.9</f>
        <v>75.900000000000006</v>
      </c>
      <c r="E40" s="1">
        <f>F$9+0.9</f>
        <v>20.9</v>
      </c>
    </row>
    <row r="41" spans="2:6" x14ac:dyDescent="0.2">
      <c r="B41" s="1">
        <f>C$9+1</f>
        <v>76</v>
      </c>
      <c r="E41" s="1">
        <f>F$9+1</f>
        <v>21</v>
      </c>
    </row>
    <row r="42" spans="2:6" x14ac:dyDescent="0.2">
      <c r="B42" s="1">
        <f>C$9+1.1</f>
        <v>76.099999999999994</v>
      </c>
      <c r="E42" s="1">
        <f>F$9+1.1</f>
        <v>21.1</v>
      </c>
    </row>
    <row r="43" spans="2:6" x14ac:dyDescent="0.2">
      <c r="B43" s="1">
        <f>C$9+1.2</f>
        <v>76.2</v>
      </c>
      <c r="E43" s="1">
        <f>F$9+1.2</f>
        <v>21.2</v>
      </c>
    </row>
    <row r="44" spans="2:6" x14ac:dyDescent="0.2">
      <c r="B44" s="1">
        <f>C$9+1.3</f>
        <v>76.3</v>
      </c>
      <c r="E44" s="1">
        <f>F$9+1.3</f>
        <v>21.3</v>
      </c>
    </row>
    <row r="45" spans="2:6" x14ac:dyDescent="0.2">
      <c r="B45" s="1">
        <f>C$9+1.4</f>
        <v>76.400000000000006</v>
      </c>
      <c r="E45" s="1">
        <f>F$9+1.4</f>
        <v>21.4</v>
      </c>
    </row>
    <row r="46" spans="2:6" x14ac:dyDescent="0.2">
      <c r="B46" s="1">
        <f>C$9+1.5</f>
        <v>76.5</v>
      </c>
      <c r="E46" s="1">
        <f>F$9+1.5</f>
        <v>21.5</v>
      </c>
    </row>
    <row r="47" spans="2:6" x14ac:dyDescent="0.2">
      <c r="B47" s="1">
        <f>C$9+1.6</f>
        <v>76.599999999999994</v>
      </c>
      <c r="E47" s="1">
        <f>F$9+1.6</f>
        <v>21.6</v>
      </c>
    </row>
    <row r="48" spans="2:6" x14ac:dyDescent="0.2">
      <c r="B48" s="1">
        <f>C$9+1.7</f>
        <v>76.7</v>
      </c>
      <c r="E48" s="1">
        <f>F$9+1.7</f>
        <v>21.7</v>
      </c>
    </row>
    <row r="49" spans="2:5" x14ac:dyDescent="0.2">
      <c r="B49" s="1">
        <f>C$9+1.8</f>
        <v>76.8</v>
      </c>
      <c r="E49" s="1">
        <f>F$9+1.8</f>
        <v>21.8</v>
      </c>
    </row>
    <row r="50" spans="2:5" x14ac:dyDescent="0.2">
      <c r="B50" s="1">
        <f>C$9+1.9</f>
        <v>76.900000000000006</v>
      </c>
      <c r="E50" s="1">
        <f>F$9+1.9</f>
        <v>21.9</v>
      </c>
    </row>
    <row r="51" spans="2:5" x14ac:dyDescent="0.2">
      <c r="B51" s="1">
        <f>C$9+2</f>
        <v>77</v>
      </c>
      <c r="E51" s="1">
        <f>F$9+2</f>
        <v>22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51"/>
  <sheetViews>
    <sheetView workbookViewId="0">
      <selection activeCell="F35" sqref="F35"/>
    </sheetView>
  </sheetViews>
  <sheetFormatPr defaultRowHeight="12" x14ac:dyDescent="0.2"/>
  <cols>
    <col min="1" max="1" width="9" style="1" customWidth="1"/>
    <col min="2" max="16384" width="9" style="1"/>
  </cols>
  <sheetData>
    <row r="1" spans="1:10" x14ac:dyDescent="0.2">
      <c r="D1" s="1" t="s">
        <v>0</v>
      </c>
    </row>
    <row r="2" spans="1:10" x14ac:dyDescent="0.2">
      <c r="J2" s="1" t="s">
        <v>1</v>
      </c>
    </row>
    <row r="3" spans="1:10" x14ac:dyDescent="0.2">
      <c r="A3" s="1" t="s">
        <v>2</v>
      </c>
      <c r="B3" s="1" t="s">
        <v>3</v>
      </c>
    </row>
    <row r="4" spans="1:10" x14ac:dyDescent="0.2">
      <c r="A4" s="1" t="s">
        <v>4</v>
      </c>
    </row>
    <row r="5" spans="1:10" x14ac:dyDescent="0.2">
      <c r="A5" s="1" t="s">
        <v>5</v>
      </c>
    </row>
    <row r="6" spans="1:10" x14ac:dyDescent="0.2">
      <c r="J6" s="1" t="s">
        <v>6</v>
      </c>
    </row>
    <row r="8" spans="1:10" x14ac:dyDescent="0.2">
      <c r="A8" s="1" t="s">
        <v>7</v>
      </c>
      <c r="C8" s="1" t="s">
        <v>8</v>
      </c>
      <c r="D8" s="1" t="s">
        <v>9</v>
      </c>
      <c r="F8" s="1" t="s">
        <v>10</v>
      </c>
      <c r="G8" s="1" t="s">
        <v>11</v>
      </c>
    </row>
    <row r="9" spans="1:10" x14ac:dyDescent="0.2">
      <c r="A9" s="1" t="s">
        <v>12</v>
      </c>
      <c r="C9" s="1">
        <v>75</v>
      </c>
      <c r="F9" s="1">
        <v>20</v>
      </c>
    </row>
    <row r="10" spans="1:10" x14ac:dyDescent="0.2">
      <c r="A10" s="1" t="s">
        <v>13</v>
      </c>
    </row>
    <row r="11" spans="1:10" x14ac:dyDescent="0.2">
      <c r="A11" s="1" t="s">
        <v>12</v>
      </c>
      <c r="B11" s="1">
        <f>C$9-2</f>
        <v>73</v>
      </c>
      <c r="E11" s="1">
        <f>F$9-2</f>
        <v>18</v>
      </c>
    </row>
    <row r="12" spans="1:10" x14ac:dyDescent="0.2">
      <c r="B12" s="1">
        <f>C$9-1.9</f>
        <v>73.099999999999994</v>
      </c>
      <c r="E12" s="1">
        <f>F$9-1.9</f>
        <v>18.100000000000001</v>
      </c>
    </row>
    <row r="13" spans="1:10" x14ac:dyDescent="0.2">
      <c r="B13" s="1">
        <f>C$9-1.8</f>
        <v>73.2</v>
      </c>
      <c r="E13" s="1">
        <f>F$9-1.8</f>
        <v>18.2</v>
      </c>
    </row>
    <row r="14" spans="1:10" x14ac:dyDescent="0.2">
      <c r="B14" s="1">
        <f>C$9-1.7</f>
        <v>73.3</v>
      </c>
      <c r="E14" s="1">
        <f>F$9-1.7</f>
        <v>18.3</v>
      </c>
    </row>
    <row r="15" spans="1:10" x14ac:dyDescent="0.2">
      <c r="B15" s="1">
        <f>C$9-1.6</f>
        <v>73.400000000000006</v>
      </c>
      <c r="E15" s="1">
        <f>F$9-1.6</f>
        <v>18.399999999999999</v>
      </c>
    </row>
    <row r="16" spans="1:10" x14ac:dyDescent="0.2">
      <c r="B16" s="1">
        <f>C$9-1.5</f>
        <v>73.5</v>
      </c>
      <c r="E16" s="1">
        <f>F$9-1.5</f>
        <v>18.5</v>
      </c>
    </row>
    <row r="17" spans="2:6" x14ac:dyDescent="0.2">
      <c r="B17" s="1">
        <f>C$9-1.4</f>
        <v>73.599999999999994</v>
      </c>
      <c r="E17" s="1">
        <f>F$9-1.4</f>
        <v>18.600000000000001</v>
      </c>
    </row>
    <row r="18" spans="2:6" x14ac:dyDescent="0.2">
      <c r="B18" s="1">
        <f>C$9-1.3</f>
        <v>73.7</v>
      </c>
      <c r="E18" s="1">
        <f>F$9-1.3</f>
        <v>18.7</v>
      </c>
    </row>
    <row r="19" spans="2:6" x14ac:dyDescent="0.2">
      <c r="B19" s="1">
        <f>C$9-1.2</f>
        <v>73.8</v>
      </c>
      <c r="E19" s="1">
        <f>F$9-1.2</f>
        <v>18.8</v>
      </c>
    </row>
    <row r="20" spans="2:6" x14ac:dyDescent="0.2">
      <c r="B20" s="1">
        <f>C$9-1.1</f>
        <v>73.900000000000006</v>
      </c>
      <c r="E20" s="1">
        <f>F$9-1.1</f>
        <v>18.899999999999999</v>
      </c>
    </row>
    <row r="21" spans="2:6" x14ac:dyDescent="0.2">
      <c r="B21" s="1">
        <f>C$9-1</f>
        <v>74</v>
      </c>
      <c r="E21" s="1">
        <f>F$9-1</f>
        <v>19</v>
      </c>
    </row>
    <row r="22" spans="2:6" x14ac:dyDescent="0.2">
      <c r="B22" s="1">
        <f>C$9-0.9</f>
        <v>74.099999999999994</v>
      </c>
      <c r="E22" s="1">
        <f>F$9-0.9</f>
        <v>19.100000000000001</v>
      </c>
    </row>
    <row r="23" spans="2:6" x14ac:dyDescent="0.2">
      <c r="B23" s="1">
        <f>C$9-0.8</f>
        <v>74.2</v>
      </c>
      <c r="C23" s="1">
        <v>1</v>
      </c>
      <c r="E23" s="1">
        <f>F$9-0.8</f>
        <v>19.2</v>
      </c>
    </row>
    <row r="24" spans="2:6" x14ac:dyDescent="0.2">
      <c r="B24" s="1">
        <f>C$9-0.7</f>
        <v>74.3</v>
      </c>
      <c r="C24" s="1">
        <v>5</v>
      </c>
      <c r="E24" s="1">
        <f>F$9-0.7</f>
        <v>19.3</v>
      </c>
    </row>
    <row r="25" spans="2:6" x14ac:dyDescent="0.2">
      <c r="B25" s="1">
        <f>C$9-0.6</f>
        <v>74.400000000000006</v>
      </c>
      <c r="C25" s="1">
        <v>8</v>
      </c>
      <c r="E25" s="1">
        <f>F$9-0.6</f>
        <v>19.399999999999999</v>
      </c>
      <c r="F25" s="1">
        <v>1</v>
      </c>
    </row>
    <row r="26" spans="2:6" x14ac:dyDescent="0.2">
      <c r="B26" s="1">
        <f>C$9-0.5</f>
        <v>74.5</v>
      </c>
      <c r="C26" s="1">
        <v>3</v>
      </c>
      <c r="E26" s="1">
        <f>F$9-0.5</f>
        <v>19.5</v>
      </c>
    </row>
    <row r="27" spans="2:6" x14ac:dyDescent="0.2">
      <c r="B27" s="1">
        <f>C$9-0.4</f>
        <v>74.599999999999994</v>
      </c>
      <c r="C27" s="1">
        <v>1</v>
      </c>
      <c r="E27" s="1">
        <f>F$9-0.4</f>
        <v>19.600000000000001</v>
      </c>
    </row>
    <row r="28" spans="2:6" x14ac:dyDescent="0.2">
      <c r="B28" s="1">
        <f>C$9-0.3</f>
        <v>74.7</v>
      </c>
      <c r="E28" s="1">
        <f>F$9-0.3</f>
        <v>19.7</v>
      </c>
    </row>
    <row r="29" spans="2:6" x14ac:dyDescent="0.2">
      <c r="B29" s="1">
        <f>C$9-0.2</f>
        <v>74.8</v>
      </c>
      <c r="E29" s="1">
        <f>F$9-0.2</f>
        <v>19.8</v>
      </c>
      <c r="F29" s="1">
        <v>1</v>
      </c>
    </row>
    <row r="30" spans="2:6" x14ac:dyDescent="0.2">
      <c r="B30" s="1">
        <f>C$9-0.1</f>
        <v>74.900000000000006</v>
      </c>
      <c r="C30" s="1">
        <v>2</v>
      </c>
      <c r="E30" s="1">
        <f>F$9-0.1</f>
        <v>19.899999999999999</v>
      </c>
      <c r="F30" s="1">
        <v>3</v>
      </c>
    </row>
    <row r="31" spans="2:6" x14ac:dyDescent="0.2">
      <c r="B31" s="1">
        <f>C$9</f>
        <v>75</v>
      </c>
      <c r="E31" s="1">
        <f>F$9</f>
        <v>20</v>
      </c>
      <c r="F31" s="1">
        <v>3</v>
      </c>
    </row>
    <row r="32" spans="2:6" x14ac:dyDescent="0.2">
      <c r="B32" s="1">
        <f>C$9+0.1</f>
        <v>75.099999999999994</v>
      </c>
      <c r="E32" s="1">
        <f>F$9+0.1</f>
        <v>20.100000000000001</v>
      </c>
      <c r="F32" s="1">
        <v>8</v>
      </c>
    </row>
    <row r="33" spans="2:6" x14ac:dyDescent="0.2">
      <c r="B33" s="1">
        <f>C$9+0.2</f>
        <v>75.2</v>
      </c>
      <c r="E33" s="1">
        <f>F$9+0.2</f>
        <v>20.2</v>
      </c>
      <c r="F33" s="1">
        <v>3</v>
      </c>
    </row>
    <row r="34" spans="2:6" x14ac:dyDescent="0.2">
      <c r="B34" s="1">
        <f>C$9+0.3</f>
        <v>75.3</v>
      </c>
      <c r="E34" s="1">
        <f>F$9+0.3</f>
        <v>20.3</v>
      </c>
      <c r="F34" s="1">
        <v>1</v>
      </c>
    </row>
    <row r="35" spans="2:6" x14ac:dyDescent="0.2">
      <c r="B35" s="1">
        <f>C$9+0.4</f>
        <v>75.400000000000006</v>
      </c>
      <c r="E35" s="1">
        <f>F$9+0.4</f>
        <v>20.399999999999999</v>
      </c>
    </row>
    <row r="36" spans="2:6" x14ac:dyDescent="0.2">
      <c r="B36" s="1">
        <f>C$9+0.5</f>
        <v>75.5</v>
      </c>
      <c r="E36" s="1">
        <f>F$9+0.5</f>
        <v>20.5</v>
      </c>
    </row>
    <row r="37" spans="2:6" x14ac:dyDescent="0.2">
      <c r="B37" s="1">
        <f>C$9+0.6</f>
        <v>75.599999999999994</v>
      </c>
      <c r="E37" s="1">
        <f>F$9+0.6</f>
        <v>20.6</v>
      </c>
    </row>
    <row r="38" spans="2:6" x14ac:dyDescent="0.2">
      <c r="B38" s="1">
        <f>C$9+0.7</f>
        <v>75.7</v>
      </c>
      <c r="E38" s="1">
        <f>F$9+0.7</f>
        <v>20.7</v>
      </c>
    </row>
    <row r="39" spans="2:6" x14ac:dyDescent="0.2">
      <c r="B39" s="1">
        <f>C$9+0.8</f>
        <v>75.8</v>
      </c>
      <c r="E39" s="1">
        <f>F$9+0.8</f>
        <v>20.8</v>
      </c>
    </row>
    <row r="40" spans="2:6" x14ac:dyDescent="0.2">
      <c r="B40" s="1">
        <f>C$9+0.9</f>
        <v>75.900000000000006</v>
      </c>
      <c r="E40" s="1">
        <f>F$9+0.9</f>
        <v>20.9</v>
      </c>
    </row>
    <row r="41" spans="2:6" x14ac:dyDescent="0.2">
      <c r="B41" s="1">
        <f>C$9+1</f>
        <v>76</v>
      </c>
      <c r="E41" s="1">
        <f>F$9+1</f>
        <v>21</v>
      </c>
    </row>
    <row r="42" spans="2:6" x14ac:dyDescent="0.2">
      <c r="B42" s="1">
        <f>C$9+1.1</f>
        <v>76.099999999999994</v>
      </c>
      <c r="E42" s="1">
        <f>F$9+1.1</f>
        <v>21.1</v>
      </c>
    </row>
    <row r="43" spans="2:6" x14ac:dyDescent="0.2">
      <c r="B43" s="1">
        <f>C$9+1.2</f>
        <v>76.2</v>
      </c>
      <c r="E43" s="1">
        <f>F$9+1.2</f>
        <v>21.2</v>
      </c>
    </row>
    <row r="44" spans="2:6" x14ac:dyDescent="0.2">
      <c r="B44" s="1">
        <f>C$9+1.3</f>
        <v>76.3</v>
      </c>
      <c r="E44" s="1">
        <f>F$9+1.3</f>
        <v>21.3</v>
      </c>
    </row>
    <row r="45" spans="2:6" x14ac:dyDescent="0.2">
      <c r="B45" s="1">
        <f>C$9+1.4</f>
        <v>76.400000000000006</v>
      </c>
      <c r="E45" s="1">
        <f>F$9+1.4</f>
        <v>21.4</v>
      </c>
    </row>
    <row r="46" spans="2:6" x14ac:dyDescent="0.2">
      <c r="B46" s="1">
        <f>C$9+1.5</f>
        <v>76.5</v>
      </c>
      <c r="E46" s="1">
        <f>F$9+1.5</f>
        <v>21.5</v>
      </c>
    </row>
    <row r="47" spans="2:6" x14ac:dyDescent="0.2">
      <c r="B47" s="1">
        <f>C$9+1.6</f>
        <v>76.599999999999994</v>
      </c>
      <c r="E47" s="1">
        <f>F$9+1.6</f>
        <v>21.6</v>
      </c>
    </row>
    <row r="48" spans="2:6" x14ac:dyDescent="0.2">
      <c r="B48" s="1">
        <f>C$9+1.7</f>
        <v>76.7</v>
      </c>
      <c r="E48" s="1">
        <f>F$9+1.7</f>
        <v>21.7</v>
      </c>
    </row>
    <row r="49" spans="2:5" x14ac:dyDescent="0.2">
      <c r="B49" s="1">
        <f>C$9+1.8</f>
        <v>76.8</v>
      </c>
      <c r="E49" s="1">
        <f>F$9+1.8</f>
        <v>21.8</v>
      </c>
    </row>
    <row r="50" spans="2:5" x14ac:dyDescent="0.2">
      <c r="B50" s="1">
        <f>C$9+1.9</f>
        <v>76.900000000000006</v>
      </c>
      <c r="E50" s="1">
        <f>F$9+1.9</f>
        <v>21.9</v>
      </c>
    </row>
    <row r="51" spans="2:5" x14ac:dyDescent="0.2">
      <c r="B51" s="1">
        <f>C$9+2</f>
        <v>77</v>
      </c>
      <c r="E51" s="1">
        <f>F$9+2</f>
        <v>22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51"/>
  <sheetViews>
    <sheetView workbookViewId="0">
      <selection activeCell="F35" sqref="F35"/>
    </sheetView>
  </sheetViews>
  <sheetFormatPr defaultRowHeight="12" x14ac:dyDescent="0.2"/>
  <cols>
    <col min="1" max="1" width="9" style="1" customWidth="1"/>
    <col min="2" max="16384" width="9" style="1"/>
  </cols>
  <sheetData>
    <row r="1" spans="1:10" x14ac:dyDescent="0.2">
      <c r="D1" s="1" t="s">
        <v>0</v>
      </c>
    </row>
    <row r="2" spans="1:10" x14ac:dyDescent="0.2">
      <c r="J2" s="1" t="s">
        <v>1</v>
      </c>
    </row>
    <row r="3" spans="1:10" x14ac:dyDescent="0.2">
      <c r="A3" s="1" t="s">
        <v>2</v>
      </c>
      <c r="B3" s="1" t="s">
        <v>3</v>
      </c>
    </row>
    <row r="4" spans="1:10" x14ac:dyDescent="0.2">
      <c r="A4" s="1" t="s">
        <v>4</v>
      </c>
    </row>
    <row r="5" spans="1:10" x14ac:dyDescent="0.2">
      <c r="A5" s="1" t="s">
        <v>5</v>
      </c>
    </row>
    <row r="6" spans="1:10" x14ac:dyDescent="0.2">
      <c r="J6" s="1" t="s">
        <v>6</v>
      </c>
    </row>
    <row r="8" spans="1:10" x14ac:dyDescent="0.2">
      <c r="A8" s="1" t="s">
        <v>7</v>
      </c>
      <c r="C8" s="1" t="s">
        <v>8</v>
      </c>
      <c r="D8" s="1" t="s">
        <v>9</v>
      </c>
      <c r="F8" s="1" t="s">
        <v>10</v>
      </c>
      <c r="G8" s="1" t="s">
        <v>11</v>
      </c>
    </row>
    <row r="9" spans="1:10" x14ac:dyDescent="0.2">
      <c r="A9" s="1" t="s">
        <v>12</v>
      </c>
      <c r="C9" s="1">
        <v>75</v>
      </c>
      <c r="F9" s="1">
        <v>20</v>
      </c>
    </row>
    <row r="10" spans="1:10" x14ac:dyDescent="0.2">
      <c r="A10" s="1" t="s">
        <v>13</v>
      </c>
    </row>
    <row r="11" spans="1:10" x14ac:dyDescent="0.2">
      <c r="A11" s="1" t="s">
        <v>12</v>
      </c>
      <c r="B11" s="1">
        <f>C$9-2</f>
        <v>73</v>
      </c>
      <c r="E11" s="1">
        <f>F$9-2</f>
        <v>18</v>
      </c>
    </row>
    <row r="12" spans="1:10" x14ac:dyDescent="0.2">
      <c r="B12" s="1">
        <f>C$9-1.9</f>
        <v>73.099999999999994</v>
      </c>
      <c r="E12" s="1">
        <f>F$9-1.9</f>
        <v>18.100000000000001</v>
      </c>
    </row>
    <row r="13" spans="1:10" x14ac:dyDescent="0.2">
      <c r="B13" s="1">
        <f>C$9-1.8</f>
        <v>73.2</v>
      </c>
      <c r="E13" s="1">
        <f>F$9-1.8</f>
        <v>18.2</v>
      </c>
    </row>
    <row r="14" spans="1:10" x14ac:dyDescent="0.2">
      <c r="B14" s="1">
        <f>C$9-1.7</f>
        <v>73.3</v>
      </c>
      <c r="E14" s="1">
        <f>F$9-1.7</f>
        <v>18.3</v>
      </c>
    </row>
    <row r="15" spans="1:10" x14ac:dyDescent="0.2">
      <c r="B15" s="1">
        <f>C$9-1.6</f>
        <v>73.400000000000006</v>
      </c>
      <c r="E15" s="1">
        <f>F$9-1.6</f>
        <v>18.399999999999999</v>
      </c>
    </row>
    <row r="16" spans="1:10" x14ac:dyDescent="0.2">
      <c r="B16" s="1">
        <f>C$9-1.5</f>
        <v>73.5</v>
      </c>
      <c r="E16" s="1">
        <f>F$9-1.5</f>
        <v>18.5</v>
      </c>
    </row>
    <row r="17" spans="2:6" x14ac:dyDescent="0.2">
      <c r="B17" s="1">
        <f>C$9-1.4</f>
        <v>73.599999999999994</v>
      </c>
      <c r="E17" s="1">
        <f>F$9-1.4</f>
        <v>18.600000000000001</v>
      </c>
    </row>
    <row r="18" spans="2:6" x14ac:dyDescent="0.2">
      <c r="B18" s="1">
        <f>C$9-1.3</f>
        <v>73.7</v>
      </c>
      <c r="E18" s="1">
        <f>F$9-1.3</f>
        <v>18.7</v>
      </c>
    </row>
    <row r="19" spans="2:6" x14ac:dyDescent="0.2">
      <c r="B19" s="1">
        <f>C$9-1.2</f>
        <v>73.8</v>
      </c>
      <c r="E19" s="1">
        <f>F$9-1.2</f>
        <v>18.8</v>
      </c>
    </row>
    <row r="20" spans="2:6" x14ac:dyDescent="0.2">
      <c r="B20" s="1">
        <f>C$9-1.1</f>
        <v>73.900000000000006</v>
      </c>
      <c r="E20" s="1">
        <f>F$9-1.1</f>
        <v>18.899999999999999</v>
      </c>
    </row>
    <row r="21" spans="2:6" x14ac:dyDescent="0.2">
      <c r="B21" s="1">
        <f>C$9-1</f>
        <v>74</v>
      </c>
      <c r="E21" s="1">
        <f>F$9-1</f>
        <v>19</v>
      </c>
    </row>
    <row r="22" spans="2:6" x14ac:dyDescent="0.2">
      <c r="B22" s="1">
        <f>C$9-0.9</f>
        <v>74.099999999999994</v>
      </c>
      <c r="E22" s="1">
        <f>F$9-0.9</f>
        <v>19.100000000000001</v>
      </c>
    </row>
    <row r="23" spans="2:6" x14ac:dyDescent="0.2">
      <c r="B23" s="1">
        <f>C$9-0.8</f>
        <v>74.2</v>
      </c>
      <c r="E23" s="1">
        <f>F$9-0.8</f>
        <v>19.2</v>
      </c>
    </row>
    <row r="24" spans="2:6" x14ac:dyDescent="0.2">
      <c r="B24" s="1">
        <f>C$9-0.7</f>
        <v>74.3</v>
      </c>
      <c r="C24" s="1">
        <v>8</v>
      </c>
      <c r="E24" s="1">
        <f>F$9-0.7</f>
        <v>19.3</v>
      </c>
    </row>
    <row r="25" spans="2:6" x14ac:dyDescent="0.2">
      <c r="B25" s="1">
        <f>C$9-0.6</f>
        <v>74.400000000000006</v>
      </c>
      <c r="C25" s="1">
        <v>4</v>
      </c>
      <c r="E25" s="1">
        <f>F$9-0.6</f>
        <v>19.399999999999999</v>
      </c>
    </row>
    <row r="26" spans="2:6" x14ac:dyDescent="0.2">
      <c r="B26" s="1">
        <f>C$9-0.5</f>
        <v>74.5</v>
      </c>
      <c r="C26" s="1">
        <v>4</v>
      </c>
      <c r="E26" s="1">
        <f>F$9-0.5</f>
        <v>19.5</v>
      </c>
    </row>
    <row r="27" spans="2:6" x14ac:dyDescent="0.2">
      <c r="B27" s="1">
        <f>C$9-0.4</f>
        <v>74.599999999999994</v>
      </c>
      <c r="C27" s="1">
        <v>2</v>
      </c>
      <c r="E27" s="1">
        <f>F$9-0.4</f>
        <v>19.600000000000001</v>
      </c>
    </row>
    <row r="28" spans="2:6" x14ac:dyDescent="0.2">
      <c r="B28" s="1">
        <f>C$9-0.3</f>
        <v>74.7</v>
      </c>
      <c r="C28" s="1">
        <v>2</v>
      </c>
      <c r="E28" s="1">
        <f>F$9-0.3</f>
        <v>19.7</v>
      </c>
      <c r="F28" s="1">
        <v>1</v>
      </c>
    </row>
    <row r="29" spans="2:6" x14ac:dyDescent="0.2">
      <c r="B29" s="1">
        <f>C$9-0.2</f>
        <v>74.8</v>
      </c>
      <c r="E29" s="1">
        <f>F$9-0.2</f>
        <v>19.8</v>
      </c>
      <c r="F29" s="1">
        <v>3</v>
      </c>
    </row>
    <row r="30" spans="2:6" x14ac:dyDescent="0.2">
      <c r="B30" s="1">
        <f>C$9-0.1</f>
        <v>74.900000000000006</v>
      </c>
      <c r="E30" s="1">
        <f>F$9-0.1</f>
        <v>19.899999999999999</v>
      </c>
      <c r="F30" s="1">
        <v>2</v>
      </c>
    </row>
    <row r="31" spans="2:6" x14ac:dyDescent="0.2">
      <c r="B31" s="1">
        <f>C$9</f>
        <v>75</v>
      </c>
      <c r="E31" s="1">
        <f>F$9</f>
        <v>20</v>
      </c>
      <c r="F31" s="1">
        <v>5</v>
      </c>
    </row>
    <row r="32" spans="2:6" x14ac:dyDescent="0.2">
      <c r="B32" s="1">
        <f>C$9+0.1</f>
        <v>75.099999999999994</v>
      </c>
      <c r="E32" s="1">
        <f>F$9+0.1</f>
        <v>20.100000000000001</v>
      </c>
      <c r="F32" s="1">
        <v>4</v>
      </c>
    </row>
    <row r="33" spans="2:6" x14ac:dyDescent="0.2">
      <c r="B33" s="1">
        <f>C$9+0.2</f>
        <v>75.2</v>
      </c>
      <c r="E33" s="1">
        <f>F$9+0.2</f>
        <v>20.2</v>
      </c>
      <c r="F33" s="1">
        <v>4</v>
      </c>
    </row>
    <row r="34" spans="2:6" x14ac:dyDescent="0.2">
      <c r="B34" s="1">
        <f>C$9+0.3</f>
        <v>75.3</v>
      </c>
      <c r="E34" s="1">
        <f>F$9+0.3</f>
        <v>20.3</v>
      </c>
      <c r="F34" s="1">
        <v>1</v>
      </c>
    </row>
    <row r="35" spans="2:6" x14ac:dyDescent="0.2">
      <c r="B35" s="1">
        <f>C$9+0.4</f>
        <v>75.400000000000006</v>
      </c>
      <c r="E35" s="1">
        <f>F$9+0.4</f>
        <v>20.399999999999999</v>
      </c>
    </row>
    <row r="36" spans="2:6" x14ac:dyDescent="0.2">
      <c r="B36" s="1">
        <f>C$9+0.5</f>
        <v>75.5</v>
      </c>
      <c r="E36" s="1">
        <f>F$9+0.5</f>
        <v>20.5</v>
      </c>
    </row>
    <row r="37" spans="2:6" x14ac:dyDescent="0.2">
      <c r="B37" s="1">
        <f>C$9+0.6</f>
        <v>75.599999999999994</v>
      </c>
      <c r="E37" s="1">
        <f>F$9+0.6</f>
        <v>20.6</v>
      </c>
    </row>
    <row r="38" spans="2:6" x14ac:dyDescent="0.2">
      <c r="B38" s="1">
        <f>C$9+0.7</f>
        <v>75.7</v>
      </c>
      <c r="E38" s="1">
        <f>F$9+0.7</f>
        <v>20.7</v>
      </c>
    </row>
    <row r="39" spans="2:6" x14ac:dyDescent="0.2">
      <c r="B39" s="1">
        <f>C$9+0.8</f>
        <v>75.8</v>
      </c>
      <c r="E39" s="1">
        <f>F$9+0.8</f>
        <v>20.8</v>
      </c>
    </row>
    <row r="40" spans="2:6" x14ac:dyDescent="0.2">
      <c r="B40" s="1">
        <f>C$9+0.9</f>
        <v>75.900000000000006</v>
      </c>
      <c r="E40" s="1">
        <f>F$9+0.9</f>
        <v>20.9</v>
      </c>
    </row>
    <row r="41" spans="2:6" x14ac:dyDescent="0.2">
      <c r="B41" s="1">
        <f>C$9+1</f>
        <v>76</v>
      </c>
      <c r="E41" s="1">
        <f>F$9+1</f>
        <v>21</v>
      </c>
    </row>
    <row r="42" spans="2:6" x14ac:dyDescent="0.2">
      <c r="B42" s="1">
        <f>C$9+1.1</f>
        <v>76.099999999999994</v>
      </c>
      <c r="E42" s="1">
        <f>F$9+1.1</f>
        <v>21.1</v>
      </c>
    </row>
    <row r="43" spans="2:6" x14ac:dyDescent="0.2">
      <c r="B43" s="1">
        <f>C$9+1.2</f>
        <v>76.2</v>
      </c>
      <c r="E43" s="1">
        <f>F$9+1.2</f>
        <v>21.2</v>
      </c>
    </row>
    <row r="44" spans="2:6" x14ac:dyDescent="0.2">
      <c r="B44" s="1">
        <f>C$9+1.3</f>
        <v>76.3</v>
      </c>
      <c r="E44" s="1">
        <f>F$9+1.3</f>
        <v>21.3</v>
      </c>
    </row>
    <row r="45" spans="2:6" x14ac:dyDescent="0.2">
      <c r="B45" s="1">
        <f>C$9+1.4</f>
        <v>76.400000000000006</v>
      </c>
      <c r="E45" s="1">
        <f>F$9+1.4</f>
        <v>21.4</v>
      </c>
    </row>
    <row r="46" spans="2:6" x14ac:dyDescent="0.2">
      <c r="B46" s="1">
        <f>C$9+1.5</f>
        <v>76.5</v>
      </c>
      <c r="E46" s="1">
        <f>F$9+1.5</f>
        <v>21.5</v>
      </c>
    </row>
    <row r="47" spans="2:6" x14ac:dyDescent="0.2">
      <c r="B47" s="1">
        <f>C$9+1.6</f>
        <v>76.599999999999994</v>
      </c>
      <c r="E47" s="1">
        <f>F$9+1.6</f>
        <v>21.6</v>
      </c>
    </row>
    <row r="48" spans="2:6" x14ac:dyDescent="0.2">
      <c r="B48" s="1">
        <f>C$9+1.7</f>
        <v>76.7</v>
      </c>
      <c r="E48" s="1">
        <f>F$9+1.7</f>
        <v>21.7</v>
      </c>
    </row>
    <row r="49" spans="2:5" x14ac:dyDescent="0.2">
      <c r="B49" s="1">
        <f>C$9+1.8</f>
        <v>76.8</v>
      </c>
      <c r="E49" s="1">
        <f>F$9+1.8</f>
        <v>21.8</v>
      </c>
    </row>
    <row r="50" spans="2:5" x14ac:dyDescent="0.2">
      <c r="B50" s="1">
        <f>C$9+1.9</f>
        <v>76.900000000000006</v>
      </c>
      <c r="E50" s="1">
        <f>F$9+1.9</f>
        <v>21.9</v>
      </c>
    </row>
    <row r="51" spans="2:5" x14ac:dyDescent="0.2">
      <c r="B51" s="1">
        <f>C$9+2</f>
        <v>77</v>
      </c>
      <c r="E51" s="1">
        <f>F$9+2</f>
        <v>22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51"/>
  <sheetViews>
    <sheetView workbookViewId="0">
      <selection activeCell="F34" sqref="F34"/>
    </sheetView>
  </sheetViews>
  <sheetFormatPr defaultRowHeight="12" x14ac:dyDescent="0.2"/>
  <cols>
    <col min="1" max="1" width="9" style="1" customWidth="1"/>
    <col min="2" max="16384" width="9" style="1"/>
  </cols>
  <sheetData>
    <row r="1" spans="1:10" x14ac:dyDescent="0.2">
      <c r="D1" s="1" t="s">
        <v>0</v>
      </c>
    </row>
    <row r="2" spans="1:10" x14ac:dyDescent="0.2">
      <c r="J2" s="1" t="s">
        <v>1</v>
      </c>
    </row>
    <row r="3" spans="1:10" x14ac:dyDescent="0.2">
      <c r="A3" s="1" t="s">
        <v>2</v>
      </c>
      <c r="B3" s="1" t="s">
        <v>3</v>
      </c>
    </row>
    <row r="4" spans="1:10" x14ac:dyDescent="0.2">
      <c r="A4" s="1" t="s">
        <v>4</v>
      </c>
    </row>
    <row r="5" spans="1:10" x14ac:dyDescent="0.2">
      <c r="A5" s="1" t="s">
        <v>5</v>
      </c>
    </row>
    <row r="6" spans="1:10" x14ac:dyDescent="0.2">
      <c r="J6" s="1" t="s">
        <v>6</v>
      </c>
    </row>
    <row r="8" spans="1:10" x14ac:dyDescent="0.2">
      <c r="A8" s="1" t="s">
        <v>7</v>
      </c>
      <c r="C8" s="1" t="s">
        <v>8</v>
      </c>
      <c r="D8" s="1" t="s">
        <v>9</v>
      </c>
      <c r="F8" s="1" t="s">
        <v>10</v>
      </c>
      <c r="G8" s="1" t="s">
        <v>11</v>
      </c>
    </row>
    <row r="9" spans="1:10" x14ac:dyDescent="0.2">
      <c r="A9" s="1" t="s">
        <v>12</v>
      </c>
      <c r="C9" s="1">
        <v>75</v>
      </c>
      <c r="F9" s="1">
        <v>20</v>
      </c>
    </row>
    <row r="10" spans="1:10" x14ac:dyDescent="0.2">
      <c r="A10" s="1" t="s">
        <v>13</v>
      </c>
    </row>
    <row r="11" spans="1:10" x14ac:dyDescent="0.2">
      <c r="A11" s="1" t="s">
        <v>12</v>
      </c>
      <c r="B11" s="1">
        <f>C$9-2</f>
        <v>73</v>
      </c>
      <c r="E11" s="1">
        <f>F$9-2</f>
        <v>18</v>
      </c>
    </row>
    <row r="12" spans="1:10" x14ac:dyDescent="0.2">
      <c r="B12" s="1">
        <f>C$9-1.9</f>
        <v>73.099999999999994</v>
      </c>
      <c r="E12" s="1">
        <f>F$9-1.9</f>
        <v>18.100000000000001</v>
      </c>
    </row>
    <row r="13" spans="1:10" x14ac:dyDescent="0.2">
      <c r="B13" s="1">
        <f>C$9-1.8</f>
        <v>73.2</v>
      </c>
      <c r="E13" s="1">
        <f>F$9-1.8</f>
        <v>18.2</v>
      </c>
    </row>
    <row r="14" spans="1:10" x14ac:dyDescent="0.2">
      <c r="B14" s="1">
        <f>C$9-1.7</f>
        <v>73.3</v>
      </c>
      <c r="E14" s="1">
        <f>F$9-1.7</f>
        <v>18.3</v>
      </c>
    </row>
    <row r="15" spans="1:10" x14ac:dyDescent="0.2">
      <c r="B15" s="1">
        <f>C$9-1.6</f>
        <v>73.400000000000006</v>
      </c>
      <c r="E15" s="1">
        <f>F$9-1.6</f>
        <v>18.399999999999999</v>
      </c>
    </row>
    <row r="16" spans="1:10" x14ac:dyDescent="0.2">
      <c r="B16" s="1">
        <f>C$9-1.5</f>
        <v>73.5</v>
      </c>
      <c r="E16" s="1">
        <f>F$9-1.5</f>
        <v>18.5</v>
      </c>
    </row>
    <row r="17" spans="2:6" x14ac:dyDescent="0.2">
      <c r="B17" s="1">
        <f>C$9-1.4</f>
        <v>73.599999999999994</v>
      </c>
      <c r="E17" s="1">
        <f>F$9-1.4</f>
        <v>18.600000000000001</v>
      </c>
    </row>
    <row r="18" spans="2:6" x14ac:dyDescent="0.2">
      <c r="B18" s="1">
        <f>C$9-1.3</f>
        <v>73.7</v>
      </c>
      <c r="E18" s="1">
        <f>F$9-1.3</f>
        <v>18.7</v>
      </c>
    </row>
    <row r="19" spans="2:6" x14ac:dyDescent="0.2">
      <c r="B19" s="1">
        <f>C$9-1.2</f>
        <v>73.8</v>
      </c>
      <c r="E19" s="1">
        <f>F$9-1.2</f>
        <v>18.8</v>
      </c>
    </row>
    <row r="20" spans="2:6" x14ac:dyDescent="0.2">
      <c r="B20" s="1">
        <f>C$9-1.1</f>
        <v>73.900000000000006</v>
      </c>
      <c r="E20" s="1">
        <f>F$9-1.1</f>
        <v>18.899999999999999</v>
      </c>
    </row>
    <row r="21" spans="2:6" x14ac:dyDescent="0.2">
      <c r="B21" s="1">
        <f>C$9-1</f>
        <v>74</v>
      </c>
      <c r="E21" s="1">
        <f>F$9-1</f>
        <v>19</v>
      </c>
    </row>
    <row r="22" spans="2:6" x14ac:dyDescent="0.2">
      <c r="B22" s="1">
        <f>C$9-0.9</f>
        <v>74.099999999999994</v>
      </c>
      <c r="E22" s="1">
        <f>F$9-0.9</f>
        <v>19.100000000000001</v>
      </c>
    </row>
    <row r="23" spans="2:6" x14ac:dyDescent="0.2">
      <c r="B23" s="1">
        <f>C$9-0.8</f>
        <v>74.2</v>
      </c>
      <c r="E23" s="1">
        <f>F$9-0.8</f>
        <v>19.2</v>
      </c>
    </row>
    <row r="24" spans="2:6" x14ac:dyDescent="0.2">
      <c r="B24" s="1">
        <f>C$9-0.7</f>
        <v>74.3</v>
      </c>
      <c r="C24" s="1">
        <v>2</v>
      </c>
      <c r="E24" s="1">
        <f>F$9-0.7</f>
        <v>19.3</v>
      </c>
    </row>
    <row r="25" spans="2:6" x14ac:dyDescent="0.2">
      <c r="B25" s="1">
        <f>C$9-0.6</f>
        <v>74.400000000000006</v>
      </c>
      <c r="C25" s="1">
        <v>4</v>
      </c>
      <c r="E25" s="1">
        <f>F$9-0.6</f>
        <v>19.399999999999999</v>
      </c>
    </row>
    <row r="26" spans="2:6" x14ac:dyDescent="0.2">
      <c r="B26" s="1">
        <f>C$9-0.5</f>
        <v>74.5</v>
      </c>
      <c r="C26" s="1">
        <v>5</v>
      </c>
      <c r="E26" s="1">
        <f>F$9-0.5</f>
        <v>19.5</v>
      </c>
    </row>
    <row r="27" spans="2:6" x14ac:dyDescent="0.2">
      <c r="B27" s="1">
        <f>C$9-0.4</f>
        <v>74.599999999999994</v>
      </c>
      <c r="C27" s="1">
        <v>5</v>
      </c>
      <c r="E27" s="1">
        <f>F$9-0.4</f>
        <v>19.600000000000001</v>
      </c>
      <c r="F27" s="1">
        <v>1</v>
      </c>
    </row>
    <row r="28" spans="2:6" x14ac:dyDescent="0.2">
      <c r="B28" s="1">
        <f>C$9-0.3</f>
        <v>74.7</v>
      </c>
      <c r="C28" s="1">
        <v>4</v>
      </c>
      <c r="E28" s="1">
        <f>F$9-0.3</f>
        <v>19.7</v>
      </c>
      <c r="F28" s="1">
        <v>1</v>
      </c>
    </row>
    <row r="29" spans="2:6" x14ac:dyDescent="0.2">
      <c r="B29" s="1">
        <f>C$9-0.2</f>
        <v>74.8</v>
      </c>
      <c r="E29" s="1">
        <f>F$9-0.2</f>
        <v>19.8</v>
      </c>
      <c r="F29" s="1">
        <v>2</v>
      </c>
    </row>
    <row r="30" spans="2:6" x14ac:dyDescent="0.2">
      <c r="B30" s="1">
        <f>C$9-0.1</f>
        <v>74.900000000000006</v>
      </c>
      <c r="E30" s="1">
        <f>F$9-0.1</f>
        <v>19.899999999999999</v>
      </c>
      <c r="F30" s="1">
        <v>4</v>
      </c>
    </row>
    <row r="31" spans="2:6" x14ac:dyDescent="0.2">
      <c r="B31" s="1">
        <f>C$9</f>
        <v>75</v>
      </c>
      <c r="E31" s="1">
        <f>F$9</f>
        <v>20</v>
      </c>
      <c r="F31" s="1">
        <v>4</v>
      </c>
    </row>
    <row r="32" spans="2:6" x14ac:dyDescent="0.2">
      <c r="B32" s="1">
        <f>C$9+0.1</f>
        <v>75.099999999999994</v>
      </c>
      <c r="E32" s="1">
        <f>F$9+0.1</f>
        <v>20.100000000000001</v>
      </c>
      <c r="F32" s="1">
        <v>5</v>
      </c>
    </row>
    <row r="33" spans="2:6" x14ac:dyDescent="0.2">
      <c r="B33" s="1">
        <f>C$9+0.2</f>
        <v>75.2</v>
      </c>
      <c r="E33" s="1">
        <f>F$9+0.2</f>
        <v>20.2</v>
      </c>
      <c r="F33" s="1">
        <v>3</v>
      </c>
    </row>
    <row r="34" spans="2:6" x14ac:dyDescent="0.2">
      <c r="B34" s="1">
        <f>C$9+0.3</f>
        <v>75.3</v>
      </c>
      <c r="E34" s="1">
        <f>F$9+0.3</f>
        <v>20.3</v>
      </c>
    </row>
    <row r="35" spans="2:6" x14ac:dyDescent="0.2">
      <c r="B35" s="1">
        <f>C$9+0.4</f>
        <v>75.400000000000006</v>
      </c>
      <c r="E35" s="1">
        <f>F$9+0.4</f>
        <v>20.399999999999999</v>
      </c>
    </row>
    <row r="36" spans="2:6" x14ac:dyDescent="0.2">
      <c r="B36" s="1">
        <f>C$9+0.5</f>
        <v>75.5</v>
      </c>
      <c r="E36" s="1">
        <f>F$9+0.5</f>
        <v>20.5</v>
      </c>
    </row>
    <row r="37" spans="2:6" x14ac:dyDescent="0.2">
      <c r="B37" s="1">
        <f>C$9+0.6</f>
        <v>75.599999999999994</v>
      </c>
      <c r="E37" s="1">
        <f>F$9+0.6</f>
        <v>20.6</v>
      </c>
    </row>
    <row r="38" spans="2:6" x14ac:dyDescent="0.2">
      <c r="B38" s="1">
        <f>C$9+0.7</f>
        <v>75.7</v>
      </c>
      <c r="E38" s="1">
        <f>F$9+0.7</f>
        <v>20.7</v>
      </c>
    </row>
    <row r="39" spans="2:6" x14ac:dyDescent="0.2">
      <c r="B39" s="1">
        <f>C$9+0.8</f>
        <v>75.8</v>
      </c>
      <c r="E39" s="1">
        <f>F$9+0.8</f>
        <v>20.8</v>
      </c>
    </row>
    <row r="40" spans="2:6" x14ac:dyDescent="0.2">
      <c r="B40" s="1">
        <f>C$9+0.9</f>
        <v>75.900000000000006</v>
      </c>
      <c r="E40" s="1">
        <f>F$9+0.9</f>
        <v>20.9</v>
      </c>
    </row>
    <row r="41" spans="2:6" x14ac:dyDescent="0.2">
      <c r="B41" s="1">
        <f>C$9+1</f>
        <v>76</v>
      </c>
      <c r="E41" s="1">
        <f>F$9+1</f>
        <v>21</v>
      </c>
    </row>
    <row r="42" spans="2:6" x14ac:dyDescent="0.2">
      <c r="B42" s="1">
        <f>C$9+1.1</f>
        <v>76.099999999999994</v>
      </c>
      <c r="E42" s="1">
        <f>F$9+1.1</f>
        <v>21.1</v>
      </c>
    </row>
    <row r="43" spans="2:6" x14ac:dyDescent="0.2">
      <c r="B43" s="1">
        <f>C$9+1.2</f>
        <v>76.2</v>
      </c>
      <c r="E43" s="1">
        <f>F$9+1.2</f>
        <v>21.2</v>
      </c>
    </row>
    <row r="44" spans="2:6" x14ac:dyDescent="0.2">
      <c r="B44" s="1">
        <f>C$9+1.3</f>
        <v>76.3</v>
      </c>
      <c r="E44" s="1">
        <f>F$9+1.3</f>
        <v>21.3</v>
      </c>
    </row>
    <row r="45" spans="2:6" x14ac:dyDescent="0.2">
      <c r="B45" s="1">
        <f>C$9+1.4</f>
        <v>76.400000000000006</v>
      </c>
      <c r="E45" s="1">
        <f>F$9+1.4</f>
        <v>21.4</v>
      </c>
    </row>
    <row r="46" spans="2:6" x14ac:dyDescent="0.2">
      <c r="B46" s="1">
        <f>C$9+1.5</f>
        <v>76.5</v>
      </c>
      <c r="E46" s="1">
        <f>F$9+1.5</f>
        <v>21.5</v>
      </c>
    </row>
    <row r="47" spans="2:6" x14ac:dyDescent="0.2">
      <c r="B47" s="1">
        <f>C$9+1.6</f>
        <v>76.599999999999994</v>
      </c>
      <c r="E47" s="1">
        <f>F$9+1.6</f>
        <v>21.6</v>
      </c>
    </row>
    <row r="48" spans="2:6" x14ac:dyDescent="0.2">
      <c r="B48" s="1">
        <f>C$9+1.7</f>
        <v>76.7</v>
      </c>
      <c r="E48" s="1">
        <f>F$9+1.7</f>
        <v>21.7</v>
      </c>
    </row>
    <row r="49" spans="2:5" x14ac:dyDescent="0.2">
      <c r="B49" s="1">
        <f>C$9+1.8</f>
        <v>76.8</v>
      </c>
      <c r="E49" s="1">
        <f>F$9+1.8</f>
        <v>21.8</v>
      </c>
    </row>
    <row r="50" spans="2:5" x14ac:dyDescent="0.2">
      <c r="B50" s="1">
        <f>C$9+1.9</f>
        <v>76.900000000000006</v>
      </c>
      <c r="E50" s="1">
        <f>F$9+1.9</f>
        <v>21.9</v>
      </c>
    </row>
    <row r="51" spans="2:5" x14ac:dyDescent="0.2">
      <c r="B51" s="1">
        <f>C$9+2</f>
        <v>77</v>
      </c>
      <c r="E51" s="1">
        <f>F$9+2</f>
        <v>22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12CF-1CEA-4D6A-8BEC-A498B89B8816}">
  <dimension ref="A1:J55"/>
  <sheetViews>
    <sheetView workbookViewId="0">
      <selection activeCell="C24" sqref="C24"/>
    </sheetView>
  </sheetViews>
  <sheetFormatPr defaultRowHeight="13.5" x14ac:dyDescent="0.15"/>
  <sheetData>
    <row r="1" spans="1:10" ht="14.25" x14ac:dyDescent="0.2">
      <c r="A1" s="1"/>
      <c r="B1" s="1"/>
      <c r="C1" s="1"/>
      <c r="D1" s="1" t="s">
        <v>0</v>
      </c>
      <c r="E1" s="1"/>
      <c r="F1" s="1"/>
      <c r="G1" s="1"/>
      <c r="H1" s="1"/>
      <c r="I1" s="1"/>
      <c r="J1" s="1"/>
    </row>
    <row r="2" spans="1:10" ht="14.25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1</v>
      </c>
    </row>
    <row r="3" spans="1:10" ht="14.25" x14ac:dyDescent="0.2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</row>
    <row r="4" spans="1:10" ht="14.25" x14ac:dyDescent="0.2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</row>
    <row r="5" spans="1:10" ht="14.25" x14ac:dyDescent="0.2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</row>
    <row r="6" spans="1:10" ht="14.25" x14ac:dyDescent="0.2">
      <c r="A6" s="1"/>
      <c r="B6" s="1"/>
      <c r="C6" s="1"/>
      <c r="D6" s="1"/>
      <c r="E6" s="1"/>
      <c r="F6" s="1"/>
      <c r="G6" s="1"/>
      <c r="H6" s="1"/>
      <c r="I6" s="1"/>
      <c r="J6" s="1" t="s">
        <v>6</v>
      </c>
    </row>
    <row r="7" spans="1:10" ht="14.25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4.25" x14ac:dyDescent="0.2">
      <c r="A8" s="1" t="s">
        <v>7</v>
      </c>
      <c r="B8" s="1"/>
      <c r="C8" s="1" t="s">
        <v>8</v>
      </c>
      <c r="D8" s="1" t="s">
        <v>9</v>
      </c>
      <c r="E8" s="1"/>
      <c r="F8" s="1" t="s">
        <v>10</v>
      </c>
      <c r="G8" s="1" t="s">
        <v>11</v>
      </c>
      <c r="H8" s="1"/>
      <c r="I8" s="1"/>
      <c r="J8" s="1"/>
    </row>
    <row r="9" spans="1:10" ht="14.25" x14ac:dyDescent="0.2">
      <c r="A9" s="1" t="s">
        <v>12</v>
      </c>
      <c r="B9" s="1"/>
      <c r="C9" s="1">
        <v>75</v>
      </c>
      <c r="D9" s="1"/>
      <c r="E9" s="1"/>
      <c r="F9" s="1">
        <v>20</v>
      </c>
      <c r="G9" s="1"/>
      <c r="H9" s="1"/>
      <c r="I9" s="1"/>
      <c r="J9" s="1"/>
    </row>
    <row r="10" spans="1:10" ht="14.25" x14ac:dyDescent="0.2">
      <c r="A10" s="1" t="s">
        <v>13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ht="14.25" x14ac:dyDescent="0.2">
      <c r="A11" s="1" t="s">
        <v>12</v>
      </c>
      <c r="B11" s="1">
        <f>C$9-2</f>
        <v>73</v>
      </c>
      <c r="C11" s="1"/>
      <c r="D11" s="1"/>
      <c r="E11" s="1">
        <f>F$9-2</f>
        <v>18</v>
      </c>
      <c r="F11" s="1"/>
      <c r="G11" s="1"/>
      <c r="H11" s="1"/>
      <c r="I11" s="1"/>
      <c r="J11" s="1"/>
    </row>
    <row r="12" spans="1:10" ht="14.25" x14ac:dyDescent="0.2">
      <c r="A12" s="1"/>
      <c r="B12" s="1">
        <f>C$9-1.9</f>
        <v>73.099999999999994</v>
      </c>
      <c r="C12" s="1"/>
      <c r="D12" s="1"/>
      <c r="E12" s="1">
        <f>F$9-1.9</f>
        <v>18.100000000000001</v>
      </c>
      <c r="F12" s="1"/>
      <c r="G12" s="1"/>
      <c r="H12" s="1"/>
      <c r="I12" s="1"/>
      <c r="J12" s="1"/>
    </row>
    <row r="13" spans="1:10" ht="14.25" x14ac:dyDescent="0.2">
      <c r="A13" s="1"/>
      <c r="B13" s="1">
        <f>C$9-1.8</f>
        <v>73.2</v>
      </c>
      <c r="C13" s="1"/>
      <c r="D13" s="1"/>
      <c r="E13" s="1">
        <f>F$9-1.8</f>
        <v>18.2</v>
      </c>
      <c r="F13" s="1"/>
      <c r="G13" s="1"/>
      <c r="H13" s="1"/>
      <c r="I13" s="1"/>
      <c r="J13" s="1"/>
    </row>
    <row r="14" spans="1:10" ht="14.25" x14ac:dyDescent="0.2">
      <c r="A14" s="1"/>
      <c r="B14" s="1">
        <f>C$9-1.7</f>
        <v>73.3</v>
      </c>
      <c r="C14" s="1"/>
      <c r="D14" s="1"/>
      <c r="E14" s="1">
        <f>F$9-1.7</f>
        <v>18.3</v>
      </c>
      <c r="F14" s="1"/>
      <c r="G14" s="1"/>
      <c r="H14" s="1"/>
      <c r="I14" s="1"/>
      <c r="J14" s="1"/>
    </row>
    <row r="15" spans="1:10" ht="14.25" x14ac:dyDescent="0.2">
      <c r="A15" s="1"/>
      <c r="B15" s="1">
        <f>C$9-1.6</f>
        <v>73.400000000000006</v>
      </c>
      <c r="C15" s="1"/>
      <c r="D15" s="1"/>
      <c r="E15" s="1">
        <f>F$9-1.6</f>
        <v>18.399999999999999</v>
      </c>
      <c r="F15" s="1"/>
      <c r="G15" s="1"/>
      <c r="H15" s="1"/>
      <c r="I15" s="1"/>
      <c r="J15" s="1"/>
    </row>
    <row r="16" spans="1:10" ht="14.25" x14ac:dyDescent="0.2">
      <c r="A16" s="1"/>
      <c r="B16" s="1">
        <f>C$9-1.5</f>
        <v>73.5</v>
      </c>
      <c r="C16" s="1"/>
      <c r="D16" s="1"/>
      <c r="E16" s="1">
        <f>F$9-1.5</f>
        <v>18.5</v>
      </c>
      <c r="F16" s="1"/>
      <c r="G16" s="1"/>
      <c r="H16" s="1"/>
      <c r="I16" s="1"/>
      <c r="J16" s="1"/>
    </row>
    <row r="17" spans="1:10" ht="14.25" x14ac:dyDescent="0.2">
      <c r="A17" s="1"/>
      <c r="B17" s="1">
        <f>C$9-1.4</f>
        <v>73.599999999999994</v>
      </c>
      <c r="C17" s="1"/>
      <c r="D17" s="1"/>
      <c r="E17" s="1">
        <f>F$9-1.4</f>
        <v>18.600000000000001</v>
      </c>
      <c r="F17" s="1"/>
      <c r="G17" s="1"/>
      <c r="H17" s="1"/>
      <c r="I17" s="1"/>
      <c r="J17" s="1"/>
    </row>
    <row r="18" spans="1:10" ht="14.25" x14ac:dyDescent="0.2">
      <c r="A18" s="1"/>
      <c r="B18" s="1">
        <f>C$9-1.3</f>
        <v>73.7</v>
      </c>
      <c r="C18" s="1"/>
      <c r="D18" s="1"/>
      <c r="E18" s="1">
        <f>F$9-1.3</f>
        <v>18.7</v>
      </c>
      <c r="F18" s="1"/>
      <c r="G18" s="1"/>
      <c r="H18" s="1"/>
      <c r="I18" s="1"/>
      <c r="J18" s="1"/>
    </row>
    <row r="19" spans="1:10" ht="14.25" x14ac:dyDescent="0.2">
      <c r="A19" s="1"/>
      <c r="B19" s="1">
        <f>C$9-1.2</f>
        <v>73.8</v>
      </c>
      <c r="C19" s="1"/>
      <c r="D19" s="1"/>
      <c r="E19" s="1">
        <f>F$9-1.2</f>
        <v>18.8</v>
      </c>
      <c r="F19" s="1"/>
      <c r="G19" s="1"/>
      <c r="H19" s="1"/>
      <c r="I19" s="1"/>
      <c r="J19" s="1"/>
    </row>
    <row r="20" spans="1:10" ht="14.25" x14ac:dyDescent="0.2">
      <c r="A20" s="1"/>
      <c r="B20" s="1">
        <f>C$9-1.1</f>
        <v>73.900000000000006</v>
      </c>
      <c r="C20" s="1"/>
      <c r="D20" s="1"/>
      <c r="E20" s="1">
        <f>F$9-1.1</f>
        <v>18.899999999999999</v>
      </c>
      <c r="F20" s="1"/>
      <c r="G20" s="1"/>
      <c r="H20" s="1"/>
      <c r="I20" s="1"/>
      <c r="J20" s="1"/>
    </row>
    <row r="21" spans="1:10" ht="14.25" x14ac:dyDescent="0.2">
      <c r="A21" s="1"/>
      <c r="B21" s="1">
        <f>C$9-1</f>
        <v>74</v>
      </c>
      <c r="C21" s="1"/>
      <c r="D21" s="1"/>
      <c r="E21" s="1">
        <f>F$9-1</f>
        <v>19</v>
      </c>
      <c r="F21" s="1"/>
      <c r="G21" s="1"/>
      <c r="H21" s="1"/>
      <c r="I21" s="1"/>
      <c r="J21" s="1"/>
    </row>
    <row r="22" spans="1:10" ht="14.25" x14ac:dyDescent="0.2">
      <c r="A22" s="1"/>
      <c r="B22" s="1">
        <f>C$9-0.9</f>
        <v>74.099999999999994</v>
      </c>
      <c r="C22" s="1"/>
      <c r="D22" s="1"/>
      <c r="E22" s="1">
        <f>F$9-0.9</f>
        <v>19.100000000000001</v>
      </c>
      <c r="F22" s="1"/>
      <c r="G22" s="1"/>
      <c r="H22" s="1"/>
      <c r="I22" s="1"/>
      <c r="J22" s="1"/>
    </row>
    <row r="23" spans="1:10" ht="14.25" x14ac:dyDescent="0.2">
      <c r="A23" s="1"/>
      <c r="B23" s="1">
        <f>C$9-0.8</f>
        <v>74.2</v>
      </c>
      <c r="C23" s="1"/>
      <c r="D23" s="1"/>
      <c r="E23" s="1">
        <f>F$9-0.8</f>
        <v>19.2</v>
      </c>
      <c r="F23" s="1"/>
      <c r="G23" s="1"/>
      <c r="H23" s="1"/>
      <c r="I23" s="1"/>
      <c r="J23" s="1"/>
    </row>
    <row r="24" spans="1:10" ht="14.25" x14ac:dyDescent="0.2">
      <c r="A24" s="1"/>
      <c r="B24" s="1">
        <f>C$9-0.7</f>
        <v>74.3</v>
      </c>
      <c r="C24" s="1">
        <v>3</v>
      </c>
      <c r="D24" s="1"/>
      <c r="E24" s="1">
        <f>F$9-0.7</f>
        <v>19.3</v>
      </c>
      <c r="F24" s="1"/>
      <c r="G24" s="1"/>
      <c r="H24" s="1"/>
      <c r="I24" s="1"/>
      <c r="J24" s="1"/>
    </row>
    <row r="25" spans="1:10" ht="14.25" x14ac:dyDescent="0.2">
      <c r="A25" s="1"/>
      <c r="B25" s="1">
        <f>C$9-0.6</f>
        <v>74.400000000000006</v>
      </c>
      <c r="C25" s="1">
        <v>4</v>
      </c>
      <c r="D25" s="1"/>
      <c r="E25" s="1">
        <f>F$9-0.6</f>
        <v>19.399999999999999</v>
      </c>
      <c r="F25" s="1"/>
      <c r="G25" s="1"/>
      <c r="H25" s="1"/>
      <c r="I25" s="1"/>
      <c r="J25" s="1"/>
    </row>
    <row r="26" spans="1:10" ht="14.25" x14ac:dyDescent="0.2">
      <c r="A26" s="1"/>
      <c r="B26" s="1">
        <f>C$9-0.5</f>
        <v>74.5</v>
      </c>
      <c r="C26" s="1">
        <v>5</v>
      </c>
      <c r="D26" s="1"/>
      <c r="E26" s="1">
        <f>F$9-0.5</f>
        <v>19.5</v>
      </c>
      <c r="F26" s="1"/>
      <c r="G26" s="1"/>
      <c r="H26" s="1"/>
      <c r="I26" s="1"/>
      <c r="J26" s="1"/>
    </row>
    <row r="27" spans="1:10" ht="14.25" x14ac:dyDescent="0.2">
      <c r="A27" s="1"/>
      <c r="B27" s="1">
        <f>C$9-0.4</f>
        <v>74.599999999999994</v>
      </c>
      <c r="C27" s="1">
        <v>6</v>
      </c>
      <c r="D27" s="1"/>
      <c r="E27" s="1">
        <f>F$9-0.4</f>
        <v>19.600000000000001</v>
      </c>
      <c r="F27" s="1"/>
      <c r="G27" s="1"/>
      <c r="H27" s="1"/>
      <c r="I27" s="1"/>
      <c r="J27" s="1"/>
    </row>
    <row r="28" spans="1:10" ht="14.25" x14ac:dyDescent="0.2">
      <c r="A28" s="1"/>
      <c r="B28" s="1">
        <f>C$9-0.3</f>
        <v>74.7</v>
      </c>
      <c r="C28" s="1">
        <v>2</v>
      </c>
      <c r="D28" s="1"/>
      <c r="E28" s="1">
        <f>F$9-0.3</f>
        <v>19.7</v>
      </c>
      <c r="F28" s="1">
        <v>2</v>
      </c>
      <c r="G28" s="1"/>
      <c r="H28" s="1"/>
      <c r="I28" s="1"/>
      <c r="J28" s="1"/>
    </row>
    <row r="29" spans="1:10" ht="14.25" x14ac:dyDescent="0.2">
      <c r="A29" s="1"/>
      <c r="B29" s="1">
        <f>C$9-0.2</f>
        <v>74.8</v>
      </c>
      <c r="C29" s="1">
        <v>1</v>
      </c>
      <c r="D29" s="1"/>
      <c r="E29" s="1">
        <f>F$9-0.2</f>
        <v>19.8</v>
      </c>
      <c r="F29" s="1">
        <v>4</v>
      </c>
      <c r="G29" s="1"/>
      <c r="H29" s="1"/>
      <c r="I29" s="1"/>
      <c r="J29" s="1"/>
    </row>
    <row r="30" spans="1:10" ht="14.25" x14ac:dyDescent="0.2">
      <c r="A30" s="1"/>
      <c r="B30" s="1">
        <f>C$9-0.1</f>
        <v>74.900000000000006</v>
      </c>
      <c r="C30" s="1"/>
      <c r="D30" s="1"/>
      <c r="E30" s="1">
        <f>F$9-0.1</f>
        <v>19.899999999999999</v>
      </c>
      <c r="F30" s="1">
        <v>8</v>
      </c>
      <c r="G30" s="1"/>
      <c r="H30" s="1"/>
      <c r="I30" s="1"/>
      <c r="J30" s="1"/>
    </row>
    <row r="31" spans="1:10" ht="14.25" x14ac:dyDescent="0.2">
      <c r="A31" s="1"/>
      <c r="B31" s="1">
        <f>C$9</f>
        <v>75</v>
      </c>
      <c r="C31" s="1"/>
      <c r="D31" s="1"/>
      <c r="E31" s="1">
        <f>F$9</f>
        <v>20</v>
      </c>
      <c r="F31" s="1">
        <v>5</v>
      </c>
      <c r="G31" s="1"/>
      <c r="H31" s="1"/>
      <c r="I31" s="1"/>
      <c r="J31" s="1"/>
    </row>
    <row r="32" spans="1:10" ht="14.25" x14ac:dyDescent="0.2">
      <c r="A32" s="1"/>
      <c r="B32" s="1">
        <f>C$9+0.1</f>
        <v>75.099999999999994</v>
      </c>
      <c r="C32" s="1"/>
      <c r="D32" s="1"/>
      <c r="E32" s="1">
        <f>F$9+0.1</f>
        <v>20.100000000000001</v>
      </c>
      <c r="F32" s="1">
        <v>1</v>
      </c>
      <c r="G32" s="1"/>
      <c r="H32" s="1"/>
      <c r="I32" s="1"/>
      <c r="J32" s="1"/>
    </row>
    <row r="33" spans="1:10" ht="14.25" x14ac:dyDescent="0.2">
      <c r="A33" s="1"/>
      <c r="B33" s="1">
        <f>C$9+0.2</f>
        <v>75.2</v>
      </c>
      <c r="C33" s="1"/>
      <c r="D33" s="1"/>
      <c r="E33" s="1">
        <f>F$9+0.2</f>
        <v>20.2</v>
      </c>
      <c r="F33" s="1"/>
      <c r="G33" s="1"/>
      <c r="H33" s="1"/>
      <c r="I33" s="1"/>
      <c r="J33" s="1"/>
    </row>
    <row r="34" spans="1:10" ht="14.25" x14ac:dyDescent="0.2">
      <c r="A34" s="1"/>
      <c r="B34" s="1">
        <f>C$9+0.3</f>
        <v>75.3</v>
      </c>
      <c r="C34" s="1"/>
      <c r="D34" s="1"/>
      <c r="E34" s="1">
        <f>F$9+0.3</f>
        <v>20.3</v>
      </c>
      <c r="F34" s="1"/>
      <c r="G34" s="1"/>
      <c r="H34" s="1"/>
      <c r="I34" s="1"/>
      <c r="J34" s="1"/>
    </row>
    <row r="35" spans="1:10" ht="14.25" x14ac:dyDescent="0.2">
      <c r="A35" s="1"/>
      <c r="B35" s="1">
        <f>C$9+0.4</f>
        <v>75.400000000000006</v>
      </c>
      <c r="C35" s="1"/>
      <c r="D35" s="1"/>
      <c r="E35" s="1">
        <f>F$9+0.4</f>
        <v>20.399999999999999</v>
      </c>
      <c r="F35" s="1"/>
      <c r="G35" s="1"/>
      <c r="H35" s="1"/>
      <c r="I35" s="1"/>
      <c r="J35" s="1"/>
    </row>
    <row r="36" spans="1:10" ht="14.25" x14ac:dyDescent="0.2">
      <c r="A36" s="1"/>
      <c r="B36" s="1">
        <f>C$9+0.5</f>
        <v>75.5</v>
      </c>
      <c r="C36" s="1"/>
      <c r="D36" s="1"/>
      <c r="E36" s="1">
        <f>F$9+0.5</f>
        <v>20.5</v>
      </c>
      <c r="F36" s="1"/>
      <c r="G36" s="1"/>
      <c r="H36" s="1"/>
      <c r="I36" s="1"/>
      <c r="J36" s="1"/>
    </row>
    <row r="37" spans="1:10" ht="14.25" x14ac:dyDescent="0.2">
      <c r="A37" s="1"/>
      <c r="B37" s="1">
        <f>C$9+0.6</f>
        <v>75.599999999999994</v>
      </c>
      <c r="C37" s="1"/>
      <c r="D37" s="1"/>
      <c r="E37" s="1">
        <f>F$9+0.6</f>
        <v>20.6</v>
      </c>
      <c r="F37" s="1"/>
      <c r="G37" s="1"/>
      <c r="H37" s="1"/>
      <c r="I37" s="1"/>
      <c r="J37" s="1"/>
    </row>
    <row r="38" spans="1:10" ht="14.25" x14ac:dyDescent="0.2">
      <c r="A38" s="1"/>
      <c r="B38" s="1">
        <f>C$9+0.7</f>
        <v>75.7</v>
      </c>
      <c r="C38" s="1"/>
      <c r="D38" s="1"/>
      <c r="E38" s="1">
        <f>F$9+0.7</f>
        <v>20.7</v>
      </c>
      <c r="F38" s="1"/>
      <c r="G38" s="1"/>
      <c r="H38" s="1"/>
      <c r="I38" s="1"/>
      <c r="J38" s="1"/>
    </row>
    <row r="39" spans="1:10" ht="14.25" x14ac:dyDescent="0.2">
      <c r="A39" s="1"/>
      <c r="B39" s="1">
        <f>C$9+0.8</f>
        <v>75.8</v>
      </c>
      <c r="C39" s="1"/>
      <c r="D39" s="1"/>
      <c r="E39" s="1">
        <f>F$9+0.8</f>
        <v>20.8</v>
      </c>
      <c r="F39" s="1"/>
      <c r="G39" s="1"/>
      <c r="H39" s="1"/>
      <c r="I39" s="1"/>
      <c r="J39" s="1"/>
    </row>
    <row r="40" spans="1:10" ht="14.25" x14ac:dyDescent="0.2">
      <c r="A40" s="1"/>
      <c r="B40" s="1">
        <f>C$9+0.9</f>
        <v>75.900000000000006</v>
      </c>
      <c r="C40" s="1"/>
      <c r="D40" s="1"/>
      <c r="E40" s="1">
        <f>F$9+0.9</f>
        <v>20.9</v>
      </c>
      <c r="F40" s="1"/>
      <c r="G40" s="1"/>
      <c r="H40" s="1"/>
      <c r="I40" s="1"/>
      <c r="J40" s="1"/>
    </row>
    <row r="41" spans="1:10" ht="14.25" x14ac:dyDescent="0.2">
      <c r="A41" s="1"/>
      <c r="B41" s="1">
        <f>C$9+1</f>
        <v>76</v>
      </c>
      <c r="C41" s="1"/>
      <c r="D41" s="1"/>
      <c r="E41" s="1">
        <f>F$9+1</f>
        <v>21</v>
      </c>
      <c r="F41" s="1"/>
      <c r="G41" s="1"/>
      <c r="H41" s="1"/>
      <c r="I41" s="1"/>
      <c r="J41" s="1"/>
    </row>
    <row r="42" spans="1:10" ht="14.25" x14ac:dyDescent="0.2">
      <c r="A42" s="1"/>
      <c r="B42" s="1">
        <f>C$9+1.1</f>
        <v>76.099999999999994</v>
      </c>
      <c r="C42" s="1"/>
      <c r="D42" s="1"/>
      <c r="E42" s="1">
        <f>F$9+1.1</f>
        <v>21.1</v>
      </c>
      <c r="F42" s="1"/>
      <c r="G42" s="1"/>
      <c r="H42" s="1"/>
      <c r="I42" s="1"/>
      <c r="J42" s="1"/>
    </row>
    <row r="43" spans="1:10" ht="14.25" x14ac:dyDescent="0.2">
      <c r="A43" s="1"/>
      <c r="B43" s="1">
        <f>C$9+1.2</f>
        <v>76.2</v>
      </c>
      <c r="C43" s="1"/>
      <c r="D43" s="1"/>
      <c r="E43" s="1">
        <f>F$9+1.2</f>
        <v>21.2</v>
      </c>
      <c r="F43" s="1"/>
      <c r="G43" s="1"/>
      <c r="H43" s="1"/>
      <c r="I43" s="1"/>
      <c r="J43" s="1"/>
    </row>
    <row r="44" spans="1:10" ht="14.25" x14ac:dyDescent="0.2">
      <c r="A44" s="1"/>
      <c r="B44" s="1">
        <f>C$9+1.3</f>
        <v>76.3</v>
      </c>
      <c r="C44" s="1"/>
      <c r="D44" s="1"/>
      <c r="E44" s="1">
        <f>F$9+1.3</f>
        <v>21.3</v>
      </c>
      <c r="F44" s="1"/>
      <c r="G44" s="1"/>
      <c r="H44" s="1"/>
      <c r="I44" s="1"/>
      <c r="J44" s="1"/>
    </row>
    <row r="45" spans="1:10" ht="14.25" x14ac:dyDescent="0.2">
      <c r="A45" s="1"/>
      <c r="B45" s="1">
        <f>C$9+1.4</f>
        <v>76.400000000000006</v>
      </c>
      <c r="C45" s="1"/>
      <c r="D45" s="1"/>
      <c r="E45" s="1">
        <f>F$9+1.4</f>
        <v>21.4</v>
      </c>
      <c r="F45" s="1"/>
      <c r="G45" s="1"/>
      <c r="H45" s="1"/>
      <c r="I45" s="1"/>
      <c r="J45" s="1"/>
    </row>
    <row r="46" spans="1:10" ht="14.25" x14ac:dyDescent="0.2">
      <c r="A46" s="1"/>
      <c r="B46" s="1">
        <f>C$9+1.5</f>
        <v>76.5</v>
      </c>
      <c r="C46" s="1"/>
      <c r="D46" s="1"/>
      <c r="E46" s="1">
        <f>F$9+1.5</f>
        <v>21.5</v>
      </c>
      <c r="F46" s="1"/>
      <c r="G46" s="1"/>
      <c r="H46" s="1"/>
      <c r="I46" s="1"/>
      <c r="J46" s="1"/>
    </row>
    <row r="47" spans="1:10" ht="14.25" x14ac:dyDescent="0.2">
      <c r="A47" s="1"/>
      <c r="B47" s="1">
        <f>C$9+1.6</f>
        <v>76.599999999999994</v>
      </c>
      <c r="C47" s="1"/>
      <c r="D47" s="1"/>
      <c r="E47" s="1">
        <f>F$9+1.6</f>
        <v>21.6</v>
      </c>
      <c r="F47" s="1"/>
      <c r="G47" s="1"/>
      <c r="H47" s="1"/>
      <c r="I47" s="1"/>
      <c r="J47" s="1"/>
    </row>
    <row r="48" spans="1:10" ht="14.25" x14ac:dyDescent="0.2">
      <c r="A48" s="1"/>
      <c r="B48" s="1">
        <f>C$9+1.7</f>
        <v>76.7</v>
      </c>
      <c r="C48" s="1"/>
      <c r="D48" s="1"/>
      <c r="E48" s="1">
        <f>F$9+1.7</f>
        <v>21.7</v>
      </c>
      <c r="F48" s="1"/>
      <c r="G48" s="1"/>
      <c r="H48" s="1"/>
      <c r="I48" s="1"/>
      <c r="J48" s="1"/>
    </row>
    <row r="49" spans="1:10" ht="14.25" x14ac:dyDescent="0.2">
      <c r="A49" s="1"/>
      <c r="B49" s="1">
        <f>C$9+1.8</f>
        <v>76.8</v>
      </c>
      <c r="C49" s="1"/>
      <c r="D49" s="1"/>
      <c r="E49" s="1">
        <f>F$9+1.8</f>
        <v>21.8</v>
      </c>
      <c r="F49" s="1"/>
      <c r="G49" s="1"/>
      <c r="H49" s="1"/>
      <c r="I49" s="1"/>
      <c r="J49" s="1"/>
    </row>
    <row r="50" spans="1:10" ht="14.25" x14ac:dyDescent="0.2">
      <c r="A50" s="1"/>
      <c r="B50" s="1">
        <f>C$9+1.9</f>
        <v>76.900000000000006</v>
      </c>
      <c r="C50" s="1"/>
      <c r="D50" s="1"/>
      <c r="E50" s="1">
        <f>F$9+1.9</f>
        <v>21.9</v>
      </c>
      <c r="F50" s="1"/>
      <c r="G50" s="1"/>
      <c r="H50" s="1"/>
      <c r="I50" s="1"/>
      <c r="J50" s="1"/>
    </row>
    <row r="51" spans="1:10" ht="14.25" x14ac:dyDescent="0.2">
      <c r="A51" s="1"/>
      <c r="B51" s="1">
        <f>C$9+2</f>
        <v>77</v>
      </c>
      <c r="C51" s="1"/>
      <c r="D51" s="1"/>
      <c r="E51" s="1">
        <f>F$9+2</f>
        <v>22</v>
      </c>
      <c r="F51" s="1"/>
      <c r="G51" s="1"/>
      <c r="H51" s="1"/>
      <c r="I51" s="1"/>
      <c r="J51" s="1"/>
    </row>
    <row r="52" spans="1:10" ht="14.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4.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4.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4.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Sheet1</vt:lpstr>
      <vt:lpstr>20230629</vt:lpstr>
      <vt:lpstr>20230628</vt:lpstr>
      <vt:lpstr>20230627</vt:lpstr>
      <vt:lpstr>20230626</vt:lpstr>
      <vt:lpstr>20230622</vt:lpstr>
      <vt:lpstr>20230621</vt:lpstr>
      <vt:lpstr>20230620-1</vt:lpstr>
      <vt:lpstr>20230620</vt:lpstr>
      <vt:lpstr>20230616</vt:lpstr>
      <vt:lpstr>20230614</vt:lpstr>
      <vt:lpstr>20230613</vt:lpstr>
      <vt:lpstr>20230606</vt:lpstr>
      <vt:lpstr>20230602-1</vt:lpstr>
      <vt:lpstr>20230602</vt:lpstr>
      <vt:lpstr>20230601-1</vt:lpstr>
      <vt:lpstr>20230601</vt:lpstr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H-INOUE</cp:lastModifiedBy>
  <dcterms:created xsi:type="dcterms:W3CDTF">2023-05-31T02:22:33Z</dcterms:created>
  <dcterms:modified xsi:type="dcterms:W3CDTF">2023-07-14T02:19:13Z</dcterms:modified>
</cp:coreProperties>
</file>