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Miller\OneDrive - TechHoncho\Internal\Bentley\SP2018\CS620\Project\"/>
    </mc:Choice>
  </mc:AlternateContent>
  <xr:revisionPtr revIDLastSave="3" documentId="090D60C83B8E1619EE9D3A2B5000BB80580C1ED3" xr6:coauthVersionLast="28" xr6:coauthVersionMax="28" xr10:uidLastSave="{7CFC710F-68FF-4F86-9BC5-C7C4E07B6990}"/>
  <bookViews>
    <workbookView xWindow="0" yWindow="0" windowWidth="28800" windowHeight="11310" xr2:uid="{D4DAE1DD-11F9-48CE-B07D-3B6331D7B6CD}"/>
  </bookViews>
  <sheets>
    <sheet name="MasterSheet" sheetId="1" r:id="rId1"/>
  </sheets>
  <externalReferences>
    <externalReference r:id="rId2"/>
  </externalReferences>
  <definedNames>
    <definedName name="CourseList">MasterSheet!$J$2:$J$19</definedName>
    <definedName name="Days">MasterSheet!$K$2:$K$9</definedName>
    <definedName name="Name">MasterSheet!$I$2:$I$33</definedName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MasterSheet!$P$14</definedName>
    <definedName name="solver_typ" localSheetId="0" hidden="1">2</definedName>
    <definedName name="solver_val" localSheetId="0" hidden="1">0</definedName>
    <definedName name="solver_ver" localSheetId="0" hidden="1">3</definedName>
    <definedName name="Times">MasterSheet!$L$2:$L$10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Q3" i="1"/>
  <c r="P3" i="1"/>
  <c r="O3" i="1"/>
  <c r="N3" i="1"/>
  <c r="G3" i="1"/>
  <c r="G2" i="1"/>
  <c r="H2" i="1" s="1"/>
  <c r="K15" i="1" s="1"/>
</calcChain>
</file>

<file path=xl/sharedStrings.xml><?xml version="1.0" encoding="utf-8"?>
<sst xmlns="http://schemas.openxmlformats.org/spreadsheetml/2006/main" count="182" uniqueCount="98">
  <si>
    <t>Is CIS</t>
  </si>
  <si>
    <t>Qantified Rank</t>
  </si>
  <si>
    <t>Rank</t>
  </si>
  <si>
    <t>FT/Adjunct</t>
  </si>
  <si>
    <t>Can be scheduled</t>
  </si>
  <si>
    <t>Currently Scheduled</t>
  </si>
  <si>
    <t>Name</t>
  </si>
  <si>
    <t>Courses</t>
  </si>
  <si>
    <t>Days</t>
  </si>
  <si>
    <t>Times</t>
  </si>
  <si>
    <t>NameIndex</t>
  </si>
  <si>
    <t>CourseIndex</t>
  </si>
  <si>
    <t>DaysIndex</t>
  </si>
  <si>
    <t>Senior Lecturer</t>
  </si>
  <si>
    <t>FT</t>
  </si>
  <si>
    <t>Akram Ahmed</t>
  </si>
  <si>
    <t>IT 101</t>
  </si>
  <si>
    <t>M</t>
  </si>
  <si>
    <t>08:00AM - 09:20AM</t>
  </si>
  <si>
    <t>Adjunct Lecturer</t>
  </si>
  <si>
    <t>Adjunct</t>
  </si>
  <si>
    <t>Andrea Jones</t>
  </si>
  <si>
    <t>CS 150</t>
  </si>
  <si>
    <t>MW</t>
  </si>
  <si>
    <t>09:30AM - 10:50AM</t>
  </si>
  <si>
    <t>Anne Pugliese</t>
  </si>
  <si>
    <t xml:space="preserve">CS 180 </t>
  </si>
  <si>
    <t>MR</t>
  </si>
  <si>
    <t>11:00AM - 01:50PM</t>
  </si>
  <si>
    <t>Anstasia Biggs</t>
  </si>
  <si>
    <t xml:space="preserve">CS 213 </t>
  </si>
  <si>
    <t>T</t>
  </si>
  <si>
    <t>12:30PM - 01:50PM</t>
  </si>
  <si>
    <t>Professor</t>
  </si>
  <si>
    <t>Bill Schiano</t>
  </si>
  <si>
    <t xml:space="preserve">CS 240 </t>
  </si>
  <si>
    <t>TR</t>
  </si>
  <si>
    <t>02:00PM - 03:20PM</t>
  </si>
  <si>
    <t>Bill Vanderclock</t>
  </si>
  <si>
    <t xml:space="preserve">CS 299 </t>
  </si>
  <si>
    <t>TF</t>
  </si>
  <si>
    <t>03:30PM - 04:50PM</t>
  </si>
  <si>
    <t>Professor:</t>
  </si>
  <si>
    <t>Charles Wright</t>
  </si>
  <si>
    <t xml:space="preserve">CS 350 </t>
  </si>
  <si>
    <t>W</t>
  </si>
  <si>
    <t>05:00PM - 06:20PM</t>
  </si>
  <si>
    <t>Daniel Sheehan</t>
  </si>
  <si>
    <t>CS 360</t>
  </si>
  <si>
    <t>R</t>
  </si>
  <si>
    <t>06:30PM - 09:10PM</t>
  </si>
  <si>
    <t>Course:</t>
  </si>
  <si>
    <t>David Rude</t>
  </si>
  <si>
    <t xml:space="preserve">CS 460 </t>
  </si>
  <si>
    <t>07:30PM - 09:50PM</t>
  </si>
  <si>
    <t>Associate Professor</t>
  </si>
  <si>
    <t>David Yates</t>
  </si>
  <si>
    <t xml:space="preserve">CS 480 </t>
  </si>
  <si>
    <t>Days:</t>
  </si>
  <si>
    <t>Donald Aucoin</t>
  </si>
  <si>
    <t xml:space="preserve">CS 603 </t>
  </si>
  <si>
    <t>Lecturer</t>
  </si>
  <si>
    <t>Elizabeth McCarron</t>
  </si>
  <si>
    <t xml:space="preserve">CS 605 </t>
  </si>
  <si>
    <t>Times:</t>
  </si>
  <si>
    <t>Gaurav Shah</t>
  </si>
  <si>
    <t>CS 607</t>
  </si>
  <si>
    <t>Heikki Topi</t>
  </si>
  <si>
    <t xml:space="preserve">CS 610 </t>
  </si>
  <si>
    <t>James Pape</t>
  </si>
  <si>
    <t>CS 620</t>
  </si>
  <si>
    <t>Jay Cooprider</t>
  </si>
  <si>
    <t>CS 630</t>
  </si>
  <si>
    <t>Jennifer Xu</t>
  </si>
  <si>
    <t>CS 650</t>
  </si>
  <si>
    <t>Joed Graf</t>
  </si>
  <si>
    <t xml:space="preserve">CS 680 </t>
  </si>
  <si>
    <t>Joseph Nezuh</t>
  </si>
  <si>
    <t>Les Waguespack</t>
  </si>
  <si>
    <t>Monday</t>
  </si>
  <si>
    <t>Tuesday</t>
  </si>
  <si>
    <t>Wednesday</t>
  </si>
  <si>
    <t>Thursday</t>
  </si>
  <si>
    <t>Friday</t>
  </si>
  <si>
    <t>Mark Frydenberg</t>
  </si>
  <si>
    <t>Stephen Tracy</t>
  </si>
  <si>
    <t>CS 460</t>
  </si>
  <si>
    <t>Matthew Macarty</t>
  </si>
  <si>
    <t>Michael Banks</t>
  </si>
  <si>
    <t>Mimoza Dimodugno</t>
  </si>
  <si>
    <t>Monica Garfield</t>
  </si>
  <si>
    <t>Robert Stubbs</t>
  </si>
  <si>
    <t>Tamara Babaian</t>
  </si>
  <si>
    <t>Trish Rice</t>
  </si>
  <si>
    <t>Assistant Professor</t>
  </si>
  <si>
    <t>Vatche Ishakian</t>
  </si>
  <si>
    <t>Wendy Lucas</t>
  </si>
  <si>
    <t>Xinru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</si>
</sst>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color rgb="FF000000"/>
      <name val="Segoe U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1" applyNumberFormat="0" applyAlignment="0" applyProtection="0"/>
    <xf numFmtId="0" fontId="7" fillId="0" borderId="0"/>
  </cellStyleXfs>
  <cellXfs count="6">
    <xf numFmtId="0" fontId="0" fillId="0" borderId="0" xfId="0"/>
    <xf numFmtId="0" fontId="8" fillId="0" borderId="0" xfId="5" applyFont="1"/>
    <xf numFmtId="0" fontId="4" fillId="5" borderId="1" xfId="4"/>
    <xf numFmtId="0" fontId="3" fillId="4" borderId="1" xfId="3"/>
    <xf numFmtId="0" fontId="1" fillId="2" borderId="0" xfId="1"/>
    <xf numFmtId="0" fontId="2" fillId="3" borderId="0" xfId="2"/>
  </cellXfs>
  <cellStyles count="6">
    <cellStyle name="Calculation" xfId="4" builtinId="22"/>
    <cellStyle name="Good" xfId="1" builtinId="26"/>
    <cellStyle name="Input" xfId="3" builtinId="20"/>
    <cellStyle name="Neutral" xfId="2" builtinId="28"/>
    <cellStyle name="Normal" xfId="0" builtinId="0"/>
    <cellStyle name="Normal 2" xfId="5" xr:uid="{B3F99216-5985-4D6E-94F4-3B5CB7C478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Link="$N$2" fmlaRange="$I$2:$I$33" noThreeD="1" sel="5" val="0"/>
</file>

<file path=xl/ctrlProps/ctrlProp2.xml><?xml version="1.0" encoding="utf-8"?>
<formControlPr xmlns="http://schemas.microsoft.com/office/spreadsheetml/2009/9/main" objectType="Drop" dropStyle="combo" dx="22" fmlaLink="$O$2" fmlaRange="$J$2:$J$19" noThreeD="1" sel="9" val="4"/>
</file>

<file path=xl/ctrlProps/ctrlProp3.xml><?xml version="1.0" encoding="utf-8"?>
<formControlPr xmlns="http://schemas.microsoft.com/office/spreadsheetml/2009/9/main" objectType="Drop" dropStyle="combo" dx="22" fmlaLink="$P$2" fmlaRange="$K$2:$K$9" noThreeD="1" sel="6" val="0"/>
</file>

<file path=xl/ctrlProps/ctrlProp4.xml><?xml version="1.0" encoding="utf-8"?>
<formControlPr xmlns="http://schemas.microsoft.com/office/spreadsheetml/2009/9/main" objectType="Drop" dropStyle="combo" dx="22" fmlaLink="$Q$2" fmlaRange="$L$2:$L$10" noThreeD="1" sel="9" val="0"/>
</file>

<file path=xl/ctrlProps/ctrlProp5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209550</xdr:colOff>
          <xdr:row>5</xdr:row>
          <xdr:rowOff>200025</xdr:rowOff>
        </xdr:from>
        <xdr:to>
          <xdr:col>22</xdr:col>
          <xdr:colOff>323850</xdr:colOff>
          <xdr:row>7</xdr:row>
          <xdr:rowOff>0</xdr:rowOff>
        </xdr:to>
        <xdr:sp macro="" textlink="">
          <xdr:nvSpPr>
            <xdr:cNvPr id="1025" name="DropDown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209550</xdr:colOff>
          <xdr:row>7</xdr:row>
          <xdr:rowOff>190500</xdr:rowOff>
        </xdr:from>
        <xdr:to>
          <xdr:col>22</xdr:col>
          <xdr:colOff>323850</xdr:colOff>
          <xdr:row>8</xdr:row>
          <xdr:rowOff>190500</xdr:rowOff>
        </xdr:to>
        <xdr:sp macro="" textlink="">
          <xdr:nvSpPr>
            <xdr:cNvPr id="1026" name="DropDown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219075</xdr:colOff>
          <xdr:row>10</xdr:row>
          <xdr:rowOff>9525</xdr:rowOff>
        </xdr:from>
        <xdr:to>
          <xdr:col>22</xdr:col>
          <xdr:colOff>333375</xdr:colOff>
          <xdr:row>11</xdr:row>
          <xdr:rowOff>9525</xdr:rowOff>
        </xdr:to>
        <xdr:sp macro="" textlink="">
          <xdr:nvSpPr>
            <xdr:cNvPr id="1027" name="DropDown2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228600</xdr:colOff>
          <xdr:row>12</xdr:row>
          <xdr:rowOff>9525</xdr:rowOff>
        </xdr:from>
        <xdr:to>
          <xdr:col>22</xdr:col>
          <xdr:colOff>342900</xdr:colOff>
          <xdr:row>13</xdr:row>
          <xdr:rowOff>9525</xdr:rowOff>
        </xdr:to>
        <xdr:sp macro="" textlink="">
          <xdr:nvSpPr>
            <xdr:cNvPr id="1028" name="DropDown2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19050</xdr:colOff>
          <xdr:row>4</xdr:row>
          <xdr:rowOff>19050</xdr:rowOff>
        </xdr:from>
        <xdr:to>
          <xdr:col>24</xdr:col>
          <xdr:colOff>0</xdr:colOff>
          <xdr:row>21</xdr:row>
          <xdr:rowOff>0</xdr:rowOff>
        </xdr:to>
        <xdr:sp macro="" textlink="">
          <xdr:nvSpPr>
            <xdr:cNvPr id="1029" name="Group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Group Box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9525</xdr:colOff>
          <xdr:row>15</xdr:row>
          <xdr:rowOff>0</xdr:rowOff>
        </xdr:from>
        <xdr:to>
          <xdr:col>21</xdr:col>
          <xdr:colOff>9525</xdr:colOff>
          <xdr:row>18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Submit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M-testexcel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aculity"/>
      <sheetName val="Courses"/>
      <sheetName val="Sheet2"/>
      <sheetName val="Sheet4"/>
      <sheetName val="MasterSheet"/>
    </sheetNames>
    <definedNames>
      <definedName name="CopyDataButton_Click"/>
    </defined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4A281-0EF7-4DDB-B562-9D8A5A8C6B07}">
  <sheetPr codeName="Sheet5"/>
  <dimension ref="C1:T33"/>
  <sheetViews>
    <sheetView tabSelected="1" topLeftCell="E1" workbookViewId="0">
      <selection activeCell="N28" sqref="N28:Q28"/>
    </sheetView>
  </sheetViews>
  <sheetFormatPr defaultRowHeight="15" x14ac:dyDescent="0.25"/>
  <cols>
    <col min="3" max="3" width="19" bestFit="1" customWidth="1"/>
    <col min="5" max="5" width="18.5703125" bestFit="1" customWidth="1"/>
    <col min="6" max="6" width="10.7109375" bestFit="1" customWidth="1"/>
    <col min="7" max="7" width="16.7109375" style="2" bestFit="1" customWidth="1"/>
    <col min="8" max="8" width="19.28515625" style="3" bestFit="1" customWidth="1"/>
    <col min="9" max="9" width="19" bestFit="1" customWidth="1"/>
    <col min="10" max="10" width="20.85546875" customWidth="1"/>
    <col min="11" max="11" width="21.140625" customWidth="1"/>
    <col min="12" max="12" width="21.7109375" customWidth="1"/>
    <col min="13" max="13" width="21.140625" customWidth="1"/>
    <col min="14" max="14" width="16" customWidth="1"/>
  </cols>
  <sheetData>
    <row r="1" spans="3:20" x14ac:dyDescent="0.25">
      <c r="C1" t="s">
        <v>0</v>
      </c>
      <c r="D1" t="s">
        <v>1</v>
      </c>
      <c r="E1" t="s">
        <v>2</v>
      </c>
      <c r="F1" t="s">
        <v>3</v>
      </c>
      <c r="G1" s="2" t="s">
        <v>4</v>
      </c>
      <c r="H1" s="3" t="s">
        <v>5</v>
      </c>
      <c r="I1" t="s">
        <v>6</v>
      </c>
      <c r="J1" t="s">
        <v>7</v>
      </c>
      <c r="K1" t="s">
        <v>8</v>
      </c>
      <c r="L1" t="s">
        <v>9</v>
      </c>
      <c r="N1" t="s">
        <v>10</v>
      </c>
      <c r="O1" t="s">
        <v>11</v>
      </c>
      <c r="P1" t="s">
        <v>12</v>
      </c>
      <c r="Q1" t="s">
        <v>9</v>
      </c>
    </row>
    <row r="2" spans="3:20" ht="15.75" x14ac:dyDescent="0.25">
      <c r="C2">
        <v>1</v>
      </c>
      <c r="D2">
        <v>4</v>
      </c>
      <c r="E2" t="s">
        <v>13</v>
      </c>
      <c r="F2" t="s">
        <v>14</v>
      </c>
      <c r="G2" s="2">
        <f>IF(F2="FT",4,IF(F2="Adjunct",2,))</f>
        <v>4</v>
      </c>
      <c r="H2" s="3">
        <f>G2-COUNTIF(N22:N47,I2)</f>
        <v>0</v>
      </c>
      <c r="I2" t="s">
        <v>15</v>
      </c>
      <c r="J2" s="1" t="s">
        <v>16</v>
      </c>
      <c r="K2" s="1" t="s">
        <v>17</v>
      </c>
      <c r="L2" s="1" t="s">
        <v>18</v>
      </c>
      <c r="N2">
        <v>5</v>
      </c>
      <c r="O2">
        <v>9</v>
      </c>
      <c r="P2">
        <v>6</v>
      </c>
      <c r="Q2">
        <v>9</v>
      </c>
    </row>
    <row r="3" spans="3:20" ht="15.75" x14ac:dyDescent="0.25">
      <c r="C3">
        <v>1</v>
      </c>
      <c r="D3">
        <v>6</v>
      </c>
      <c r="E3" t="s">
        <v>19</v>
      </c>
      <c r="F3" t="s">
        <v>20</v>
      </c>
      <c r="G3" s="2">
        <f t="shared" ref="G3:G33" si="0">IF(F3="FT",4,IF(F3="Adjunct",2,))</f>
        <v>2</v>
      </c>
      <c r="H3" s="3">
        <f t="shared" ref="H3:H33" si="1">G3-COUNTIF(N23:N48,I3)</f>
        <v>2</v>
      </c>
      <c r="I3" t="s">
        <v>21</v>
      </c>
      <c r="J3" s="1" t="s">
        <v>22</v>
      </c>
      <c r="K3" s="1" t="s">
        <v>23</v>
      </c>
      <c r="L3" s="1" t="s">
        <v>24</v>
      </c>
      <c r="N3" s="4" t="str">
        <f>IF(N2=1,"Akram Ahmed",IF(N2=2,"Andrea Jones",IF(N2=3,"Anne Pugliese",IF(N2=4,"Anstasia Biggs",IF(N2=5,"Bill Schiano",IF(N2=6,"Bill Vanderclock",IF(N2=7,"Charles Wright",IF(N2=8,"Daniel Sheehan",IF(N2=9,"David Rude",IF(N2=10,"David Yates",IF(N2=11,"Donald Aucoin",IF(N2=12, "Elizabeth McCarron",IF(N2=13,"Gaurav Shah",IF(N2=14,"Heikki Topi",IF(N2=15, "James Pape",IF(N2=16,"Jay Cooprider", IF(N2=17, "Jennifer Xu", IF(N2=18,"Joed Graf", IF(N2=19,"Joseph Nezuh",IF(N2=20,"Les Waguespack",IF(N2=21,"Mark Frydenberg",IF(N2=22,"Matthew Macarty",IF(N2=23, "Michael Banks",IF(N2=24,"Mimoza Dimodugno",IF(N2=25,"Monica Garfield",IF(N2=26, "Robert Stubbs", IF(N2=27, "Stephen Tracy", IF(N2=28,"Tamara Babaian",IF(N2=29, "Trish Rice",IF(N2=30,"Vatche Ishakian",IF(N2=31,"Wendy Lucas",IF(N2=32,"Xinru Page",))))))))))))))))))))))))))))))))</f>
        <v>Bill Schiano</v>
      </c>
      <c r="O3" s="4" t="str">
        <f>IF(O2=1,"IT 101",IF(O2=2,"CS 150",IF(O2=3,"CS 180",IF(O2=4,"CS 213",IF(O2=5,"CS 240",IF(O2=6,"CS 299",IF(O2=7,"CS 350",IF(O2=8,"CS 360",IF(O2=9,"CS 460",IF(O2=10,"CS 480",IF(O2=11,"CS 603",IF(O2=12, "CS 605",IF(O2=13,"CS 607",IF(O2=14,"CS 610",IF(O2=15, "CS 620",IF(O2=16,"CS 630", IF(O2=17, "CS 650", IF(O2=18,"CS 680",))))))))))))))))))</f>
        <v>CS 460</v>
      </c>
      <c r="P3" s="4" t="str">
        <f>IF(P2=1,"M",IF(P2=2,"MW",IF(P2=3,"MR",IF(P2=4,"T",IF(P2=5,"TR",IF(P2=6,"TF",IF(P2=7,"W",IF(P2=8,"R",))))))))</f>
        <v>TF</v>
      </c>
      <c r="Q3" s="4" t="str">
        <f>IF(Q2=1,"08:00AM - 09:20AM",IF(Q2=2,"09:30AM - 10:50AM",IF(Q2=3,"11:00AM - 01:50PM",IF(Q2=4,"12:30PM - 01:50PM",IF(Q2=5,"02:00PM - 03:20PM",IF(Q2=6,"03:30PM - 04:50PM",IF(Q2=7,"05:00PM - 06:20PM",IF(Q2=8,"06:30PM - 09:10PM",IF(Q2=9,"07:30PM - 09:50PM",)))))))))</f>
        <v>07:30PM - 09:50PM</v>
      </c>
      <c r="R3" s="4"/>
    </row>
    <row r="4" spans="3:20" ht="15.75" x14ac:dyDescent="0.25">
      <c r="C4">
        <v>1</v>
      </c>
      <c r="D4">
        <v>6</v>
      </c>
      <c r="E4" t="s">
        <v>19</v>
      </c>
      <c r="F4" t="s">
        <v>20</v>
      </c>
      <c r="G4" s="2">
        <f t="shared" si="0"/>
        <v>2</v>
      </c>
      <c r="H4" s="3">
        <f t="shared" si="1"/>
        <v>2</v>
      </c>
      <c r="I4" t="s">
        <v>25</v>
      </c>
      <c r="J4" s="1" t="s">
        <v>26</v>
      </c>
      <c r="K4" s="1" t="s">
        <v>27</v>
      </c>
      <c r="L4" s="1" t="s">
        <v>28</v>
      </c>
    </row>
    <row r="5" spans="3:20" ht="15.75" x14ac:dyDescent="0.25">
      <c r="C5">
        <v>1</v>
      </c>
      <c r="D5">
        <v>6</v>
      </c>
      <c r="E5" t="s">
        <v>19</v>
      </c>
      <c r="F5" t="s">
        <v>20</v>
      </c>
      <c r="G5" s="2">
        <f t="shared" si="0"/>
        <v>2</v>
      </c>
      <c r="H5" s="3">
        <f t="shared" si="1"/>
        <v>2</v>
      </c>
      <c r="I5" t="s">
        <v>29</v>
      </c>
      <c r="J5" s="1" t="s">
        <v>30</v>
      </c>
      <c r="K5" s="1" t="s">
        <v>31</v>
      </c>
      <c r="L5" s="1" t="s">
        <v>32</v>
      </c>
    </row>
    <row r="6" spans="3:20" ht="15.75" x14ac:dyDescent="0.25">
      <c r="C6">
        <v>1</v>
      </c>
      <c r="D6">
        <v>1</v>
      </c>
      <c r="E6" t="s">
        <v>33</v>
      </c>
      <c r="F6" t="s">
        <v>14</v>
      </c>
      <c r="G6" s="2">
        <f t="shared" si="0"/>
        <v>4</v>
      </c>
      <c r="H6" s="3">
        <f t="shared" si="1"/>
        <v>3</v>
      </c>
      <c r="I6" t="s">
        <v>34</v>
      </c>
      <c r="J6" s="1" t="s">
        <v>35</v>
      </c>
      <c r="K6" s="1" t="s">
        <v>36</v>
      </c>
      <c r="L6" s="1" t="s">
        <v>37</v>
      </c>
    </row>
    <row r="7" spans="3:20" ht="15.75" x14ac:dyDescent="0.25">
      <c r="C7">
        <v>1</v>
      </c>
      <c r="D7">
        <v>4</v>
      </c>
      <c r="E7" t="s">
        <v>13</v>
      </c>
      <c r="F7" t="s">
        <v>14</v>
      </c>
      <c r="G7" s="2">
        <f t="shared" si="0"/>
        <v>4</v>
      </c>
      <c r="H7" s="3">
        <f t="shared" si="1"/>
        <v>4</v>
      </c>
      <c r="I7" t="s">
        <v>38</v>
      </c>
      <c r="J7" s="1" t="s">
        <v>39</v>
      </c>
      <c r="K7" s="1" t="s">
        <v>40</v>
      </c>
      <c r="L7" s="1" t="s">
        <v>41</v>
      </c>
      <c r="T7" t="s">
        <v>42</v>
      </c>
    </row>
    <row r="8" spans="3:20" ht="15.75" x14ac:dyDescent="0.25">
      <c r="C8">
        <v>1</v>
      </c>
      <c r="D8">
        <v>6</v>
      </c>
      <c r="E8" t="s">
        <v>19</v>
      </c>
      <c r="F8" t="s">
        <v>20</v>
      </c>
      <c r="G8" s="2">
        <f t="shared" si="0"/>
        <v>2</v>
      </c>
      <c r="H8" s="3">
        <f t="shared" si="1"/>
        <v>2</v>
      </c>
      <c r="I8" t="s">
        <v>43</v>
      </c>
      <c r="J8" s="1" t="s">
        <v>44</v>
      </c>
      <c r="K8" s="1" t="s">
        <v>45</v>
      </c>
      <c r="L8" s="1" t="s">
        <v>46</v>
      </c>
    </row>
    <row r="9" spans="3:20" ht="15.75" x14ac:dyDescent="0.25">
      <c r="C9">
        <v>1</v>
      </c>
      <c r="D9">
        <v>6</v>
      </c>
      <c r="E9" t="s">
        <v>19</v>
      </c>
      <c r="F9" t="s">
        <v>20</v>
      </c>
      <c r="G9" s="2">
        <f t="shared" si="0"/>
        <v>2</v>
      </c>
      <c r="H9" s="3">
        <f t="shared" si="1"/>
        <v>2</v>
      </c>
      <c r="I9" t="s">
        <v>47</v>
      </c>
      <c r="J9" s="1" t="s">
        <v>48</v>
      </c>
      <c r="K9" s="1" t="s">
        <v>49</v>
      </c>
      <c r="L9" s="1" t="s">
        <v>50</v>
      </c>
      <c r="T9" t="s">
        <v>51</v>
      </c>
    </row>
    <row r="10" spans="3:20" ht="15.75" x14ac:dyDescent="0.25">
      <c r="C10">
        <v>1</v>
      </c>
      <c r="D10">
        <v>6</v>
      </c>
      <c r="E10" t="s">
        <v>19</v>
      </c>
      <c r="F10" t="s">
        <v>20</v>
      </c>
      <c r="G10" s="2">
        <f t="shared" si="0"/>
        <v>2</v>
      </c>
      <c r="H10" s="3">
        <f t="shared" si="1"/>
        <v>2</v>
      </c>
      <c r="I10" t="s">
        <v>52</v>
      </c>
      <c r="J10" s="1" t="s">
        <v>53</v>
      </c>
      <c r="K10" s="1"/>
      <c r="L10" s="1" t="s">
        <v>54</v>
      </c>
    </row>
    <row r="11" spans="3:20" ht="15.75" x14ac:dyDescent="0.25">
      <c r="C11">
        <v>1</v>
      </c>
      <c r="D11">
        <v>2</v>
      </c>
      <c r="E11" t="s">
        <v>55</v>
      </c>
      <c r="F11" t="s">
        <v>14</v>
      </c>
      <c r="G11" s="2">
        <f t="shared" si="0"/>
        <v>4</v>
      </c>
      <c r="H11" s="3">
        <f t="shared" si="1"/>
        <v>4</v>
      </c>
      <c r="I11" t="s">
        <v>56</v>
      </c>
      <c r="J11" s="1" t="s">
        <v>57</v>
      </c>
      <c r="L11" s="1"/>
      <c r="T11" t="s">
        <v>58</v>
      </c>
    </row>
    <row r="12" spans="3:20" ht="15.75" x14ac:dyDescent="0.25">
      <c r="C12">
        <v>1</v>
      </c>
      <c r="D12">
        <v>6</v>
      </c>
      <c r="E12" t="s">
        <v>19</v>
      </c>
      <c r="F12" t="s">
        <v>20</v>
      </c>
      <c r="G12" s="2">
        <f t="shared" si="0"/>
        <v>2</v>
      </c>
      <c r="H12" s="3">
        <f t="shared" si="1"/>
        <v>2</v>
      </c>
      <c r="I12" t="s">
        <v>59</v>
      </c>
      <c r="J12" s="1" t="s">
        <v>60</v>
      </c>
      <c r="K12" s="1"/>
      <c r="L12" s="1"/>
    </row>
    <row r="13" spans="3:20" ht="15.75" x14ac:dyDescent="0.25">
      <c r="C13">
        <v>1</v>
      </c>
      <c r="D13">
        <v>5</v>
      </c>
      <c r="E13" t="s">
        <v>61</v>
      </c>
      <c r="F13" t="s">
        <v>14</v>
      </c>
      <c r="G13" s="2">
        <f t="shared" si="0"/>
        <v>4</v>
      </c>
      <c r="H13" s="3">
        <f t="shared" si="1"/>
        <v>4</v>
      </c>
      <c r="I13" t="s">
        <v>62</v>
      </c>
      <c r="J13" s="1" t="s">
        <v>63</v>
      </c>
      <c r="K13" s="1"/>
      <c r="L13" s="1"/>
      <c r="T13" t="s">
        <v>64</v>
      </c>
    </row>
    <row r="14" spans="3:20" ht="15.75" x14ac:dyDescent="0.25">
      <c r="C14">
        <v>1</v>
      </c>
      <c r="D14">
        <v>6</v>
      </c>
      <c r="E14" t="s">
        <v>19</v>
      </c>
      <c r="F14" t="s">
        <v>20</v>
      </c>
      <c r="G14" s="2">
        <f t="shared" si="0"/>
        <v>2</v>
      </c>
      <c r="H14" s="3">
        <f t="shared" si="1"/>
        <v>2</v>
      </c>
      <c r="I14" t="s">
        <v>65</v>
      </c>
      <c r="J14" s="1" t="s">
        <v>66</v>
      </c>
      <c r="K14" s="1"/>
      <c r="L14" s="1"/>
    </row>
    <row r="15" spans="3:20" ht="15.75" x14ac:dyDescent="0.25">
      <c r="C15">
        <v>1</v>
      </c>
      <c r="D15">
        <v>1</v>
      </c>
      <c r="E15" t="s">
        <v>33</v>
      </c>
      <c r="F15" t="s">
        <v>14</v>
      </c>
      <c r="G15" s="2">
        <f t="shared" si="0"/>
        <v>4</v>
      </c>
      <c r="H15" s="3">
        <f t="shared" si="1"/>
        <v>4</v>
      </c>
      <c r="I15" t="s">
        <v>67</v>
      </c>
      <c r="J15" s="1" t="s">
        <v>68</v>
      </c>
      <c r="K15" s="1">
        <f>IF(AND(H2&lt;=G2,H2&gt;0),I2,)</f>
        <v>0</v>
      </c>
      <c r="L15" s="1"/>
    </row>
    <row r="16" spans="3:20" ht="15.75" x14ac:dyDescent="0.25">
      <c r="C16">
        <v>1</v>
      </c>
      <c r="D16">
        <v>4</v>
      </c>
      <c r="E16" t="s">
        <v>13</v>
      </c>
      <c r="F16" t="s">
        <v>14</v>
      </c>
      <c r="G16" s="2">
        <f t="shared" si="0"/>
        <v>4</v>
      </c>
      <c r="H16" s="3">
        <f t="shared" si="1"/>
        <v>4</v>
      </c>
      <c r="I16" t="s">
        <v>69</v>
      </c>
      <c r="J16" s="1" t="s">
        <v>70</v>
      </c>
      <c r="K16" s="1"/>
      <c r="L16" s="1"/>
    </row>
    <row r="17" spans="3:18" ht="15.75" x14ac:dyDescent="0.25">
      <c r="C17">
        <v>1</v>
      </c>
      <c r="D17">
        <v>2</v>
      </c>
      <c r="E17" t="s">
        <v>55</v>
      </c>
      <c r="F17" t="s">
        <v>14</v>
      </c>
      <c r="G17" s="2">
        <f t="shared" si="0"/>
        <v>4</v>
      </c>
      <c r="H17" s="3">
        <f t="shared" si="1"/>
        <v>4</v>
      </c>
      <c r="I17" t="s">
        <v>71</v>
      </c>
      <c r="J17" s="1" t="s">
        <v>72</v>
      </c>
      <c r="K17" s="1"/>
      <c r="L17" s="1"/>
    </row>
    <row r="18" spans="3:18" ht="15.75" x14ac:dyDescent="0.25">
      <c r="C18">
        <v>1</v>
      </c>
      <c r="D18">
        <v>2</v>
      </c>
      <c r="E18" t="s">
        <v>55</v>
      </c>
      <c r="F18" t="s">
        <v>14</v>
      </c>
      <c r="G18" s="2">
        <f t="shared" si="0"/>
        <v>4</v>
      </c>
      <c r="H18" s="3">
        <f t="shared" si="1"/>
        <v>4</v>
      </c>
      <c r="I18" t="s">
        <v>73</v>
      </c>
      <c r="J18" s="1" t="s">
        <v>74</v>
      </c>
      <c r="K18" s="1"/>
      <c r="L18" s="1"/>
    </row>
    <row r="19" spans="3:18" ht="15.75" x14ac:dyDescent="0.25">
      <c r="C19">
        <v>1</v>
      </c>
      <c r="D19">
        <v>6</v>
      </c>
      <c r="E19" t="s">
        <v>19</v>
      </c>
      <c r="F19" t="s">
        <v>20</v>
      </c>
      <c r="G19" s="2">
        <f t="shared" si="0"/>
        <v>2</v>
      </c>
      <c r="H19" s="3">
        <f t="shared" si="1"/>
        <v>2</v>
      </c>
      <c r="I19" t="s">
        <v>75</v>
      </c>
      <c r="J19" s="1" t="s">
        <v>76</v>
      </c>
      <c r="K19" s="1"/>
      <c r="L19" s="1"/>
    </row>
    <row r="20" spans="3:18" ht="15.75" x14ac:dyDescent="0.25">
      <c r="C20">
        <v>1</v>
      </c>
      <c r="D20">
        <v>6</v>
      </c>
      <c r="E20" t="s">
        <v>19</v>
      </c>
      <c r="F20" t="s">
        <v>20</v>
      </c>
      <c r="G20" s="2">
        <f t="shared" si="0"/>
        <v>2</v>
      </c>
      <c r="H20" s="3">
        <f t="shared" si="1"/>
        <v>2</v>
      </c>
      <c r="I20" t="s">
        <v>77</v>
      </c>
      <c r="K20" s="1"/>
      <c r="L20" s="1"/>
    </row>
    <row r="21" spans="3:18" ht="15.75" x14ac:dyDescent="0.25">
      <c r="C21">
        <v>1</v>
      </c>
      <c r="D21">
        <v>1</v>
      </c>
      <c r="E21" t="s">
        <v>33</v>
      </c>
      <c r="F21" t="s">
        <v>14</v>
      </c>
      <c r="G21" s="2">
        <f t="shared" si="0"/>
        <v>4</v>
      </c>
      <c r="H21" s="3">
        <f t="shared" si="1"/>
        <v>4</v>
      </c>
      <c r="I21" t="s">
        <v>78</v>
      </c>
      <c r="K21" s="1"/>
      <c r="L21" s="1"/>
      <c r="N21" t="s">
        <v>79</v>
      </c>
      <c r="O21" t="s">
        <v>80</v>
      </c>
      <c r="P21" t="s">
        <v>81</v>
      </c>
      <c r="Q21" t="s">
        <v>82</v>
      </c>
      <c r="R21" t="s">
        <v>83</v>
      </c>
    </row>
    <row r="22" spans="3:18" ht="15.75" x14ac:dyDescent="0.25">
      <c r="C22">
        <v>1</v>
      </c>
      <c r="D22">
        <v>4</v>
      </c>
      <c r="E22" t="s">
        <v>13</v>
      </c>
      <c r="F22" t="s">
        <v>14</v>
      </c>
      <c r="G22" s="2">
        <f t="shared" si="0"/>
        <v>4</v>
      </c>
      <c r="H22" s="3">
        <f t="shared" si="1"/>
        <v>4</v>
      </c>
      <c r="I22" t="s">
        <v>84</v>
      </c>
      <c r="K22" s="1"/>
      <c r="L22" s="1"/>
      <c r="N22" s="5" t="s">
        <v>85</v>
      </c>
      <c r="O22" s="5" t="s">
        <v>86</v>
      </c>
      <c r="P22" s="5" t="s">
        <v>40</v>
      </c>
      <c r="Q22" s="5" t="s">
        <v>54</v>
      </c>
      <c r="R22" s="5"/>
    </row>
    <row r="23" spans="3:18" ht="15.75" x14ac:dyDescent="0.25">
      <c r="C23">
        <v>1</v>
      </c>
      <c r="D23">
        <v>6</v>
      </c>
      <c r="E23" t="s">
        <v>19</v>
      </c>
      <c r="F23" t="s">
        <v>20</v>
      </c>
      <c r="G23" s="2">
        <f t="shared" si="0"/>
        <v>2</v>
      </c>
      <c r="H23" s="3">
        <f t="shared" si="1"/>
        <v>2</v>
      </c>
      <c r="I23" t="s">
        <v>87</v>
      </c>
      <c r="K23" s="1"/>
      <c r="L23" s="1"/>
      <c r="N23" s="5" t="s">
        <v>85</v>
      </c>
      <c r="O23" s="5" t="s">
        <v>86</v>
      </c>
      <c r="P23" s="5" t="s">
        <v>40</v>
      </c>
      <c r="Q23" s="5" t="s">
        <v>54</v>
      </c>
      <c r="R23" s="5"/>
    </row>
    <row r="24" spans="3:18" ht="15.75" x14ac:dyDescent="0.25">
      <c r="C24">
        <v>1</v>
      </c>
      <c r="D24">
        <v>6</v>
      </c>
      <c r="E24" t="s">
        <v>19</v>
      </c>
      <c r="F24" t="s">
        <v>20</v>
      </c>
      <c r="G24" s="2">
        <f t="shared" si="0"/>
        <v>2</v>
      </c>
      <c r="H24" s="3">
        <f t="shared" si="1"/>
        <v>2</v>
      </c>
      <c r="I24" t="s">
        <v>88</v>
      </c>
      <c r="K24" s="1"/>
      <c r="L24" s="1"/>
      <c r="N24" s="5" t="s">
        <v>15</v>
      </c>
      <c r="O24" s="5" t="s">
        <v>86</v>
      </c>
      <c r="P24" s="5" t="s">
        <v>40</v>
      </c>
      <c r="Q24" s="5" t="s">
        <v>54</v>
      </c>
      <c r="R24" s="5"/>
    </row>
    <row r="25" spans="3:18" ht="15.75" x14ac:dyDescent="0.25">
      <c r="C25">
        <v>1</v>
      </c>
      <c r="D25">
        <v>6</v>
      </c>
      <c r="E25" t="s">
        <v>19</v>
      </c>
      <c r="F25" t="s">
        <v>20</v>
      </c>
      <c r="G25" s="2">
        <f t="shared" si="0"/>
        <v>2</v>
      </c>
      <c r="H25" s="3">
        <f t="shared" si="1"/>
        <v>2</v>
      </c>
      <c r="I25" t="s">
        <v>89</v>
      </c>
      <c r="K25" s="1"/>
      <c r="L25" s="1"/>
      <c r="N25" s="5" t="s">
        <v>15</v>
      </c>
      <c r="O25" s="5" t="s">
        <v>86</v>
      </c>
      <c r="P25" s="5" t="s">
        <v>40</v>
      </c>
      <c r="Q25" s="5" t="s">
        <v>54</v>
      </c>
      <c r="R25" s="5"/>
    </row>
    <row r="26" spans="3:18" ht="15.75" x14ac:dyDescent="0.25">
      <c r="C26">
        <v>1</v>
      </c>
      <c r="D26">
        <v>2</v>
      </c>
      <c r="E26" t="s">
        <v>55</v>
      </c>
      <c r="F26" t="s">
        <v>14</v>
      </c>
      <c r="G26" s="2">
        <f t="shared" si="0"/>
        <v>4</v>
      </c>
      <c r="H26" s="3">
        <f t="shared" si="1"/>
        <v>4</v>
      </c>
      <c r="I26" t="s">
        <v>90</v>
      </c>
      <c r="K26" s="1"/>
      <c r="L26" s="1"/>
      <c r="N26" s="5" t="s">
        <v>15</v>
      </c>
      <c r="O26" s="5" t="s">
        <v>86</v>
      </c>
      <c r="P26" s="5" t="s">
        <v>40</v>
      </c>
      <c r="Q26" s="5" t="s">
        <v>54</v>
      </c>
      <c r="R26" s="5"/>
    </row>
    <row r="27" spans="3:18" ht="15.75" x14ac:dyDescent="0.25">
      <c r="C27">
        <v>1</v>
      </c>
      <c r="D27">
        <v>6</v>
      </c>
      <c r="E27" t="s">
        <v>19</v>
      </c>
      <c r="F27" t="s">
        <v>20</v>
      </c>
      <c r="G27" s="2">
        <f t="shared" si="0"/>
        <v>2</v>
      </c>
      <c r="H27" s="3">
        <f t="shared" si="1"/>
        <v>2</v>
      </c>
      <c r="I27" t="s">
        <v>91</v>
      </c>
      <c r="K27" s="1"/>
      <c r="L27" s="1"/>
      <c r="N27" s="5" t="s">
        <v>15</v>
      </c>
      <c r="O27" s="5" t="s">
        <v>86</v>
      </c>
      <c r="P27" s="5" t="s">
        <v>40</v>
      </c>
      <c r="Q27" s="5" t="s">
        <v>54</v>
      </c>
      <c r="R27" s="5"/>
    </row>
    <row r="28" spans="3:18" ht="15.75" x14ac:dyDescent="0.25">
      <c r="C28">
        <v>1</v>
      </c>
      <c r="D28">
        <v>6</v>
      </c>
      <c r="E28" t="s">
        <v>19</v>
      </c>
      <c r="F28" t="s">
        <v>20</v>
      </c>
      <c r="G28" s="2">
        <f t="shared" si="0"/>
        <v>2</v>
      </c>
      <c r="H28" s="3">
        <f t="shared" si="1"/>
        <v>2</v>
      </c>
      <c r="I28" t="s">
        <v>85</v>
      </c>
      <c r="K28" s="1"/>
      <c r="L28" s="1"/>
      <c r="N28" t="s">
        <v>34</v>
      </c>
      <c r="O28" t="s">
        <v>86</v>
      </c>
      <c r="P28" t="s">
        <v>40</v>
      </c>
      <c r="Q28" t="s">
        <v>54</v>
      </c>
    </row>
    <row r="29" spans="3:18" ht="15.75" x14ac:dyDescent="0.25">
      <c r="C29">
        <v>1</v>
      </c>
      <c r="D29">
        <v>2</v>
      </c>
      <c r="E29" t="s">
        <v>55</v>
      </c>
      <c r="F29" t="s">
        <v>14</v>
      </c>
      <c r="G29" s="2">
        <f t="shared" si="0"/>
        <v>4</v>
      </c>
      <c r="H29" s="3">
        <f t="shared" si="1"/>
        <v>4</v>
      </c>
      <c r="I29" t="s">
        <v>92</v>
      </c>
      <c r="K29" s="1"/>
      <c r="L29" s="1"/>
    </row>
    <row r="30" spans="3:18" ht="15.75" x14ac:dyDescent="0.25">
      <c r="C30">
        <v>1</v>
      </c>
      <c r="D30">
        <v>6</v>
      </c>
      <c r="E30" t="s">
        <v>19</v>
      </c>
      <c r="F30" t="s">
        <v>20</v>
      </c>
      <c r="G30" s="2">
        <f t="shared" si="0"/>
        <v>2</v>
      </c>
      <c r="H30" s="3">
        <f t="shared" si="1"/>
        <v>2</v>
      </c>
      <c r="I30" t="s">
        <v>93</v>
      </c>
      <c r="K30" s="1"/>
      <c r="L30" s="1"/>
    </row>
    <row r="31" spans="3:18" ht="15.75" x14ac:dyDescent="0.25">
      <c r="C31">
        <v>1</v>
      </c>
      <c r="D31">
        <v>3</v>
      </c>
      <c r="E31" t="s">
        <v>94</v>
      </c>
      <c r="F31" t="s">
        <v>14</v>
      </c>
      <c r="G31" s="2">
        <f t="shared" si="0"/>
        <v>4</v>
      </c>
      <c r="H31" s="3">
        <f t="shared" si="1"/>
        <v>4</v>
      </c>
      <c r="I31" t="s">
        <v>95</v>
      </c>
      <c r="K31" s="1"/>
      <c r="L31" s="1"/>
    </row>
    <row r="32" spans="3:18" ht="15.75" x14ac:dyDescent="0.25">
      <c r="C32">
        <v>1</v>
      </c>
      <c r="D32">
        <v>1</v>
      </c>
      <c r="E32" t="s">
        <v>33</v>
      </c>
      <c r="F32" t="s">
        <v>14</v>
      </c>
      <c r="G32" s="2">
        <f t="shared" si="0"/>
        <v>4</v>
      </c>
      <c r="H32" s="3">
        <f t="shared" si="1"/>
        <v>4</v>
      </c>
      <c r="I32" t="s">
        <v>96</v>
      </c>
      <c r="K32" s="1"/>
      <c r="L32" s="1"/>
    </row>
    <row r="33" spans="3:12" ht="15.75" x14ac:dyDescent="0.25">
      <c r="C33">
        <v>1</v>
      </c>
      <c r="D33">
        <v>3</v>
      </c>
      <c r="E33" t="s">
        <v>94</v>
      </c>
      <c r="F33" t="s">
        <v>14</v>
      </c>
      <c r="G33" s="2">
        <f t="shared" si="0"/>
        <v>4</v>
      </c>
      <c r="H33" s="3">
        <f t="shared" si="1"/>
        <v>4</v>
      </c>
      <c r="I33" t="s">
        <v>97</v>
      </c>
      <c r="K33" s="1"/>
      <c r="L33" s="1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Down2">
              <controlPr defaultSize="0" autoLine="0" autoPict="0">
                <anchor moveWithCells="1">
                  <from>
                    <xdr:col>20</xdr:col>
                    <xdr:colOff>209550</xdr:colOff>
                    <xdr:row>5</xdr:row>
                    <xdr:rowOff>200025</xdr:rowOff>
                  </from>
                  <to>
                    <xdr:col>22</xdr:col>
                    <xdr:colOff>323850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DropDown2">
              <controlPr defaultSize="0" autoLine="0" autoPict="0">
                <anchor moveWithCells="1">
                  <from>
                    <xdr:col>20</xdr:col>
                    <xdr:colOff>209550</xdr:colOff>
                    <xdr:row>7</xdr:row>
                    <xdr:rowOff>190500</xdr:rowOff>
                  </from>
                  <to>
                    <xdr:col>22</xdr:col>
                    <xdr:colOff>323850</xdr:colOff>
                    <xdr:row>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DropDown2">
              <controlPr defaultSize="0" autoLine="0" autoPict="0">
                <anchor moveWithCells="1">
                  <from>
                    <xdr:col>20</xdr:col>
                    <xdr:colOff>219075</xdr:colOff>
                    <xdr:row>10</xdr:row>
                    <xdr:rowOff>9525</xdr:rowOff>
                  </from>
                  <to>
                    <xdr:col>22</xdr:col>
                    <xdr:colOff>333375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DropDown2">
              <controlPr defaultSize="0" autoLine="0" autoPict="0">
                <anchor moveWithCells="1">
                  <from>
                    <xdr:col>20</xdr:col>
                    <xdr:colOff>228600</xdr:colOff>
                    <xdr:row>12</xdr:row>
                    <xdr:rowOff>9525</xdr:rowOff>
                  </from>
                  <to>
                    <xdr:col>22</xdr:col>
                    <xdr:colOff>342900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Group Box 5">
              <controlPr defaultSize="0" autoFill="0" autoPict="0">
                <anchor moveWithCells="1">
                  <from>
                    <xdr:col>18</xdr:col>
                    <xdr:colOff>19050</xdr:colOff>
                    <xdr:row>4</xdr:row>
                    <xdr:rowOff>19050</xdr:rowOff>
                  </from>
                  <to>
                    <xdr:col>24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Pict="0" macro="[1]!CopyDataButton_Click">
                <anchor moveWithCells="1" sizeWithCells="1">
                  <from>
                    <xdr:col>19</xdr:col>
                    <xdr:colOff>9525</xdr:colOff>
                    <xdr:row>15</xdr:row>
                    <xdr:rowOff>0</xdr:rowOff>
                  </from>
                  <to>
                    <xdr:col>21</xdr:col>
                    <xdr:colOff>9525</xdr:colOff>
                    <xdr:row>18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MasterSheet</vt:lpstr>
      <vt:lpstr>CourseList</vt:lpstr>
      <vt:lpstr>Days</vt:lpstr>
      <vt:lpstr>Name</vt:lpstr>
      <vt:lpstr>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Miller</dc:creator>
  <cp:lastModifiedBy>Gabriel Miller</cp:lastModifiedBy>
  <dcterms:created xsi:type="dcterms:W3CDTF">2018-02-14T14:36:32Z</dcterms:created>
  <dcterms:modified xsi:type="dcterms:W3CDTF">2018-02-14T14:48:21Z</dcterms:modified>
</cp:coreProperties>
</file>