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eng\Desktop\Courses\CS620\Project\"/>
    </mc:Choice>
  </mc:AlternateContent>
  <bookViews>
    <workbookView xWindow="0" yWindow="0" windowWidth="20490" windowHeight="7905" activeTab="1"/>
  </bookViews>
  <sheets>
    <sheet name="Input_Professor" sheetId="1" r:id="rId1"/>
    <sheet name="Input_Course" sheetId="2" r:id="rId2"/>
    <sheet name="Solver_Professor" sheetId="6" r:id="rId3"/>
    <sheet name="Solver_Course" sheetId="7" r:id="rId4"/>
    <sheet name="Output_Grid" sheetId="4" r:id="rId5"/>
  </sheets>
  <definedNames>
    <definedName name="solver_adj" localSheetId="2" hidden="1">Solver_Professor!$B$17:$J$21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Solver_Professor!$B$17:$J$21</definedName>
    <definedName name="solver_lhs2" localSheetId="2" hidden="1">Solver_Professor!$B$27:$J$27</definedName>
    <definedName name="solver_lhs3" localSheetId="2" hidden="1">Solver_Professor!$E$24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Solver_Professor!$B$22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el2" localSheetId="2" hidden="1">2</definedName>
    <definedName name="solver_rel3" localSheetId="2" hidden="1">3</definedName>
    <definedName name="solver_rhs1" localSheetId="2" hidden="1">binary</definedName>
    <definedName name="solver_rhs2" localSheetId="2" hidden="1">1</definedName>
    <definedName name="solver_rhs3" localSheetId="2" hidden="1">0.75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6" l="1"/>
  <c r="D27" i="6"/>
  <c r="E27" i="6"/>
  <c r="F27" i="6"/>
  <c r="G27" i="6"/>
  <c r="H27" i="6"/>
  <c r="I27" i="6"/>
  <c r="J27" i="6"/>
  <c r="B27" i="6"/>
  <c r="L21" i="6"/>
  <c r="K18" i="6"/>
  <c r="L18" i="6" s="1"/>
  <c r="K19" i="6"/>
  <c r="L19" i="6" s="1"/>
  <c r="K20" i="6"/>
  <c r="L20" i="6" s="1"/>
  <c r="K21" i="6"/>
  <c r="K17" i="6"/>
  <c r="L17" i="6" s="1"/>
  <c r="B11" i="6" a="1"/>
  <c r="C11" i="6" s="1"/>
  <c r="I11" i="6"/>
  <c r="B12" i="6" a="1"/>
  <c r="C12" i="6" s="1"/>
  <c r="B12" i="6"/>
  <c r="E12" i="6"/>
  <c r="I12" i="6"/>
  <c r="J12" i="6"/>
  <c r="B13" i="6" a="1"/>
  <c r="C13" i="6" s="1"/>
  <c r="I13" i="6"/>
  <c r="B14" i="6" a="1"/>
  <c r="C14" i="6" s="1"/>
  <c r="B14" i="6"/>
  <c r="E14" i="6"/>
  <c r="I14" i="6"/>
  <c r="J14" i="6"/>
  <c r="B10" i="6" a="1"/>
  <c r="B10" i="6" s="1"/>
  <c r="E10" i="6"/>
  <c r="I10" i="6"/>
  <c r="A3" i="2"/>
  <c r="A4" i="2"/>
  <c r="A5" i="2"/>
  <c r="A6" i="2"/>
  <c r="A7" i="2"/>
  <c r="A8" i="2"/>
  <c r="A9" i="2"/>
  <c r="A10" i="2"/>
  <c r="A2" i="2"/>
  <c r="H10" i="6" l="1"/>
  <c r="D10" i="6"/>
  <c r="F13" i="6"/>
  <c r="F11" i="6"/>
  <c r="G10" i="6"/>
  <c r="B22" i="6" s="1"/>
  <c r="C10" i="6"/>
  <c r="E13" i="6"/>
  <c r="E11" i="6"/>
  <c r="J10" i="6"/>
  <c r="F10" i="6"/>
  <c r="F14" i="6"/>
  <c r="J13" i="6"/>
  <c r="B13" i="6"/>
  <c r="F12" i="6"/>
  <c r="J11" i="6"/>
  <c r="B11" i="6"/>
  <c r="E24" i="6"/>
  <c r="H14" i="6"/>
  <c r="D14" i="6"/>
  <c r="H12" i="6"/>
  <c r="D12" i="6"/>
  <c r="G14" i="6"/>
  <c r="G12" i="6"/>
  <c r="H13" i="6"/>
  <c r="D13" i="6"/>
  <c r="H11" i="6"/>
  <c r="D11" i="6"/>
  <c r="G13" i="6"/>
  <c r="G11" i="6"/>
</calcChain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Last name, First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F, 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Calculated Session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4 digits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4 digits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U, G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FK: Professor Name
Calculated by Solver
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 xml:space="preserve">1-28
Calculated by Solver
</t>
        </r>
      </text>
    </comment>
  </commentList>
</comments>
</file>

<file path=xl/sharedStrings.xml><?xml version="1.0" encoding="utf-8"?>
<sst xmlns="http://schemas.openxmlformats.org/spreadsheetml/2006/main" count="125" uniqueCount="49">
  <si>
    <t>Name</t>
  </si>
  <si>
    <t>Full/Part-time</t>
  </si>
  <si>
    <t>Preference_1</t>
  </si>
  <si>
    <t>Preference_2</t>
  </si>
  <si>
    <t>Preference_3</t>
  </si>
  <si>
    <t>Preference_4</t>
  </si>
  <si>
    <t>Course ID</t>
  </si>
  <si>
    <t>Session ID</t>
  </si>
  <si>
    <t>Level</t>
  </si>
  <si>
    <t>Pre-req 1</t>
  </si>
  <si>
    <t>Pre-req 2</t>
  </si>
  <si>
    <t>Pre-req 3</t>
  </si>
  <si>
    <t>Pre-req 4</t>
  </si>
  <si>
    <t>Pre-req 5</t>
  </si>
  <si>
    <t>Pre-req 6</t>
  </si>
  <si>
    <t>Pre-req 7</t>
  </si>
  <si>
    <t>Pre-req 8</t>
  </si>
  <si>
    <t>Pre-req 9</t>
  </si>
  <si>
    <t>Pre-req 10</t>
  </si>
  <si>
    <t>Professor</t>
  </si>
  <si>
    <t>BlockID</t>
  </si>
  <si>
    <t>A, B</t>
  </si>
  <si>
    <t>C, D</t>
  </si>
  <si>
    <t>E, F</t>
  </si>
  <si>
    <t>1000 1000</t>
  </si>
  <si>
    <t>1000 2000</t>
  </si>
  <si>
    <t>1000 3000</t>
  </si>
  <si>
    <t>2000 1000</t>
  </si>
  <si>
    <t>G, H</t>
  </si>
  <si>
    <t>I, J</t>
  </si>
  <si>
    <t>P</t>
  </si>
  <si>
    <t>F</t>
  </si>
  <si>
    <t>3000 1000</t>
  </si>
  <si>
    <t>ID</t>
  </si>
  <si>
    <t>2000 2000</t>
  </si>
  <si>
    <t>4000 1000</t>
  </si>
  <si>
    <t>5000 1000</t>
  </si>
  <si>
    <t>5000 2000</t>
  </si>
  <si>
    <t>Preference</t>
  </si>
  <si>
    <t>Score</t>
  </si>
  <si>
    <t>Decision</t>
  </si>
  <si>
    <t>Objective:</t>
  </si>
  <si>
    <t>Constraint:</t>
  </si>
  <si>
    <t>(Max)</t>
  </si>
  <si>
    <t>&gt;=</t>
  </si>
  <si>
    <t>1. 75% taught by full-time</t>
  </si>
  <si>
    <t>2. Binary Decision variable</t>
  </si>
  <si>
    <t>3. Each course has one and only one professor</t>
  </si>
  <si>
    <t>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</si>
</sst>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0" xfId="1" applyNumberFormat="1" applyFont="1" applyBorder="1"/>
    <xf numFmtId="0" fontId="0" fillId="0" borderId="5" xfId="1" applyNumberFormat="1" applyFont="1" applyBorder="1"/>
    <xf numFmtId="0" fontId="0" fillId="0" borderId="7" xfId="1" applyNumberFormat="1" applyFont="1" applyBorder="1"/>
    <xf numFmtId="0" fontId="0" fillId="0" borderId="8" xfId="1" applyNumberFormat="1" applyFont="1" applyBorder="1"/>
    <xf numFmtId="0" fontId="0" fillId="0" borderId="9" xfId="0" applyFill="1" applyBorder="1"/>
    <xf numFmtId="0" fontId="0" fillId="0" borderId="0" xfId="0" applyAlignment="1">
      <alignment horizontal="lef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B2" sqref="B2:B6"/>
    </sheetView>
  </sheetViews>
  <sheetFormatPr defaultRowHeight="15" x14ac:dyDescent="0.25"/>
  <cols>
    <col min="1" max="1" width="6.28515625" bestFit="1" customWidth="1"/>
    <col min="2" max="2" width="13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31</v>
      </c>
      <c r="C2" t="s">
        <v>24</v>
      </c>
      <c r="D2" t="s">
        <v>25</v>
      </c>
      <c r="E2" t="s">
        <v>26</v>
      </c>
      <c r="F2" t="s">
        <v>32</v>
      </c>
    </row>
    <row r="3" spans="1:6" x14ac:dyDescent="0.25">
      <c r="A3" t="s">
        <v>22</v>
      </c>
      <c r="B3" t="s">
        <v>31</v>
      </c>
      <c r="C3" t="s">
        <v>27</v>
      </c>
      <c r="D3" t="s">
        <v>34</v>
      </c>
      <c r="E3" t="s">
        <v>32</v>
      </c>
    </row>
    <row r="4" spans="1:6" x14ac:dyDescent="0.25">
      <c r="A4" t="s">
        <v>23</v>
      </c>
      <c r="B4" t="s">
        <v>31</v>
      </c>
      <c r="C4" t="s">
        <v>35</v>
      </c>
      <c r="D4" t="s">
        <v>36</v>
      </c>
      <c r="E4" t="s">
        <v>34</v>
      </c>
    </row>
    <row r="5" spans="1:6" x14ac:dyDescent="0.25">
      <c r="A5" t="s">
        <v>28</v>
      </c>
      <c r="B5" t="s">
        <v>30</v>
      </c>
      <c r="C5" t="s">
        <v>27</v>
      </c>
      <c r="D5" t="s">
        <v>34</v>
      </c>
    </row>
    <row r="6" spans="1:6" x14ac:dyDescent="0.25">
      <c r="A6" t="s">
        <v>29</v>
      </c>
      <c r="B6" t="s">
        <v>30</v>
      </c>
      <c r="C6" t="s">
        <v>35</v>
      </c>
      <c r="D6" t="s">
        <v>36</v>
      </c>
      <c r="E6" t="s">
        <v>37</v>
      </c>
      <c r="F6" t="s">
        <v>27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Input_Course!$A$2:$A$10</xm:f>
          </x14:formula1>
          <xm:sqref>C2:F6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9.42578125" bestFit="1" customWidth="1"/>
    <col min="3" max="3" width="10" bestFit="1" customWidth="1"/>
    <col min="4" max="4" width="5.7109375" bestFit="1" customWidth="1"/>
    <col min="14" max="14" width="10.140625" bestFit="1" customWidth="1"/>
    <col min="15" max="15" width="9.42578125" bestFit="1" customWidth="1"/>
    <col min="16" max="16" width="7.5703125" bestFit="1" customWidth="1"/>
  </cols>
  <sheetData>
    <row r="1" spans="1:16" x14ac:dyDescent="0.25">
      <c r="A1" s="1" t="s">
        <v>33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1" t="s">
        <v>19</v>
      </c>
      <c r="P1" s="1" t="s">
        <v>20</v>
      </c>
    </row>
    <row r="2" spans="1:16" x14ac:dyDescent="0.25">
      <c r="A2" t="str">
        <f>B2&amp;" "&amp;C2</f>
        <v>1000 1000</v>
      </c>
      <c r="B2">
        <v>1000</v>
      </c>
      <c r="C2">
        <v>1000</v>
      </c>
    </row>
    <row r="3" spans="1:16" x14ac:dyDescent="0.25">
      <c r="A3" t="str">
        <f t="shared" ref="A3:A10" si="0">B3&amp;" "&amp;C3</f>
        <v>1000 2000</v>
      </c>
      <c r="B3">
        <v>1000</v>
      </c>
      <c r="C3">
        <v>2000</v>
      </c>
    </row>
    <row r="4" spans="1:16" x14ac:dyDescent="0.25">
      <c r="A4" t="str">
        <f t="shared" si="0"/>
        <v>1000 3000</v>
      </c>
      <c r="B4">
        <v>1000</v>
      </c>
      <c r="C4">
        <v>3000</v>
      </c>
    </row>
    <row r="5" spans="1:16" x14ac:dyDescent="0.25">
      <c r="A5" t="str">
        <f t="shared" si="0"/>
        <v>2000 1000</v>
      </c>
      <c r="B5">
        <v>2000</v>
      </c>
      <c r="C5">
        <v>1000</v>
      </c>
    </row>
    <row r="6" spans="1:16" x14ac:dyDescent="0.25">
      <c r="A6" t="str">
        <f t="shared" si="0"/>
        <v>2000 2000</v>
      </c>
      <c r="B6">
        <v>2000</v>
      </c>
      <c r="C6">
        <v>2000</v>
      </c>
    </row>
    <row r="7" spans="1:16" x14ac:dyDescent="0.25">
      <c r="A7" t="str">
        <f t="shared" si="0"/>
        <v>3000 1000</v>
      </c>
      <c r="B7">
        <v>3000</v>
      </c>
      <c r="C7">
        <v>1000</v>
      </c>
    </row>
    <row r="8" spans="1:16" x14ac:dyDescent="0.25">
      <c r="A8" t="str">
        <f t="shared" si="0"/>
        <v>4000 1000</v>
      </c>
      <c r="B8">
        <v>4000</v>
      </c>
      <c r="C8">
        <v>1000</v>
      </c>
    </row>
    <row r="9" spans="1:16" x14ac:dyDescent="0.25">
      <c r="A9" t="str">
        <f t="shared" si="0"/>
        <v>5000 1000</v>
      </c>
      <c r="B9">
        <v>5000</v>
      </c>
      <c r="C9">
        <v>1000</v>
      </c>
    </row>
    <row r="10" spans="1:16" x14ac:dyDescent="0.25">
      <c r="A10" t="str">
        <f t="shared" si="0"/>
        <v>5000 2000</v>
      </c>
      <c r="B10">
        <v>5000</v>
      </c>
      <c r="C10">
        <v>2000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 x14ac:dyDescent="0.25"/>
  <cols>
    <col min="1" max="1" width="10.85546875" bestFit="1" customWidth="1"/>
    <col min="2" max="10" width="9.42578125" bestFit="1" customWidth="1"/>
  </cols>
  <sheetData>
    <row r="1" spans="1:11" x14ac:dyDescent="0.25">
      <c r="A1" s="11" t="s">
        <v>38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34</v>
      </c>
      <c r="G1" s="3" t="s">
        <v>32</v>
      </c>
      <c r="H1" s="3" t="s">
        <v>35</v>
      </c>
      <c r="I1" s="3" t="s">
        <v>36</v>
      </c>
      <c r="J1" s="4" t="s">
        <v>37</v>
      </c>
    </row>
    <row r="2" spans="1:11" x14ac:dyDescent="0.25">
      <c r="A2" s="5" t="s">
        <v>21</v>
      </c>
      <c r="B2" s="6">
        <v>4</v>
      </c>
      <c r="C2" s="6">
        <v>3</v>
      </c>
      <c r="D2" s="6">
        <v>2</v>
      </c>
      <c r="E2" s="6">
        <v>1</v>
      </c>
      <c r="F2" s="6"/>
      <c r="G2" s="6"/>
      <c r="H2" s="6"/>
      <c r="I2" s="6"/>
      <c r="J2" s="7"/>
      <c r="K2" t="s">
        <v>31</v>
      </c>
    </row>
    <row r="3" spans="1:11" x14ac:dyDescent="0.25">
      <c r="A3" s="5" t="s">
        <v>22</v>
      </c>
      <c r="B3" s="6"/>
      <c r="C3" s="6"/>
      <c r="D3" s="6"/>
      <c r="E3" s="6">
        <v>4</v>
      </c>
      <c r="F3" s="6">
        <v>3</v>
      </c>
      <c r="G3" s="6">
        <v>2</v>
      </c>
      <c r="H3" s="6"/>
      <c r="I3" s="6"/>
      <c r="J3" s="7"/>
      <c r="K3" t="s">
        <v>31</v>
      </c>
    </row>
    <row r="4" spans="1:11" x14ac:dyDescent="0.25">
      <c r="A4" s="5" t="s">
        <v>23</v>
      </c>
      <c r="B4" s="6"/>
      <c r="C4" s="6"/>
      <c r="D4" s="6"/>
      <c r="E4" s="6"/>
      <c r="F4" s="6">
        <v>2</v>
      </c>
      <c r="G4" s="6"/>
      <c r="H4" s="6">
        <v>4</v>
      </c>
      <c r="I4" s="6">
        <v>3</v>
      </c>
      <c r="J4" s="7"/>
      <c r="K4" t="s">
        <v>31</v>
      </c>
    </row>
    <row r="5" spans="1:11" x14ac:dyDescent="0.25">
      <c r="A5" s="5" t="s">
        <v>28</v>
      </c>
      <c r="B5" s="6"/>
      <c r="C5" s="6"/>
      <c r="D5" s="6"/>
      <c r="E5" s="6">
        <v>4</v>
      </c>
      <c r="F5" s="6">
        <v>3</v>
      </c>
      <c r="G5" s="6"/>
      <c r="H5" s="6"/>
      <c r="I5" s="6"/>
      <c r="J5" s="7"/>
      <c r="K5" t="s">
        <v>30</v>
      </c>
    </row>
    <row r="6" spans="1:11" ht="15.75" thickBot="1" x14ac:dyDescent="0.3">
      <c r="A6" s="8" t="s">
        <v>29</v>
      </c>
      <c r="B6" s="9"/>
      <c r="C6" s="9"/>
      <c r="D6" s="9"/>
      <c r="E6" s="9">
        <v>1</v>
      </c>
      <c r="F6" s="9"/>
      <c r="G6" s="9"/>
      <c r="H6" s="9">
        <v>4</v>
      </c>
      <c r="I6" s="9">
        <v>3</v>
      </c>
      <c r="J6" s="10">
        <v>2</v>
      </c>
      <c r="K6" t="s">
        <v>30</v>
      </c>
    </row>
    <row r="8" spans="1:11" ht="15.75" thickBot="1" x14ac:dyDescent="0.3"/>
    <row r="9" spans="1:11" x14ac:dyDescent="0.25">
      <c r="A9" s="11" t="s">
        <v>39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34</v>
      </c>
      <c r="G9" s="3" t="s">
        <v>32</v>
      </c>
      <c r="H9" s="3" t="s">
        <v>35</v>
      </c>
      <c r="I9" s="3" t="s">
        <v>36</v>
      </c>
      <c r="J9" s="4" t="s">
        <v>37</v>
      </c>
    </row>
    <row r="10" spans="1:11" x14ac:dyDescent="0.25">
      <c r="A10" s="5" t="s">
        <v>21</v>
      </c>
      <c r="B10" s="12">
        <f t="array" ref="B10:J10">B2:J2/SUM(B2:J2)</f>
        <v>0.4</v>
      </c>
      <c r="C10" s="12">
        <v>0.3</v>
      </c>
      <c r="D10" s="12">
        <v>0.2</v>
      </c>
      <c r="E10" s="12">
        <v>0.1</v>
      </c>
      <c r="F10" s="12">
        <v>0</v>
      </c>
      <c r="G10" s="12">
        <v>0</v>
      </c>
      <c r="H10" s="12">
        <v>0</v>
      </c>
      <c r="I10" s="12">
        <v>0</v>
      </c>
      <c r="J10" s="13">
        <v>0</v>
      </c>
    </row>
    <row r="11" spans="1:11" x14ac:dyDescent="0.25">
      <c r="A11" s="5" t="s">
        <v>22</v>
      </c>
      <c r="B11" s="12">
        <f t="array" ref="B11:J11">B3:J3/SUM(B3:J3)</f>
        <v>0</v>
      </c>
      <c r="C11" s="12">
        <v>0</v>
      </c>
      <c r="D11" s="12">
        <v>0</v>
      </c>
      <c r="E11" s="12">
        <v>0.44444444444444442</v>
      </c>
      <c r="F11" s="12">
        <v>0.33333333333333331</v>
      </c>
      <c r="G11" s="12">
        <v>0.22222222222222221</v>
      </c>
      <c r="H11" s="12">
        <v>0</v>
      </c>
      <c r="I11" s="12">
        <v>0</v>
      </c>
      <c r="J11" s="13">
        <v>0</v>
      </c>
    </row>
    <row r="12" spans="1:11" x14ac:dyDescent="0.25">
      <c r="A12" s="5" t="s">
        <v>23</v>
      </c>
      <c r="B12" s="12">
        <f t="array" ref="B12:J12">B4:J4/SUM(B4:J4)</f>
        <v>0</v>
      </c>
      <c r="C12" s="12">
        <v>0</v>
      </c>
      <c r="D12" s="12">
        <v>0</v>
      </c>
      <c r="E12" s="12">
        <v>0</v>
      </c>
      <c r="F12" s="12">
        <v>0.22222222222222221</v>
      </c>
      <c r="G12" s="12">
        <v>0</v>
      </c>
      <c r="H12" s="12">
        <v>0.44444444444444442</v>
      </c>
      <c r="I12" s="12">
        <v>0.33333333333333331</v>
      </c>
      <c r="J12" s="13">
        <v>0</v>
      </c>
    </row>
    <row r="13" spans="1:11" x14ac:dyDescent="0.25">
      <c r="A13" s="5" t="s">
        <v>28</v>
      </c>
      <c r="B13" s="12">
        <f t="array" ref="B13:J13">B5:J5/SUM(B5:J5)</f>
        <v>0</v>
      </c>
      <c r="C13" s="12">
        <v>0</v>
      </c>
      <c r="D13" s="12">
        <v>0</v>
      </c>
      <c r="E13" s="12">
        <v>0.5714285714285714</v>
      </c>
      <c r="F13" s="12">
        <v>0.42857142857142855</v>
      </c>
      <c r="G13" s="12">
        <v>0</v>
      </c>
      <c r="H13" s="12">
        <v>0</v>
      </c>
      <c r="I13" s="12">
        <v>0</v>
      </c>
      <c r="J13" s="13">
        <v>0</v>
      </c>
    </row>
    <row r="14" spans="1:11" ht="15.75" thickBot="1" x14ac:dyDescent="0.3">
      <c r="A14" s="8" t="s">
        <v>29</v>
      </c>
      <c r="B14" s="14">
        <f t="array" ref="B14:J14">B6:J6/SUM(B6:J6)</f>
        <v>0</v>
      </c>
      <c r="C14" s="14">
        <v>0</v>
      </c>
      <c r="D14" s="14">
        <v>0</v>
      </c>
      <c r="E14" s="14">
        <v>0.1</v>
      </c>
      <c r="F14" s="14">
        <v>0</v>
      </c>
      <c r="G14" s="14">
        <v>0</v>
      </c>
      <c r="H14" s="14">
        <v>0.4</v>
      </c>
      <c r="I14" s="14">
        <v>0.3</v>
      </c>
      <c r="J14" s="15">
        <v>0.2</v>
      </c>
    </row>
    <row r="15" spans="1:11" ht="15.75" thickBot="1" x14ac:dyDescent="0.3"/>
    <row r="16" spans="1:11" x14ac:dyDescent="0.25">
      <c r="A16" s="11" t="s">
        <v>40</v>
      </c>
      <c r="B16" s="3" t="s">
        <v>24</v>
      </c>
      <c r="C16" s="3" t="s">
        <v>25</v>
      </c>
      <c r="D16" s="3" t="s">
        <v>26</v>
      </c>
      <c r="E16" s="3" t="s">
        <v>27</v>
      </c>
      <c r="F16" s="3" t="s">
        <v>34</v>
      </c>
      <c r="G16" s="3" t="s">
        <v>32</v>
      </c>
      <c r="H16" s="3" t="s">
        <v>35</v>
      </c>
      <c r="I16" s="3" t="s">
        <v>36</v>
      </c>
      <c r="J16" s="4" t="s">
        <v>37</v>
      </c>
    </row>
    <row r="17" spans="1:12" x14ac:dyDescent="0.25">
      <c r="A17" s="5" t="s">
        <v>21</v>
      </c>
      <c r="B17" s="16">
        <v>1</v>
      </c>
      <c r="C17" s="16">
        <v>1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7">
        <v>0</v>
      </c>
      <c r="K17" s="21">
        <f>IF(K2="F",1,0)</f>
        <v>1</v>
      </c>
      <c r="L17">
        <f>SUM(B17:J17)*K17</f>
        <v>3</v>
      </c>
    </row>
    <row r="18" spans="1:12" x14ac:dyDescent="0.25">
      <c r="A18" s="5" t="s">
        <v>22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1</v>
      </c>
      <c r="H18" s="16">
        <v>0</v>
      </c>
      <c r="I18" s="16">
        <v>0</v>
      </c>
      <c r="J18" s="17">
        <v>0</v>
      </c>
      <c r="K18" s="21">
        <f>IF(K3="F",1,0)</f>
        <v>1</v>
      </c>
      <c r="L18">
        <f t="shared" ref="L18:L21" si="0">SUM(B18:J18)*K18</f>
        <v>1</v>
      </c>
    </row>
    <row r="19" spans="1:12" x14ac:dyDescent="0.25">
      <c r="A19" s="5" t="s">
        <v>23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16">
        <v>1</v>
      </c>
      <c r="J19" s="17">
        <v>0</v>
      </c>
      <c r="K19" s="21">
        <f>IF(K4="F",1,0)</f>
        <v>1</v>
      </c>
      <c r="L19">
        <f t="shared" si="0"/>
        <v>2</v>
      </c>
    </row>
    <row r="20" spans="1:12" x14ac:dyDescent="0.25">
      <c r="A20" s="5" t="s">
        <v>28</v>
      </c>
      <c r="B20" s="16">
        <v>0</v>
      </c>
      <c r="C20" s="16">
        <v>0</v>
      </c>
      <c r="D20" s="16">
        <v>0</v>
      </c>
      <c r="E20" s="16">
        <v>1</v>
      </c>
      <c r="F20" s="16">
        <v>1</v>
      </c>
      <c r="G20" s="16">
        <v>0</v>
      </c>
      <c r="H20" s="16">
        <v>0</v>
      </c>
      <c r="I20" s="16">
        <v>0</v>
      </c>
      <c r="J20" s="17">
        <v>0</v>
      </c>
      <c r="K20" s="21">
        <f>IF(K5="F",1,0)</f>
        <v>0</v>
      </c>
      <c r="L20">
        <f t="shared" si="0"/>
        <v>0</v>
      </c>
    </row>
    <row r="21" spans="1:12" ht="15.75" thickBot="1" x14ac:dyDescent="0.3">
      <c r="A21" s="8" t="s">
        <v>29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9">
        <v>1</v>
      </c>
      <c r="K21" s="21">
        <f>IF(K6="F",1,0)</f>
        <v>0</v>
      </c>
      <c r="L21">
        <f t="shared" si="0"/>
        <v>0</v>
      </c>
    </row>
    <row r="22" spans="1:12" x14ac:dyDescent="0.25">
      <c r="A22" s="20" t="s">
        <v>41</v>
      </c>
      <c r="B22">
        <f>SUMPRODUCT(B17:J21,B10:J14)</f>
        <v>3.1</v>
      </c>
      <c r="C22" t="s">
        <v>43</v>
      </c>
    </row>
    <row r="24" spans="1:12" x14ac:dyDescent="0.25">
      <c r="A24" t="s">
        <v>42</v>
      </c>
      <c r="B24" t="s">
        <v>45</v>
      </c>
      <c r="E24" s="2">
        <f>SUM(L17:L21)</f>
        <v>6</v>
      </c>
      <c r="F24" t="s">
        <v>44</v>
      </c>
      <c r="G24" s="22">
        <v>0.75</v>
      </c>
    </row>
    <row r="25" spans="1:12" x14ac:dyDescent="0.25">
      <c r="B25" t="s">
        <v>46</v>
      </c>
    </row>
    <row r="26" spans="1:12" x14ac:dyDescent="0.25">
      <c r="B26" t="s">
        <v>47</v>
      </c>
    </row>
    <row r="27" spans="1:12" x14ac:dyDescent="0.25">
      <c r="B27">
        <f>SUM(B17:B21)</f>
        <v>1</v>
      </c>
      <c r="C27">
        <f t="shared" ref="C27:J27" si="1">SUM(C17:C21)</f>
        <v>1</v>
      </c>
      <c r="D27">
        <f t="shared" si="1"/>
        <v>1</v>
      </c>
      <c r="E27">
        <f t="shared" si="1"/>
        <v>1</v>
      </c>
      <c r="F27">
        <f t="shared" si="1"/>
        <v>1</v>
      </c>
      <c r="G27">
        <f t="shared" si="1"/>
        <v>1</v>
      </c>
      <c r="H27">
        <f t="shared" si="1"/>
        <v>1</v>
      </c>
      <c r="I27">
        <f t="shared" si="1"/>
        <v>1</v>
      </c>
      <c r="J27">
        <f t="shared" si="1"/>
        <v>1</v>
      </c>
    </row>
    <row r="29" spans="1:12" x14ac:dyDescent="0.25">
      <c r="A29" t="s">
        <v>48</v>
      </c>
      <c r="B29" t="s">
        <v>19</v>
      </c>
    </row>
    <row r="30" spans="1:12" x14ac:dyDescent="0.25">
      <c r="A30" s="6" t="s">
        <v>24</v>
      </c>
      <c r="B30" t="s">
        <v>21</v>
      </c>
    </row>
    <row r="31" spans="1:12" x14ac:dyDescent="0.25">
      <c r="A31" s="6" t="s">
        <v>25</v>
      </c>
      <c r="B31" t="s">
        <v>21</v>
      </c>
    </row>
    <row r="32" spans="1:12" x14ac:dyDescent="0.25">
      <c r="A32" s="6" t="s">
        <v>26</v>
      </c>
      <c r="B32" t="s">
        <v>21</v>
      </c>
    </row>
    <row r="33" spans="1:2" x14ac:dyDescent="0.25">
      <c r="A33" s="6" t="s">
        <v>27</v>
      </c>
      <c r="B33" t="s">
        <v>28</v>
      </c>
    </row>
    <row r="34" spans="1:2" x14ac:dyDescent="0.25">
      <c r="A34" s="6" t="s">
        <v>34</v>
      </c>
      <c r="B34" t="s">
        <v>28</v>
      </c>
    </row>
    <row r="35" spans="1:2" x14ac:dyDescent="0.25">
      <c r="A35" s="6" t="s">
        <v>32</v>
      </c>
      <c r="B35" t="s">
        <v>22</v>
      </c>
    </row>
    <row r="36" spans="1:2" x14ac:dyDescent="0.25">
      <c r="A36" s="6" t="s">
        <v>35</v>
      </c>
      <c r="B36" t="s">
        <v>23</v>
      </c>
    </row>
    <row r="37" spans="1:2" x14ac:dyDescent="0.25">
      <c r="A37" s="6" t="s">
        <v>36</v>
      </c>
      <c r="B37" t="s">
        <v>23</v>
      </c>
    </row>
    <row r="38" spans="1:2" x14ac:dyDescent="0.25">
      <c r="A38" s="6" t="s">
        <v>37</v>
      </c>
      <c r="B3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Input_Professor</vt:lpstr>
      <vt:lpstr>Input_Course</vt:lpstr>
      <vt:lpstr>Solver_Professor</vt:lpstr>
      <vt:lpstr>Solver_Course</vt:lpstr>
      <vt:lpstr>Output_Grid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2017-02-16T01:30:00Z</dcterms:created>
  <dcterms:modified xsi:type="dcterms:W3CDTF">2017-02-16T02:39:54Z</dcterms:modified>
</cp:coreProperties>
</file>