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amer Abu-Nasser" sheetId="1" r:id="rId3"/>
    <sheet state="visible" name="Jerrold Ansman" sheetId="2" r:id="rId4"/>
    <sheet state="visible" name="Joshua Darrieulat" sheetId="3" r:id="rId5"/>
    <sheet state="visible" name="Joe Driver" sheetId="4" r:id="rId6"/>
    <sheet state="visible" name="Chun-Kai Huang" sheetId="5" r:id="rId7"/>
    <sheet state="visible" name="Ya-Lan (Amy)" sheetId="6" r:id="rId8"/>
    <sheet state="visible" name="Lin-Kei Tseng(Ted)" sheetId="7" r:id="rId9"/>
  </sheets>
  <definedNames/>
  <calcPr/>
</workbook>
</file>

<file path=xl/sharedStrings.xml><?xml version="1.0" encoding="utf-8"?>
<sst xmlns="http://schemas.openxmlformats.org/spreadsheetml/2006/main" count="497" uniqueCount="142">
  <si>
    <t>Project 13 - Issue Tracker</t>
  </si>
  <si>
    <t>ending date
</t>
  </si>
  <si>
    <t>week #</t>
  </si>
  <si>
    <t>Name</t>
  </si>
  <si>
    <t>Total actual time  of this week tasks (h)</t>
  </si>
  <si>
    <t>Total Individual work time</t>
  </si>
  <si>
    <t>Total meeting time</t>
  </si>
  <si>
    <t>Task Breakdown
0 - learning, setup envionment
1- requirement analysis 
2 - design
3 - implementation
4 - test
5 - communication/planning/management
7 - unclassified
</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</si>
  <si>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</si>
  <si>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</si>
  <si>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</si>
  <si>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</si>
  <si>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</si>
  <si>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</si>
  <si>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</si>
  <si>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</si>
  <si>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</si>
  <si>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comments</t>
  </si>
  <si>
    <t>Samer Abu-Nasser</t>
  </si>
  <si>
    <t>+8 - learning docker
+5 - refreshing html/css
+5  - learning git
+5 - setup enviroment and begin setups
+0.5 meeting minutes</t>
  </si>
  <si>
    <t>0 - learning tools
2 - infrastructure design
4 - infrastructure test
5 - attend group meeting</t>
  </si>
  <si>
    <t>-learn docker
-deploy test docker enviroment
-setup operating system and containers with mysql, python enviroment and git
-complete meeting minutes
-by next week distribute an image of docker and a short tutorial on how to use (commit) copy and work on</t>
  </si>
  <si>
    <t>+13 learning django
+2 interface design mockups
+0.5 meeting minutes</t>
  </si>
  <si>
    <t>0 - learning, setup enviroment
5 - communitation/planning/management
2 - design</t>
  </si>
  <si>
    <t>+15 learning django
</t>
  </si>
  <si>
    <t>0 - learning, setup enviroment
</t>
  </si>
  <si>
    <t>+15 learning django
+2 class model</t>
  </si>
  <si>
    <t>0 - learning, setup enviroment
2 - design</t>
  </si>
  <si>
    <t>+15 learning django
+4 setup server
+ 0.5 meeting minutes</t>
  </si>
  <si>
    <t>0 - learning, setup enviroment
5 - communitation/planning/management
2 - design
3 - implementation</t>
  </si>
  <si>
    <t>+5 local dev enviroment test and understanding
+5 enviroment and integration research
+8 learning django</t>
  </si>
  <si>
    <t>0 - learning, setup enviroment
1 - requirement analysis
3 - implementation</t>
  </si>
  <si>
    <t xml:space="preserve">Project 13 - Your Project Name </t>
  </si>
  <si>
    <t>Ending date
</t>
  </si>
  <si>
    <t>Week Ending</t>
  </si>
  <si>
    <t>time for type 7 tasks</t>
  </si>
  <si>
    <t>Jerrold Ansman</t>
  </si>
  <si>
    <t>Joshua Darrieulat</t>
  </si>
  <si>
    <t>3 hr - group meeting
1 hr - Redmine
1 hr - Github feature analysis
2 hr - Github setup/support
1 hr - Python support
1 hr - Django tutorial
1 hr - Learning GIT client</t>
  </si>
  <si>
    <t>0 - learning tools:Github,Git, Python, Django, Setting up Pivotal Tracker for Group
5 - attend group meeting, discuss, emails with Team Leads
</t>
  </si>
  <si>
    <t>0 - learning Git, reading up on Django, Setting up github for everyone, python support, 
1 - Reviewed Redmine and Github issue tracker for feature set and passed it along to the group
5 - Met with group, including travel time to get to group.</t>
  </si>
  <si>
    <t>0 - Django Tutorial, 2 - HTML design work, 5 - Team Meetings, response to Slack questions.</t>
  </si>
  <si>
    <t>0 - Django Tutorial and Learning, Learning Bootstrap, Additional elements of GitHub, Downloaded and learned Pep8 and Pyflakes for testing purposes; 3 - Django and HTML code for Issue Index page, updates Python code in order to make page working with other pages, updated pages to all implement the same base.html page and css; 5 - Communicated with Team members and other Teams regarding requirements of the projects and answer questions via Slack.</t>
  </si>
  <si>
    <t>2 - Created a multiple issue table.  3 - Wrote code for a dynamic index of issues.</t>
  </si>
  <si>
    <t>2 - Design work done for edit issue page. 3 - Django and HTML coding and implementation for several pages.  Worked with updating CSS throughout pages.  5 - Communicated with team members and other team as part of group leader role.</t>
  </si>
  <si>
    <t>Spring Break</t>
  </si>
  <si>
    <t>2 - Began working on sorting function of multiple issue table.</t>
  </si>
  <si>
    <t>15 hr - Create initial Django app
3 hr - two meetings with team
2 hr - create mockups and stories</t>
  </si>
  <si>
    <t>Joe Driver</t>
  </si>
  <si>
    <t>0 - continued reading on django app
2 - designed an initial django app for the team to build on.
3 - implemented the inital app
4 - Created example tests for the app
5 - Met with group, created 3 stories, created 3 mock-ups</t>
  </si>
  <si>
    <t>3 - CSS work on sidebar, highlight hover over option.  Updated history section and worked on Edit Issue Page.</t>
  </si>
  <si>
    <t>Spent a good amount of time training people to use git.  Included setting up a practice repo for people to work with.  Some time was also allotted for communication and planning with other QA leads, group leads etc.
Additional time in requirement analysis of 2 Issue trackers, and maintenance of the tracking sheet.</t>
  </si>
  <si>
    <t>will be filled out after team meeting wednesday</t>
  </si>
  <si>
    <t>3 - Continued working on Edit Issue page.</t>
  </si>
  <si>
    <t>0-
Learning HTML
Learning CSS
Learning Visual Paradigm
Django Tutorial
1-
Planning for mockups and use case models
User Stories,  SPPP doc
2-
Issue page mockup.
Issue Page html doc
Use Case Diagram
5-
Prep for two meetings,
follow up on assignments and deadline management
Review of submitted work
Meeting Minutes, git config</t>
  </si>
  <si>
    <t>Implementation and further development of front end</t>
  </si>
  <si>
    <t>3 hr - met with team
15.5 hr - Create issue tracker first setup.</t>
  </si>
  <si>
    <t>3 - HTML/CSS work to update Edit and View Detail pages to have same format.</t>
  </si>
  <si>
    <t>0-
Understanding REST
Additional Bootstrap education
QA for other teammates
3-
Additional stitching of existing pages together, CSS and html cleanup, general code cleanup and standardization
4-
Git management and code review
5-
Presentation Outline and Base
Meeting prep &amp; Meeting</t>
  </si>
  <si>
    <t>6-7 (spring break)</t>
  </si>
  <si>
    <t>0-
Setting up Selenium on Windows, resolving issues with virtual environments and PATH variable
</t>
  </si>
  <si>
    <t>2- Updated issue model with classifications in line with Professor's idea.</t>
  </si>
  <si>
    <t>3 - HTML/CSS code clean-up on all pages.  Correct "Edit Issue" button to work on different browsers.</t>
  </si>
  <si>
    <t>3 - HTML coding for navigation sidebar to transverse to other tools. 5 - Communications with all teams during integration.</t>
  </si>
  <si>
    <t>0 - Continued reading on models in django
2 - designed a model for the issue tracker app
3 - implemented an initial issue tracker app on top of model. This included createIssue, viewIssue, and began work on search.
4 - Created a population script for users to allow team to setup users automatically.
5 - Met with group, Worked through breakdown of work with them, Heavy communication
7 - made and presented on Django Architecture</t>
  </si>
  <si>
    <t>1.5 hr - met with team
13hr - create REST support for project and fix bugs. 
</t>
  </si>
  <si>
    <t xml:space="preserve">0 - Read up on djangorestframework and setup
2 - Put together a design for putting in an initial REST interface to Issue model.
3 - Added rest browsing and support to the application.  Numerous bugfixes added. Also added an issue population script.
5 - Communicated with the team those changes. Also dealt with coordination and changes which were all merged in. </t>
  </si>
  <si>
    <t>2 hr - met with team
9 hr - create search and bug fixes</t>
  </si>
  <si>
    <t>0 - Read up on querysets in django 
2 - Put together a design for searching issues
3 - Added support for issue search to application. and did more bug fixes.
5 - Met with and communicated with team</t>
  </si>
  <si>
    <t>Spring break</t>
  </si>
  <si>
    <t>2 hr - met with team
1 hr - researched dates for search problem
2 hr - team support</t>
  </si>
  <si>
    <t>0 - reading further on querysets
5 - Team support and meetings
</t>
  </si>
  <si>
    <t>3 hr - met with team
1 hr - research how to solve search problem
2 hr - team support
8 hr - refactoring, bug fixes and completing search</t>
  </si>
  <si>
    <t>0 - Reading further on querysets
3 - Completed search functionality, Bug fixes, 
4 - Refactored testing code to use a common base class.
5 - Met with and supported team</t>
  </si>
  <si>
    <t>4 hr - Met and supported team
2 hr - bug fixes</t>
  </si>
  <si>
    <t>3 - Bug fixes
5 - Team meeting and support</t>
  </si>
  <si>
    <t>3 - Added support for demo data with comments, bug fixes
5 - Team meeting and support
</t>
  </si>
  <si>
    <t>Frozen: Integration occurring</t>
  </si>
  <si>
    <t>4 hr - Met and supported team
4 hr - bug fixes</t>
  </si>
  <si>
    <t>3 - Last minute cleanup, integration of the Project model and population
5 - Meetings and team support</t>
  </si>
  <si>
    <t>Lin-Kei Tseng (Ted)</t>
  </si>
  <si>
    <t>5hr - search data
+1 - small group meeting
+3 - LOGO
+5 - set up Python and learn Git
+4 - JIRA
+3 - Git</t>
  </si>
  <si>
    <t>0 - learning tools:Github,BugZilla,JIRA,Python,Git
5 - attend group meeting, discuss. ... 
2 - design LOGO
</t>
  </si>
  <si>
    <t>3+5+3</t>
  </si>
  <si>
    <t>5+4</t>
  </si>
  <si>
    <t>Task Breakdown
0 - learning, setup envionment
1- requirement analysis 
2 - design
3 - implementation
4 - test
5 - communication/planning/management
6 - unclassified
</t>
  </si>
  <si>
    <t>Chun-Kai Huang (Kenny)</t>
  </si>
  <si>
    <t>0 - Python,Django,Git,Github,BugZilla,Lighthouse
3 - Basic python application
5 - Group meeting</t>
  </si>
  <si>
    <t>1 - User story
2 - Issue report mockup, SPPP, html design
5 - Group meeting</t>
  </si>
  <si>
    <t>1 - Python,Django
2 - Edit Issue
5 - Group meeting</t>
  </si>
  <si>
    <t>1 - Python,Django
2 - Edit Issue, Iteration1 presentation prepare
5 - Group meeting</t>
  </si>
  <si>
    <t>1 - Python,Django
2 - Edit Issue function
5 - Group meeting</t>
  </si>
  <si>
    <t>1 - Python,Django
2 - Edit/View Issue
5 - Group meeting</t>
  </si>
  <si>
    <t>1 - Python,Django, Html, CSS
4 - Testing
5 - Group meeting</t>
  </si>
  <si>
    <t>Task Breakdown
0 - learning
1 - requirement analysis 
2 - design
3 - implementation
4 - test
5 - communication/management
6 - unclassified
</t>
  </si>
  <si>
    <t>3 (2/4-2-10)</t>
  </si>
  <si>
    <t>Ya-Lan Tsao (Amy)</t>
  </si>
  <si>
    <t>5+1+5+4</t>
  </si>
  <si>
    <t xml:space="preserve">0 - learning tools: Github, BugZilla, Basecamp,Git, Python
5 - Group meeting, discuss. 
1 - requirement analysis </t>
  </si>
  <si>
    <t>4 (2/11-2/17)</t>
  </si>
  <si>
    <t>5+5+8</t>
  </si>
  <si>
    <t xml:space="preserve">0 -  Django
1 -  User stories,SPPP 
2 - Time tracking mockup,  HTML-create issue page
5 - Group meeting, discuss. </t>
  </si>
  <si>
    <t>1 - Python,Django, Bootstrap
2 - Side Navigation &amp; Mobile View
5 - Group meeting</t>
  </si>
  <si>
    <t>5 (2/18-2/24)</t>
  </si>
  <si>
    <t>4+3+5</t>
  </si>
  <si>
    <t>0 - Bootstrap
2 - Create issue page with bootstrap and connect with our main page
5 - Group meeting</t>
  </si>
  <si>
    <t>3+5</t>
  </si>
  <si>
    <t>3-implementation 0-learning</t>
  </si>
  <si>
    <t>6 (2/25-3/3)</t>
  </si>
  <si>
    <t>1 - Python,Django, Bootstrap
2 - Mobile View
5 - Group meeting</t>
  </si>
  <si>
    <t>0 - Python, Django
3 - working on edit issue page
5 - Group meeting</t>
  </si>
  <si>
    <t>0-learning 3-implementation</t>
  </si>
  <si>
    <t>7 (3/4-3/10)+ spring break</t>
  </si>
  <si>
    <t>1 - Python,Django, Bootstrap
2 - Mobile View
5 - Group meeting
6 - Review exercise</t>
  </si>
  <si>
    <t>0 - Python, Django
3 - work on edit issue page (edit function)
5 - Group meeting/ communication in Slack</t>
  </si>
  <si>
    <t>1 - Python,Django,html, CSS
2 - Additional Mobile View function
5 - Group meeting
6 - Review exercise</t>
  </si>
  <si>
    <t>8 (3/18-3/24)</t>
  </si>
  <si>
    <t>0 - Python, Django
3 - work on edit issue page
5 - Group meeting/ communication in Slack</t>
  </si>
  <si>
    <t>9 (3/25-3/31)</t>
  </si>
  <si>
    <t>1 - Python,Django
2 - Maintain template
5 - Group meeting
6 - Prepare presentation</t>
  </si>
  <si>
    <t>0 - Python, Django
3 - designed and built comment model
5 - Group meeting/ communication in Slack</t>
  </si>
  <si>
    <t>10 (4/1-4/7)</t>
  </si>
  <si>
    <t>0 - Python, Django
3 - work on add comment function in view issue detail page
5-Group meeting/ communication in Slack</t>
  </si>
  <si>
    <t>11 (4/8-4/14)</t>
  </si>
  <si>
    <t>0 - Python, Django
3 - show all related comments in current issue detail page/ Update comment model to support showing differrent type of comments in differnt style (normal comment and issue edit report)/ When edit a issue will also add a issue edit report in comment table
5-Group meeting/ communication in Slack</t>
  </si>
  <si>
    <t>12 (4/15-4/21)</t>
  </si>
  <si>
    <t>0 - Python, Django
3 - Made isssue edit report include old value and updated value/ Funtion Reported page, Closed page and Verified page 
5 - Group meeting/ communication in Slack</t>
  </si>
  <si>
    <t>(4/22-4/28)</t>
  </si>
  <si>
    <t>3 - reorganize the issue order and fix comment with comment number/ change cursor to hand when mouse hover to the title of sortable colume   
5 - Communication in Slack/ weekend in person meeting 
6 - Prepare presentation (case diagram/ requirement  )</t>
  </si>
  <si>
    <t>Task Breakdown
0 - learning, setup envionment
1- requirement analysis 
2 - design
3 - implementation
4 - test
5 - communication/planning/management
6 - unclassified</t>
  </si>
  <si>
    <t>
5 - attend group meeting, discuss. ... 
1-  User stories, manhour , estimate of the story in terms of point 
1-  SPPP 
2 - Dashboard mockup,  HTML-Design view issue report
</t>
  </si>
  <si>
    <t>0 - learning tools:Github,Python,Bootstrap
5 - attend group meeting, discuss. ... 
2 - Dashboard Design</t>
  </si>
  <si>
    <t>0 - learning tools:Python,Django
5 - attend group meeting, discuss. ... 
2 - Testing Outline Design</t>
  </si>
  <si>
    <t>0 - learning tools:Python,Django,Selenium
5 - attend group meeting, discuss. ... 
4 - Testing Selenium</t>
  </si>
  <si>
    <t>0 - learning tools:Python,Django,Selenium
5 - attend group meeting, discuss. ... 
4 - Testing_Selenium</t>
  </si>
  <si>
    <t>0 - learning tools:Python,Django,Selenium
5 - attend group meeting, discuss. ... 
4 - Testing Edit issue</t>
  </si>
  <si>
    <t>0 - learning tools:Python,Django,Selenium
5 - attend group meeting, discuss. ... 
2 - Testing Search issue</t>
  </si>
  <si>
    <t>0 - learning tools:Python,Django
5 - Attend group meeting, discuss. ... 
3 - Search page_DatePicker (website design)</t>
  </si>
  <si>
    <t>0 - learning tools:Python,Django
5 - Attend group meeting, discuss. ... 
3 - Search page_CSS (website design)</t>
  </si>
  <si>
    <t>0 - learning tools:Python,Django
5 - Attend group meeting, discuss. ... 
3 - Search page_CSS (website design)
6 - SE review excercise</t>
  </si>
  <si>
    <t>0 - learning tools:Python,Django
5 - Attend group meeting, discuss. ... 
3 - Side-Bar_add count function (website design)
6 - SE review excercise</t>
  </si>
  <si>
    <t>0 - learning tools:Python,Django
5 - Attend group meeting, discuss. ... 
3 - Side-Bar_add icon (website design)
6-  prepare powerpoint for presentation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</si>
</sst>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4.0"/>
    </font>
    <font>
      <b/>
    </font>
    <font/>
    <font>
      <sz val="11.0"/>
    </font>
    <font>
      <b/>
      <sz val="12.0"/>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0">
    <xf borderId="0" fillId="0" fontId="0"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wrapText="1"/>
    </xf>
    <xf borderId="0" fillId="0" fontId="3" numFmtId="14" xfId="0" applyAlignment="1" applyFont="1" applyNumberFormat="1">
      <alignment wrapText="1"/>
    </xf>
    <xf borderId="0" fillId="0" fontId="3" numFmtId="0" xfId="0" applyAlignment="1" applyFont="1">
      <alignment wrapText="1"/>
    </xf>
    <xf borderId="0" fillId="0" fontId="3" numFmtId="0" xfId="0" applyAlignment="1" applyFont="1">
      <alignment wrapText="1"/>
    </xf>
    <xf borderId="0" fillId="0" fontId="2" numFmtId="0" xfId="0" applyAlignment="1" applyFont="1">
      <alignment wrapText="1"/>
    </xf>
    <xf borderId="0" fillId="0" fontId="4" numFmtId="0" xfId="0" applyAlignment="1" applyFont="1">
      <alignment wrapText="1"/>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9" Type="http://schemas.openxmlformats.org/officeDocument/2006/relationships/worksheet" Target="worksheets/sheet7.xml"/><Relationship Id="rId6" Type="http://schemas.openxmlformats.org/officeDocument/2006/relationships/worksheet" Target="worksheets/sheet3.xml"/><Relationship Id="rId5" Type="http://schemas.openxmlformats.org/officeDocument/2006/relationships/worksheet" Target="worksheets/sheet4.xml"/><Relationship Id="rId8" Type="http://schemas.openxmlformats.org/officeDocument/2006/relationships/worksheet" Target="worksheets/sheet6.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2" width="11.29"/>
    <col customWidth="1" min="3" max="3" width="18.29"/>
    <col customWidth="1" min="4" max="4" width="14.86"/>
    <col customWidth="1" min="5" max="5" width="39.86"/>
    <col customWidth="1" min="6" max="6" width="9.86"/>
    <col customWidth="1" min="7" max="7" width="46.71"/>
    <col customWidth="1" min="8" max="8" width="10.14"/>
    <col customWidth="1" min="17" max="17" width="66.14"/>
  </cols>
  <sheetData>
    <row r="1">
      <c r="A1" s="1" t="s">
        <v>0</v>
      </c>
      <c r="G1" s="1"/>
    </row>
    <row r="2">
      <c r="A2" s="2" t="s">
        <v>1</v>
      </c>
      <c r="B2" s="3" t="s">
        <v>2</v>
      </c>
      <c r="C2" s="3" t="s">
        <v>3</v>
      </c>
      <c r="D2" s="3" t="s">
        <v>4</v>
      </c>
      <c r="E2" s="3" t="s">
        <v>5</v>
      </c>
      <c r="F2" s="3" t="s">
        <v>6</v>
      </c>
      <c r="G2" s="2" t="s">
        <v>7</v>
      </c>
      <c r="H2" s="3" t="s">
        <v>8</v>
      </c>
      <c r="I2" s="3" t="s">
        <v>9</v>
      </c>
      <c r="J2" s="3" t="s">
        <v>10</v>
      </c>
      <c r="K2" s="3" t="s">
        <v>11</v>
      </c>
      <c r="L2" s="3" t="s">
        <v>12</v>
      </c>
      <c r="M2" s="3" t="s">
        <v>13</v>
      </c>
      <c r="N2" s="3" t="s">
        <v>14</v>
      </c>
      <c r="O2" s="3" t="s">
        <v>15</v>
      </c>
      <c r="P2" s="3" t="s">
        <v>16</v>
      </c>
      <c r="Q2" s="2" t="s">
        <v>17</v>
      </c>
    </row>
    <row r="3" ht="64.5" customHeight="1">
      <c r="A3" s="4">
        <v>42039.0</v>
      </c>
      <c r="B3" s="5">
        <v>3.0</v>
      </c>
      <c r="C3" s="5" t="s">
        <v>18</v>
      </c>
      <c r="D3" s="5">
        <v>23.5</v>
      </c>
      <c r="E3" s="5" t="s">
        <v>19</v>
      </c>
      <c r="F3" s="5">
        <v>2.0</v>
      </c>
      <c r="G3" s="5" t="s">
        <v>20</v>
      </c>
      <c r="H3" s="5">
        <v>14.0</v>
      </c>
      <c r="I3" s="5" t="str">
        <f>0</f>
        <v>0</v>
      </c>
      <c r="J3" s="5">
        <v>0.0</v>
      </c>
      <c r="K3" s="5">
        <v>0.0</v>
      </c>
      <c r="L3" s="5">
        <v>5.0</v>
      </c>
      <c r="M3" s="5">
        <v>0.5</v>
      </c>
      <c r="N3" s="5">
        <v>0.0</v>
      </c>
      <c r="O3" s="5">
        <v>4.0</v>
      </c>
      <c r="P3" s="5" t="str">
        <f t="shared" ref="P3:P4" si="1">SUM(H3:O3)+F3</f>
        <v>25.5</v>
      </c>
      <c r="Q3" s="5" t="s">
        <v>21</v>
      </c>
    </row>
    <row r="4">
      <c r="A4" s="4">
        <v>42046.0</v>
      </c>
      <c r="B4" s="5">
        <v>4.0</v>
      </c>
      <c r="C4" s="5" t="s">
        <v>18</v>
      </c>
      <c r="D4" s="5">
        <v>15.5</v>
      </c>
      <c r="E4" s="5" t="s">
        <v>22</v>
      </c>
      <c r="F4" s="5">
        <v>2.0</v>
      </c>
      <c r="G4" s="5" t="s">
        <v>23</v>
      </c>
      <c r="H4" s="5">
        <v>15.0</v>
      </c>
      <c r="I4" s="5">
        <v>0.0</v>
      </c>
      <c r="J4" s="5">
        <v>0.0</v>
      </c>
      <c r="K4" s="5">
        <v>0.0</v>
      </c>
      <c r="L4" s="5">
        <v>0.0</v>
      </c>
      <c r="M4" s="5">
        <v>0.5</v>
      </c>
      <c r="N4" s="5">
        <v>0.0</v>
      </c>
      <c r="O4" s="5">
        <v>0.0</v>
      </c>
      <c r="P4" s="5" t="str">
        <f t="shared" si="1"/>
        <v>17.5</v>
      </c>
    </row>
    <row r="5">
      <c r="A5" s="4">
        <v>42053.0</v>
      </c>
      <c r="B5" s="5">
        <v>5.0</v>
      </c>
      <c r="C5" s="5" t="s">
        <v>18</v>
      </c>
      <c r="D5" s="5">
        <v>15.0</v>
      </c>
      <c r="E5" s="5" t="s">
        <v>24</v>
      </c>
      <c r="F5" s="5">
        <v>1.0</v>
      </c>
      <c r="G5" s="5" t="s">
        <v>25</v>
      </c>
      <c r="H5" s="5">
        <v>15.0</v>
      </c>
      <c r="I5" s="5">
        <v>0.0</v>
      </c>
      <c r="J5" s="5">
        <v>0.0</v>
      </c>
      <c r="K5" s="5">
        <v>0.0</v>
      </c>
      <c r="L5" s="5">
        <v>0.0</v>
      </c>
      <c r="M5" s="5">
        <v>0.0</v>
      </c>
      <c r="N5" s="5">
        <v>0.0</v>
      </c>
      <c r="O5" s="5">
        <v>0.0</v>
      </c>
      <c r="P5" s="5"/>
    </row>
    <row r="6">
      <c r="A6" s="4">
        <v>42060.0</v>
      </c>
      <c r="B6" s="5">
        <v>6.0</v>
      </c>
      <c r="C6" s="5" t="s">
        <v>18</v>
      </c>
      <c r="D6" s="5">
        <v>17.0</v>
      </c>
      <c r="E6" s="5" t="s">
        <v>26</v>
      </c>
      <c r="F6" s="5">
        <v>0.0</v>
      </c>
      <c r="G6" s="5" t="s">
        <v>27</v>
      </c>
      <c r="H6" s="5">
        <v>15.0</v>
      </c>
      <c r="I6" s="5">
        <v>0.0</v>
      </c>
      <c r="J6" s="5">
        <v>2.0</v>
      </c>
      <c r="K6" s="5">
        <v>0.0</v>
      </c>
      <c r="L6" s="5">
        <v>0.0</v>
      </c>
      <c r="M6" s="5">
        <v>0.0</v>
      </c>
      <c r="N6" s="5">
        <v>0.0</v>
      </c>
      <c r="O6" s="5">
        <v>0.0</v>
      </c>
      <c r="P6" s="5" t="str">
        <f t="shared" ref="P6:P9" si="2">SUM(H6:O6)+F6</f>
        <v>17</v>
      </c>
    </row>
    <row r="7">
      <c r="A7" s="4">
        <v>42074.0</v>
      </c>
      <c r="B7" s="5">
        <v>7.0</v>
      </c>
      <c r="C7" s="5" t="s">
        <v>18</v>
      </c>
      <c r="D7" s="5">
        <v>15.0</v>
      </c>
      <c r="E7" s="5" t="s">
        <v>24</v>
      </c>
      <c r="F7" s="5">
        <v>1.0</v>
      </c>
      <c r="G7" s="5" t="s">
        <v>25</v>
      </c>
      <c r="H7" s="5">
        <v>15.0</v>
      </c>
      <c r="I7" s="5">
        <v>0.0</v>
      </c>
      <c r="J7" s="5">
        <v>0.0</v>
      </c>
      <c r="K7" s="5">
        <v>0.0</v>
      </c>
      <c r="L7" s="5">
        <v>0.0</v>
      </c>
      <c r="M7" s="5">
        <v>0.0</v>
      </c>
      <c r="N7" s="5">
        <v>0.0</v>
      </c>
      <c r="O7" s="5">
        <v>0.0</v>
      </c>
      <c r="P7" s="5" t="str">
        <f t="shared" si="2"/>
        <v>16</v>
      </c>
    </row>
    <row r="8">
      <c r="A8" s="4">
        <v>42081.0</v>
      </c>
      <c r="B8" s="5">
        <v>8.0</v>
      </c>
      <c r="C8" s="5" t="s">
        <v>18</v>
      </c>
      <c r="D8" s="5">
        <v>19.5</v>
      </c>
      <c r="E8" s="5" t="s">
        <v>28</v>
      </c>
      <c r="F8" s="5">
        <v>1.0</v>
      </c>
      <c r="G8" s="5" t="s">
        <v>29</v>
      </c>
      <c r="H8" s="5">
        <v>15.0</v>
      </c>
      <c r="I8" s="5">
        <v>0.0</v>
      </c>
      <c r="J8" s="5">
        <v>0.0</v>
      </c>
      <c r="K8" s="5">
        <v>4.0</v>
      </c>
      <c r="L8" s="5">
        <v>0.0</v>
      </c>
      <c r="M8" s="5">
        <v>0.5</v>
      </c>
      <c r="N8" s="5">
        <v>0.0</v>
      </c>
      <c r="O8" s="5">
        <v>0.0</v>
      </c>
      <c r="P8" s="5" t="str">
        <f t="shared" si="2"/>
        <v>20.5</v>
      </c>
    </row>
    <row r="9" ht="40.5" customHeight="1">
      <c r="A9" s="4">
        <v>42088.0</v>
      </c>
      <c r="B9" s="5">
        <v>9.0</v>
      </c>
      <c r="C9" s="5" t="s">
        <v>18</v>
      </c>
      <c r="D9" s="5">
        <v>18.0</v>
      </c>
      <c r="E9" s="5" t="s">
        <v>30</v>
      </c>
      <c r="F9" s="5">
        <v>1.0</v>
      </c>
      <c r="G9" s="5" t="s">
        <v>31</v>
      </c>
      <c r="H9" s="5">
        <v>8.0</v>
      </c>
      <c r="I9" s="5">
        <v>5.0</v>
      </c>
      <c r="J9" s="5">
        <v>0.0</v>
      </c>
      <c r="K9" s="5">
        <v>5.0</v>
      </c>
      <c r="L9" s="5">
        <v>0.0</v>
      </c>
      <c r="M9" s="5">
        <v>0.0</v>
      </c>
      <c r="N9" s="5">
        <v>0.0</v>
      </c>
      <c r="O9" s="5">
        <v>0.0</v>
      </c>
      <c r="P9" s="5" t="str">
        <f t="shared" si="2"/>
        <v>19</v>
      </c>
    </row>
    <row r="10">
      <c r="A10" s="5"/>
      <c r="B10" s="5"/>
    </row>
    <row r="11">
      <c r="P11" s="6"/>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1.29"/>
    <col customWidth="1" min="2" max="3" width="18.29"/>
    <col customWidth="1" min="4" max="4" width="14.86"/>
    <col customWidth="1" min="5" max="5" width="27.57"/>
    <col customWidth="1" min="6" max="6" width="9.86"/>
    <col customWidth="1" min="7" max="7" width="46.71"/>
    <col customWidth="1" min="8" max="8" width="10.14"/>
  </cols>
  <sheetData>
    <row r="1">
      <c r="A1" s="1" t="s">
        <v>32</v>
      </c>
    </row>
    <row r="2">
      <c r="A2" s="6" t="s">
        <v>2</v>
      </c>
      <c r="B2" s="5" t="s">
        <v>34</v>
      </c>
      <c r="C2" s="6" t="s">
        <v>3</v>
      </c>
      <c r="D2" s="6" t="s">
        <v>4</v>
      </c>
      <c r="E2" s="6" t="s">
        <v>5</v>
      </c>
      <c r="F2" s="6" t="s">
        <v>6</v>
      </c>
      <c r="G2" s="5" t="s">
        <v>7</v>
      </c>
      <c r="H2" s="6" t="s">
        <v>8</v>
      </c>
      <c r="I2" s="6" t="s">
        <v>9</v>
      </c>
      <c r="J2" s="6" t="s">
        <v>10</v>
      </c>
      <c r="K2" s="6" t="s">
        <v>11</v>
      </c>
      <c r="L2" s="6" t="s">
        <v>12</v>
      </c>
      <c r="M2" s="6" t="s">
        <v>13</v>
      </c>
      <c r="N2" s="6" t="s">
        <v>14</v>
      </c>
      <c r="O2" s="6" t="s">
        <v>15</v>
      </c>
      <c r="P2" s="6" t="s">
        <v>16</v>
      </c>
    </row>
    <row r="3" ht="51.75" customHeight="1">
      <c r="A3" s="5">
        <v>3.0</v>
      </c>
      <c r="B3" s="4">
        <v>42039.0</v>
      </c>
      <c r="C3" s="5" t="s">
        <v>36</v>
      </c>
      <c r="D3" s="5">
        <v>12.0</v>
      </c>
      <c r="E3" s="5">
        <v>9.5</v>
      </c>
      <c r="F3" s="5">
        <v>2.5</v>
      </c>
      <c r="G3" s="5" t="s">
        <v>39</v>
      </c>
      <c r="H3" s="5">
        <v>7.0</v>
      </c>
      <c r="I3" s="5"/>
      <c r="J3" s="5"/>
      <c r="M3" s="5">
        <v>5.0</v>
      </c>
      <c r="O3" s="5">
        <v>10.0</v>
      </c>
      <c r="P3" s="5">
        <v>10.0</v>
      </c>
    </row>
    <row r="4">
      <c r="A4" s="5">
        <v>4.0</v>
      </c>
      <c r="B4" s="4">
        <v>42046.0</v>
      </c>
      <c r="C4" s="5" t="s">
        <v>36</v>
      </c>
      <c r="D4" s="5">
        <v>13.0</v>
      </c>
      <c r="E4" s="5">
        <v>8.0</v>
      </c>
      <c r="F4" s="5">
        <v>5.0</v>
      </c>
      <c r="G4" s="5" t="s">
        <v>41</v>
      </c>
      <c r="H4" s="5">
        <v>3.0</v>
      </c>
      <c r="I4" s="5"/>
      <c r="J4" s="5">
        <v>3.0</v>
      </c>
      <c r="M4" s="5">
        <v>7.0</v>
      </c>
      <c r="P4" s="5">
        <v>10.0</v>
      </c>
    </row>
    <row r="5">
      <c r="A5" s="5">
        <v>5.0</v>
      </c>
      <c r="B5" s="4">
        <v>42053.0</v>
      </c>
      <c r="C5" s="5" t="s">
        <v>36</v>
      </c>
      <c r="D5" s="5">
        <v>29.0</v>
      </c>
      <c r="E5" s="5">
        <v>26.75</v>
      </c>
      <c r="F5" s="5">
        <v>2.25</v>
      </c>
      <c r="G5" s="5" t="s">
        <v>42</v>
      </c>
      <c r="H5" s="5">
        <v>15.0</v>
      </c>
      <c r="K5" s="5">
        <v>8.0</v>
      </c>
      <c r="M5" s="5">
        <v>6.0</v>
      </c>
      <c r="O5" s="5">
        <v>15.0</v>
      </c>
      <c r="P5" s="5">
        <v>10.0</v>
      </c>
    </row>
    <row r="6">
      <c r="A6" s="5">
        <v>6.0</v>
      </c>
      <c r="B6" s="4">
        <v>42060.0</v>
      </c>
      <c r="C6" s="5" t="s">
        <v>36</v>
      </c>
      <c r="D6" s="5">
        <v>7.0</v>
      </c>
      <c r="E6" s="5">
        <v>5.5</v>
      </c>
      <c r="F6" s="5">
        <v>1.5</v>
      </c>
      <c r="G6" s="5" t="s">
        <v>43</v>
      </c>
      <c r="J6" s="5">
        <v>1.5</v>
      </c>
      <c r="K6" s="5">
        <v>3.0</v>
      </c>
      <c r="M6" s="5">
        <v>1.0</v>
      </c>
      <c r="P6" s="5">
        <v>10.0</v>
      </c>
    </row>
    <row r="7">
      <c r="A7" s="5">
        <v>7.0</v>
      </c>
      <c r="B7" s="4">
        <v>42067.0</v>
      </c>
      <c r="C7" s="5" t="s">
        <v>36</v>
      </c>
      <c r="D7" s="5">
        <v>13.0</v>
      </c>
      <c r="E7" s="5">
        <v>12.0</v>
      </c>
      <c r="F7" s="5">
        <v>1.0</v>
      </c>
      <c r="G7" s="5" t="s">
        <v>44</v>
      </c>
      <c r="J7" s="5">
        <v>2.0</v>
      </c>
      <c r="K7" s="5">
        <v>8.0</v>
      </c>
      <c r="M7" s="5">
        <v>2.0</v>
      </c>
      <c r="O7" s="5">
        <v>15.0</v>
      </c>
      <c r="P7" s="5">
        <v>10.0</v>
      </c>
    </row>
    <row r="8">
      <c r="A8" s="5">
        <v>8.0</v>
      </c>
      <c r="B8" s="4">
        <v>42074.0</v>
      </c>
      <c r="C8" s="5" t="s">
        <v>36</v>
      </c>
      <c r="D8" s="5">
        <v>0.0</v>
      </c>
      <c r="E8" s="5">
        <v>0.0</v>
      </c>
      <c r="F8" s="5">
        <v>1.0</v>
      </c>
      <c r="G8" s="5" t="s">
        <v>45</v>
      </c>
      <c r="O8" s="5">
        <v>0.0</v>
      </c>
      <c r="P8" s="5">
        <v>0.0</v>
      </c>
    </row>
    <row r="9">
      <c r="A9" s="5">
        <v>9.0</v>
      </c>
      <c r="B9" s="4">
        <v>42081.0</v>
      </c>
      <c r="C9" s="5" t="s">
        <v>36</v>
      </c>
      <c r="D9" s="5">
        <v>3.5</v>
      </c>
      <c r="E9" s="5">
        <v>2.0</v>
      </c>
      <c r="F9" s="5">
        <v>1.5</v>
      </c>
      <c r="G9" s="5" t="s">
        <v>46</v>
      </c>
      <c r="J9" s="5">
        <v>2.0</v>
      </c>
      <c r="O9" s="5">
        <v>10.0</v>
      </c>
      <c r="P9" s="5">
        <v>10.0</v>
      </c>
    </row>
    <row r="10">
      <c r="A10" s="5">
        <v>10.0</v>
      </c>
      <c r="B10" s="4">
        <v>42088.0</v>
      </c>
      <c r="C10" s="5" t="s">
        <v>36</v>
      </c>
      <c r="D10" s="5">
        <v>9.0</v>
      </c>
      <c r="E10" s="5">
        <v>7.5</v>
      </c>
      <c r="F10" s="5">
        <v>1.5</v>
      </c>
      <c r="G10" s="5" t="s">
        <v>50</v>
      </c>
      <c r="K10" s="5">
        <v>7.5</v>
      </c>
      <c r="O10" s="5">
        <v>10.0</v>
      </c>
      <c r="P10" s="5">
        <v>10.0</v>
      </c>
    </row>
    <row r="11">
      <c r="A11" s="5">
        <v>11.0</v>
      </c>
      <c r="B11" s="4">
        <v>42095.0</v>
      </c>
      <c r="C11" s="5" t="s">
        <v>36</v>
      </c>
      <c r="D11" s="5">
        <v>9.5</v>
      </c>
      <c r="E11" s="5">
        <v>8.0</v>
      </c>
      <c r="F11" s="5">
        <v>1.5</v>
      </c>
      <c r="G11" s="5" t="s">
        <v>53</v>
      </c>
      <c r="K11" s="5">
        <v>8.0</v>
      </c>
      <c r="O11" s="5">
        <v>10.0</v>
      </c>
      <c r="P11" s="5">
        <v>10.0</v>
      </c>
    </row>
    <row r="12">
      <c r="A12" s="5">
        <v>12.0</v>
      </c>
      <c r="B12" s="4">
        <v>42102.0</v>
      </c>
      <c r="C12" s="5" t="s">
        <v>36</v>
      </c>
      <c r="D12" s="5">
        <v>7.5</v>
      </c>
      <c r="E12" s="5">
        <v>6.0</v>
      </c>
      <c r="F12" s="5">
        <v>1.5</v>
      </c>
      <c r="G12" s="5" t="s">
        <v>57</v>
      </c>
      <c r="K12" s="5">
        <v>6.0</v>
      </c>
      <c r="O12" s="5">
        <v>10.0</v>
      </c>
      <c r="P12" s="5">
        <v>10.0</v>
      </c>
    </row>
    <row r="13">
      <c r="A13" s="5">
        <v>13.0</v>
      </c>
      <c r="B13" s="4">
        <v>42109.0</v>
      </c>
      <c r="C13" s="5" t="s">
        <v>36</v>
      </c>
      <c r="D13" s="5">
        <v>5.5</v>
      </c>
      <c r="E13" s="5">
        <v>4.0</v>
      </c>
      <c r="F13" s="5">
        <v>1.5</v>
      </c>
      <c r="G13" s="5" t="s">
        <v>61</v>
      </c>
      <c r="J13" s="5">
        <v>2.0</v>
      </c>
      <c r="K13" s="5">
        <v>2.0</v>
      </c>
      <c r="O13" s="5">
        <v>10.0</v>
      </c>
      <c r="P13" s="5">
        <v>10.0</v>
      </c>
    </row>
    <row r="14">
      <c r="A14" s="5">
        <v>14.0</v>
      </c>
      <c r="B14" s="4">
        <v>42116.0</v>
      </c>
      <c r="C14" s="5" t="s">
        <v>36</v>
      </c>
      <c r="D14" s="5">
        <v>8.5</v>
      </c>
      <c r="E14" s="5">
        <v>7.0</v>
      </c>
      <c r="F14" s="5">
        <v>1.5</v>
      </c>
      <c r="G14" s="5" t="s">
        <v>62</v>
      </c>
      <c r="K14" s="5">
        <v>7.0</v>
      </c>
      <c r="O14" s="5">
        <v>10.0</v>
      </c>
      <c r="P14" s="5">
        <v>10.0</v>
      </c>
    </row>
    <row r="15">
      <c r="A15" s="5">
        <v>15.0</v>
      </c>
      <c r="B15" s="4">
        <v>42123.0</v>
      </c>
      <c r="C15" s="5" t="s">
        <v>36</v>
      </c>
      <c r="D15" s="5">
        <v>11.0</v>
      </c>
      <c r="E15" s="5">
        <v>8.0</v>
      </c>
      <c r="F15" s="5">
        <v>3.0</v>
      </c>
      <c r="G15" s="5" t="s">
        <v>63</v>
      </c>
      <c r="K15" s="5">
        <v>3.0</v>
      </c>
      <c r="M15" s="5">
        <v>5.0</v>
      </c>
      <c r="O15" s="5">
        <v>10.0</v>
      </c>
      <c r="P15" s="5">
        <v>10.0</v>
      </c>
    </row>
  </sheetData>
  <mergeCells count="1">
    <mergeCell ref="A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6" max="6" width="44.29"/>
  </cols>
  <sheetData>
    <row r="1">
      <c r="A1" s="6" t="s">
        <v>2</v>
      </c>
      <c r="B1" s="6" t="s">
        <v>3</v>
      </c>
      <c r="C1" s="6" t="s">
        <v>4</v>
      </c>
      <c r="D1" s="6" t="s">
        <v>5</v>
      </c>
      <c r="E1" s="6" t="s">
        <v>6</v>
      </c>
      <c r="F1" s="5" t="s">
        <v>7</v>
      </c>
      <c r="G1" s="6" t="s">
        <v>8</v>
      </c>
      <c r="H1" s="6" t="s">
        <v>9</v>
      </c>
      <c r="I1" s="6" t="s">
        <v>10</v>
      </c>
      <c r="J1" s="6" t="s">
        <v>11</v>
      </c>
      <c r="K1" s="6" t="s">
        <v>12</v>
      </c>
      <c r="L1" s="6" t="s">
        <v>13</v>
      </c>
      <c r="M1" s="6" t="s">
        <v>14</v>
      </c>
      <c r="N1" s="6" t="s">
        <v>15</v>
      </c>
      <c r="O1" s="6" t="s">
        <v>16</v>
      </c>
    </row>
    <row r="2">
      <c r="A2" s="5">
        <v>3.0</v>
      </c>
      <c r="B2" s="5" t="s">
        <v>48</v>
      </c>
      <c r="C2" s="5">
        <v>12.0</v>
      </c>
      <c r="D2" s="5">
        <v>10.5</v>
      </c>
      <c r="E2" s="5">
        <v>1.5</v>
      </c>
      <c r="F2" s="5" t="s">
        <v>51</v>
      </c>
      <c r="G2" s="5">
        <v>6.0</v>
      </c>
      <c r="H2" s="5">
        <v>2.0</v>
      </c>
      <c r="K2" s="5">
        <v>1.0</v>
      </c>
      <c r="L2" s="5">
        <v>1.0</v>
      </c>
      <c r="M2" s="5">
        <v>2.0</v>
      </c>
      <c r="N2" s="5" t="s">
        <v>52</v>
      </c>
    </row>
    <row r="3">
      <c r="A3" s="5">
        <v>4.0</v>
      </c>
      <c r="B3" s="5" t="s">
        <v>48</v>
      </c>
      <c r="C3" s="5">
        <v>16.0</v>
      </c>
      <c r="E3" s="5">
        <v>3.0</v>
      </c>
      <c r="F3" s="5" t="s">
        <v>54</v>
      </c>
      <c r="G3" s="5">
        <v>2.0</v>
      </c>
      <c r="H3" s="5">
        <v>2.0</v>
      </c>
      <c r="I3" s="5">
        <v>4.0</v>
      </c>
      <c r="J3" s="5">
        <v>0.0</v>
      </c>
      <c r="K3" s="5">
        <v>0.0</v>
      </c>
      <c r="L3" s="5">
        <v>5.0</v>
      </c>
      <c r="N3" s="5" t="s">
        <v>55</v>
      </c>
    </row>
    <row r="4">
      <c r="A4" s="5">
        <v>5.0</v>
      </c>
      <c r="B4" s="5" t="s">
        <v>48</v>
      </c>
      <c r="C4" s="5">
        <v>12.0</v>
      </c>
      <c r="D4" s="5">
        <v>11.0</v>
      </c>
      <c r="E4" s="5">
        <v>1.0</v>
      </c>
      <c r="F4" s="5" t="s">
        <v>58</v>
      </c>
      <c r="G4" s="5">
        <v>3.0</v>
      </c>
      <c r="J4" s="5">
        <v>4.0</v>
      </c>
      <c r="K4" s="5">
        <v>1.5</v>
      </c>
      <c r="L4" s="5">
        <v>2.5</v>
      </c>
    </row>
    <row r="5">
      <c r="A5" s="5" t="s">
        <v>59</v>
      </c>
      <c r="B5" s="5" t="s">
        <v>48</v>
      </c>
      <c r="E5" s="5">
        <v>1.0</v>
      </c>
      <c r="F5" s="5" t="s">
        <v>60</v>
      </c>
      <c r="G5" s="5">
        <v>4.0</v>
      </c>
      <c r="K5" s="5">
        <v>6.0</v>
      </c>
      <c r="L5" s="5">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75"/>
  <cols>
    <col customWidth="1" min="1" max="2" width="11.29"/>
    <col customWidth="1" min="3" max="3" width="18.29"/>
    <col customWidth="1" min="4" max="4" width="14.86"/>
    <col customWidth="1" min="5" max="5" width="27.57"/>
    <col customWidth="1" min="6" max="6" width="9.86"/>
    <col customWidth="1" min="7" max="7" width="46.71"/>
    <col customWidth="1" min="8" max="8" width="10.14"/>
  </cols>
  <sheetData>
    <row r="1">
      <c r="A1" s="1"/>
      <c r="B1" s="1" t="s">
        <v>0</v>
      </c>
    </row>
    <row r="2">
      <c r="A2" s="2" t="s">
        <v>33</v>
      </c>
      <c r="B2" s="6" t="s">
        <v>2</v>
      </c>
      <c r="C2" s="6" t="s">
        <v>3</v>
      </c>
      <c r="D2" s="6" t="s">
        <v>4</v>
      </c>
      <c r="E2" s="6" t="s">
        <v>5</v>
      </c>
      <c r="F2" s="6" t="s">
        <v>6</v>
      </c>
      <c r="G2" s="5" t="s">
        <v>7</v>
      </c>
      <c r="H2" s="6" t="s">
        <v>8</v>
      </c>
      <c r="I2" s="6" t="s">
        <v>9</v>
      </c>
      <c r="J2" s="6" t="s">
        <v>10</v>
      </c>
      <c r="K2" s="6" t="s">
        <v>11</v>
      </c>
      <c r="L2" s="6" t="s">
        <v>12</v>
      </c>
      <c r="M2" s="6" t="s">
        <v>13</v>
      </c>
      <c r="N2" s="5" t="s">
        <v>35</v>
      </c>
      <c r="O2" s="6" t="s">
        <v>15</v>
      </c>
      <c r="P2" s="6" t="s">
        <v>16</v>
      </c>
    </row>
    <row r="3">
      <c r="A3" s="4">
        <v>42039.0</v>
      </c>
      <c r="B3" s="5">
        <v>3.0</v>
      </c>
      <c r="C3" s="5" t="s">
        <v>37</v>
      </c>
      <c r="D3" s="5">
        <v>10.0</v>
      </c>
      <c r="E3" s="5" t="s">
        <v>38</v>
      </c>
      <c r="F3" s="5">
        <v>2.0</v>
      </c>
      <c r="G3" s="5" t="s">
        <v>40</v>
      </c>
      <c r="H3" s="5">
        <v>5.0</v>
      </c>
      <c r="I3" s="5">
        <v>2.0</v>
      </c>
      <c r="M3" s="5">
        <v>3.0</v>
      </c>
      <c r="P3" s="5" t="str">
        <f t="shared" ref="P3:P9" si="1">SUM(H3:N3)</f>
        <v>10</v>
      </c>
    </row>
    <row r="4">
      <c r="A4" s="4">
        <v>42046.0</v>
      </c>
      <c r="B4" s="5">
        <v>4.0</v>
      </c>
      <c r="C4" s="5" t="s">
        <v>37</v>
      </c>
      <c r="D4" s="5">
        <v>20.0</v>
      </c>
      <c r="E4" s="5" t="s">
        <v>47</v>
      </c>
      <c r="F4" s="5">
        <v>3.0</v>
      </c>
      <c r="G4" s="5" t="s">
        <v>49</v>
      </c>
      <c r="H4" s="5">
        <v>2.0</v>
      </c>
      <c r="I4" s="5"/>
      <c r="J4" s="5">
        <v>2.0</v>
      </c>
      <c r="K4" s="5">
        <v>11.0</v>
      </c>
      <c r="L4" s="5">
        <v>1.0</v>
      </c>
      <c r="M4" s="5">
        <v>4.0</v>
      </c>
      <c r="P4" s="5" t="str">
        <f t="shared" si="1"/>
        <v>20</v>
      </c>
    </row>
    <row r="5">
      <c r="A5" s="4">
        <v>42053.0</v>
      </c>
      <c r="B5" s="5">
        <v>5.0</v>
      </c>
      <c r="C5" s="5" t="s">
        <v>37</v>
      </c>
      <c r="D5" s="5">
        <v>20.5</v>
      </c>
      <c r="E5" s="5" t="s">
        <v>56</v>
      </c>
      <c r="F5" s="5">
        <v>2.0</v>
      </c>
      <c r="G5" s="5" t="s">
        <v>64</v>
      </c>
      <c r="H5" s="5">
        <v>2.0</v>
      </c>
      <c r="J5" s="5">
        <v>5.0</v>
      </c>
      <c r="K5" s="5">
        <v>7.0</v>
      </c>
      <c r="L5" s="5">
        <v>1.5</v>
      </c>
      <c r="M5" s="5">
        <v>3.0</v>
      </c>
      <c r="N5" s="5">
        <v>2.0</v>
      </c>
      <c r="P5" s="5" t="str">
        <f t="shared" si="1"/>
        <v>20.5</v>
      </c>
    </row>
    <row r="6">
      <c r="A6" s="4">
        <v>42060.0</v>
      </c>
      <c r="B6" s="5">
        <v>6.0</v>
      </c>
      <c r="C6" s="5" t="s">
        <v>37</v>
      </c>
      <c r="D6" s="5">
        <v>15.0</v>
      </c>
      <c r="E6" s="5" t="s">
        <v>65</v>
      </c>
      <c r="F6" s="5">
        <v>1.0</v>
      </c>
      <c r="G6" s="5" t="s">
        <v>66</v>
      </c>
      <c r="H6" s="5">
        <v>3.0</v>
      </c>
      <c r="J6" s="5">
        <v>1.0</v>
      </c>
      <c r="K6" s="5">
        <v>8.0</v>
      </c>
      <c r="L6" s="5">
        <v>1.0</v>
      </c>
      <c r="M6" s="5">
        <v>2.0</v>
      </c>
      <c r="P6" s="5" t="str">
        <f t="shared" si="1"/>
        <v>15</v>
      </c>
    </row>
    <row r="7">
      <c r="A7" s="4">
        <v>42067.0</v>
      </c>
      <c r="B7" s="5">
        <v>7.0</v>
      </c>
      <c r="C7" s="5" t="s">
        <v>37</v>
      </c>
      <c r="D7" s="5">
        <v>11.0</v>
      </c>
      <c r="E7" s="5" t="s">
        <v>67</v>
      </c>
      <c r="F7" s="5">
        <v>2.0</v>
      </c>
      <c r="G7" s="5" t="s">
        <v>68</v>
      </c>
      <c r="H7" s="5">
        <v>2.0</v>
      </c>
      <c r="J7" s="5">
        <v>1.0</v>
      </c>
      <c r="K7" s="5">
        <v>6.0</v>
      </c>
      <c r="M7" s="5">
        <v>2.0</v>
      </c>
      <c r="P7" s="5" t="str">
        <f t="shared" si="1"/>
        <v>11</v>
      </c>
    </row>
    <row r="8">
      <c r="A8" s="4">
        <v>42074.0</v>
      </c>
      <c r="B8" s="5">
        <v>8.0</v>
      </c>
      <c r="C8" s="5" t="s">
        <v>37</v>
      </c>
      <c r="D8" s="5">
        <v>0.0</v>
      </c>
      <c r="E8" s="5" t="s">
        <v>69</v>
      </c>
      <c r="F8" s="5">
        <v>0.0</v>
      </c>
      <c r="H8" s="5">
        <v>0.0</v>
      </c>
      <c r="P8" s="5" t="str">
        <f t="shared" si="1"/>
        <v>0</v>
      </c>
    </row>
    <row r="9">
      <c r="A9" s="4">
        <v>42081.0</v>
      </c>
      <c r="B9" s="5">
        <v>9.0</v>
      </c>
      <c r="C9" s="5" t="s">
        <v>37</v>
      </c>
      <c r="D9" s="5">
        <v>5.0</v>
      </c>
      <c r="E9" s="5" t="s">
        <v>70</v>
      </c>
      <c r="F9" s="5">
        <v>2.0</v>
      </c>
      <c r="G9" s="5" t="s">
        <v>71</v>
      </c>
      <c r="H9" s="5">
        <v>1.0</v>
      </c>
      <c r="M9" s="5">
        <v>4.0</v>
      </c>
      <c r="P9" s="5" t="str">
        <f t="shared" si="1"/>
        <v>5</v>
      </c>
    </row>
    <row r="10">
      <c r="A10" s="4">
        <v>42088.0</v>
      </c>
      <c r="B10" s="5">
        <v>10.0</v>
      </c>
      <c r="C10" s="5" t="s">
        <v>37</v>
      </c>
      <c r="D10" s="5">
        <v>16.0</v>
      </c>
      <c r="E10" s="5" t="s">
        <v>72</v>
      </c>
      <c r="F10" s="5">
        <v>2.0</v>
      </c>
      <c r="G10" s="5" t="s">
        <v>73</v>
      </c>
      <c r="H10" s="5">
        <v>1.0</v>
      </c>
      <c r="K10" s="5">
        <v>8.0</v>
      </c>
      <c r="L10" s="5">
        <v>2.0</v>
      </c>
      <c r="M10" s="5">
        <v>5.0</v>
      </c>
      <c r="P10" s="6"/>
    </row>
    <row r="11">
      <c r="A11" s="4">
        <v>42095.0</v>
      </c>
      <c r="B11" s="5">
        <v>11.0</v>
      </c>
      <c r="C11" s="5" t="s">
        <v>37</v>
      </c>
      <c r="D11" s="5">
        <v>6.0</v>
      </c>
      <c r="E11" s="5" t="s">
        <v>74</v>
      </c>
      <c r="F11" s="5">
        <v>2.0</v>
      </c>
      <c r="G11" s="5" t="s">
        <v>75</v>
      </c>
      <c r="H11" s="5"/>
      <c r="K11" s="5">
        <v>2.0</v>
      </c>
      <c r="M11" s="5">
        <v>4.0</v>
      </c>
    </row>
    <row r="12">
      <c r="A12" s="4">
        <v>42102.0</v>
      </c>
      <c r="B12" s="5">
        <v>12.0</v>
      </c>
      <c r="C12" s="5" t="s">
        <v>37</v>
      </c>
      <c r="D12" s="5">
        <v>6.0</v>
      </c>
      <c r="E12" s="5" t="s">
        <v>74</v>
      </c>
      <c r="F12" s="5">
        <v>2.0</v>
      </c>
      <c r="G12" s="5" t="s">
        <v>76</v>
      </c>
      <c r="K12" s="5">
        <v>2.0</v>
      </c>
      <c r="M12" s="5">
        <v>4.0</v>
      </c>
    </row>
    <row r="13">
      <c r="A13" s="4">
        <v>42109.0</v>
      </c>
      <c r="B13" s="5">
        <v>13.0</v>
      </c>
      <c r="C13" s="5" t="s">
        <v>37</v>
      </c>
      <c r="D13" s="5">
        <v>7.0</v>
      </c>
      <c r="E13" s="5" t="s">
        <v>74</v>
      </c>
      <c r="F13" s="5">
        <v>2.0</v>
      </c>
      <c r="G13" s="5" t="s">
        <v>75</v>
      </c>
      <c r="K13" s="5">
        <v>2.0</v>
      </c>
      <c r="M13" s="5">
        <v>5.0</v>
      </c>
    </row>
    <row r="14">
      <c r="A14" s="4">
        <v>42116.0</v>
      </c>
      <c r="B14" s="5">
        <v>14.0</v>
      </c>
      <c r="C14" s="5" t="s">
        <v>37</v>
      </c>
      <c r="E14" s="5" t="s">
        <v>77</v>
      </c>
    </row>
    <row r="15">
      <c r="A15" s="4">
        <v>42123.0</v>
      </c>
      <c r="B15" s="5">
        <v>15.0</v>
      </c>
      <c r="C15" s="5" t="s">
        <v>37</v>
      </c>
      <c r="D15" s="5">
        <v>8.0</v>
      </c>
      <c r="E15" s="5" t="s">
        <v>78</v>
      </c>
      <c r="F15" s="5">
        <v>2.0</v>
      </c>
      <c r="G15" s="5" t="s">
        <v>79</v>
      </c>
      <c r="K15" s="5">
        <v>4.0</v>
      </c>
      <c r="M15" s="5">
        <v>4.0</v>
      </c>
    </row>
    <row r="101">
      <c r="A101" s="1"/>
      <c r="B101" s="1" t="s">
        <v>32</v>
      </c>
    </row>
    <row r="102">
      <c r="A102" s="6"/>
      <c r="B102" s="6" t="s">
        <v>2</v>
      </c>
      <c r="C102" s="6" t="s">
        <v>3</v>
      </c>
      <c r="D102" s="6" t="s">
        <v>4</v>
      </c>
      <c r="E102" s="6" t="s">
        <v>5</v>
      </c>
      <c r="F102" s="6" t="s">
        <v>6</v>
      </c>
      <c r="G102" s="5" t="s">
        <v>7</v>
      </c>
      <c r="H102" s="6" t="s">
        <v>8</v>
      </c>
      <c r="I102" s="6" t="s">
        <v>9</v>
      </c>
      <c r="J102" s="6" t="s">
        <v>10</v>
      </c>
      <c r="K102" s="6" t="s">
        <v>11</v>
      </c>
      <c r="L102" s="6" t="s">
        <v>12</v>
      </c>
      <c r="M102" s="6" t="s">
        <v>13</v>
      </c>
      <c r="N102" s="6" t="s">
        <v>14</v>
      </c>
      <c r="O102" s="6" t="s">
        <v>15</v>
      </c>
      <c r="P102" s="6" t="s">
        <v>16</v>
      </c>
    </row>
    <row r="103" ht="51.75" customHeight="1">
      <c r="A103" s="5"/>
      <c r="B103" s="5">
        <v>3.0</v>
      </c>
      <c r="C103" s="5" t="s">
        <v>80</v>
      </c>
      <c r="D103" s="5">
        <v>23.0</v>
      </c>
      <c r="E103" s="5" t="s">
        <v>81</v>
      </c>
      <c r="F103" s="5">
        <v>2.0</v>
      </c>
      <c r="G103" s="5" t="s">
        <v>82</v>
      </c>
      <c r="H103" s="5" t="s">
        <v>83</v>
      </c>
      <c r="I103" s="5" t="s">
        <v>84</v>
      </c>
      <c r="J103" s="5">
        <v>3.0</v>
      </c>
      <c r="M103" s="5">
        <v>2.0</v>
      </c>
      <c r="O103" s="5">
        <v>10.0</v>
      </c>
      <c r="P103" s="5">
        <v>10.0</v>
      </c>
    </row>
    <row r="104">
      <c r="A104" s="5"/>
      <c r="B104" s="5">
        <v>3.0</v>
      </c>
      <c r="C104" s="5" t="s">
        <v>37</v>
      </c>
      <c r="D104" s="5">
        <v>10.0</v>
      </c>
      <c r="E104" s="5" t="s">
        <v>38</v>
      </c>
      <c r="F104" s="5">
        <v>2.0</v>
      </c>
      <c r="G104" s="5" t="s">
        <v>40</v>
      </c>
      <c r="H104" s="5">
        <v>5.0</v>
      </c>
      <c r="I104" s="5">
        <v>2.0</v>
      </c>
      <c r="M104" s="5">
        <v>3.0</v>
      </c>
      <c r="P104" s="5">
        <v>10.0</v>
      </c>
    </row>
    <row r="105">
      <c r="P105" s="5">
        <v>10.0</v>
      </c>
    </row>
    <row r="106">
      <c r="P106" s="5">
        <v>10.0</v>
      </c>
    </row>
    <row r="107">
      <c r="P107" s="5">
        <v>10.0</v>
      </c>
    </row>
    <row r="108">
      <c r="P108" s="5">
        <v>10.0</v>
      </c>
    </row>
    <row r="109">
      <c r="P109" s="6"/>
    </row>
    <row r="111">
      <c r="P111" s="6"/>
    </row>
    <row r="202">
      <c r="A202" s="1"/>
      <c r="B202" s="1" t="s">
        <v>32</v>
      </c>
    </row>
    <row r="203">
      <c r="A203" s="6"/>
      <c r="B203" s="6" t="s">
        <v>2</v>
      </c>
      <c r="C203" s="6" t="s">
        <v>3</v>
      </c>
      <c r="D203" s="6" t="s">
        <v>4</v>
      </c>
      <c r="E203" s="6" t="s">
        <v>5</v>
      </c>
      <c r="F203" s="6" t="s">
        <v>6</v>
      </c>
      <c r="G203" s="5" t="s">
        <v>7</v>
      </c>
      <c r="H203" s="6" t="s">
        <v>8</v>
      </c>
      <c r="I203" s="6" t="s">
        <v>9</v>
      </c>
      <c r="J203" s="6" t="s">
        <v>10</v>
      </c>
      <c r="K203" s="6" t="s">
        <v>11</v>
      </c>
      <c r="L203" s="6" t="s">
        <v>12</v>
      </c>
      <c r="M203" s="6" t="s">
        <v>13</v>
      </c>
      <c r="N203" s="6" t="s">
        <v>14</v>
      </c>
      <c r="O203" s="6" t="s">
        <v>15</v>
      </c>
      <c r="P203" s="6" t="s">
        <v>16</v>
      </c>
    </row>
    <row r="204" ht="51.75" customHeight="1">
      <c r="A204" s="5"/>
      <c r="B204" s="5">
        <v>3.0</v>
      </c>
      <c r="C204" s="5" t="s">
        <v>80</v>
      </c>
      <c r="D204" s="5">
        <v>23.0</v>
      </c>
      <c r="E204" s="5" t="s">
        <v>81</v>
      </c>
      <c r="F204" s="5">
        <v>2.0</v>
      </c>
      <c r="G204" s="5" t="s">
        <v>82</v>
      </c>
      <c r="H204" s="5" t="s">
        <v>83</v>
      </c>
      <c r="I204" s="5" t="s">
        <v>84</v>
      </c>
      <c r="J204" s="5">
        <v>3.0</v>
      </c>
      <c r="M204" s="5">
        <v>2.0</v>
      </c>
      <c r="O204" s="5">
        <v>10.0</v>
      </c>
      <c r="P204" s="5">
        <v>10.0</v>
      </c>
    </row>
    <row r="205">
      <c r="A205" s="5"/>
      <c r="B205" s="5">
        <v>3.0</v>
      </c>
      <c r="C205" s="5" t="s">
        <v>37</v>
      </c>
      <c r="D205" s="5">
        <v>10.0</v>
      </c>
      <c r="E205" s="5" t="s">
        <v>38</v>
      </c>
      <c r="F205" s="5">
        <v>2.0</v>
      </c>
      <c r="G205" s="5" t="s">
        <v>40</v>
      </c>
      <c r="H205" s="5">
        <v>5.0</v>
      </c>
      <c r="I205" s="5">
        <v>2.0</v>
      </c>
      <c r="M205" s="5">
        <v>3.0</v>
      </c>
      <c r="P205" s="5">
        <v>10.0</v>
      </c>
    </row>
    <row r="206">
      <c r="P206" s="5">
        <v>10.0</v>
      </c>
    </row>
    <row r="207">
      <c r="P207" s="5">
        <v>10.0</v>
      </c>
    </row>
    <row r="208">
      <c r="P208" s="5">
        <v>10.0</v>
      </c>
    </row>
    <row r="209">
      <c r="P209" s="5">
        <v>10.0</v>
      </c>
    </row>
    <row r="210">
      <c r="P210" s="6"/>
    </row>
    <row r="212">
      <c r="P212" s="6"/>
    </row>
    <row r="303">
      <c r="A303" s="1"/>
      <c r="B303" s="1" t="s">
        <v>32</v>
      </c>
    </row>
    <row r="304">
      <c r="A304" s="6"/>
      <c r="B304" s="6" t="s">
        <v>2</v>
      </c>
      <c r="C304" s="6" t="s">
        <v>3</v>
      </c>
      <c r="D304" s="6" t="s">
        <v>4</v>
      </c>
      <c r="E304" s="6" t="s">
        <v>5</v>
      </c>
      <c r="F304" s="6" t="s">
        <v>6</v>
      </c>
      <c r="G304" s="5" t="s">
        <v>7</v>
      </c>
      <c r="H304" s="6" t="s">
        <v>8</v>
      </c>
      <c r="I304" s="6" t="s">
        <v>9</v>
      </c>
      <c r="J304" s="6" t="s">
        <v>10</v>
      </c>
      <c r="K304" s="6" t="s">
        <v>11</v>
      </c>
      <c r="L304" s="6" t="s">
        <v>12</v>
      </c>
      <c r="M304" s="6" t="s">
        <v>13</v>
      </c>
      <c r="N304" s="6" t="s">
        <v>14</v>
      </c>
      <c r="O304" s="6" t="s">
        <v>15</v>
      </c>
      <c r="P304" s="6" t="s">
        <v>16</v>
      </c>
    </row>
    <row r="305" ht="51.75" customHeight="1">
      <c r="A305" s="5"/>
      <c r="B305" s="5">
        <v>3.0</v>
      </c>
      <c r="C305" s="5" t="s">
        <v>80</v>
      </c>
      <c r="D305" s="5">
        <v>23.0</v>
      </c>
      <c r="E305" s="5" t="s">
        <v>81</v>
      </c>
      <c r="F305" s="5">
        <v>2.0</v>
      </c>
      <c r="G305" s="5" t="s">
        <v>82</v>
      </c>
      <c r="H305" s="5" t="s">
        <v>83</v>
      </c>
      <c r="I305" s="5" t="s">
        <v>84</v>
      </c>
      <c r="J305" s="5">
        <v>3.0</v>
      </c>
      <c r="M305" s="5">
        <v>2.0</v>
      </c>
      <c r="O305" s="5">
        <v>10.0</v>
      </c>
      <c r="P305" s="5">
        <v>10.0</v>
      </c>
    </row>
    <row r="306">
      <c r="A306" s="5"/>
      <c r="B306" s="5">
        <v>3.0</v>
      </c>
      <c r="C306" s="5" t="s">
        <v>37</v>
      </c>
      <c r="D306" s="5">
        <v>10.0</v>
      </c>
      <c r="E306" s="5" t="s">
        <v>38</v>
      </c>
      <c r="F306" s="5">
        <v>2.0</v>
      </c>
      <c r="G306" s="5" t="s">
        <v>40</v>
      </c>
      <c r="H306" s="5">
        <v>5.0</v>
      </c>
      <c r="I306" s="5">
        <v>2.0</v>
      </c>
      <c r="M306" s="5">
        <v>3.0</v>
      </c>
      <c r="P306" s="5">
        <v>10.0</v>
      </c>
    </row>
    <row r="307">
      <c r="P307" s="5">
        <v>10.0</v>
      </c>
    </row>
    <row r="308">
      <c r="P308" s="5">
        <v>10.0</v>
      </c>
    </row>
    <row r="309">
      <c r="P309" s="5">
        <v>10.0</v>
      </c>
    </row>
    <row r="310">
      <c r="P310" s="5">
        <v>10.0</v>
      </c>
    </row>
    <row r="311">
      <c r="P311" s="6"/>
    </row>
    <row r="313">
      <c r="P313" s="6"/>
    </row>
    <row r="404">
      <c r="A404" s="1"/>
      <c r="B404" s="1" t="s">
        <v>32</v>
      </c>
    </row>
    <row r="405">
      <c r="A405" s="6"/>
      <c r="B405" s="6" t="s">
        <v>2</v>
      </c>
      <c r="C405" s="6" t="s">
        <v>3</v>
      </c>
      <c r="D405" s="6" t="s">
        <v>4</v>
      </c>
      <c r="E405" s="6" t="s">
        <v>5</v>
      </c>
      <c r="F405" s="6" t="s">
        <v>6</v>
      </c>
      <c r="G405" s="5" t="s">
        <v>7</v>
      </c>
      <c r="H405" s="6" t="s">
        <v>8</v>
      </c>
      <c r="I405" s="6" t="s">
        <v>9</v>
      </c>
      <c r="J405" s="6" t="s">
        <v>10</v>
      </c>
      <c r="K405" s="6" t="s">
        <v>11</v>
      </c>
      <c r="L405" s="6" t="s">
        <v>12</v>
      </c>
      <c r="M405" s="6" t="s">
        <v>13</v>
      </c>
      <c r="N405" s="6" t="s">
        <v>14</v>
      </c>
      <c r="O405" s="6" t="s">
        <v>15</v>
      </c>
      <c r="P405" s="6" t="s">
        <v>16</v>
      </c>
    </row>
    <row r="406" ht="51.75" customHeight="1">
      <c r="A406" s="5"/>
      <c r="B406" s="5">
        <v>3.0</v>
      </c>
      <c r="C406" s="5" t="s">
        <v>80</v>
      </c>
      <c r="D406" s="5">
        <v>23.0</v>
      </c>
      <c r="E406" s="5" t="s">
        <v>81</v>
      </c>
      <c r="F406" s="5">
        <v>2.0</v>
      </c>
      <c r="G406" s="5" t="s">
        <v>82</v>
      </c>
      <c r="H406" s="5" t="s">
        <v>83</v>
      </c>
      <c r="I406" s="5" t="s">
        <v>84</v>
      </c>
      <c r="J406" s="5">
        <v>3.0</v>
      </c>
      <c r="M406" s="5">
        <v>2.0</v>
      </c>
      <c r="O406" s="5">
        <v>10.0</v>
      </c>
      <c r="P406" s="5">
        <v>10.0</v>
      </c>
    </row>
    <row r="407">
      <c r="A407" s="5"/>
      <c r="B407" s="5">
        <v>3.0</v>
      </c>
      <c r="C407" s="5" t="s">
        <v>37</v>
      </c>
      <c r="D407" s="5">
        <v>10.0</v>
      </c>
      <c r="E407" s="5" t="s">
        <v>38</v>
      </c>
      <c r="F407" s="5">
        <v>2.0</v>
      </c>
      <c r="G407" s="5" t="s">
        <v>40</v>
      </c>
      <c r="H407" s="5">
        <v>5.0</v>
      </c>
      <c r="I407" s="5">
        <v>2.0</v>
      </c>
      <c r="M407" s="5">
        <v>3.0</v>
      </c>
      <c r="P407" s="5">
        <v>10.0</v>
      </c>
    </row>
    <row r="408">
      <c r="P408" s="5">
        <v>10.0</v>
      </c>
    </row>
    <row r="409">
      <c r="P409" s="5">
        <v>10.0</v>
      </c>
    </row>
    <row r="410">
      <c r="P410" s="5">
        <v>10.0</v>
      </c>
    </row>
    <row r="411">
      <c r="P411" s="5">
        <v>10.0</v>
      </c>
    </row>
    <row r="412">
      <c r="P412" s="6"/>
    </row>
    <row r="414">
      <c r="P414" s="6"/>
    </row>
    <row r="505">
      <c r="A505" s="1"/>
      <c r="B505" s="1" t="s">
        <v>32</v>
      </c>
    </row>
    <row r="506">
      <c r="A506" s="6"/>
      <c r="B506" s="6" t="s">
        <v>2</v>
      </c>
      <c r="C506" s="6" t="s">
        <v>3</v>
      </c>
      <c r="D506" s="6" t="s">
        <v>4</v>
      </c>
      <c r="E506" s="6" t="s">
        <v>5</v>
      </c>
      <c r="F506" s="6" t="s">
        <v>6</v>
      </c>
      <c r="G506" s="5" t="s">
        <v>7</v>
      </c>
      <c r="H506" s="6" t="s">
        <v>8</v>
      </c>
      <c r="I506" s="6" t="s">
        <v>9</v>
      </c>
      <c r="J506" s="6" t="s">
        <v>10</v>
      </c>
      <c r="K506" s="6" t="s">
        <v>11</v>
      </c>
      <c r="L506" s="6" t="s">
        <v>12</v>
      </c>
      <c r="M506" s="6" t="s">
        <v>13</v>
      </c>
      <c r="N506" s="6" t="s">
        <v>14</v>
      </c>
      <c r="O506" s="6" t="s">
        <v>15</v>
      </c>
      <c r="P506" s="6" t="s">
        <v>16</v>
      </c>
    </row>
    <row r="507" ht="51.75" customHeight="1">
      <c r="A507" s="5"/>
      <c r="B507" s="5">
        <v>3.0</v>
      </c>
      <c r="C507" s="5" t="s">
        <v>80</v>
      </c>
      <c r="D507" s="5">
        <v>23.0</v>
      </c>
      <c r="E507" s="5" t="s">
        <v>81</v>
      </c>
      <c r="F507" s="5">
        <v>2.0</v>
      </c>
      <c r="G507" s="5" t="s">
        <v>82</v>
      </c>
      <c r="H507" s="5" t="s">
        <v>83</v>
      </c>
      <c r="I507" s="5" t="s">
        <v>84</v>
      </c>
      <c r="J507" s="5">
        <v>3.0</v>
      </c>
      <c r="M507" s="5">
        <v>2.0</v>
      </c>
      <c r="O507" s="5">
        <v>10.0</v>
      </c>
      <c r="P507" s="5">
        <v>10.0</v>
      </c>
    </row>
    <row r="508">
      <c r="A508" s="5"/>
      <c r="B508" s="5">
        <v>3.0</v>
      </c>
      <c r="C508" s="5" t="s">
        <v>37</v>
      </c>
      <c r="D508" s="5">
        <v>10.0</v>
      </c>
      <c r="E508" s="5" t="s">
        <v>38</v>
      </c>
      <c r="F508" s="5">
        <v>2.0</v>
      </c>
      <c r="G508" s="5" t="s">
        <v>40</v>
      </c>
      <c r="H508" s="5">
        <v>5.0</v>
      </c>
      <c r="I508" s="5">
        <v>2.0</v>
      </c>
      <c r="M508" s="5">
        <v>3.0</v>
      </c>
      <c r="P508" s="5">
        <v>10.0</v>
      </c>
    </row>
    <row r="509">
      <c r="P509" s="5">
        <v>10.0</v>
      </c>
    </row>
    <row r="510">
      <c r="P510" s="5">
        <v>10.0</v>
      </c>
    </row>
    <row r="511">
      <c r="P511" s="5">
        <v>10.0</v>
      </c>
    </row>
    <row r="512">
      <c r="P512" s="5">
        <v>10.0</v>
      </c>
    </row>
    <row r="513">
      <c r="P513" s="6"/>
    </row>
    <row r="515">
      <c r="P515" s="6"/>
    </row>
    <row r="606">
      <c r="A606" s="1"/>
      <c r="B606" s="1" t="s">
        <v>32</v>
      </c>
    </row>
    <row r="607">
      <c r="A607" s="6"/>
      <c r="B607" s="6" t="s">
        <v>2</v>
      </c>
      <c r="C607" s="6" t="s">
        <v>3</v>
      </c>
      <c r="D607" s="6" t="s">
        <v>4</v>
      </c>
      <c r="E607" s="6" t="s">
        <v>5</v>
      </c>
      <c r="F607" s="6" t="s">
        <v>6</v>
      </c>
      <c r="G607" s="5" t="s">
        <v>7</v>
      </c>
      <c r="H607" s="6" t="s">
        <v>8</v>
      </c>
      <c r="I607" s="6" t="s">
        <v>9</v>
      </c>
      <c r="J607" s="6" t="s">
        <v>10</v>
      </c>
      <c r="K607" s="6" t="s">
        <v>11</v>
      </c>
      <c r="L607" s="6" t="s">
        <v>12</v>
      </c>
      <c r="M607" s="6" t="s">
        <v>13</v>
      </c>
      <c r="N607" s="6" t="s">
        <v>14</v>
      </c>
      <c r="O607" s="6" t="s">
        <v>15</v>
      </c>
      <c r="P607" s="6" t="s">
        <v>16</v>
      </c>
    </row>
    <row r="608" ht="51.75" customHeight="1">
      <c r="A608" s="5"/>
      <c r="B608" s="5">
        <v>3.0</v>
      </c>
      <c r="C608" s="5" t="s">
        <v>80</v>
      </c>
      <c r="D608" s="5">
        <v>23.0</v>
      </c>
      <c r="E608" s="5" t="s">
        <v>81</v>
      </c>
      <c r="F608" s="5">
        <v>2.0</v>
      </c>
      <c r="G608" s="5" t="s">
        <v>82</v>
      </c>
      <c r="H608" s="5" t="s">
        <v>83</v>
      </c>
      <c r="I608" s="5" t="s">
        <v>84</v>
      </c>
      <c r="J608" s="5">
        <v>3.0</v>
      </c>
      <c r="M608" s="5">
        <v>2.0</v>
      </c>
      <c r="O608" s="5">
        <v>10.0</v>
      </c>
      <c r="P608" s="5">
        <v>10.0</v>
      </c>
    </row>
    <row r="609">
      <c r="A609" s="5"/>
      <c r="B609" s="5">
        <v>3.0</v>
      </c>
      <c r="C609" s="5" t="s">
        <v>37</v>
      </c>
      <c r="D609" s="5">
        <v>10.0</v>
      </c>
      <c r="E609" s="5" t="s">
        <v>38</v>
      </c>
      <c r="F609" s="5">
        <v>2.0</v>
      </c>
      <c r="G609" s="5" t="s">
        <v>40</v>
      </c>
      <c r="H609" s="5">
        <v>5.0</v>
      </c>
      <c r="I609" s="5">
        <v>2.0</v>
      </c>
      <c r="M609" s="5">
        <v>3.0</v>
      </c>
      <c r="P609" s="5">
        <v>10.0</v>
      </c>
    </row>
    <row r="610">
      <c r="P610" s="5">
        <v>10.0</v>
      </c>
    </row>
    <row r="611">
      <c r="P611" s="5">
        <v>10.0</v>
      </c>
    </row>
    <row r="612">
      <c r="P612" s="5">
        <v>10.0</v>
      </c>
    </row>
    <row r="613">
      <c r="P613" s="5">
        <v>10.0</v>
      </c>
    </row>
    <row r="614">
      <c r="P614" s="6"/>
    </row>
    <row r="616">
      <c r="P616" s="6"/>
    </row>
    <row r="707">
      <c r="A707" s="1"/>
      <c r="B707" s="1" t="s">
        <v>32</v>
      </c>
    </row>
    <row r="708">
      <c r="A708" s="6"/>
      <c r="B708" s="6" t="s">
        <v>2</v>
      </c>
      <c r="C708" s="6" t="s">
        <v>3</v>
      </c>
      <c r="D708" s="6" t="s">
        <v>4</v>
      </c>
      <c r="E708" s="6" t="s">
        <v>5</v>
      </c>
      <c r="F708" s="6" t="s">
        <v>6</v>
      </c>
      <c r="G708" s="5" t="s">
        <v>7</v>
      </c>
      <c r="H708" s="6" t="s">
        <v>8</v>
      </c>
      <c r="I708" s="6" t="s">
        <v>9</v>
      </c>
      <c r="J708" s="6" t="s">
        <v>10</v>
      </c>
      <c r="K708" s="6" t="s">
        <v>11</v>
      </c>
      <c r="L708" s="6" t="s">
        <v>12</v>
      </c>
      <c r="M708" s="6" t="s">
        <v>13</v>
      </c>
      <c r="N708" s="6" t="s">
        <v>14</v>
      </c>
      <c r="O708" s="6" t="s">
        <v>15</v>
      </c>
      <c r="P708" s="6" t="s">
        <v>16</v>
      </c>
    </row>
    <row r="709" ht="51.75" customHeight="1">
      <c r="A709" s="5"/>
      <c r="B709" s="5">
        <v>3.0</v>
      </c>
      <c r="C709" s="5" t="s">
        <v>80</v>
      </c>
      <c r="D709" s="5">
        <v>23.0</v>
      </c>
      <c r="E709" s="5" t="s">
        <v>81</v>
      </c>
      <c r="F709" s="5">
        <v>2.0</v>
      </c>
      <c r="G709" s="5" t="s">
        <v>82</v>
      </c>
      <c r="H709" s="5" t="s">
        <v>83</v>
      </c>
      <c r="I709" s="5" t="s">
        <v>84</v>
      </c>
      <c r="J709" s="5">
        <v>3.0</v>
      </c>
      <c r="M709" s="5">
        <v>2.0</v>
      </c>
      <c r="O709" s="5">
        <v>10.0</v>
      </c>
      <c r="P709" s="5">
        <v>10.0</v>
      </c>
    </row>
    <row r="710">
      <c r="A710" s="5"/>
      <c r="B710" s="5">
        <v>3.0</v>
      </c>
      <c r="C710" s="5" t="s">
        <v>37</v>
      </c>
      <c r="D710" s="5">
        <v>10.0</v>
      </c>
      <c r="E710" s="5" t="s">
        <v>38</v>
      </c>
      <c r="F710" s="5">
        <v>2.0</v>
      </c>
      <c r="G710" s="5" t="s">
        <v>40</v>
      </c>
      <c r="H710" s="5">
        <v>5.0</v>
      </c>
      <c r="I710" s="5">
        <v>2.0</v>
      </c>
      <c r="M710" s="5">
        <v>3.0</v>
      </c>
      <c r="P710" s="5">
        <v>10.0</v>
      </c>
    </row>
    <row r="711">
      <c r="P711" s="5">
        <v>10.0</v>
      </c>
    </row>
    <row r="712">
      <c r="P712" s="5">
        <v>10.0</v>
      </c>
    </row>
    <row r="713">
      <c r="P713" s="5">
        <v>10.0</v>
      </c>
    </row>
    <row r="714">
      <c r="P714" s="5">
        <v>10.0</v>
      </c>
    </row>
    <row r="715">
      <c r="P715" s="6"/>
    </row>
    <row r="717">
      <c r="P717" s="6"/>
    </row>
    <row r="808">
      <c r="A808" s="1"/>
      <c r="B808" s="1" t="s">
        <v>32</v>
      </c>
    </row>
    <row r="809">
      <c r="A809" s="6"/>
      <c r="B809" s="6" t="s">
        <v>2</v>
      </c>
      <c r="C809" s="6" t="s">
        <v>3</v>
      </c>
      <c r="D809" s="6" t="s">
        <v>4</v>
      </c>
      <c r="E809" s="6" t="s">
        <v>5</v>
      </c>
      <c r="F809" s="6" t="s">
        <v>6</v>
      </c>
      <c r="G809" s="5" t="s">
        <v>7</v>
      </c>
      <c r="H809" s="6" t="s">
        <v>8</v>
      </c>
      <c r="I809" s="6" t="s">
        <v>9</v>
      </c>
      <c r="J809" s="6" t="s">
        <v>10</v>
      </c>
      <c r="K809" s="6" t="s">
        <v>11</v>
      </c>
      <c r="L809" s="6" t="s">
        <v>12</v>
      </c>
      <c r="M809" s="6" t="s">
        <v>13</v>
      </c>
      <c r="N809" s="6" t="s">
        <v>14</v>
      </c>
      <c r="O809" s="6" t="s">
        <v>15</v>
      </c>
      <c r="P809" s="6" t="s">
        <v>16</v>
      </c>
    </row>
    <row r="810" ht="51.75" customHeight="1">
      <c r="A810" s="5"/>
      <c r="B810" s="5">
        <v>3.0</v>
      </c>
      <c r="C810" s="5" t="s">
        <v>80</v>
      </c>
      <c r="D810" s="5">
        <v>23.0</v>
      </c>
      <c r="E810" s="5" t="s">
        <v>81</v>
      </c>
      <c r="F810" s="5">
        <v>2.0</v>
      </c>
      <c r="G810" s="5" t="s">
        <v>82</v>
      </c>
      <c r="H810" s="5" t="s">
        <v>83</v>
      </c>
      <c r="I810" s="5" t="s">
        <v>84</v>
      </c>
      <c r="J810" s="5">
        <v>3.0</v>
      </c>
      <c r="M810" s="5">
        <v>2.0</v>
      </c>
      <c r="O810" s="5">
        <v>10.0</v>
      </c>
      <c r="P810" s="5">
        <v>10.0</v>
      </c>
    </row>
    <row r="811">
      <c r="A811" s="5"/>
      <c r="B811" s="5">
        <v>3.0</v>
      </c>
      <c r="C811" s="5" t="s">
        <v>37</v>
      </c>
      <c r="D811" s="5">
        <v>10.0</v>
      </c>
      <c r="E811" s="5" t="s">
        <v>38</v>
      </c>
      <c r="F811" s="5">
        <v>2.0</v>
      </c>
      <c r="G811" s="5" t="s">
        <v>40</v>
      </c>
      <c r="H811" s="5">
        <v>5.0</v>
      </c>
      <c r="I811" s="5">
        <v>2.0</v>
      </c>
      <c r="M811" s="5">
        <v>3.0</v>
      </c>
      <c r="P811" s="5">
        <v>10.0</v>
      </c>
    </row>
    <row r="812">
      <c r="P812" s="5">
        <v>10.0</v>
      </c>
    </row>
    <row r="813">
      <c r="P813" s="5">
        <v>10.0</v>
      </c>
    </row>
    <row r="814">
      <c r="P814" s="5">
        <v>10.0</v>
      </c>
    </row>
    <row r="815">
      <c r="P815" s="5">
        <v>10.0</v>
      </c>
    </row>
    <row r="816">
      <c r="P816" s="6"/>
    </row>
    <row r="818">
      <c r="P818" s="6"/>
    </row>
  </sheetData>
  <mergeCells count="9">
    <mergeCell ref="B101:G101"/>
    <mergeCell ref="B202:G202"/>
    <mergeCell ref="B303:G303"/>
    <mergeCell ref="B404:G404"/>
    <mergeCell ref="B505:G505"/>
    <mergeCell ref="B606:G606"/>
    <mergeCell ref="B707:G707"/>
    <mergeCell ref="B808:G808"/>
    <mergeCell ref="B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75"/>
  <cols>
    <col customWidth="1" min="4" max="4" width="31.57"/>
    <col customWidth="1" min="6" max="6" width="47.0"/>
  </cols>
  <sheetData>
    <row r="1">
      <c r="A1" s="1" t="s">
        <v>32</v>
      </c>
    </row>
    <row r="2">
      <c r="A2" s="3" t="s">
        <v>2</v>
      </c>
      <c r="B2" s="3" t="s">
        <v>3</v>
      </c>
      <c r="C2" s="3" t="s">
        <v>4</v>
      </c>
      <c r="D2" s="3" t="s">
        <v>5</v>
      </c>
      <c r="E2" s="3" t="s">
        <v>6</v>
      </c>
      <c r="F2" s="2" t="s">
        <v>85</v>
      </c>
      <c r="G2" s="3" t="s">
        <v>8</v>
      </c>
      <c r="H2" s="3" t="s">
        <v>9</v>
      </c>
      <c r="I2" s="3" t="s">
        <v>10</v>
      </c>
      <c r="J2" s="3" t="s">
        <v>11</v>
      </c>
      <c r="K2" s="3" t="s">
        <v>12</v>
      </c>
      <c r="L2" s="3" t="s">
        <v>13</v>
      </c>
      <c r="M2" s="3" t="s">
        <v>14</v>
      </c>
      <c r="N2" s="3" t="s">
        <v>15</v>
      </c>
      <c r="O2" s="3" t="s">
        <v>16</v>
      </c>
      <c r="P2" s="7"/>
      <c r="Q2" s="7"/>
      <c r="R2" s="7"/>
      <c r="S2" s="7"/>
      <c r="T2" s="7"/>
      <c r="U2" s="7"/>
      <c r="V2" s="7"/>
      <c r="W2" s="7"/>
      <c r="X2" s="7"/>
      <c r="Y2" s="7"/>
      <c r="Z2" s="7"/>
    </row>
    <row r="3">
      <c r="A3" s="4">
        <v>42039.0</v>
      </c>
      <c r="B3" s="5" t="s">
        <v>86</v>
      </c>
      <c r="C3" s="5">
        <v>11.0</v>
      </c>
      <c r="D3" s="5">
        <v>11.0</v>
      </c>
      <c r="E3" s="5">
        <v>2.0</v>
      </c>
      <c r="F3" s="5" t="s">
        <v>87</v>
      </c>
      <c r="G3" s="5">
        <v>6.0</v>
      </c>
      <c r="H3" s="5"/>
      <c r="I3" s="5"/>
      <c r="J3" s="5">
        <v>2.0</v>
      </c>
      <c r="L3" s="5">
        <v>2.0</v>
      </c>
      <c r="N3" s="5">
        <v>10.0</v>
      </c>
      <c r="O3" s="5">
        <v>10.0</v>
      </c>
    </row>
    <row r="4">
      <c r="A4" s="4">
        <v>42046.0</v>
      </c>
      <c r="B4" s="5" t="s">
        <v>86</v>
      </c>
      <c r="C4" s="5" t="str">
        <f t="shared" ref="C4:C15" si="1">D4+E4</f>
        <v>18</v>
      </c>
      <c r="D4" s="5">
        <v>14.5</v>
      </c>
      <c r="E4" s="5" t="str">
        <f t="shared" ref="E4:E15" si="2">L4</f>
        <v>3.5</v>
      </c>
      <c r="F4" s="5" t="s">
        <v>88</v>
      </c>
      <c r="G4" s="5"/>
      <c r="H4" s="5">
        <v>3.0</v>
      </c>
      <c r="I4" s="5">
        <v>8.0</v>
      </c>
      <c r="L4" s="5">
        <v>3.5</v>
      </c>
      <c r="N4" s="5">
        <v>10.0</v>
      </c>
      <c r="O4" s="5">
        <v>10.0</v>
      </c>
    </row>
    <row r="5">
      <c r="A5" s="4">
        <v>42053.0</v>
      </c>
      <c r="B5" s="5" t="s">
        <v>86</v>
      </c>
      <c r="C5" s="5" t="str">
        <f t="shared" si="1"/>
        <v>19</v>
      </c>
      <c r="D5" s="5">
        <v>16.0</v>
      </c>
      <c r="E5" s="5" t="str">
        <f t="shared" si="2"/>
        <v>3</v>
      </c>
      <c r="F5" s="5" t="s">
        <v>89</v>
      </c>
      <c r="G5" s="5"/>
      <c r="H5" s="5">
        <v>3.0</v>
      </c>
      <c r="I5" s="5">
        <v>10.0</v>
      </c>
      <c r="L5" s="5">
        <v>3.0</v>
      </c>
      <c r="N5" s="5">
        <v>10.0</v>
      </c>
      <c r="O5" s="5">
        <v>10.0</v>
      </c>
    </row>
    <row r="6">
      <c r="A6" s="4">
        <v>42060.0</v>
      </c>
      <c r="B6" s="5" t="s">
        <v>86</v>
      </c>
      <c r="C6" s="5" t="str">
        <f t="shared" si="1"/>
        <v>15</v>
      </c>
      <c r="D6" s="5">
        <v>13.5</v>
      </c>
      <c r="E6" s="5" t="str">
        <f t="shared" si="2"/>
        <v>1.5</v>
      </c>
      <c r="F6" s="5" t="s">
        <v>90</v>
      </c>
      <c r="G6" s="5"/>
      <c r="H6" s="5">
        <v>4.0</v>
      </c>
      <c r="I6" s="5">
        <v>8.0</v>
      </c>
      <c r="L6" s="5">
        <v>1.5</v>
      </c>
      <c r="N6" s="5">
        <v>10.0</v>
      </c>
      <c r="O6" s="5">
        <v>10.0</v>
      </c>
    </row>
    <row r="7">
      <c r="A7" s="4">
        <v>42067.0</v>
      </c>
      <c r="B7" s="5" t="s">
        <v>86</v>
      </c>
      <c r="C7" s="5" t="str">
        <f t="shared" si="1"/>
        <v>12.5</v>
      </c>
      <c r="D7" t="str">
        <f t="shared" ref="D7:D15" si="3">sum(G7:K7,M7)</f>
        <v>11</v>
      </c>
      <c r="E7" s="5" t="str">
        <f t="shared" si="2"/>
        <v>1.5</v>
      </c>
      <c r="F7" s="5" t="s">
        <v>91</v>
      </c>
      <c r="H7" s="5">
        <v>3.0</v>
      </c>
      <c r="I7" s="5">
        <v>8.0</v>
      </c>
      <c r="L7" s="5">
        <v>1.5</v>
      </c>
      <c r="N7" s="5">
        <v>10.0</v>
      </c>
      <c r="O7" s="5">
        <v>10.0</v>
      </c>
    </row>
    <row r="8">
      <c r="A8" s="4">
        <v>42074.0</v>
      </c>
      <c r="B8" s="5" t="s">
        <v>86</v>
      </c>
      <c r="C8" s="5" t="str">
        <f t="shared" si="1"/>
        <v>12</v>
      </c>
      <c r="D8" t="str">
        <f t="shared" si="3"/>
        <v>10</v>
      </c>
      <c r="E8" s="5" t="str">
        <f t="shared" si="2"/>
        <v>2</v>
      </c>
      <c r="F8" s="5" t="s">
        <v>92</v>
      </c>
      <c r="H8" s="5">
        <v>3.0</v>
      </c>
      <c r="I8" s="5">
        <v>7.0</v>
      </c>
      <c r="L8" s="5">
        <v>2.0</v>
      </c>
      <c r="N8" s="5">
        <v>10.0</v>
      </c>
      <c r="O8" s="5">
        <v>10.0</v>
      </c>
    </row>
    <row r="9">
      <c r="A9" s="4">
        <v>42081.0</v>
      </c>
      <c r="B9" s="5" t="s">
        <v>86</v>
      </c>
      <c r="C9" s="5" t="str">
        <f t="shared" si="1"/>
        <v>14.5</v>
      </c>
      <c r="D9" t="str">
        <f t="shared" si="3"/>
        <v>13</v>
      </c>
      <c r="E9" s="5" t="str">
        <f t="shared" si="2"/>
        <v>1.5</v>
      </c>
      <c r="F9" s="5" t="s">
        <v>93</v>
      </c>
      <c r="H9" s="5">
        <v>5.0</v>
      </c>
      <c r="K9" s="5">
        <v>8.0</v>
      </c>
      <c r="L9" s="5">
        <v>1.5</v>
      </c>
      <c r="N9" s="5">
        <v>10.0</v>
      </c>
      <c r="O9" s="5">
        <v>10.0</v>
      </c>
    </row>
    <row r="10">
      <c r="A10" s="4">
        <v>42088.0</v>
      </c>
      <c r="B10" s="5" t="s">
        <v>86</v>
      </c>
      <c r="C10" s="5" t="str">
        <f t="shared" si="1"/>
        <v>10</v>
      </c>
      <c r="D10" t="str">
        <f t="shared" si="3"/>
        <v>9</v>
      </c>
      <c r="E10" s="5" t="str">
        <f t="shared" si="2"/>
        <v>1</v>
      </c>
      <c r="F10" s="5" t="s">
        <v>93</v>
      </c>
      <c r="H10" s="5">
        <v>3.0</v>
      </c>
      <c r="K10" s="5">
        <v>6.0</v>
      </c>
      <c r="L10" s="5">
        <v>1.0</v>
      </c>
      <c r="N10" s="5">
        <v>10.0</v>
      </c>
      <c r="O10" s="5">
        <v>10.0</v>
      </c>
    </row>
    <row r="11">
      <c r="A11" s="4">
        <v>42095.0</v>
      </c>
      <c r="B11" s="5" t="s">
        <v>86</v>
      </c>
      <c r="C11" s="5" t="str">
        <f t="shared" si="1"/>
        <v>14.5</v>
      </c>
      <c r="D11" t="str">
        <f t="shared" si="3"/>
        <v>13</v>
      </c>
      <c r="E11" s="5" t="str">
        <f t="shared" si="2"/>
        <v>1.5</v>
      </c>
      <c r="F11" s="5" t="s">
        <v>102</v>
      </c>
      <c r="G11" s="8"/>
      <c r="H11" s="5">
        <v>4.0</v>
      </c>
      <c r="I11" s="5">
        <v>9.0</v>
      </c>
      <c r="L11" s="5">
        <v>1.5</v>
      </c>
      <c r="N11" s="5">
        <v>10.0</v>
      </c>
      <c r="O11" s="5">
        <v>10.0</v>
      </c>
    </row>
    <row r="12">
      <c r="A12" s="4">
        <v>42102.0</v>
      </c>
      <c r="B12" s="5" t="s">
        <v>86</v>
      </c>
      <c r="C12" s="5" t="str">
        <f t="shared" si="1"/>
        <v>12</v>
      </c>
      <c r="D12" t="str">
        <f t="shared" si="3"/>
        <v>10</v>
      </c>
      <c r="E12" s="5" t="str">
        <f t="shared" si="2"/>
        <v>2</v>
      </c>
      <c r="F12" s="5" t="s">
        <v>109</v>
      </c>
      <c r="G12" s="8"/>
      <c r="H12" s="5">
        <v>2.0</v>
      </c>
      <c r="I12" s="5">
        <v>8.0</v>
      </c>
      <c r="L12" s="5">
        <v>2.0</v>
      </c>
      <c r="N12" s="5">
        <v>10.0</v>
      </c>
      <c r="O12" s="5">
        <v>10.0</v>
      </c>
    </row>
    <row r="13">
      <c r="A13" s="4">
        <v>42109.0</v>
      </c>
      <c r="B13" s="5" t="s">
        <v>86</v>
      </c>
      <c r="C13" s="5" t="str">
        <f t="shared" si="1"/>
        <v>16</v>
      </c>
      <c r="D13" t="str">
        <f t="shared" si="3"/>
        <v>14</v>
      </c>
      <c r="E13" s="5" t="str">
        <f t="shared" si="2"/>
        <v>2</v>
      </c>
      <c r="F13" s="5" t="s">
        <v>113</v>
      </c>
      <c r="H13" s="5">
        <v>2.0</v>
      </c>
      <c r="I13" s="5">
        <v>2.0</v>
      </c>
      <c r="L13" s="5">
        <v>2.0</v>
      </c>
      <c r="M13" s="5">
        <v>10.0</v>
      </c>
      <c r="N13" s="5">
        <v>10.0</v>
      </c>
      <c r="O13" s="5">
        <v>10.0</v>
      </c>
    </row>
    <row r="14">
      <c r="A14" s="4">
        <v>42116.0</v>
      </c>
      <c r="B14" s="5" t="s">
        <v>86</v>
      </c>
      <c r="C14" s="5" t="str">
        <f t="shared" si="1"/>
        <v>13.5</v>
      </c>
      <c r="D14" t="str">
        <f t="shared" si="3"/>
        <v>12</v>
      </c>
      <c r="E14" s="5" t="str">
        <f t="shared" si="2"/>
        <v>1.5</v>
      </c>
      <c r="F14" s="5" t="s">
        <v>115</v>
      </c>
      <c r="H14" s="5">
        <v>1.0</v>
      </c>
      <c r="I14" s="5">
        <v>3.0</v>
      </c>
      <c r="L14" s="5">
        <v>1.5</v>
      </c>
      <c r="M14" s="5">
        <v>8.0</v>
      </c>
      <c r="N14" s="5">
        <v>10.0</v>
      </c>
      <c r="O14" s="5">
        <v>10.0</v>
      </c>
    </row>
    <row r="15">
      <c r="A15" s="4">
        <v>42123.0</v>
      </c>
      <c r="B15" s="5" t="s">
        <v>86</v>
      </c>
      <c r="C15" s="5" t="str">
        <f t="shared" si="1"/>
        <v>12</v>
      </c>
      <c r="D15" t="str">
        <f t="shared" si="3"/>
        <v>10</v>
      </c>
      <c r="E15" s="5" t="str">
        <f t="shared" si="2"/>
        <v>2</v>
      </c>
      <c r="F15" s="5" t="s">
        <v>119</v>
      </c>
      <c r="H15" s="5">
        <v>1.0</v>
      </c>
      <c r="I15" s="5">
        <v>2.0</v>
      </c>
      <c r="L15" s="5">
        <v>2.0</v>
      </c>
      <c r="M15" s="5">
        <v>7.0</v>
      </c>
      <c r="N15" s="5">
        <v>10.0</v>
      </c>
      <c r="O15" s="5">
        <v>10.0</v>
      </c>
    </row>
    <row r="16">
      <c r="A16" s="4"/>
      <c r="F16" s="5"/>
    </row>
    <row r="17">
      <c r="A17" s="4"/>
      <c r="F17" s="5"/>
    </row>
    <row r="18">
      <c r="A18" s="4"/>
      <c r="F18" s="5"/>
    </row>
    <row r="19">
      <c r="F19" s="5"/>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75"/>
  <cols>
    <col customWidth="1" min="1" max="1" width="23.14"/>
    <col customWidth="1" min="2" max="2" width="17.29"/>
    <col customWidth="1" min="3" max="3" width="14.86"/>
    <col customWidth="1" min="4" max="4" width="17.14"/>
    <col customWidth="1" min="5" max="5" width="12.14"/>
    <col customWidth="1" min="6" max="6" width="46.71"/>
    <col customWidth="1" min="7" max="7" width="10.14"/>
  </cols>
  <sheetData>
    <row r="1">
      <c r="A1" s="1" t="s">
        <v>0</v>
      </c>
    </row>
    <row r="2">
      <c r="A2" s="6" t="s">
        <v>2</v>
      </c>
      <c r="B2" s="6" t="s">
        <v>3</v>
      </c>
      <c r="C2" s="6" t="s">
        <v>4</v>
      </c>
      <c r="D2" s="6" t="s">
        <v>5</v>
      </c>
      <c r="E2" s="6" t="s">
        <v>6</v>
      </c>
      <c r="F2" s="6" t="s">
        <v>94</v>
      </c>
      <c r="G2" s="6" t="s">
        <v>8</v>
      </c>
      <c r="H2" s="6" t="s">
        <v>9</v>
      </c>
      <c r="I2" s="6" t="s">
        <v>10</v>
      </c>
      <c r="J2" s="6" t="s">
        <v>11</v>
      </c>
      <c r="K2" s="6" t="s">
        <v>12</v>
      </c>
      <c r="L2" s="6" t="s">
        <v>13</v>
      </c>
      <c r="M2" s="6" t="s">
        <v>14</v>
      </c>
      <c r="N2" s="6" t="s">
        <v>15</v>
      </c>
      <c r="O2" s="6" t="s">
        <v>16</v>
      </c>
    </row>
    <row r="3" ht="51.75" customHeight="1">
      <c r="A3" s="5" t="s">
        <v>95</v>
      </c>
      <c r="B3" s="5" t="s">
        <v>96</v>
      </c>
      <c r="C3" s="5">
        <v>17.0</v>
      </c>
      <c r="D3" s="5" t="s">
        <v>97</v>
      </c>
      <c r="E3" s="5">
        <v>2.0</v>
      </c>
      <c r="F3" s="5" t="s">
        <v>98</v>
      </c>
      <c r="G3" s="5">
        <v>10.0</v>
      </c>
      <c r="H3" s="5">
        <v>5.0</v>
      </c>
      <c r="I3" s="5"/>
      <c r="L3" s="5">
        <v>2.0</v>
      </c>
      <c r="N3" s="5"/>
      <c r="O3" s="5">
        <v>10.0</v>
      </c>
    </row>
    <row r="4">
      <c r="A4" s="5" t="s">
        <v>99</v>
      </c>
      <c r="B4" s="5" t="s">
        <v>96</v>
      </c>
      <c r="C4" s="5">
        <v>21.5</v>
      </c>
      <c r="D4" s="5" t="s">
        <v>100</v>
      </c>
      <c r="E4" s="5">
        <v>3.5</v>
      </c>
      <c r="F4" s="5" t="s">
        <v>101</v>
      </c>
      <c r="G4" s="5">
        <v>5.0</v>
      </c>
      <c r="H4" s="5">
        <v>5.0</v>
      </c>
      <c r="I4" s="5">
        <v>8.0</v>
      </c>
      <c r="J4" s="5">
        <v>0.0</v>
      </c>
      <c r="K4" s="5">
        <v>0.0</v>
      </c>
      <c r="L4" s="5">
        <v>3.5</v>
      </c>
      <c r="M4" s="5">
        <v>0.0</v>
      </c>
      <c r="N4" s="5"/>
      <c r="O4" s="6"/>
    </row>
    <row r="5">
      <c r="A5" s="5" t="s">
        <v>103</v>
      </c>
      <c r="B5" s="5" t="s">
        <v>96</v>
      </c>
      <c r="C5" s="5">
        <v>15.0</v>
      </c>
      <c r="D5" s="5" t="s">
        <v>104</v>
      </c>
      <c r="E5" s="5">
        <v>3.0</v>
      </c>
      <c r="F5" s="5" t="s">
        <v>105</v>
      </c>
      <c r="G5" s="5">
        <v>4.0</v>
      </c>
      <c r="I5" s="5" t="s">
        <v>106</v>
      </c>
      <c r="L5" s="5">
        <v>3.0</v>
      </c>
      <c r="N5" s="6" t="s">
        <v>107</v>
      </c>
      <c r="O5" s="6"/>
    </row>
    <row r="6">
      <c r="A6" s="5" t="s">
        <v>108</v>
      </c>
      <c r="B6" s="5" t="s">
        <v>96</v>
      </c>
      <c r="C6" t="str">
        <f t="shared" ref="C6:C13" si="1">D6+E6</f>
        <v>11.5</v>
      </c>
      <c r="D6" s="5" t="str">
        <f t="shared" ref="D6:D8" si="2">sum(G6:K6,M6)</f>
        <v>10</v>
      </c>
      <c r="E6" s="5">
        <v>1.5</v>
      </c>
      <c r="F6" s="5" t="s">
        <v>110</v>
      </c>
      <c r="G6" s="5">
        <v>5.0</v>
      </c>
      <c r="J6" s="5">
        <v>5.0</v>
      </c>
      <c r="L6" s="5">
        <v>1.5</v>
      </c>
      <c r="N6" s="6" t="s">
        <v>111</v>
      </c>
      <c r="O6" s="6"/>
    </row>
    <row r="7">
      <c r="A7" s="5" t="s">
        <v>112</v>
      </c>
      <c r="B7" s="5" t="s">
        <v>96</v>
      </c>
      <c r="C7" t="str">
        <f t="shared" si="1"/>
        <v>13</v>
      </c>
      <c r="D7" s="5" t="str">
        <f t="shared" si="2"/>
        <v>11</v>
      </c>
      <c r="E7" s="5">
        <v>2.0</v>
      </c>
      <c r="F7" s="5" t="s">
        <v>114</v>
      </c>
      <c r="G7" s="5">
        <v>3.0</v>
      </c>
      <c r="J7" s="5">
        <v>8.0</v>
      </c>
      <c r="L7" s="5">
        <v>2.0</v>
      </c>
      <c r="N7" s="6"/>
      <c r="O7" s="6"/>
    </row>
    <row r="8">
      <c r="A8" s="5" t="s">
        <v>116</v>
      </c>
      <c r="B8" s="5" t="s">
        <v>96</v>
      </c>
      <c r="C8" t="str">
        <f t="shared" si="1"/>
        <v>14</v>
      </c>
      <c r="D8" s="5" t="str">
        <f t="shared" si="2"/>
        <v>12</v>
      </c>
      <c r="E8" s="5">
        <v>2.0</v>
      </c>
      <c r="F8" s="5" t="s">
        <v>117</v>
      </c>
      <c r="G8" s="5">
        <v>2.0</v>
      </c>
      <c r="J8" s="5">
        <v>10.0</v>
      </c>
      <c r="L8" s="5">
        <v>2.0</v>
      </c>
    </row>
    <row r="9">
      <c r="A9" s="5" t="s">
        <v>118</v>
      </c>
      <c r="B9" s="5" t="s">
        <v>96</v>
      </c>
      <c r="C9" t="str">
        <f t="shared" si="1"/>
        <v>10</v>
      </c>
      <c r="D9" s="5" t="str">
        <f>sum(G9:K9,M9)+2</f>
        <v>8</v>
      </c>
      <c r="E9" s="5">
        <v>2.0</v>
      </c>
      <c r="F9" s="5" t="s">
        <v>120</v>
      </c>
      <c r="G9" s="5">
        <v>3.0</v>
      </c>
      <c r="J9" s="5">
        <v>3.0</v>
      </c>
      <c r="L9" s="5">
        <v>4.0</v>
      </c>
      <c r="N9" s="6"/>
      <c r="O9" s="6"/>
    </row>
    <row r="10">
      <c r="A10" s="5" t="s">
        <v>121</v>
      </c>
      <c r="B10" s="5" t="s">
        <v>96</v>
      </c>
      <c r="C10" t="str">
        <f t="shared" si="1"/>
        <v>15</v>
      </c>
      <c r="D10" s="5" t="str">
        <f t="shared" ref="D10:D13" si="3">sum(G10:K10,M10)</f>
        <v>13</v>
      </c>
      <c r="E10" s="5">
        <v>2.0</v>
      </c>
      <c r="F10" s="5" t="s">
        <v>122</v>
      </c>
      <c r="G10" s="5">
        <v>4.0</v>
      </c>
      <c r="J10" s="5">
        <v>9.0</v>
      </c>
      <c r="L10" s="5">
        <v>2.0</v>
      </c>
    </row>
    <row r="11">
      <c r="A11" s="5" t="s">
        <v>123</v>
      </c>
      <c r="B11" s="5" t="s">
        <v>96</v>
      </c>
      <c r="C11" t="str">
        <f t="shared" si="1"/>
        <v>10</v>
      </c>
      <c r="D11" s="5" t="str">
        <f t="shared" si="3"/>
        <v>8</v>
      </c>
      <c r="E11" s="5">
        <v>2.0</v>
      </c>
      <c r="F11" s="5" t="s">
        <v>124</v>
      </c>
      <c r="G11" s="5">
        <v>2.0</v>
      </c>
      <c r="J11" s="5">
        <v>6.0</v>
      </c>
      <c r="L11" s="5">
        <v>2.0</v>
      </c>
      <c r="N11" s="6"/>
      <c r="O11" s="6"/>
    </row>
    <row r="12" ht="47.25" customHeight="1">
      <c r="A12" s="5" t="s">
        <v>125</v>
      </c>
      <c r="B12" s="5" t="s">
        <v>96</v>
      </c>
      <c r="C12" t="str">
        <f t="shared" si="1"/>
        <v>7</v>
      </c>
      <c r="D12" s="5" t="str">
        <f t="shared" si="3"/>
        <v>6</v>
      </c>
      <c r="E12" s="5">
        <v>1.0</v>
      </c>
      <c r="F12" s="5" t="s">
        <v>126</v>
      </c>
      <c r="G12" s="5">
        <v>2.0</v>
      </c>
      <c r="J12" s="5">
        <v>4.0</v>
      </c>
      <c r="L12" s="5">
        <v>1.0</v>
      </c>
      <c r="M12" s="5"/>
    </row>
    <row r="13">
      <c r="A13" s="5" t="s">
        <v>127</v>
      </c>
      <c r="B13" s="5" t="s">
        <v>96</v>
      </c>
      <c r="C13" t="str">
        <f t="shared" si="1"/>
        <v>7.5</v>
      </c>
      <c r="D13" t="str">
        <f t="shared" si="3"/>
        <v>6</v>
      </c>
      <c r="E13" s="5">
        <v>1.5</v>
      </c>
      <c r="F13" s="5" t="s">
        <v>128</v>
      </c>
      <c r="J13" s="5">
        <v>2.0</v>
      </c>
      <c r="L13" s="5">
        <v>1.5</v>
      </c>
      <c r="M13" s="5">
        <v>4.0</v>
      </c>
    </row>
    <row r="15">
      <c r="D15" s="5"/>
    </row>
    <row r="16">
      <c r="D16" s="5"/>
    </row>
    <row r="17">
      <c r="D17" s="5"/>
    </row>
    <row r="18">
      <c r="D18" s="5"/>
    </row>
    <row r="19">
      <c r="D19" s="5"/>
    </row>
    <row r="20">
      <c r="D20" s="5"/>
    </row>
    <row r="21">
      <c r="D21" s="5"/>
    </row>
    <row r="25">
      <c r="D25" s="5"/>
    </row>
    <row r="26">
      <c r="D26" s="5"/>
    </row>
    <row r="27">
      <c r="D27" s="5"/>
    </row>
    <row r="28">
      <c r="D28" s="5"/>
    </row>
    <row r="29">
      <c r="D29" s="5"/>
    </row>
    <row r="30">
      <c r="D30" s="5"/>
    </row>
    <row r="31">
      <c r="D31" s="5"/>
    </row>
    <row r="32">
      <c r="D32" s="5"/>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75"/>
  <cols>
    <col customWidth="1" min="1" max="1" width="29.29"/>
    <col customWidth="1" min="2" max="2" width="18.29"/>
    <col customWidth="1" min="3" max="3" width="14.86"/>
    <col customWidth="1" min="4" max="4" width="26.0"/>
    <col customWidth="1" min="5" max="5" width="9.86"/>
    <col customWidth="1" min="6" max="6" width="64.43"/>
    <col customWidth="1" min="7" max="7" width="10.14"/>
  </cols>
  <sheetData>
    <row r="1" ht="21.0" customHeight="1">
      <c r="A1" s="9" t="s">
        <v>0</v>
      </c>
      <c r="B1" s="1"/>
      <c r="C1" s="1"/>
      <c r="D1" s="1"/>
      <c r="E1" s="1"/>
      <c r="F1" s="1"/>
    </row>
    <row r="2" ht="66.0" customHeight="1">
      <c r="A2" s="2" t="s">
        <v>33</v>
      </c>
      <c r="B2" s="6" t="s">
        <v>3</v>
      </c>
      <c r="C2" s="6" t="s">
        <v>4</v>
      </c>
      <c r="D2" s="6" t="s">
        <v>5</v>
      </c>
      <c r="E2" s="6" t="s">
        <v>6</v>
      </c>
      <c r="F2" s="5" t="s">
        <v>129</v>
      </c>
      <c r="G2" s="6" t="s">
        <v>8</v>
      </c>
      <c r="H2" s="6" t="s">
        <v>9</v>
      </c>
      <c r="I2" s="6" t="s">
        <v>10</v>
      </c>
      <c r="J2" s="6" t="s">
        <v>11</v>
      </c>
      <c r="K2" s="6" t="s">
        <v>12</v>
      </c>
      <c r="L2" s="6" t="s">
        <v>13</v>
      </c>
      <c r="M2" s="6" t="s">
        <v>14</v>
      </c>
      <c r="N2" s="6" t="s">
        <v>15</v>
      </c>
      <c r="O2" s="6" t="s">
        <v>16</v>
      </c>
    </row>
    <row r="3" ht="51.75" customHeight="1">
      <c r="A3" s="4">
        <v>42039.0</v>
      </c>
      <c r="B3" s="5" t="s">
        <v>80</v>
      </c>
      <c r="C3" s="5">
        <v>23.0</v>
      </c>
      <c r="D3" s="5" t="s">
        <v>81</v>
      </c>
      <c r="E3" s="5">
        <v>2.0</v>
      </c>
      <c r="F3" s="5" t="s">
        <v>82</v>
      </c>
      <c r="G3" s="5" t="s">
        <v>83</v>
      </c>
      <c r="H3" s="5" t="s">
        <v>84</v>
      </c>
      <c r="I3" s="5">
        <v>3.0</v>
      </c>
      <c r="J3" s="5">
        <v>0.0</v>
      </c>
      <c r="K3" s="5">
        <v>0.0</v>
      </c>
      <c r="L3" s="5">
        <v>2.0</v>
      </c>
      <c r="M3" s="5">
        <v>0.0</v>
      </c>
      <c r="N3" s="5">
        <v>10.0</v>
      </c>
      <c r="O3" s="5">
        <v>10.0</v>
      </c>
    </row>
    <row r="4" ht="51.75" customHeight="1">
      <c r="A4" s="4">
        <v>42046.0</v>
      </c>
      <c r="B4" s="5" t="s">
        <v>80</v>
      </c>
      <c r="C4" s="5" t="str">
        <f t="shared" ref="C4:C15" si="1">SUM(D4:E4)</f>
        <v>16.5</v>
      </c>
      <c r="D4" s="5" t="str">
        <f t="shared" ref="D4:D13" si="2">SUM(G4:K4,M4)</f>
        <v>13</v>
      </c>
      <c r="E4" s="5" t="str">
        <f t="shared" ref="E4:E15" si="3">L4</f>
        <v>3.5</v>
      </c>
      <c r="F4" s="5" t="s">
        <v>130</v>
      </c>
      <c r="G4" s="5">
        <v>0.0</v>
      </c>
      <c r="H4" s="5">
        <v>5.0</v>
      </c>
      <c r="I4" s="5">
        <v>8.0</v>
      </c>
      <c r="J4" s="5">
        <v>0.0</v>
      </c>
      <c r="K4" s="5">
        <v>0.0</v>
      </c>
      <c r="L4" s="5">
        <v>3.5</v>
      </c>
      <c r="M4" s="5">
        <v>0.0</v>
      </c>
      <c r="N4" s="5">
        <v>10.0</v>
      </c>
      <c r="O4" s="5">
        <v>10.0</v>
      </c>
    </row>
    <row r="5" ht="51.75" customHeight="1">
      <c r="A5" s="4">
        <v>42053.0</v>
      </c>
      <c r="B5" s="5" t="s">
        <v>80</v>
      </c>
      <c r="C5" s="5" t="str">
        <f t="shared" si="1"/>
        <v>13</v>
      </c>
      <c r="D5" s="5" t="str">
        <f t="shared" si="2"/>
        <v>10</v>
      </c>
      <c r="E5" s="5" t="str">
        <f t="shared" si="3"/>
        <v>3</v>
      </c>
      <c r="F5" s="5" t="s">
        <v>131</v>
      </c>
      <c r="G5" s="5">
        <v>5.0</v>
      </c>
      <c r="H5" s="5">
        <v>0.0</v>
      </c>
      <c r="I5" s="5">
        <v>5.0</v>
      </c>
      <c r="J5" s="5">
        <v>0.0</v>
      </c>
      <c r="K5" s="5">
        <v>0.0</v>
      </c>
      <c r="L5" s="5">
        <v>3.0</v>
      </c>
      <c r="M5" s="5">
        <v>0.0</v>
      </c>
      <c r="N5" s="5">
        <v>10.0</v>
      </c>
      <c r="O5" s="5">
        <v>10.0</v>
      </c>
    </row>
    <row r="6" ht="51.75" customHeight="1">
      <c r="A6" s="4">
        <v>42060.0</v>
      </c>
      <c r="B6" s="5" t="s">
        <v>80</v>
      </c>
      <c r="C6" s="5" t="str">
        <f t="shared" si="1"/>
        <v>12</v>
      </c>
      <c r="D6" s="5" t="str">
        <f t="shared" si="2"/>
        <v>10</v>
      </c>
      <c r="E6" s="5" t="str">
        <f t="shared" si="3"/>
        <v>2</v>
      </c>
      <c r="F6" s="5" t="s">
        <v>132</v>
      </c>
      <c r="G6" s="5">
        <v>4.0</v>
      </c>
      <c r="H6" s="5">
        <v>0.0</v>
      </c>
      <c r="I6" s="5">
        <v>6.0</v>
      </c>
      <c r="J6" s="5">
        <v>0.0</v>
      </c>
      <c r="K6" s="5">
        <v>0.0</v>
      </c>
      <c r="L6" s="5">
        <v>2.0</v>
      </c>
      <c r="M6" s="5">
        <v>0.0</v>
      </c>
      <c r="N6" s="5">
        <v>10.0</v>
      </c>
      <c r="O6" s="5">
        <v>10.0</v>
      </c>
    </row>
    <row r="7" ht="51.75" customHeight="1">
      <c r="A7" s="4">
        <v>42067.0</v>
      </c>
      <c r="B7" s="5" t="s">
        <v>80</v>
      </c>
      <c r="C7" s="5" t="str">
        <f t="shared" si="1"/>
        <v>8.5</v>
      </c>
      <c r="D7" s="5" t="str">
        <f t="shared" si="2"/>
        <v>7</v>
      </c>
      <c r="E7" s="5" t="str">
        <f t="shared" si="3"/>
        <v>1.5</v>
      </c>
      <c r="F7" s="5" t="s">
        <v>133</v>
      </c>
      <c r="G7" s="5">
        <v>2.0</v>
      </c>
      <c r="H7" s="5">
        <v>0.0</v>
      </c>
      <c r="I7" s="5">
        <v>1.0</v>
      </c>
      <c r="J7" s="5">
        <v>0.0</v>
      </c>
      <c r="K7" s="5">
        <v>4.0</v>
      </c>
      <c r="L7" s="5">
        <v>1.5</v>
      </c>
      <c r="M7" s="5">
        <v>0.0</v>
      </c>
      <c r="N7" s="5">
        <v>5.0</v>
      </c>
      <c r="O7" s="5">
        <v>5.0</v>
      </c>
    </row>
    <row r="8" ht="51.75" customHeight="1">
      <c r="A8" s="4">
        <v>42074.0</v>
      </c>
      <c r="B8" s="5" t="s">
        <v>80</v>
      </c>
      <c r="C8" s="5" t="str">
        <f t="shared" si="1"/>
        <v>9</v>
      </c>
      <c r="D8" s="5" t="str">
        <f t="shared" si="2"/>
        <v>7</v>
      </c>
      <c r="E8" s="5" t="str">
        <f t="shared" si="3"/>
        <v>2</v>
      </c>
      <c r="F8" s="5" t="s">
        <v>134</v>
      </c>
      <c r="G8" s="5">
        <v>2.0</v>
      </c>
      <c r="H8" s="5">
        <v>0.0</v>
      </c>
      <c r="I8" s="5">
        <v>1.0</v>
      </c>
      <c r="J8" s="5">
        <v>0.0</v>
      </c>
      <c r="K8" s="5">
        <v>4.0</v>
      </c>
      <c r="L8" s="5">
        <v>2.0</v>
      </c>
      <c r="M8" s="5">
        <v>0.0</v>
      </c>
      <c r="N8" s="5">
        <v>6.0</v>
      </c>
      <c r="O8" s="5">
        <v>6.0</v>
      </c>
    </row>
    <row r="9" ht="51.75" customHeight="1">
      <c r="A9" s="4">
        <v>42081.0</v>
      </c>
      <c r="B9" s="5" t="s">
        <v>80</v>
      </c>
      <c r="C9" s="5" t="str">
        <f t="shared" si="1"/>
        <v>9.5</v>
      </c>
      <c r="D9" s="5" t="str">
        <f t="shared" si="2"/>
        <v>8.5</v>
      </c>
      <c r="E9" s="5" t="str">
        <f t="shared" si="3"/>
        <v>1</v>
      </c>
      <c r="F9" s="5" t="s">
        <v>135</v>
      </c>
      <c r="G9" s="5">
        <v>2.0</v>
      </c>
      <c r="H9" s="5">
        <v>0.0</v>
      </c>
      <c r="I9" s="5">
        <v>0.5</v>
      </c>
      <c r="J9" s="5">
        <v>0.0</v>
      </c>
      <c r="K9" s="5">
        <v>6.0</v>
      </c>
      <c r="L9" s="5">
        <v>1.0</v>
      </c>
      <c r="M9" s="5">
        <v>0.0</v>
      </c>
      <c r="N9" s="5">
        <v>5.0</v>
      </c>
      <c r="O9" s="5">
        <v>5.0</v>
      </c>
    </row>
    <row r="10" ht="51.75" customHeight="1">
      <c r="A10" s="4">
        <v>42088.0</v>
      </c>
      <c r="B10" s="5" t="s">
        <v>80</v>
      </c>
      <c r="C10" s="5" t="str">
        <f t="shared" si="1"/>
        <v>9</v>
      </c>
      <c r="D10" s="5" t="str">
        <f t="shared" si="2"/>
        <v>8</v>
      </c>
      <c r="E10" s="5" t="str">
        <f t="shared" si="3"/>
        <v>1</v>
      </c>
      <c r="F10" s="5" t="s">
        <v>136</v>
      </c>
      <c r="G10" s="5">
        <v>2.0</v>
      </c>
      <c r="H10" s="5">
        <v>0.0</v>
      </c>
      <c r="I10" s="5">
        <v>0.0</v>
      </c>
      <c r="J10" s="5">
        <v>0.0</v>
      </c>
      <c r="K10" s="5">
        <v>6.0</v>
      </c>
      <c r="L10" s="5">
        <v>1.0</v>
      </c>
      <c r="M10" s="5">
        <v>0.0</v>
      </c>
      <c r="N10" s="5">
        <v>5.0</v>
      </c>
      <c r="O10" s="5">
        <v>5.0</v>
      </c>
    </row>
    <row r="11" ht="51.75" customHeight="1">
      <c r="A11" s="4">
        <v>42095.0</v>
      </c>
      <c r="B11" s="5" t="s">
        <v>80</v>
      </c>
      <c r="C11" s="5" t="str">
        <f t="shared" si="1"/>
        <v>9</v>
      </c>
      <c r="D11" s="5" t="str">
        <f t="shared" si="2"/>
        <v>8</v>
      </c>
      <c r="E11" s="5" t="str">
        <f t="shared" si="3"/>
        <v>1</v>
      </c>
      <c r="F11" s="5" t="s">
        <v>137</v>
      </c>
      <c r="G11" s="5">
        <v>4.0</v>
      </c>
      <c r="H11" s="5">
        <v>0.0</v>
      </c>
      <c r="I11" s="5">
        <v>0.0</v>
      </c>
      <c r="J11" s="5">
        <v>4.0</v>
      </c>
      <c r="K11" s="5">
        <v>0.0</v>
      </c>
      <c r="L11" s="5">
        <v>1.0</v>
      </c>
      <c r="M11" s="5">
        <v>0.0</v>
      </c>
      <c r="N11" s="5">
        <v>5.0</v>
      </c>
      <c r="O11" s="5">
        <v>5.0</v>
      </c>
    </row>
    <row r="12">
      <c r="A12" s="4">
        <v>42102.0</v>
      </c>
      <c r="B12" s="5" t="s">
        <v>80</v>
      </c>
      <c r="C12" s="5" t="str">
        <f t="shared" si="1"/>
        <v>6</v>
      </c>
      <c r="D12" s="5" t="str">
        <f t="shared" si="2"/>
        <v>5</v>
      </c>
      <c r="E12" s="5" t="str">
        <f t="shared" si="3"/>
        <v>1</v>
      </c>
      <c r="F12" s="5" t="s">
        <v>138</v>
      </c>
      <c r="G12" s="5">
        <v>2.0</v>
      </c>
      <c r="H12" s="5">
        <v>0.0</v>
      </c>
      <c r="I12" s="5">
        <v>0.0</v>
      </c>
      <c r="J12" s="5">
        <v>3.0</v>
      </c>
      <c r="K12" s="5">
        <v>0.0</v>
      </c>
      <c r="L12" s="5">
        <v>1.0</v>
      </c>
      <c r="M12" s="5">
        <v>0.0</v>
      </c>
      <c r="N12" s="5">
        <v>5.0</v>
      </c>
      <c r="O12" s="5">
        <v>5.0</v>
      </c>
    </row>
    <row r="13">
      <c r="A13" s="4">
        <v>42109.0</v>
      </c>
      <c r="B13" s="5" t="s">
        <v>80</v>
      </c>
      <c r="C13" s="5" t="str">
        <f t="shared" si="1"/>
        <v>11</v>
      </c>
      <c r="D13" s="5" t="str">
        <f t="shared" si="2"/>
        <v>10</v>
      </c>
      <c r="E13" s="5" t="str">
        <f t="shared" si="3"/>
        <v>1</v>
      </c>
      <c r="F13" s="5" t="s">
        <v>139</v>
      </c>
      <c r="G13" s="5">
        <v>1.0</v>
      </c>
      <c r="H13" s="5">
        <v>0.0</v>
      </c>
      <c r="I13" s="5">
        <v>0.0</v>
      </c>
      <c r="J13" s="5">
        <v>5.0</v>
      </c>
      <c r="K13" s="5">
        <v>0.0</v>
      </c>
      <c r="L13" s="5">
        <v>1.0</v>
      </c>
      <c r="M13" s="5">
        <v>4.0</v>
      </c>
      <c r="N13" s="5">
        <v>4.0</v>
      </c>
      <c r="O13" s="5">
        <v>4.0</v>
      </c>
    </row>
    <row r="14">
      <c r="A14" s="4">
        <v>42116.0</v>
      </c>
      <c r="B14" s="5" t="s">
        <v>80</v>
      </c>
      <c r="C14" s="5" t="str">
        <f t="shared" si="1"/>
        <v>5</v>
      </c>
      <c r="D14" s="5">
        <v>3.0</v>
      </c>
      <c r="E14" s="5" t="str">
        <f t="shared" si="3"/>
        <v>2</v>
      </c>
      <c r="F14" s="5" t="s">
        <v>140</v>
      </c>
      <c r="G14" s="5">
        <v>1.0</v>
      </c>
      <c r="H14" s="5">
        <v>0.0</v>
      </c>
      <c r="I14" s="5">
        <v>0.0</v>
      </c>
      <c r="J14" s="5">
        <v>6.0</v>
      </c>
      <c r="K14" s="5">
        <v>0.0</v>
      </c>
      <c r="L14" s="5">
        <v>2.0</v>
      </c>
      <c r="M14" s="5">
        <v>4.0</v>
      </c>
      <c r="N14" s="5">
        <v>6.0</v>
      </c>
      <c r="O14" s="5">
        <v>6.0</v>
      </c>
    </row>
    <row r="15">
      <c r="A15" s="4">
        <v>42123.0</v>
      </c>
      <c r="B15" s="5" t="s">
        <v>80</v>
      </c>
      <c r="C15" s="5" t="str">
        <f t="shared" si="1"/>
        <v>10</v>
      </c>
      <c r="D15" s="5" t="str">
        <f>SUM(G15:K15,M15)</f>
        <v>8</v>
      </c>
      <c r="E15" s="5" t="str">
        <f t="shared" si="3"/>
        <v>2</v>
      </c>
      <c r="F15" s="5" t="s">
        <v>141</v>
      </c>
      <c r="G15" s="5">
        <v>2.0</v>
      </c>
      <c r="H15" s="5">
        <v>0.0</v>
      </c>
      <c r="I15" s="5">
        <v>0.0</v>
      </c>
      <c r="J15" s="5">
        <v>1.0</v>
      </c>
      <c r="K15" s="5">
        <v>0.0</v>
      </c>
      <c r="L15" s="5">
        <v>2.0</v>
      </c>
      <c r="M15" s="5">
        <v>5.0</v>
      </c>
      <c r="N15" s="5">
        <v>0.0</v>
      </c>
      <c r="O15" s="5">
        <v>6.0</v>
      </c>
    </row>
    <row r="16">
      <c r="A16" s="4"/>
      <c r="D16" s="5"/>
    </row>
    <row r="17">
      <c r="D17" s="5"/>
    </row>
    <row r="18">
      <c r="D18" s="5"/>
    </row>
    <row r="19">
      <c r="D19" s="5"/>
    </row>
  </sheetData>
  <drawing r:id="rId1"/>
</worksheet>
</file>