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480" yWindow="0" windowWidth="51200" windowHeight="268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47" i="1" l="1"/>
  <c r="I45" i="1"/>
  <c r="I44" i="1"/>
  <c r="I43" i="1"/>
  <c r="I40" i="1"/>
  <c r="I39" i="1"/>
  <c r="I38" i="1"/>
  <c r="I35" i="1"/>
  <c r="I34" i="1"/>
  <c r="I33" i="1"/>
  <c r="I32" i="1"/>
  <c r="I31" i="1"/>
  <c r="I30" i="1"/>
  <c r="I29" i="1"/>
  <c r="I28" i="1"/>
  <c r="I25" i="1"/>
  <c r="I24" i="1"/>
  <c r="I23" i="1"/>
  <c r="I22" i="1"/>
  <c r="I21" i="1"/>
  <c r="I20" i="1"/>
  <c r="I17" i="1"/>
  <c r="I16" i="1"/>
  <c r="I15" i="1"/>
  <c r="I14" i="1"/>
  <c r="I11" i="1"/>
  <c r="I10" i="1"/>
  <c r="I9" i="1"/>
  <c r="I8" i="1"/>
  <c r="I7" i="1"/>
  <c r="H47" i="1"/>
  <c r="H45" i="1"/>
  <c r="H44" i="1"/>
  <c r="H43" i="1"/>
  <c r="H40" i="1"/>
  <c r="H39" i="1"/>
  <c r="H38" i="1"/>
  <c r="H35" i="1"/>
  <c r="H34" i="1"/>
  <c r="H33" i="1"/>
  <c r="H32" i="1"/>
  <c r="H31" i="1"/>
  <c r="H30" i="1"/>
  <c r="H29" i="1"/>
  <c r="H28" i="1"/>
  <c r="H25" i="1"/>
  <c r="H24" i="1"/>
  <c r="H23" i="1"/>
  <c r="H22" i="1"/>
  <c r="H21" i="1"/>
  <c r="H20" i="1"/>
  <c r="H17" i="1"/>
  <c r="H16" i="1"/>
  <c r="H15" i="1"/>
  <c r="H14" i="1"/>
  <c r="H11" i="1"/>
  <c r="H10" i="1"/>
  <c r="H9" i="1"/>
  <c r="H8" i="1"/>
  <c r="H7" i="1"/>
  <c r="G47" i="1"/>
  <c r="F47" i="1"/>
  <c r="E47" i="1"/>
  <c r="D47" i="1"/>
</calcChain>
</file>

<file path=xl/sharedStrings.xml><?xml version="1.0" encoding="utf-8"?>
<sst xmlns="http://schemas.openxmlformats.org/spreadsheetml/2006/main" count="83" uniqueCount="83">
  <si>
    <t>LOC Estimation</t>
  </si>
  <si>
    <t>SMILProject</t>
  </si>
  <si>
    <t>Layout.xml</t>
  </si>
  <si>
    <t>The Class names are pseudo, we simply need to estimate the structure so we can get a better approximation of the size of the project. This is our alternate estimation to our planning poker.</t>
  </si>
  <si>
    <t>Classes</t>
  </si>
  <si>
    <t>LOC</t>
  </si>
  <si>
    <t>Brad</t>
  </si>
  <si>
    <t>Alex</t>
  </si>
  <si>
    <t xml:space="preserve">Chris </t>
  </si>
  <si>
    <t>Jacob</t>
  </si>
  <si>
    <t>MainActivity.java</t>
  </si>
  <si>
    <t>ListActivity.java</t>
  </si>
  <si>
    <t>Description</t>
  </si>
  <si>
    <t>our main layout</t>
  </si>
  <si>
    <t>logon screen</t>
  </si>
  <si>
    <t>Home Screen</t>
  </si>
  <si>
    <t>Message.java</t>
  </si>
  <si>
    <t>Inbox.java</t>
  </si>
  <si>
    <t>Template.java</t>
  </si>
  <si>
    <t>Timer.java</t>
  </si>
  <si>
    <t>Inbox activity</t>
  </si>
  <si>
    <t xml:space="preserve">activity </t>
  </si>
  <si>
    <t>Message activity (activity = Jframe for anyone who hasn't looked into android yet)</t>
  </si>
  <si>
    <t>Main controller for the reader</t>
  </si>
  <si>
    <t>PlayerActivity.java</t>
  </si>
  <si>
    <t>Main player screen</t>
  </si>
  <si>
    <t>WaitingQueue.java</t>
  </si>
  <si>
    <t>Static class containing all the objects waiting to go onto the screen</t>
  </si>
  <si>
    <t>OnScreenQ.java</t>
  </si>
  <si>
    <t>Items that are currently on the screen, Queue sorted by end time</t>
  </si>
  <si>
    <t>Viewer</t>
  </si>
  <si>
    <t>Composer</t>
  </si>
  <si>
    <t>CompActivity.java</t>
  </si>
  <si>
    <t>Main composer screen</t>
  </si>
  <si>
    <t>EmailActivity.java</t>
  </si>
  <si>
    <t>A view to enter information for a recipient to receive a presentation</t>
  </si>
  <si>
    <t>A list view of all the components that can be added to the presentation</t>
  </si>
  <si>
    <t>EditActivity.java</t>
  </si>
  <si>
    <t>Screen for manually editing the information of an object</t>
  </si>
  <si>
    <t>ViewActivity.java</t>
  </si>
  <si>
    <t>View for all components in the presentation</t>
  </si>
  <si>
    <t>TouchListener.java</t>
  </si>
  <si>
    <t>Listener class that will define the touch interface</t>
  </si>
  <si>
    <t>Parser</t>
  </si>
  <si>
    <t>Components</t>
  </si>
  <si>
    <t>Layout object &lt;layout&gt;</t>
  </si>
  <si>
    <t>SMILParallel.java</t>
  </si>
  <si>
    <t>&lt;par&gt; this also contains the elements that fall inside of it.  i.e. arraylist</t>
  </si>
  <si>
    <t>SMILSequential.java</t>
  </si>
  <si>
    <t>Same as &lt;par&gt; for the &lt;seq&gt; tag</t>
  </si>
  <si>
    <t>SMILText.java</t>
  </si>
  <si>
    <t>Attributes and methods for a text box</t>
  </si>
  <si>
    <t>SMILImage.java</t>
  </si>
  <si>
    <t>SMILVideo.java</t>
  </si>
  <si>
    <t>SMILLayout.java</t>
  </si>
  <si>
    <t>AbstractSMILObject.java</t>
  </si>
  <si>
    <t>Abstract to define common features of all elements</t>
  </si>
  <si>
    <t>Same as Text for &lt;img&gt;</t>
  </si>
  <si>
    <t>…for video</t>
  </si>
  <si>
    <t>SMILAudio.java</t>
  </si>
  <si>
    <t>…for audio</t>
  </si>
  <si>
    <t>SMILHandler.java</t>
  </si>
  <si>
    <t>Parses the XML and creates the components above and adds them to the waitQ</t>
  </si>
  <si>
    <t>SMILParser.java</t>
  </si>
  <si>
    <t>This is the connector for the parser, other packages will interact via this class</t>
  </si>
  <si>
    <t>SMILWriter.java</t>
  </si>
  <si>
    <t>Writes the Objects back to XML.</t>
  </si>
  <si>
    <t>Cloud</t>
  </si>
  <si>
    <t>Connector.java</t>
  </si>
  <si>
    <t>For parser, player, composer interaction with the cloud module</t>
  </si>
  <si>
    <t>Cache.java</t>
  </si>
  <si>
    <t>Manages the local storage</t>
  </si>
  <si>
    <t>gCloud.java</t>
  </si>
  <si>
    <t>Manages the connection to google cloud</t>
  </si>
  <si>
    <t>Comments / Explaination</t>
  </si>
  <si>
    <t xml:space="preserve">The color coding is who I see as the designer of the sections (not necissarily the coder).  </t>
  </si>
  <si>
    <t>Think extra hard about classes with the same color as you name as your guess will be weighted higher than everyone elses.</t>
  </si>
  <si>
    <t>The color coding is who I see as the designer of the sections (not necissarily the coder).   Think extra hard about classes with the same color as you name as your guess will be weighted higher than everyone elses.</t>
  </si>
  <si>
    <t>Alex: Add any testing you want to this.</t>
  </si>
  <si>
    <t>Total (With 20% added buffer for a learning curve)</t>
  </si>
  <si>
    <t>Average</t>
  </si>
  <si>
    <t>Total Effort (Hours)</t>
  </si>
  <si>
    <t>LOC per man-hour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</si>
</sst>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28"/>
      <color theme="1"/>
      <name val="Calibri"/>
      <scheme val="minor"/>
    </font>
    <font>
      <u/>
      <sz val="12"/>
      <color theme="10"/>
      <name val="Calibri"/>
      <family val="2"/>
      <scheme val="minor"/>
    </font>
    <font>
      <u/>
      <sz val="12"/>
      <color theme="11"/>
      <name val="Calibri"/>
      <family val="2"/>
      <scheme val="minor"/>
    </font>
    <font>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FF98"/>
        <bgColor indexed="64"/>
      </patternFill>
    </fill>
    <fill>
      <patternFill patternType="solid">
        <fgColor theme="1"/>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0" fillId="0" borderId="0" xfId="0" applyAlignment="1">
      <alignment vertical="center" wrapText="1"/>
    </xf>
    <xf numFmtId="0" fontId="1" fillId="0" borderId="0" xfId="0" applyFont="1"/>
    <xf numFmtId="0" fontId="0" fillId="2" borderId="0" xfId="0" applyFill="1"/>
    <xf numFmtId="0" fontId="0" fillId="3" borderId="0" xfId="0" applyFill="1"/>
    <xf numFmtId="0" fontId="0" fillId="4" borderId="0" xfId="0" applyFill="1"/>
    <xf numFmtId="0" fontId="1" fillId="0" borderId="0" xfId="0" applyFont="1" applyAlignment="1">
      <alignment wrapText="1"/>
    </xf>
    <xf numFmtId="0" fontId="0" fillId="5" borderId="0" xfId="0" applyFill="1"/>
    <xf numFmtId="0" fontId="0" fillId="5" borderId="0" xfId="0" applyFont="1" applyFill="1"/>
    <xf numFmtId="0" fontId="0" fillId="2" borderId="0" xfId="0" applyFont="1" applyFill="1"/>
    <xf numFmtId="0" fontId="0" fillId="0" borderId="1" xfId="0" applyNumberFormat="1" applyFont="1" applyBorder="1" applyAlignment="1"/>
    <xf numFmtId="0" fontId="5" fillId="6" borderId="0" xfId="0" applyFont="1" applyFill="1"/>
    <xf numFmtId="0" fontId="6" fillId="0" borderId="0" xfId="0" applyFont="1"/>
    <xf numFmtId="0" fontId="0" fillId="0" borderId="2" xfId="0" applyBorder="1"/>
    <xf numFmtId="0" fontId="0" fillId="0" borderId="3" xfId="0" applyBorder="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workbookViewId="0">
      <selection activeCell="I50" sqref="I50"/>
    </sheetView>
  </sheetViews>
  <sheetFormatPr baseColWidth="10" defaultRowHeight="15" x14ac:dyDescent="0"/>
  <cols>
    <col min="1" max="1" width="31.83203125" customWidth="1"/>
    <col min="2" max="2" width="26.1640625" customWidth="1"/>
    <col min="3" max="3" width="67.83203125" bestFit="1" customWidth="1"/>
    <col min="8" max="8" width="10.83203125" customWidth="1"/>
    <col min="9" max="9" width="16.83203125" customWidth="1"/>
    <col min="10" max="10" width="44.33203125" customWidth="1"/>
    <col min="11" max="11" width="5.5" customWidth="1"/>
    <col min="12" max="12" width="25.33203125" customWidth="1"/>
  </cols>
  <sheetData>
    <row r="1" spans="1:12" ht="45">
      <c r="A1" s="1" t="s">
        <v>0</v>
      </c>
      <c r="C1" s="2" t="s">
        <v>3</v>
      </c>
      <c r="E1" t="s">
        <v>75</v>
      </c>
    </row>
    <row r="2" spans="1:12">
      <c r="E2" t="s">
        <v>76</v>
      </c>
    </row>
    <row r="4" spans="1:12" s="3" customFormat="1">
      <c r="A4" s="3" t="s">
        <v>1</v>
      </c>
      <c r="B4" s="3" t="s">
        <v>4</v>
      </c>
      <c r="C4" s="3" t="s">
        <v>12</v>
      </c>
      <c r="D4" s="3" t="s">
        <v>5</v>
      </c>
    </row>
    <row r="5" spans="1:12">
      <c r="D5" s="5" t="s">
        <v>6</v>
      </c>
      <c r="E5" s="8" t="s">
        <v>7</v>
      </c>
      <c r="F5" s="6" t="s">
        <v>8</v>
      </c>
      <c r="G5" s="4" t="s">
        <v>9</v>
      </c>
      <c r="H5" s="12" t="s">
        <v>80</v>
      </c>
      <c r="I5" s="12" t="s">
        <v>81</v>
      </c>
      <c r="J5" t="s">
        <v>74</v>
      </c>
    </row>
    <row r="6" spans="1:12">
      <c r="A6" t="s">
        <v>15</v>
      </c>
      <c r="K6" s="14">
        <v>25</v>
      </c>
      <c r="L6" s="15" t="s">
        <v>82</v>
      </c>
    </row>
    <row r="7" spans="1:12">
      <c r="B7" s="4" t="s">
        <v>2</v>
      </c>
      <c r="C7" t="s">
        <v>13</v>
      </c>
      <c r="D7">
        <v>200</v>
      </c>
      <c r="E7" s="11">
        <v>150</v>
      </c>
      <c r="F7">
        <v>100</v>
      </c>
      <c r="G7">
        <v>200</v>
      </c>
      <c r="H7">
        <f>AVERAGE(D7:G7)</f>
        <v>162.5</v>
      </c>
      <c r="I7">
        <f>H7/K6</f>
        <v>6.5</v>
      </c>
    </row>
    <row r="8" spans="1:12">
      <c r="B8" s="4" t="s">
        <v>10</v>
      </c>
      <c r="C8" t="s">
        <v>14</v>
      </c>
      <c r="D8">
        <v>200</v>
      </c>
      <c r="E8" s="11">
        <v>50</v>
      </c>
      <c r="F8">
        <v>30</v>
      </c>
      <c r="G8">
        <v>60</v>
      </c>
      <c r="H8">
        <f>AVERAGE(D8:G8)</f>
        <v>85</v>
      </c>
      <c r="I8">
        <f>H8/K6</f>
        <v>3.4</v>
      </c>
    </row>
    <row r="9" spans="1:12">
      <c r="B9" s="4" t="s">
        <v>16</v>
      </c>
      <c r="C9" t="s">
        <v>22</v>
      </c>
      <c r="D9">
        <v>100</v>
      </c>
      <c r="E9" s="11">
        <v>100</v>
      </c>
      <c r="F9">
        <v>70</v>
      </c>
      <c r="G9">
        <v>60</v>
      </c>
      <c r="H9">
        <f>AVERAGE(D9:G9)</f>
        <v>82.5</v>
      </c>
      <c r="I9">
        <f>H9/K6</f>
        <v>3.3</v>
      </c>
    </row>
    <row r="10" spans="1:12">
      <c r="B10" s="4" t="s">
        <v>17</v>
      </c>
      <c r="C10" t="s">
        <v>20</v>
      </c>
      <c r="D10">
        <v>100</v>
      </c>
      <c r="E10" s="11">
        <v>100</v>
      </c>
      <c r="F10">
        <v>100</v>
      </c>
      <c r="G10">
        <v>90</v>
      </c>
      <c r="H10">
        <f>AVERAGE(D10:G10)</f>
        <v>97.5</v>
      </c>
      <c r="I10" s="13">
        <f>H10/K6</f>
        <v>3.9</v>
      </c>
    </row>
    <row r="11" spans="1:12">
      <c r="B11" s="4" t="s">
        <v>18</v>
      </c>
      <c r="C11" t="s">
        <v>21</v>
      </c>
      <c r="D11">
        <v>100</v>
      </c>
      <c r="E11" s="11">
        <v>150</v>
      </c>
      <c r="F11">
        <v>67</v>
      </c>
      <c r="G11">
        <v>60</v>
      </c>
      <c r="H11">
        <f>AVERAGE(D11:G11)</f>
        <v>94.25</v>
      </c>
      <c r="I11">
        <f>H11/K6</f>
        <v>3.77</v>
      </c>
    </row>
    <row r="12" spans="1:12">
      <c r="E12" s="11"/>
    </row>
    <row r="13" spans="1:12">
      <c r="A13" t="s">
        <v>30</v>
      </c>
      <c r="E13" s="11"/>
    </row>
    <row r="14" spans="1:12">
      <c r="B14" s="4" t="s">
        <v>24</v>
      </c>
      <c r="C14" t="s">
        <v>25</v>
      </c>
      <c r="D14">
        <v>300</v>
      </c>
      <c r="E14" s="11">
        <v>200</v>
      </c>
      <c r="F14">
        <v>100</v>
      </c>
      <c r="G14">
        <v>50</v>
      </c>
      <c r="H14">
        <f>AVERAGE(D14:G14)</f>
        <v>162.5</v>
      </c>
      <c r="I14">
        <f>H14/K6</f>
        <v>6.5</v>
      </c>
    </row>
    <row r="15" spans="1:12">
      <c r="B15" s="5" t="s">
        <v>19</v>
      </c>
      <c r="C15" t="s">
        <v>23</v>
      </c>
      <c r="D15">
        <v>100</v>
      </c>
      <c r="E15" s="11">
        <v>100</v>
      </c>
      <c r="F15">
        <v>50</v>
      </c>
      <c r="G15">
        <v>50</v>
      </c>
      <c r="H15">
        <f>AVERAGE(D15:G15)</f>
        <v>75</v>
      </c>
      <c r="I15">
        <f>H15/K6</f>
        <v>3</v>
      </c>
    </row>
    <row r="16" spans="1:12">
      <c r="B16" s="5" t="s">
        <v>26</v>
      </c>
      <c r="C16" t="s">
        <v>27</v>
      </c>
      <c r="D16">
        <v>150</v>
      </c>
      <c r="E16" s="11">
        <v>100</v>
      </c>
      <c r="F16">
        <v>50</v>
      </c>
      <c r="G16">
        <v>30</v>
      </c>
      <c r="H16">
        <f>AVERAGE(D16:G16)</f>
        <v>82.5</v>
      </c>
      <c r="I16">
        <f>H16/K6</f>
        <v>3.3</v>
      </c>
    </row>
    <row r="17" spans="1:9">
      <c r="B17" s="5" t="s">
        <v>28</v>
      </c>
      <c r="C17" t="s">
        <v>29</v>
      </c>
      <c r="D17">
        <v>150</v>
      </c>
      <c r="E17" s="11">
        <v>50</v>
      </c>
      <c r="F17">
        <v>70</v>
      </c>
      <c r="G17">
        <v>30</v>
      </c>
      <c r="H17">
        <f>AVERAGE(D17:G17)</f>
        <v>75</v>
      </c>
      <c r="I17">
        <f>H17/K6</f>
        <v>3</v>
      </c>
    </row>
    <row r="18" spans="1:9">
      <c r="E18" s="11"/>
    </row>
    <row r="19" spans="1:9">
      <c r="A19" t="s">
        <v>31</v>
      </c>
      <c r="E19" s="11"/>
    </row>
    <row r="20" spans="1:9">
      <c r="B20" s="4" t="s">
        <v>32</v>
      </c>
      <c r="C20" t="s">
        <v>33</v>
      </c>
      <c r="D20">
        <v>500</v>
      </c>
      <c r="E20" s="11">
        <v>250</v>
      </c>
      <c r="F20">
        <v>200</v>
      </c>
      <c r="G20">
        <v>100</v>
      </c>
      <c r="H20">
        <f>AVERAGE(D20:G20)</f>
        <v>262.5</v>
      </c>
      <c r="I20">
        <f>H20/K6</f>
        <v>10.5</v>
      </c>
    </row>
    <row r="21" spans="1:9">
      <c r="B21" s="4" t="s">
        <v>34</v>
      </c>
      <c r="C21" t="s">
        <v>35</v>
      </c>
      <c r="D21">
        <v>100</v>
      </c>
      <c r="E21" s="11">
        <v>150</v>
      </c>
      <c r="F21">
        <v>30</v>
      </c>
      <c r="G21">
        <v>20</v>
      </c>
      <c r="H21">
        <f>AVERAGE(D21:G21)</f>
        <v>75</v>
      </c>
      <c r="I21">
        <f>H21/K6</f>
        <v>3</v>
      </c>
    </row>
    <row r="22" spans="1:9">
      <c r="B22" s="4" t="s">
        <v>11</v>
      </c>
      <c r="C22" t="s">
        <v>36</v>
      </c>
      <c r="D22">
        <v>50</v>
      </c>
      <c r="E22" s="11">
        <v>200</v>
      </c>
      <c r="F22">
        <v>20</v>
      </c>
      <c r="G22">
        <v>30</v>
      </c>
      <c r="H22">
        <f>AVERAGE(D22:G22)</f>
        <v>75</v>
      </c>
      <c r="I22">
        <f>H22/K6</f>
        <v>3</v>
      </c>
    </row>
    <row r="23" spans="1:9">
      <c r="B23" s="4" t="s">
        <v>37</v>
      </c>
      <c r="C23" t="s">
        <v>38</v>
      </c>
      <c r="D23">
        <v>150</v>
      </c>
      <c r="E23" s="11">
        <v>250</v>
      </c>
      <c r="F23">
        <v>30</v>
      </c>
      <c r="G23">
        <v>50</v>
      </c>
      <c r="H23">
        <f>AVERAGE(D23:G23)</f>
        <v>120</v>
      </c>
      <c r="I23">
        <f>H23/K6</f>
        <v>4.8</v>
      </c>
    </row>
    <row r="24" spans="1:9">
      <c r="B24" s="4" t="s">
        <v>39</v>
      </c>
      <c r="C24" t="s">
        <v>40</v>
      </c>
      <c r="D24">
        <v>100</v>
      </c>
      <c r="E24" s="11">
        <v>100</v>
      </c>
      <c r="F24">
        <v>40</v>
      </c>
      <c r="G24">
        <v>40</v>
      </c>
      <c r="H24">
        <f>AVERAGE(D24:G24)</f>
        <v>70</v>
      </c>
      <c r="I24">
        <f>H24/K6</f>
        <v>2.8</v>
      </c>
    </row>
    <row r="25" spans="1:9">
      <c r="B25" s="4" t="s">
        <v>41</v>
      </c>
      <c r="C25" t="s">
        <v>42</v>
      </c>
      <c r="D25">
        <v>300</v>
      </c>
      <c r="E25" s="11">
        <v>200</v>
      </c>
      <c r="F25">
        <v>36</v>
      </c>
      <c r="G25">
        <v>100</v>
      </c>
      <c r="H25">
        <f>AVERAGE(D25:G25)</f>
        <v>159</v>
      </c>
      <c r="I25">
        <f>H25/K6</f>
        <v>6.36</v>
      </c>
    </row>
    <row r="26" spans="1:9">
      <c r="E26" s="11"/>
    </row>
    <row r="27" spans="1:9">
      <c r="A27" t="s">
        <v>44</v>
      </c>
      <c r="E27" s="11"/>
    </row>
    <row r="28" spans="1:9">
      <c r="B28" s="5" t="s">
        <v>55</v>
      </c>
      <c r="C28" t="s">
        <v>56</v>
      </c>
      <c r="D28">
        <v>200</v>
      </c>
      <c r="E28" s="11">
        <v>200</v>
      </c>
      <c r="F28">
        <v>30</v>
      </c>
      <c r="G28">
        <v>20</v>
      </c>
      <c r="H28">
        <f>AVERAGE(D28:G28)</f>
        <v>112.5</v>
      </c>
      <c r="I28">
        <f>H28/K6</f>
        <v>4.5</v>
      </c>
    </row>
    <row r="29" spans="1:9">
      <c r="B29" s="5" t="s">
        <v>54</v>
      </c>
      <c r="C29" t="s">
        <v>45</v>
      </c>
      <c r="D29">
        <v>150</v>
      </c>
      <c r="E29" s="11">
        <v>150</v>
      </c>
      <c r="F29">
        <v>30</v>
      </c>
      <c r="G29">
        <v>40</v>
      </c>
      <c r="H29">
        <f>AVERAGE(D29:G29)</f>
        <v>92.5</v>
      </c>
      <c r="I29">
        <f>H29/K6</f>
        <v>3.7</v>
      </c>
    </row>
    <row r="30" spans="1:9">
      <c r="B30" s="5" t="s">
        <v>46</v>
      </c>
      <c r="C30" t="s">
        <v>47</v>
      </c>
      <c r="D30">
        <v>100</v>
      </c>
      <c r="E30" s="11">
        <v>100</v>
      </c>
      <c r="F30">
        <v>30</v>
      </c>
      <c r="G30">
        <v>40</v>
      </c>
      <c r="H30">
        <f>AVERAGE(D30:G30)</f>
        <v>67.5</v>
      </c>
      <c r="I30">
        <f>H30/K6</f>
        <v>2.7</v>
      </c>
    </row>
    <row r="31" spans="1:9">
      <c r="B31" s="5" t="s">
        <v>48</v>
      </c>
      <c r="C31" t="s">
        <v>49</v>
      </c>
      <c r="D31">
        <v>100</v>
      </c>
      <c r="E31" s="11">
        <v>100</v>
      </c>
      <c r="F31">
        <v>30</v>
      </c>
      <c r="G31">
        <v>40</v>
      </c>
      <c r="H31">
        <f>AVERAGE(D31:G31)</f>
        <v>67.5</v>
      </c>
      <c r="I31">
        <f>H31/K6</f>
        <v>2.7</v>
      </c>
    </row>
    <row r="32" spans="1:9">
      <c r="B32" s="5" t="s">
        <v>50</v>
      </c>
      <c r="C32" t="s">
        <v>51</v>
      </c>
      <c r="D32">
        <v>100</v>
      </c>
      <c r="E32" s="11">
        <v>200</v>
      </c>
      <c r="F32">
        <v>20</v>
      </c>
      <c r="G32">
        <v>40</v>
      </c>
      <c r="H32">
        <f>AVERAGE(D32:G32)</f>
        <v>90</v>
      </c>
      <c r="I32">
        <f>H32/K6</f>
        <v>3.6</v>
      </c>
    </row>
    <row r="33" spans="1:10">
      <c r="B33" s="5" t="s">
        <v>52</v>
      </c>
      <c r="C33" t="s">
        <v>57</v>
      </c>
      <c r="D33">
        <v>100</v>
      </c>
      <c r="E33" s="11">
        <v>150</v>
      </c>
      <c r="F33">
        <v>30</v>
      </c>
      <c r="G33">
        <v>40</v>
      </c>
      <c r="H33">
        <f>AVERAGE(D33:G33)</f>
        <v>80</v>
      </c>
      <c r="I33">
        <f>H33/K6</f>
        <v>3.2</v>
      </c>
    </row>
    <row r="34" spans="1:10">
      <c r="B34" s="5" t="s">
        <v>53</v>
      </c>
      <c r="C34" t="s">
        <v>58</v>
      </c>
      <c r="D34">
        <v>100</v>
      </c>
      <c r="E34" s="11">
        <v>150</v>
      </c>
      <c r="F34">
        <v>50</v>
      </c>
      <c r="G34">
        <v>90</v>
      </c>
      <c r="H34">
        <f>AVERAGE(D34:G34)</f>
        <v>97.5</v>
      </c>
      <c r="I34">
        <f>H34/K6</f>
        <v>3.9</v>
      </c>
    </row>
    <row r="35" spans="1:10">
      <c r="B35" s="5" t="s">
        <v>59</v>
      </c>
      <c r="C35" t="s">
        <v>60</v>
      </c>
      <c r="D35">
        <v>100</v>
      </c>
      <c r="E35" s="11">
        <v>150</v>
      </c>
      <c r="F35">
        <v>30</v>
      </c>
      <c r="G35">
        <v>40</v>
      </c>
      <c r="H35">
        <f>AVERAGE(D35:G35)</f>
        <v>80</v>
      </c>
      <c r="I35">
        <f>H35/K6</f>
        <v>3.2</v>
      </c>
    </row>
    <row r="36" spans="1:10">
      <c r="B36" s="5"/>
      <c r="E36" s="11"/>
    </row>
    <row r="37" spans="1:10">
      <c r="A37" t="s">
        <v>43</v>
      </c>
      <c r="B37" s="5"/>
      <c r="E37" s="11"/>
    </row>
    <row r="38" spans="1:10">
      <c r="B38" s="5" t="s">
        <v>63</v>
      </c>
      <c r="C38" t="s">
        <v>64</v>
      </c>
      <c r="D38">
        <v>100</v>
      </c>
      <c r="E38" s="11">
        <v>250</v>
      </c>
      <c r="F38">
        <v>90</v>
      </c>
      <c r="G38">
        <v>90</v>
      </c>
      <c r="H38">
        <f>AVERAGE(D38:G38)</f>
        <v>132.5</v>
      </c>
      <c r="I38">
        <f>H38/K6</f>
        <v>5.3</v>
      </c>
    </row>
    <row r="39" spans="1:10">
      <c r="B39" s="5" t="s">
        <v>61</v>
      </c>
      <c r="C39" t="s">
        <v>62</v>
      </c>
      <c r="D39">
        <v>200</v>
      </c>
      <c r="E39" s="11">
        <v>350</v>
      </c>
      <c r="F39">
        <v>65</v>
      </c>
      <c r="G39">
        <v>90</v>
      </c>
      <c r="H39">
        <f>AVERAGE(D39:G39)</f>
        <v>176.25</v>
      </c>
      <c r="I39">
        <f>H39/K6</f>
        <v>7.05</v>
      </c>
    </row>
    <row r="40" spans="1:10">
      <c r="B40" s="5" t="s">
        <v>65</v>
      </c>
      <c r="C40" t="s">
        <v>66</v>
      </c>
      <c r="D40">
        <v>100</v>
      </c>
      <c r="E40" s="11">
        <v>300</v>
      </c>
      <c r="F40">
        <v>50</v>
      </c>
      <c r="G40">
        <v>90</v>
      </c>
      <c r="H40">
        <f>AVERAGE(D40:G40)</f>
        <v>135</v>
      </c>
      <c r="I40">
        <f>H40/K6</f>
        <v>5.4</v>
      </c>
    </row>
    <row r="41" spans="1:10">
      <c r="E41" s="11"/>
    </row>
    <row r="42" spans="1:10">
      <c r="A42" t="s">
        <v>67</v>
      </c>
      <c r="E42" s="11"/>
    </row>
    <row r="43" spans="1:10">
      <c r="B43" s="6" t="s">
        <v>68</v>
      </c>
      <c r="C43" t="s">
        <v>69</v>
      </c>
      <c r="D43">
        <v>50</v>
      </c>
      <c r="E43" s="11">
        <v>300</v>
      </c>
      <c r="F43">
        <v>125</v>
      </c>
      <c r="G43">
        <v>90</v>
      </c>
      <c r="H43">
        <f>AVERAGE(D43:G43)</f>
        <v>141.25</v>
      </c>
      <c r="I43">
        <f>H43/K6</f>
        <v>5.65</v>
      </c>
    </row>
    <row r="44" spans="1:10">
      <c r="B44" s="6" t="s">
        <v>70</v>
      </c>
      <c r="C44" t="s">
        <v>71</v>
      </c>
      <c r="D44">
        <v>100</v>
      </c>
      <c r="E44" s="11">
        <v>150</v>
      </c>
      <c r="F44">
        <v>80</v>
      </c>
      <c r="G44">
        <v>90</v>
      </c>
      <c r="H44">
        <f>AVERAGE(D44:G44)</f>
        <v>105</v>
      </c>
      <c r="I44">
        <f>H44/K6</f>
        <v>4.2</v>
      </c>
    </row>
    <row r="45" spans="1:10">
      <c r="B45" s="6" t="s">
        <v>72</v>
      </c>
      <c r="C45" t="s">
        <v>73</v>
      </c>
      <c r="D45">
        <v>100</v>
      </c>
      <c r="E45" s="11">
        <v>100</v>
      </c>
      <c r="F45">
        <v>20</v>
      </c>
      <c r="G45">
        <v>50</v>
      </c>
      <c r="H45">
        <f>AVERAGE(D45:G45)</f>
        <v>67.5</v>
      </c>
      <c r="I45">
        <f>H45/K6</f>
        <v>2.7</v>
      </c>
    </row>
    <row r="47" spans="1:10">
      <c r="D47" s="5">
        <f>SUM(D7:D45)*1.2</f>
        <v>5040</v>
      </c>
      <c r="E47" s="8">
        <f>SUM(E7:E45)*1.2</f>
        <v>5760</v>
      </c>
      <c r="F47" s="6">
        <f>SUM(F7:F45)*1.2</f>
        <v>2007.6</v>
      </c>
      <c r="G47" s="10">
        <f>SUM(G7:G45)*1.2</f>
        <v>2184</v>
      </c>
      <c r="H47" s="12">
        <f>SUM(H7:H45)*1.2</f>
        <v>3747.8999999999996</v>
      </c>
      <c r="I47" s="12">
        <f>SUM(I7:I45)</f>
        <v>124.93000000000002</v>
      </c>
      <c r="J47" t="s">
        <v>79</v>
      </c>
    </row>
    <row r="50" spans="1:3" ht="52" customHeight="1">
      <c r="A50" s="9" t="s">
        <v>78</v>
      </c>
      <c r="C50" s="7" t="s">
        <v>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dc:creator>
  <cp:lastModifiedBy>Brad</cp:lastModifiedBy>
  <dcterms:created xsi:type="dcterms:W3CDTF">2012-01-27T16:24:44Z</dcterms:created>
  <dcterms:modified xsi:type="dcterms:W3CDTF">2012-02-02T17:46:49Z</dcterms:modified>
</cp:coreProperties>
</file>